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joys/Downloads/"/>
    </mc:Choice>
  </mc:AlternateContent>
  <xr:revisionPtr revIDLastSave="0" documentId="8_{474C9540-747A-3343-96E5-281E47BE2A85}" xr6:coauthVersionLast="45" xr6:coauthVersionMax="45" xr10:uidLastSave="{00000000-0000-0000-0000-000000000000}"/>
  <bookViews>
    <workbookView xWindow="0" yWindow="500" windowWidth="35840" windowHeight="21900" xr2:uid="{00000000-000D-0000-FFFF-FFFF00000000}"/>
  </bookViews>
  <sheets>
    <sheet name="Sheet1" sheetId="7" r:id="rId1"/>
  </sheets>
  <definedNames>
    <definedName name="_xlnm._FilterDatabase" localSheetId="0" hidden="1">Sheet1!$A$1:$AU$835</definedName>
  </definedNames>
  <calcPr calcId="191029"/>
</workbook>
</file>

<file path=xl/calcChain.xml><?xml version="1.0" encoding="utf-8"?>
<calcChain xmlns="http://schemas.openxmlformats.org/spreadsheetml/2006/main">
  <c r="Z835" i="7" l="1"/>
  <c r="AA835" i="7" s="1"/>
  <c r="AC835" i="7" s="1"/>
  <c r="X835" i="7"/>
  <c r="Y835" i="7" s="1"/>
  <c r="AB835" i="7" s="1"/>
  <c r="AD835" i="7" s="1"/>
  <c r="AE835" i="7" s="1"/>
  <c r="W835" i="7"/>
  <c r="Z834" i="7"/>
  <c r="AA834" i="7" s="1"/>
  <c r="AC834" i="7" s="1"/>
  <c r="X834" i="7"/>
  <c r="Y834" i="7" s="1"/>
  <c r="AB834" i="7" s="1"/>
  <c r="W834" i="7"/>
  <c r="Z833" i="7"/>
  <c r="AA833" i="7" s="1"/>
  <c r="AC833" i="7" s="1"/>
  <c r="X833" i="7"/>
  <c r="Y833" i="7" s="1"/>
  <c r="AB833" i="7" s="1"/>
  <c r="W833" i="7"/>
  <c r="Z832" i="7"/>
  <c r="AA832" i="7" s="1"/>
  <c r="X832" i="7"/>
  <c r="Y832" i="7" s="1"/>
  <c r="W832" i="7"/>
  <c r="Z831" i="7"/>
  <c r="AA831" i="7" s="1"/>
  <c r="X831" i="7"/>
  <c r="Y831" i="7" s="1"/>
  <c r="W831" i="7"/>
  <c r="AA830" i="7"/>
  <c r="Z830" i="7"/>
  <c r="X830" i="7"/>
  <c r="Y830" i="7" s="1"/>
  <c r="W830" i="7"/>
  <c r="Z829" i="7"/>
  <c r="AA829" i="7" s="1"/>
  <c r="X829" i="7"/>
  <c r="Y829" i="7" s="1"/>
  <c r="W829" i="7"/>
  <c r="Z828" i="7"/>
  <c r="AA828" i="7" s="1"/>
  <c r="Y828" i="7"/>
  <c r="X828" i="7"/>
  <c r="W828" i="7"/>
  <c r="Z827" i="7"/>
  <c r="AA827" i="7" s="1"/>
  <c r="X827" i="7"/>
  <c r="Y827" i="7" s="1"/>
  <c r="W827" i="7"/>
  <c r="Z826" i="7"/>
  <c r="X826" i="7"/>
  <c r="Y826" i="7" s="1"/>
  <c r="W826" i="7"/>
  <c r="AA826" i="7" s="1"/>
  <c r="AA825" i="7"/>
  <c r="Z825" i="7"/>
  <c r="X825" i="7"/>
  <c r="Y825" i="7" s="1"/>
  <c r="W825" i="7"/>
  <c r="Z824" i="7"/>
  <c r="Y824" i="7"/>
  <c r="X824" i="7"/>
  <c r="W824" i="7"/>
  <c r="AA824" i="7" s="1"/>
  <c r="Z823" i="7"/>
  <c r="AA823" i="7" s="1"/>
  <c r="Y823" i="7"/>
  <c r="X823" i="7"/>
  <c r="W823" i="7"/>
  <c r="Z822" i="7"/>
  <c r="AA822" i="7" s="1"/>
  <c r="X822" i="7"/>
  <c r="W822" i="7"/>
  <c r="Y822" i="7" s="1"/>
  <c r="Z821" i="7"/>
  <c r="AA821" i="7" s="1"/>
  <c r="X821" i="7"/>
  <c r="Y821" i="7" s="1"/>
  <c r="W821" i="7"/>
  <c r="Z820" i="7"/>
  <c r="X820" i="7"/>
  <c r="Y820" i="7" s="1"/>
  <c r="W820" i="7"/>
  <c r="AA820" i="7" s="1"/>
  <c r="Z819" i="7"/>
  <c r="AA819" i="7" s="1"/>
  <c r="X819" i="7"/>
  <c r="Y819" i="7" s="1"/>
  <c r="W819" i="7"/>
  <c r="AA818" i="7"/>
  <c r="Z818" i="7"/>
  <c r="Y818" i="7"/>
  <c r="X818" i="7"/>
  <c r="W818" i="7"/>
  <c r="Z817" i="7"/>
  <c r="AA817" i="7" s="1"/>
  <c r="X817" i="7"/>
  <c r="Y817" i="7" s="1"/>
  <c r="W817" i="7"/>
  <c r="Z816" i="7"/>
  <c r="AA816" i="7" s="1"/>
  <c r="Y816" i="7"/>
  <c r="X816" i="7"/>
  <c r="W816" i="7"/>
  <c r="Z815" i="7"/>
  <c r="AA815" i="7" s="1"/>
  <c r="X815" i="7"/>
  <c r="Y815" i="7" s="1"/>
  <c r="W815" i="7"/>
  <c r="Z814" i="7"/>
  <c r="X814" i="7"/>
  <c r="Y814" i="7" s="1"/>
  <c r="W814" i="7"/>
  <c r="AA814" i="7" s="1"/>
  <c r="AA813" i="7"/>
  <c r="Z813" i="7"/>
  <c r="X813" i="7"/>
  <c r="Y813" i="7" s="1"/>
  <c r="W813" i="7"/>
  <c r="Z812" i="7"/>
  <c r="Y812" i="7"/>
  <c r="X812" i="7"/>
  <c r="W812" i="7"/>
  <c r="AA812" i="7" s="1"/>
  <c r="Z811" i="7"/>
  <c r="AA811" i="7" s="1"/>
  <c r="Y811" i="7"/>
  <c r="X811" i="7"/>
  <c r="W811" i="7"/>
  <c r="Z810" i="7"/>
  <c r="AA810" i="7" s="1"/>
  <c r="X810" i="7"/>
  <c r="W810" i="7"/>
  <c r="Y810" i="7" s="1"/>
  <c r="Z809" i="7"/>
  <c r="AA809" i="7" s="1"/>
  <c r="X809" i="7"/>
  <c r="Y809" i="7" s="1"/>
  <c r="W809" i="7"/>
  <c r="Z808" i="7"/>
  <c r="X808" i="7"/>
  <c r="Y808" i="7" s="1"/>
  <c r="W808" i="7"/>
  <c r="AA808" i="7" s="1"/>
  <c r="Z807" i="7"/>
  <c r="AA807" i="7" s="1"/>
  <c r="X807" i="7"/>
  <c r="Y807" i="7" s="1"/>
  <c r="W807" i="7"/>
  <c r="AA806" i="7"/>
  <c r="Z806" i="7"/>
  <c r="Y806" i="7"/>
  <c r="X806" i="7"/>
  <c r="W806" i="7"/>
  <c r="Z805" i="7"/>
  <c r="AA805" i="7" s="1"/>
  <c r="X805" i="7"/>
  <c r="Y805" i="7" s="1"/>
  <c r="W805" i="7"/>
  <c r="Z804" i="7"/>
  <c r="AA804" i="7" s="1"/>
  <c r="Y804" i="7"/>
  <c r="X804" i="7"/>
  <c r="W804" i="7"/>
  <c r="Z803" i="7"/>
  <c r="AA803" i="7" s="1"/>
  <c r="X803" i="7"/>
  <c r="Y803" i="7" s="1"/>
  <c r="W803" i="7"/>
  <c r="Z802" i="7"/>
  <c r="X802" i="7"/>
  <c r="Y802" i="7" s="1"/>
  <c r="W802" i="7"/>
  <c r="AA802" i="7" s="1"/>
  <c r="AA801" i="7"/>
  <c r="Z801" i="7"/>
  <c r="X801" i="7"/>
  <c r="Y801" i="7" s="1"/>
  <c r="W801" i="7"/>
  <c r="Z800" i="7"/>
  <c r="Y800" i="7"/>
  <c r="X800" i="7"/>
  <c r="W800" i="7"/>
  <c r="AA800" i="7" s="1"/>
  <c r="Z799" i="7"/>
  <c r="AA799" i="7" s="1"/>
  <c r="Y799" i="7"/>
  <c r="X799" i="7"/>
  <c r="W799" i="7"/>
  <c r="Z798" i="7"/>
  <c r="AA798" i="7" s="1"/>
  <c r="X798" i="7"/>
  <c r="W798" i="7"/>
  <c r="Y798" i="7" s="1"/>
  <c r="Z797" i="7"/>
  <c r="AA797" i="7" s="1"/>
  <c r="X797" i="7"/>
  <c r="Y797" i="7" s="1"/>
  <c r="W797" i="7"/>
  <c r="Z796" i="7"/>
  <c r="X796" i="7"/>
  <c r="Y796" i="7" s="1"/>
  <c r="W796" i="7"/>
  <c r="AA796" i="7" s="1"/>
  <c r="Z795" i="7"/>
  <c r="AA795" i="7" s="1"/>
  <c r="X795" i="7"/>
  <c r="Y795" i="7" s="1"/>
  <c r="W795" i="7"/>
  <c r="AA794" i="7"/>
  <c r="Z794" i="7"/>
  <c r="Y794" i="7"/>
  <c r="X794" i="7"/>
  <c r="W794" i="7"/>
  <c r="Z793" i="7"/>
  <c r="AA793" i="7" s="1"/>
  <c r="X793" i="7"/>
  <c r="Y793" i="7" s="1"/>
  <c r="W793" i="7"/>
  <c r="Z792" i="7"/>
  <c r="AA792" i="7" s="1"/>
  <c r="Y792" i="7"/>
  <c r="X792" i="7"/>
  <c r="W792" i="7"/>
  <c r="Z791" i="7"/>
  <c r="AA791" i="7" s="1"/>
  <c r="X791" i="7"/>
  <c r="Y791" i="7" s="1"/>
  <c r="W791" i="7"/>
  <c r="Z790" i="7"/>
  <c r="X790" i="7"/>
  <c r="Y790" i="7" s="1"/>
  <c r="W790" i="7"/>
  <c r="AA790" i="7" s="1"/>
  <c r="AA789" i="7"/>
  <c r="Z789" i="7"/>
  <c r="X789" i="7"/>
  <c r="Y789" i="7" s="1"/>
  <c r="W789" i="7"/>
  <c r="Z788" i="7"/>
  <c r="Y788" i="7"/>
  <c r="X788" i="7"/>
  <c r="W788" i="7"/>
  <c r="AA788" i="7" s="1"/>
  <c r="Z787" i="7"/>
  <c r="AA787" i="7" s="1"/>
  <c r="Y787" i="7"/>
  <c r="X787" i="7"/>
  <c r="W787" i="7"/>
  <c r="Z786" i="7"/>
  <c r="AA786" i="7" s="1"/>
  <c r="X786" i="7"/>
  <c r="W786" i="7"/>
  <c r="Y786" i="7" s="1"/>
  <c r="Z785" i="7"/>
  <c r="AA785" i="7" s="1"/>
  <c r="X785" i="7"/>
  <c r="Y785" i="7" s="1"/>
  <c r="W785" i="7"/>
  <c r="Z784" i="7"/>
  <c r="X784" i="7"/>
  <c r="Y784" i="7" s="1"/>
  <c r="W784" i="7"/>
  <c r="AA784" i="7" s="1"/>
  <c r="Z783" i="7"/>
  <c r="AA783" i="7" s="1"/>
  <c r="X783" i="7"/>
  <c r="Y783" i="7" s="1"/>
  <c r="W783" i="7"/>
  <c r="AA782" i="7"/>
  <c r="Z782" i="7"/>
  <c r="Y782" i="7"/>
  <c r="X782" i="7"/>
  <c r="W782" i="7"/>
  <c r="Z781" i="7"/>
  <c r="AA781" i="7" s="1"/>
  <c r="X781" i="7"/>
  <c r="Y781" i="7" s="1"/>
  <c r="W781" i="7"/>
  <c r="Z780" i="7"/>
  <c r="AA780" i="7" s="1"/>
  <c r="Y780" i="7"/>
  <c r="X780" i="7"/>
  <c r="W780" i="7"/>
  <c r="AA779" i="7"/>
  <c r="Z779" i="7"/>
  <c r="X779" i="7"/>
  <c r="Y779" i="7" s="1"/>
  <c r="W779" i="7"/>
  <c r="Z778" i="7"/>
  <c r="X778" i="7"/>
  <c r="Y778" i="7" s="1"/>
  <c r="W778" i="7"/>
  <c r="AA778" i="7" s="1"/>
  <c r="AA777" i="7"/>
  <c r="Z777" i="7"/>
  <c r="X777" i="7"/>
  <c r="W777" i="7"/>
  <c r="Y777" i="7" s="1"/>
  <c r="Z776" i="7"/>
  <c r="Y776" i="7"/>
  <c r="X776" i="7"/>
  <c r="W776" i="7"/>
  <c r="AA776" i="7" s="1"/>
  <c r="Z775" i="7"/>
  <c r="AA775" i="7" s="1"/>
  <c r="Y775" i="7"/>
  <c r="X775" i="7"/>
  <c r="W775" i="7"/>
  <c r="Z774" i="7"/>
  <c r="AA774" i="7" s="1"/>
  <c r="X774" i="7"/>
  <c r="W774" i="7"/>
  <c r="Y774" i="7" s="1"/>
  <c r="Z773" i="7"/>
  <c r="AA773" i="7" s="1"/>
  <c r="X773" i="7"/>
  <c r="Y773" i="7" s="1"/>
  <c r="W773" i="7"/>
  <c r="Z772" i="7"/>
  <c r="X772" i="7"/>
  <c r="Y772" i="7" s="1"/>
  <c r="W772" i="7"/>
  <c r="AA772" i="7" s="1"/>
  <c r="Z771" i="7"/>
  <c r="AA771" i="7" s="1"/>
  <c r="X771" i="7"/>
  <c r="Y771" i="7" s="1"/>
  <c r="W771" i="7"/>
  <c r="AA770" i="7"/>
  <c r="Z770" i="7"/>
  <c r="Y770" i="7"/>
  <c r="X770" i="7"/>
  <c r="W770" i="7"/>
  <c r="Z769" i="7"/>
  <c r="AA769" i="7" s="1"/>
  <c r="X769" i="7"/>
  <c r="Y769" i="7" s="1"/>
  <c r="W769" i="7"/>
  <c r="Z768" i="7"/>
  <c r="AA768" i="7" s="1"/>
  <c r="Y768" i="7"/>
  <c r="X768" i="7"/>
  <c r="W768" i="7"/>
  <c r="AA767" i="7"/>
  <c r="Z767" i="7"/>
  <c r="X767" i="7"/>
  <c r="Y767" i="7" s="1"/>
  <c r="W767" i="7"/>
  <c r="Z766" i="7"/>
  <c r="X766" i="7"/>
  <c r="Y766" i="7" s="1"/>
  <c r="W766" i="7"/>
  <c r="AA766" i="7" s="1"/>
  <c r="AA765" i="7"/>
  <c r="Z765" i="7"/>
  <c r="X765" i="7"/>
  <c r="W765" i="7"/>
  <c r="Y765" i="7" s="1"/>
  <c r="Z764" i="7"/>
  <c r="Y764" i="7"/>
  <c r="X764" i="7"/>
  <c r="W764" i="7"/>
  <c r="AA764" i="7" s="1"/>
  <c r="Z763" i="7"/>
  <c r="AA763" i="7" s="1"/>
  <c r="Y763" i="7"/>
  <c r="X763" i="7"/>
  <c r="W763" i="7"/>
  <c r="Z762" i="7"/>
  <c r="AA762" i="7" s="1"/>
  <c r="X762" i="7"/>
  <c r="W762" i="7"/>
  <c r="Y762" i="7" s="1"/>
  <c r="Z761" i="7"/>
  <c r="AA761" i="7" s="1"/>
  <c r="X761" i="7"/>
  <c r="Y761" i="7" s="1"/>
  <c r="W761" i="7"/>
  <c r="Z760" i="7"/>
  <c r="X760" i="7"/>
  <c r="Y760" i="7" s="1"/>
  <c r="W760" i="7"/>
  <c r="AA760" i="7" s="1"/>
  <c r="Z759" i="7"/>
  <c r="AA759" i="7" s="1"/>
  <c r="X759" i="7"/>
  <c r="Y759" i="7" s="1"/>
  <c r="W759" i="7"/>
  <c r="AA758" i="7"/>
  <c r="Z758" i="7"/>
  <c r="Y758" i="7"/>
  <c r="X758" i="7"/>
  <c r="W758" i="7"/>
  <c r="Z757" i="7"/>
  <c r="AA757" i="7" s="1"/>
  <c r="X757" i="7"/>
  <c r="Y757" i="7" s="1"/>
  <c r="W757" i="7"/>
  <c r="Z756" i="7"/>
  <c r="AA756" i="7" s="1"/>
  <c r="Y756" i="7"/>
  <c r="X756" i="7"/>
  <c r="W756" i="7"/>
  <c r="AA755" i="7"/>
  <c r="Z755" i="7"/>
  <c r="X755" i="7"/>
  <c r="Y755" i="7" s="1"/>
  <c r="W755" i="7"/>
  <c r="Z754" i="7"/>
  <c r="X754" i="7"/>
  <c r="Y754" i="7" s="1"/>
  <c r="W754" i="7"/>
  <c r="AA754" i="7" s="1"/>
  <c r="AA753" i="7"/>
  <c r="Z753" i="7"/>
  <c r="Y753" i="7"/>
  <c r="X753" i="7"/>
  <c r="W753" i="7"/>
  <c r="Z752" i="7"/>
  <c r="Y752" i="7"/>
  <c r="X752" i="7"/>
  <c r="W752" i="7"/>
  <c r="AA752" i="7" s="1"/>
  <c r="Z751" i="7"/>
  <c r="AA751" i="7" s="1"/>
  <c r="Y751" i="7"/>
  <c r="X751" i="7"/>
  <c r="W751" i="7"/>
  <c r="Z750" i="7"/>
  <c r="AA750" i="7" s="1"/>
  <c r="X750" i="7"/>
  <c r="W750" i="7"/>
  <c r="Y750" i="7" s="1"/>
  <c r="Z749" i="7"/>
  <c r="AA749" i="7" s="1"/>
  <c r="X749" i="7"/>
  <c r="Y749" i="7" s="1"/>
  <c r="W749" i="7"/>
  <c r="Z748" i="7"/>
  <c r="AA748" i="7" s="1"/>
  <c r="X748" i="7"/>
  <c r="Y748" i="7" s="1"/>
  <c r="W748" i="7"/>
  <c r="Z747" i="7"/>
  <c r="AA747" i="7" s="1"/>
  <c r="X747" i="7"/>
  <c r="Y747" i="7" s="1"/>
  <c r="W747" i="7"/>
  <c r="AA746" i="7"/>
  <c r="Z746" i="7"/>
  <c r="X746" i="7"/>
  <c r="Y746" i="7" s="1"/>
  <c r="W746" i="7"/>
  <c r="Z745" i="7"/>
  <c r="AA745" i="7" s="1"/>
  <c r="X745" i="7"/>
  <c r="Y745" i="7" s="1"/>
  <c r="W745" i="7"/>
  <c r="Z744" i="7"/>
  <c r="AA744" i="7" s="1"/>
  <c r="Y744" i="7"/>
  <c r="X744" i="7"/>
  <c r="W744" i="7"/>
  <c r="AA743" i="7"/>
  <c r="Z743" i="7"/>
  <c r="X743" i="7"/>
  <c r="Y743" i="7" s="1"/>
  <c r="W743" i="7"/>
  <c r="Z742" i="7"/>
  <c r="X742" i="7"/>
  <c r="Y742" i="7" s="1"/>
  <c r="W742" i="7"/>
  <c r="AA742" i="7" s="1"/>
  <c r="AA741" i="7"/>
  <c r="Z741" i="7"/>
  <c r="Y741" i="7"/>
  <c r="X741" i="7"/>
  <c r="W741" i="7"/>
  <c r="Z740" i="7"/>
  <c r="Y740" i="7"/>
  <c r="X740" i="7"/>
  <c r="W740" i="7"/>
  <c r="AA740" i="7" s="1"/>
  <c r="Z739" i="7"/>
  <c r="AA739" i="7" s="1"/>
  <c r="Y739" i="7"/>
  <c r="X739" i="7"/>
  <c r="W739" i="7"/>
  <c r="Z738" i="7"/>
  <c r="AA738" i="7" s="1"/>
  <c r="X738" i="7"/>
  <c r="W738" i="7"/>
  <c r="Y738" i="7" s="1"/>
  <c r="Z737" i="7"/>
  <c r="AA737" i="7" s="1"/>
  <c r="X737" i="7"/>
  <c r="Y737" i="7" s="1"/>
  <c r="W737" i="7"/>
  <c r="Z736" i="7"/>
  <c r="AA736" i="7" s="1"/>
  <c r="X736" i="7"/>
  <c r="Y736" i="7" s="1"/>
  <c r="W736" i="7"/>
  <c r="Z735" i="7"/>
  <c r="AA735" i="7" s="1"/>
  <c r="X735" i="7"/>
  <c r="Y735" i="7" s="1"/>
  <c r="W735" i="7"/>
  <c r="AA734" i="7"/>
  <c r="Z734" i="7"/>
  <c r="X734" i="7"/>
  <c r="Y734" i="7" s="1"/>
  <c r="W734" i="7"/>
  <c r="Z733" i="7"/>
  <c r="AA733" i="7" s="1"/>
  <c r="X733" i="7"/>
  <c r="Y733" i="7" s="1"/>
  <c r="W733" i="7"/>
  <c r="Z732" i="7"/>
  <c r="AA732" i="7" s="1"/>
  <c r="Y732" i="7"/>
  <c r="X732" i="7"/>
  <c r="W732" i="7"/>
  <c r="AA731" i="7"/>
  <c r="Z731" i="7"/>
  <c r="X731" i="7"/>
  <c r="Y731" i="7" s="1"/>
  <c r="W731" i="7"/>
  <c r="Z730" i="7"/>
  <c r="X730" i="7"/>
  <c r="W730" i="7"/>
  <c r="AA730" i="7" s="1"/>
  <c r="AA729" i="7"/>
  <c r="Z729" i="7"/>
  <c r="Y729" i="7"/>
  <c r="X729" i="7"/>
  <c r="W729" i="7"/>
  <c r="Z728" i="7"/>
  <c r="Y728" i="7"/>
  <c r="X728" i="7"/>
  <c r="W728" i="7"/>
  <c r="AA728" i="7" s="1"/>
  <c r="Z727" i="7"/>
  <c r="AA727" i="7" s="1"/>
  <c r="Y727" i="7"/>
  <c r="X727" i="7"/>
  <c r="W727" i="7"/>
  <c r="Z726" i="7"/>
  <c r="AA726" i="7" s="1"/>
  <c r="X726" i="7"/>
  <c r="W726" i="7"/>
  <c r="Y726" i="7" s="1"/>
  <c r="Z725" i="7"/>
  <c r="AA725" i="7" s="1"/>
  <c r="X725" i="7"/>
  <c r="Y725" i="7" s="1"/>
  <c r="W725" i="7"/>
  <c r="Z724" i="7"/>
  <c r="AA724" i="7" s="1"/>
  <c r="Y724" i="7"/>
  <c r="X724" i="7"/>
  <c r="W724" i="7"/>
  <c r="Z723" i="7"/>
  <c r="AA723" i="7" s="1"/>
  <c r="X723" i="7"/>
  <c r="Y723" i="7" s="1"/>
  <c r="W723" i="7"/>
  <c r="AA722" i="7"/>
  <c r="Z722" i="7"/>
  <c r="X722" i="7"/>
  <c r="W722" i="7"/>
  <c r="Z721" i="7"/>
  <c r="AA721" i="7" s="1"/>
  <c r="X721" i="7"/>
  <c r="Y721" i="7" s="1"/>
  <c r="W721" i="7"/>
  <c r="Z720" i="7"/>
  <c r="AA720" i="7" s="1"/>
  <c r="Y720" i="7"/>
  <c r="X720" i="7"/>
  <c r="W720" i="7"/>
  <c r="Z719" i="7"/>
  <c r="AA719" i="7" s="1"/>
  <c r="X719" i="7"/>
  <c r="Y719" i="7" s="1"/>
  <c r="W719" i="7"/>
  <c r="Z718" i="7"/>
  <c r="X718" i="7"/>
  <c r="Y718" i="7" s="1"/>
  <c r="W718" i="7"/>
  <c r="AA718" i="7" s="1"/>
  <c r="AA717" i="7"/>
  <c r="Z717" i="7"/>
  <c r="X717" i="7"/>
  <c r="Y717" i="7" s="1"/>
  <c r="W717" i="7"/>
  <c r="Z716" i="7"/>
  <c r="Y716" i="7"/>
  <c r="X716" i="7"/>
  <c r="W716" i="7"/>
  <c r="AA716" i="7" s="1"/>
  <c r="Z715" i="7"/>
  <c r="AA715" i="7" s="1"/>
  <c r="Y715" i="7"/>
  <c r="X715" i="7"/>
  <c r="W715" i="7"/>
  <c r="AA714" i="7"/>
  <c r="Z714" i="7"/>
  <c r="X714" i="7"/>
  <c r="W714" i="7"/>
  <c r="Y714" i="7" s="1"/>
  <c r="Z713" i="7"/>
  <c r="AA713" i="7" s="1"/>
  <c r="X713" i="7"/>
  <c r="Y713" i="7" s="1"/>
  <c r="W713" i="7"/>
  <c r="Z712" i="7"/>
  <c r="AA712" i="7" s="1"/>
  <c r="Y712" i="7"/>
  <c r="X712" i="7"/>
  <c r="W712" i="7"/>
  <c r="Z711" i="7"/>
  <c r="AA711" i="7" s="1"/>
  <c r="X711" i="7"/>
  <c r="Y711" i="7" s="1"/>
  <c r="W711" i="7"/>
  <c r="Z710" i="7"/>
  <c r="X710" i="7"/>
  <c r="W710" i="7"/>
  <c r="AA710" i="7" s="1"/>
  <c r="Z709" i="7"/>
  <c r="AA709" i="7" s="1"/>
  <c r="X709" i="7"/>
  <c r="Y709" i="7" s="1"/>
  <c r="W709" i="7"/>
  <c r="Z708" i="7"/>
  <c r="AA708" i="7" s="1"/>
  <c r="Y708" i="7"/>
  <c r="X708" i="7"/>
  <c r="W708" i="7"/>
  <c r="Z707" i="7"/>
  <c r="AA707" i="7" s="1"/>
  <c r="X707" i="7"/>
  <c r="Y707" i="7" s="1"/>
  <c r="W707" i="7"/>
  <c r="Z706" i="7"/>
  <c r="X706" i="7"/>
  <c r="Y706" i="7" s="1"/>
  <c r="W706" i="7"/>
  <c r="AA706" i="7" s="1"/>
  <c r="AA705" i="7"/>
  <c r="Z705" i="7"/>
  <c r="X705" i="7"/>
  <c r="Y705" i="7" s="1"/>
  <c r="W705" i="7"/>
  <c r="Z704" i="7"/>
  <c r="Y704" i="7"/>
  <c r="X704" i="7"/>
  <c r="W704" i="7"/>
  <c r="AA704" i="7" s="1"/>
  <c r="Z703" i="7"/>
  <c r="AA703" i="7" s="1"/>
  <c r="Y703" i="7"/>
  <c r="X703" i="7"/>
  <c r="W703" i="7"/>
  <c r="AA702" i="7"/>
  <c r="Z702" i="7"/>
  <c r="X702" i="7"/>
  <c r="W702" i="7"/>
  <c r="Y702" i="7" s="1"/>
  <c r="Z701" i="7"/>
  <c r="AA701" i="7" s="1"/>
  <c r="X701" i="7"/>
  <c r="Y701" i="7" s="1"/>
  <c r="W701" i="7"/>
  <c r="Z700" i="7"/>
  <c r="AA700" i="7" s="1"/>
  <c r="Y700" i="7"/>
  <c r="X700" i="7"/>
  <c r="W700" i="7"/>
  <c r="Z699" i="7"/>
  <c r="AA699" i="7" s="1"/>
  <c r="X699" i="7"/>
  <c r="Y699" i="7" s="1"/>
  <c r="W699" i="7"/>
  <c r="Z698" i="7"/>
  <c r="X698" i="7"/>
  <c r="Y698" i="7" s="1"/>
  <c r="W698" i="7"/>
  <c r="AA698" i="7" s="1"/>
  <c r="Z697" i="7"/>
  <c r="AA697" i="7" s="1"/>
  <c r="X697" i="7"/>
  <c r="Y697" i="7" s="1"/>
  <c r="W697" i="7"/>
  <c r="Z696" i="7"/>
  <c r="AA696" i="7" s="1"/>
  <c r="Y696" i="7"/>
  <c r="X696" i="7"/>
  <c r="W696" i="7"/>
  <c r="Z695" i="7"/>
  <c r="AA695" i="7" s="1"/>
  <c r="X695" i="7"/>
  <c r="Y695" i="7" s="1"/>
  <c r="W695" i="7"/>
  <c r="Z694" i="7"/>
  <c r="X694" i="7"/>
  <c r="Y694" i="7" s="1"/>
  <c r="W694" i="7"/>
  <c r="AA694" i="7" s="1"/>
  <c r="AA693" i="7"/>
  <c r="Z693" i="7"/>
  <c r="X693" i="7"/>
  <c r="Y693" i="7" s="1"/>
  <c r="W693" i="7"/>
  <c r="Z692" i="7"/>
  <c r="Y692" i="7"/>
  <c r="X692" i="7"/>
  <c r="W692" i="7"/>
  <c r="AA692" i="7" s="1"/>
  <c r="Z691" i="7"/>
  <c r="AA691" i="7" s="1"/>
  <c r="Y691" i="7"/>
  <c r="X691" i="7"/>
  <c r="W691" i="7"/>
  <c r="AA690" i="7"/>
  <c r="Z690" i="7"/>
  <c r="X690" i="7"/>
  <c r="W690" i="7"/>
  <c r="Y690" i="7" s="1"/>
  <c r="Z689" i="7"/>
  <c r="AA689" i="7" s="1"/>
  <c r="X689" i="7"/>
  <c r="Y689" i="7" s="1"/>
  <c r="W689" i="7"/>
  <c r="Z688" i="7"/>
  <c r="AA688" i="7" s="1"/>
  <c r="Y688" i="7"/>
  <c r="X688" i="7"/>
  <c r="W688" i="7"/>
  <c r="Z687" i="7"/>
  <c r="AA687" i="7" s="1"/>
  <c r="X687" i="7"/>
  <c r="Y687" i="7" s="1"/>
  <c r="W687" i="7"/>
  <c r="Z686" i="7"/>
  <c r="X686" i="7"/>
  <c r="W686" i="7"/>
  <c r="AA686" i="7" s="1"/>
  <c r="Z685" i="7"/>
  <c r="AA685" i="7" s="1"/>
  <c r="X685" i="7"/>
  <c r="Y685" i="7" s="1"/>
  <c r="W685" i="7"/>
  <c r="Z684" i="7"/>
  <c r="AA684" i="7" s="1"/>
  <c r="Y684" i="7"/>
  <c r="X684" i="7"/>
  <c r="W684" i="7"/>
  <c r="Z683" i="7"/>
  <c r="X683" i="7"/>
  <c r="W683" i="7"/>
  <c r="Z682" i="7"/>
  <c r="X682" i="7"/>
  <c r="Y682" i="7" s="1"/>
  <c r="W682" i="7"/>
  <c r="AA682" i="7" s="1"/>
  <c r="Z681" i="7"/>
  <c r="AA681" i="7" s="1"/>
  <c r="X681" i="7"/>
  <c r="Y681" i="7" s="1"/>
  <c r="W681" i="7"/>
  <c r="Z680" i="7"/>
  <c r="AA680" i="7" s="1"/>
  <c r="Y680" i="7"/>
  <c r="X680" i="7"/>
  <c r="W680" i="7"/>
  <c r="Z679" i="7"/>
  <c r="AA679" i="7" s="1"/>
  <c r="Y679" i="7"/>
  <c r="X679" i="7"/>
  <c r="W679" i="7"/>
  <c r="AA678" i="7"/>
  <c r="Z678" i="7"/>
  <c r="X678" i="7"/>
  <c r="Y678" i="7" s="1"/>
  <c r="W678" i="7"/>
  <c r="Z677" i="7"/>
  <c r="X677" i="7"/>
  <c r="W677" i="7"/>
  <c r="AA676" i="7"/>
  <c r="Z676" i="7"/>
  <c r="Y676" i="7"/>
  <c r="X676" i="7"/>
  <c r="W676" i="7"/>
  <c r="AA675" i="7"/>
  <c r="Z675" i="7"/>
  <c r="X675" i="7"/>
  <c r="Y675" i="7" s="1"/>
  <c r="W675" i="7"/>
  <c r="Z674" i="7"/>
  <c r="X674" i="7"/>
  <c r="W674" i="7"/>
  <c r="AA674" i="7" s="1"/>
  <c r="Z673" i="7"/>
  <c r="AA673" i="7" s="1"/>
  <c r="Y673" i="7"/>
  <c r="X673" i="7"/>
  <c r="W673" i="7"/>
  <c r="Z672" i="7"/>
  <c r="Y672" i="7"/>
  <c r="X672" i="7"/>
  <c r="W672" i="7"/>
  <c r="Z671" i="7"/>
  <c r="X671" i="7"/>
  <c r="W671" i="7"/>
  <c r="Z670" i="7"/>
  <c r="X670" i="7"/>
  <c r="Y670" i="7" s="1"/>
  <c r="W670" i="7"/>
  <c r="AA670" i="7" s="1"/>
  <c r="AA669" i="7"/>
  <c r="Z669" i="7"/>
  <c r="X669" i="7"/>
  <c r="Y669" i="7" s="1"/>
  <c r="W669" i="7"/>
  <c r="Z668" i="7"/>
  <c r="AA668" i="7" s="1"/>
  <c r="Y668" i="7"/>
  <c r="X668" i="7"/>
  <c r="W668" i="7"/>
  <c r="Z667" i="7"/>
  <c r="AA667" i="7" s="1"/>
  <c r="X667" i="7"/>
  <c r="Y667" i="7" s="1"/>
  <c r="W667" i="7"/>
  <c r="AA666" i="7"/>
  <c r="Z666" i="7"/>
  <c r="X666" i="7"/>
  <c r="Y666" i="7" s="1"/>
  <c r="W666" i="7"/>
  <c r="Z665" i="7"/>
  <c r="AA665" i="7" s="1"/>
  <c r="X665" i="7"/>
  <c r="Y665" i="7" s="1"/>
  <c r="W665" i="7"/>
  <c r="AA664" i="7"/>
  <c r="Z664" i="7"/>
  <c r="Y664" i="7"/>
  <c r="X664" i="7"/>
  <c r="W664" i="7"/>
  <c r="AA663" i="7"/>
  <c r="Z663" i="7"/>
  <c r="X663" i="7"/>
  <c r="Y663" i="7" s="1"/>
  <c r="W663" i="7"/>
  <c r="AA662" i="7"/>
  <c r="Z662" i="7"/>
  <c r="X662" i="7"/>
  <c r="W662" i="7"/>
  <c r="Y662" i="7" s="1"/>
  <c r="Z661" i="7"/>
  <c r="AA661" i="7" s="1"/>
  <c r="Y661" i="7"/>
  <c r="X661" i="7"/>
  <c r="W661" i="7"/>
  <c r="Z660" i="7"/>
  <c r="AA660" i="7" s="1"/>
  <c r="X660" i="7"/>
  <c r="Y660" i="7" s="1"/>
  <c r="W660" i="7"/>
  <c r="Z659" i="7"/>
  <c r="AA659" i="7" s="1"/>
  <c r="X659" i="7"/>
  <c r="W659" i="7"/>
  <c r="Z658" i="7"/>
  <c r="X658" i="7"/>
  <c r="W658" i="7"/>
  <c r="AA658" i="7" s="1"/>
  <c r="Z657" i="7"/>
  <c r="AA657" i="7" s="1"/>
  <c r="X657" i="7"/>
  <c r="Y657" i="7" s="1"/>
  <c r="W657" i="7"/>
  <c r="Z656" i="7"/>
  <c r="AA656" i="7" s="1"/>
  <c r="Y656" i="7"/>
  <c r="X656" i="7"/>
  <c r="W656" i="7"/>
  <c r="Z655" i="7"/>
  <c r="AA655" i="7" s="1"/>
  <c r="X655" i="7"/>
  <c r="Y655" i="7" s="1"/>
  <c r="W655" i="7"/>
  <c r="AA654" i="7"/>
  <c r="Z654" i="7"/>
  <c r="X654" i="7"/>
  <c r="Y654" i="7" s="1"/>
  <c r="W654" i="7"/>
  <c r="Z653" i="7"/>
  <c r="AA653" i="7" s="1"/>
  <c r="X653" i="7"/>
  <c r="Y653" i="7" s="1"/>
  <c r="W653" i="7"/>
  <c r="AA652" i="7"/>
  <c r="Z652" i="7"/>
  <c r="Y652" i="7"/>
  <c r="X652" i="7"/>
  <c r="W652" i="7"/>
  <c r="AA651" i="7"/>
  <c r="Z651" i="7"/>
  <c r="X651" i="7"/>
  <c r="Y651" i="7" s="1"/>
  <c r="W651" i="7"/>
  <c r="AA650" i="7"/>
  <c r="Z650" i="7"/>
  <c r="Y650" i="7"/>
  <c r="X650" i="7"/>
  <c r="W650" i="7"/>
  <c r="Z649" i="7"/>
  <c r="AA649" i="7" s="1"/>
  <c r="Y649" i="7"/>
  <c r="X649" i="7"/>
  <c r="W649" i="7"/>
  <c r="Z648" i="7"/>
  <c r="AA648" i="7" s="1"/>
  <c r="Y648" i="7"/>
  <c r="X648" i="7"/>
  <c r="W648" i="7"/>
  <c r="Z647" i="7"/>
  <c r="AA647" i="7" s="1"/>
  <c r="X647" i="7"/>
  <c r="Y647" i="7" s="1"/>
  <c r="W647" i="7"/>
  <c r="Z646" i="7"/>
  <c r="X646" i="7"/>
  <c r="W646" i="7"/>
  <c r="AA646" i="7" s="1"/>
  <c r="AA645" i="7"/>
  <c r="Z645" i="7"/>
  <c r="X645" i="7"/>
  <c r="Y645" i="7" s="1"/>
  <c r="W645" i="7"/>
  <c r="Z644" i="7"/>
  <c r="AA644" i="7" s="1"/>
  <c r="Y644" i="7"/>
  <c r="X644" i="7"/>
  <c r="W644" i="7"/>
  <c r="Z643" i="7"/>
  <c r="AA643" i="7" s="1"/>
  <c r="X643" i="7"/>
  <c r="Y643" i="7" s="1"/>
  <c r="W643" i="7"/>
  <c r="AA642" i="7"/>
  <c r="Z642" i="7"/>
  <c r="X642" i="7"/>
  <c r="Y642" i="7" s="1"/>
  <c r="W642" i="7"/>
  <c r="Z641" i="7"/>
  <c r="X641" i="7"/>
  <c r="Y641" i="7" s="1"/>
  <c r="W641" i="7"/>
  <c r="AA640" i="7"/>
  <c r="Z640" i="7"/>
  <c r="Y640" i="7"/>
  <c r="X640" i="7"/>
  <c r="W640" i="7"/>
  <c r="AA639" i="7"/>
  <c r="Z639" i="7"/>
  <c r="X639" i="7"/>
  <c r="Y639" i="7" s="1"/>
  <c r="W639" i="7"/>
  <c r="Z638" i="7"/>
  <c r="AA638" i="7" s="1"/>
  <c r="Y638" i="7"/>
  <c r="X638" i="7"/>
  <c r="W638" i="7"/>
  <c r="Z637" i="7"/>
  <c r="AA637" i="7" s="1"/>
  <c r="Y637" i="7"/>
  <c r="X637" i="7"/>
  <c r="W637" i="7"/>
  <c r="Z636" i="7"/>
  <c r="Y636" i="7"/>
  <c r="X636" i="7"/>
  <c r="W636" i="7"/>
  <c r="Z635" i="7"/>
  <c r="AA635" i="7" s="1"/>
  <c r="X635" i="7"/>
  <c r="Y635" i="7" s="1"/>
  <c r="W635" i="7"/>
  <c r="Z634" i="7"/>
  <c r="X634" i="7"/>
  <c r="W634" i="7"/>
  <c r="AA634" i="7" s="1"/>
  <c r="Z633" i="7"/>
  <c r="AA633" i="7" s="1"/>
  <c r="AC633" i="7" s="1"/>
  <c r="Y633" i="7"/>
  <c r="AB633" i="7" s="1"/>
  <c r="AD633" i="7" s="1"/>
  <c r="AE633" i="7" s="1"/>
  <c r="X633" i="7"/>
  <c r="W633" i="7"/>
  <c r="AC632" i="7"/>
  <c r="AB632" i="7"/>
  <c r="AD632" i="7" s="1"/>
  <c r="AE632" i="7" s="1"/>
  <c r="AA632" i="7"/>
  <c r="Z632" i="7"/>
  <c r="Y632" i="7"/>
  <c r="X632" i="7"/>
  <c r="W632" i="7"/>
  <c r="Z631" i="7"/>
  <c r="AA631" i="7" s="1"/>
  <c r="AC631" i="7" s="1"/>
  <c r="Y631" i="7"/>
  <c r="AB631" i="7" s="1"/>
  <c r="X631" i="7"/>
  <c r="W631" i="7"/>
  <c r="Z630" i="7"/>
  <c r="X630" i="7"/>
  <c r="W630" i="7"/>
  <c r="AA630" i="7" s="1"/>
  <c r="AC630" i="7" s="1"/>
  <c r="Z629" i="7"/>
  <c r="AA629" i="7" s="1"/>
  <c r="AC629" i="7" s="1"/>
  <c r="Y629" i="7"/>
  <c r="AB629" i="7" s="1"/>
  <c r="AD629" i="7" s="1"/>
  <c r="AE629" i="7" s="1"/>
  <c r="X629" i="7"/>
  <c r="W629" i="7"/>
  <c r="AC628" i="7"/>
  <c r="AB628" i="7"/>
  <c r="AD628" i="7" s="1"/>
  <c r="AE628" i="7" s="1"/>
  <c r="AA628" i="7"/>
  <c r="Z628" i="7"/>
  <c r="Y628" i="7"/>
  <c r="X628" i="7"/>
  <c r="W628" i="7"/>
  <c r="Z627" i="7"/>
  <c r="AA627" i="7" s="1"/>
  <c r="AC627" i="7" s="1"/>
  <c r="Y627" i="7"/>
  <c r="AB627" i="7" s="1"/>
  <c r="X627" i="7"/>
  <c r="W627" i="7"/>
  <c r="Z626" i="7"/>
  <c r="X626" i="7"/>
  <c r="W626" i="7"/>
  <c r="AA626" i="7" s="1"/>
  <c r="AC626" i="7" s="1"/>
  <c r="Z625" i="7"/>
  <c r="AA625" i="7" s="1"/>
  <c r="AC625" i="7" s="1"/>
  <c r="Y625" i="7"/>
  <c r="AB625" i="7" s="1"/>
  <c r="AD625" i="7" s="1"/>
  <c r="AE625" i="7" s="1"/>
  <c r="X625" i="7"/>
  <c r="W625" i="7"/>
  <c r="AC624" i="7"/>
  <c r="AB624" i="7"/>
  <c r="AD624" i="7" s="1"/>
  <c r="AE624" i="7" s="1"/>
  <c r="AA624" i="7"/>
  <c r="Z624" i="7"/>
  <c r="Y624" i="7"/>
  <c r="X624" i="7"/>
  <c r="W624" i="7"/>
  <c r="Z623" i="7"/>
  <c r="AA623" i="7" s="1"/>
  <c r="AC623" i="7" s="1"/>
  <c r="Y623" i="7"/>
  <c r="AB623" i="7" s="1"/>
  <c r="X623" i="7"/>
  <c r="W623" i="7"/>
  <c r="Z622" i="7"/>
  <c r="X622" i="7"/>
  <c r="W622" i="7"/>
  <c r="AA622" i="7" s="1"/>
  <c r="AC622" i="7" s="1"/>
  <c r="Z621" i="7"/>
  <c r="Y621" i="7"/>
  <c r="AB621" i="7" s="1"/>
  <c r="AD621" i="7" s="1"/>
  <c r="AE621" i="7" s="1"/>
  <c r="X621" i="7"/>
  <c r="W621" i="7"/>
  <c r="AA621" i="7" s="1"/>
  <c r="AC621" i="7" s="1"/>
  <c r="AC620" i="7"/>
  <c r="AB620" i="7"/>
  <c r="AD620" i="7" s="1"/>
  <c r="AE620" i="7" s="1"/>
  <c r="AA620" i="7"/>
  <c r="Z620" i="7"/>
  <c r="Y620" i="7"/>
  <c r="X620" i="7"/>
  <c r="W620" i="7"/>
  <c r="Z619" i="7"/>
  <c r="AA619" i="7" s="1"/>
  <c r="AC619" i="7" s="1"/>
  <c r="Y619" i="7"/>
  <c r="AB619" i="7" s="1"/>
  <c r="X619" i="7"/>
  <c r="W619" i="7"/>
  <c r="Z618" i="7"/>
  <c r="X618" i="7"/>
  <c r="W618" i="7"/>
  <c r="AA618" i="7" s="1"/>
  <c r="AC618" i="7" s="1"/>
  <c r="Z617" i="7"/>
  <c r="AA617" i="7" s="1"/>
  <c r="AC617" i="7" s="1"/>
  <c r="Y617" i="7"/>
  <c r="AB617" i="7" s="1"/>
  <c r="AD617" i="7" s="1"/>
  <c r="AE617" i="7" s="1"/>
  <c r="X617" i="7"/>
  <c r="W617" i="7"/>
  <c r="AC616" i="7"/>
  <c r="AA616" i="7"/>
  <c r="Z616" i="7"/>
  <c r="Y616" i="7"/>
  <c r="AB616" i="7" s="1"/>
  <c r="AD616" i="7" s="1"/>
  <c r="AE616" i="7" s="1"/>
  <c r="X616" i="7"/>
  <c r="W616" i="7"/>
  <c r="AA615" i="7"/>
  <c r="AC615" i="7" s="1"/>
  <c r="Z615" i="7"/>
  <c r="Y615" i="7"/>
  <c r="AB615" i="7" s="1"/>
  <c r="X615" i="7"/>
  <c r="W615" i="7"/>
  <c r="Z614" i="7"/>
  <c r="X614" i="7"/>
  <c r="W614" i="7"/>
  <c r="AA614" i="7" s="1"/>
  <c r="AC614" i="7" s="1"/>
  <c r="AD613" i="7"/>
  <c r="AE613" i="7" s="1"/>
  <c r="AB613" i="7"/>
  <c r="Z613" i="7"/>
  <c r="AA613" i="7" s="1"/>
  <c r="AC613" i="7" s="1"/>
  <c r="Y613" i="7"/>
  <c r="X613" i="7"/>
  <c r="W613" i="7"/>
  <c r="AB612" i="7"/>
  <c r="AA612" i="7"/>
  <c r="AC612" i="7" s="1"/>
  <c r="Z612" i="7"/>
  <c r="Y612" i="7"/>
  <c r="X612" i="7"/>
  <c r="W612" i="7"/>
  <c r="AA611" i="7"/>
  <c r="AC611" i="7" s="1"/>
  <c r="Z611" i="7"/>
  <c r="Y611" i="7"/>
  <c r="AB611" i="7" s="1"/>
  <c r="AD611" i="7" s="1"/>
  <c r="AE611" i="7" s="1"/>
  <c r="X611" i="7"/>
  <c r="W611" i="7"/>
  <c r="Z610" i="7"/>
  <c r="X610" i="7"/>
  <c r="W610" i="7"/>
  <c r="AA610" i="7" s="1"/>
  <c r="AC610" i="7" s="1"/>
  <c r="Z609" i="7"/>
  <c r="AA609" i="7" s="1"/>
  <c r="AC609" i="7" s="1"/>
  <c r="Y609" i="7"/>
  <c r="AB609" i="7" s="1"/>
  <c r="AD609" i="7" s="1"/>
  <c r="AE609" i="7" s="1"/>
  <c r="X609" i="7"/>
  <c r="W609" i="7"/>
  <c r="AC608" i="7"/>
  <c r="AB608" i="7"/>
  <c r="AD608" i="7" s="1"/>
  <c r="AE608" i="7" s="1"/>
  <c r="AA608" i="7"/>
  <c r="Z608" i="7"/>
  <c r="Y608" i="7"/>
  <c r="X608" i="7"/>
  <c r="W608" i="7"/>
  <c r="AA607" i="7"/>
  <c r="AC607" i="7" s="1"/>
  <c r="Z607" i="7"/>
  <c r="X607" i="7"/>
  <c r="Y607" i="7" s="1"/>
  <c r="AB607" i="7" s="1"/>
  <c r="AD607" i="7" s="1"/>
  <c r="AE607" i="7" s="1"/>
  <c r="W607" i="7"/>
  <c r="Z606" i="7"/>
  <c r="X606" i="7"/>
  <c r="Y606" i="7" s="1"/>
  <c r="AB606" i="7" s="1"/>
  <c r="AD606" i="7" s="1"/>
  <c r="AE606" i="7" s="1"/>
  <c r="W606" i="7"/>
  <c r="AA606" i="7" s="1"/>
  <c r="AC606" i="7" s="1"/>
  <c r="AB605" i="7"/>
  <c r="AD605" i="7" s="1"/>
  <c r="AE605" i="7" s="1"/>
  <c r="Z605" i="7"/>
  <c r="AA605" i="7" s="1"/>
  <c r="AC605" i="7" s="1"/>
  <c r="Y605" i="7"/>
  <c r="X605" i="7"/>
  <c r="W605" i="7"/>
  <c r="AC604" i="7"/>
  <c r="AB604" i="7"/>
  <c r="AA604" i="7"/>
  <c r="Z604" i="7"/>
  <c r="Y604" i="7"/>
  <c r="X604" i="7"/>
  <c r="W604" i="7"/>
  <c r="AA603" i="7"/>
  <c r="AC603" i="7" s="1"/>
  <c r="Z603" i="7"/>
  <c r="Y603" i="7"/>
  <c r="AB603" i="7" s="1"/>
  <c r="AD603" i="7" s="1"/>
  <c r="AE603" i="7" s="1"/>
  <c r="X603" i="7"/>
  <c r="W603" i="7"/>
  <c r="AA602" i="7"/>
  <c r="AC602" i="7" s="1"/>
  <c r="Z602" i="7"/>
  <c r="X602" i="7"/>
  <c r="Y602" i="7" s="1"/>
  <c r="AB602" i="7" s="1"/>
  <c r="AD602" i="7" s="1"/>
  <c r="AE602" i="7" s="1"/>
  <c r="W602" i="7"/>
  <c r="Z601" i="7"/>
  <c r="AA601" i="7" s="1"/>
  <c r="AC601" i="7" s="1"/>
  <c r="X601" i="7"/>
  <c r="Y601" i="7" s="1"/>
  <c r="AB601" i="7" s="1"/>
  <c r="AD601" i="7" s="1"/>
  <c r="AE601" i="7" s="1"/>
  <c r="W601" i="7"/>
  <c r="AB600" i="7"/>
  <c r="AA600" i="7"/>
  <c r="AC600" i="7" s="1"/>
  <c r="Z600" i="7"/>
  <c r="Y600" i="7"/>
  <c r="X600" i="7"/>
  <c r="W600" i="7"/>
  <c r="AA599" i="7"/>
  <c r="AC599" i="7" s="1"/>
  <c r="Z599" i="7"/>
  <c r="X599" i="7"/>
  <c r="Y599" i="7" s="1"/>
  <c r="AB599" i="7" s="1"/>
  <c r="AD599" i="7" s="1"/>
  <c r="AE599" i="7" s="1"/>
  <c r="W599" i="7"/>
  <c r="AA598" i="7"/>
  <c r="AC598" i="7" s="1"/>
  <c r="Z598" i="7"/>
  <c r="X598" i="7"/>
  <c r="Y598" i="7" s="1"/>
  <c r="AB598" i="7" s="1"/>
  <c r="W598" i="7"/>
  <c r="Z597" i="7"/>
  <c r="AA597" i="7" s="1"/>
  <c r="AC597" i="7" s="1"/>
  <c r="X597" i="7"/>
  <c r="Y597" i="7" s="1"/>
  <c r="AB597" i="7" s="1"/>
  <c r="AD597" i="7" s="1"/>
  <c r="AE597" i="7" s="1"/>
  <c r="W597" i="7"/>
  <c r="AB596" i="7"/>
  <c r="AA596" i="7"/>
  <c r="AC596" i="7" s="1"/>
  <c r="AD596" i="7" s="1"/>
  <c r="AE596" i="7" s="1"/>
  <c r="Z596" i="7"/>
  <c r="Y596" i="7"/>
  <c r="X596" i="7"/>
  <c r="W596" i="7"/>
  <c r="AA595" i="7"/>
  <c r="AC595" i="7" s="1"/>
  <c r="Z595" i="7"/>
  <c r="X595" i="7"/>
  <c r="Y595" i="7" s="1"/>
  <c r="AB595" i="7" s="1"/>
  <c r="AD595" i="7" s="1"/>
  <c r="AE595" i="7" s="1"/>
  <c r="W595" i="7"/>
  <c r="AA594" i="7"/>
  <c r="AC594" i="7" s="1"/>
  <c r="Z594" i="7"/>
  <c r="X594" i="7"/>
  <c r="Y594" i="7" s="1"/>
  <c r="AB594" i="7" s="1"/>
  <c r="AD594" i="7" s="1"/>
  <c r="AE594" i="7" s="1"/>
  <c r="W594" i="7"/>
  <c r="Z593" i="7"/>
  <c r="AA593" i="7" s="1"/>
  <c r="AC593" i="7" s="1"/>
  <c r="X593" i="7"/>
  <c r="Y593" i="7" s="1"/>
  <c r="AB593" i="7" s="1"/>
  <c r="AD593" i="7" s="1"/>
  <c r="AE593" i="7" s="1"/>
  <c r="W593" i="7"/>
  <c r="AC592" i="7"/>
  <c r="AA592" i="7"/>
  <c r="Z592" i="7"/>
  <c r="Y592" i="7"/>
  <c r="AB592" i="7" s="1"/>
  <c r="AD592" i="7" s="1"/>
  <c r="AE592" i="7" s="1"/>
  <c r="X592" i="7"/>
  <c r="W592" i="7"/>
  <c r="Z591" i="7"/>
  <c r="AA591" i="7" s="1"/>
  <c r="AC591" i="7" s="1"/>
  <c r="X591" i="7"/>
  <c r="Y591" i="7" s="1"/>
  <c r="AB591" i="7" s="1"/>
  <c r="AD591" i="7" s="1"/>
  <c r="AE591" i="7" s="1"/>
  <c r="W591" i="7"/>
  <c r="AB590" i="7"/>
  <c r="AD590" i="7" s="1"/>
  <c r="AE590" i="7" s="1"/>
  <c r="AA590" i="7"/>
  <c r="AC590" i="7" s="1"/>
  <c r="Z590" i="7"/>
  <c r="X590" i="7"/>
  <c r="Y590" i="7" s="1"/>
  <c r="W590" i="7"/>
  <c r="Z589" i="7"/>
  <c r="AA589" i="7" s="1"/>
  <c r="AC589" i="7" s="1"/>
  <c r="X589" i="7"/>
  <c r="Y589" i="7" s="1"/>
  <c r="AB589" i="7" s="1"/>
  <c r="W589" i="7"/>
  <c r="AC588" i="7"/>
  <c r="AB588" i="7"/>
  <c r="AD588" i="7" s="1"/>
  <c r="AE588" i="7" s="1"/>
  <c r="AA588" i="7"/>
  <c r="Z588" i="7"/>
  <c r="Y588" i="7"/>
  <c r="X588" i="7"/>
  <c r="W588" i="7"/>
  <c r="AD587" i="7"/>
  <c r="AE587" i="7" s="1"/>
  <c r="AB587" i="7"/>
  <c r="Z587" i="7"/>
  <c r="AA587" i="7" s="1"/>
  <c r="AC587" i="7" s="1"/>
  <c r="X587" i="7"/>
  <c r="Y587" i="7" s="1"/>
  <c r="W587" i="7"/>
  <c r="Z586" i="7"/>
  <c r="X586" i="7"/>
  <c r="Y586" i="7" s="1"/>
  <c r="AB586" i="7" s="1"/>
  <c r="AD586" i="7" s="1"/>
  <c r="AE586" i="7" s="1"/>
  <c r="W586" i="7"/>
  <c r="AA586" i="7" s="1"/>
  <c r="AC586" i="7" s="1"/>
  <c r="Z585" i="7"/>
  <c r="AA585" i="7" s="1"/>
  <c r="AC585" i="7" s="1"/>
  <c r="X585" i="7"/>
  <c r="Y585" i="7" s="1"/>
  <c r="AB585" i="7" s="1"/>
  <c r="AD585" i="7" s="1"/>
  <c r="AE585" i="7" s="1"/>
  <c r="W585" i="7"/>
  <c r="AD584" i="7"/>
  <c r="AE584" i="7" s="1"/>
  <c r="AB584" i="7"/>
  <c r="AA584" i="7"/>
  <c r="AC584" i="7" s="1"/>
  <c r="Z584" i="7"/>
  <c r="Y584" i="7"/>
  <c r="X584" i="7"/>
  <c r="W584" i="7"/>
  <c r="Z583" i="7"/>
  <c r="AA583" i="7" s="1"/>
  <c r="AC583" i="7" s="1"/>
  <c r="X583" i="7"/>
  <c r="Y583" i="7" s="1"/>
  <c r="AB583" i="7" s="1"/>
  <c r="AD583" i="7" s="1"/>
  <c r="AE583" i="7" s="1"/>
  <c r="W583" i="7"/>
  <c r="AB582" i="7"/>
  <c r="AD582" i="7" s="1"/>
  <c r="AE582" i="7" s="1"/>
  <c r="Z582" i="7"/>
  <c r="X582" i="7"/>
  <c r="Y582" i="7" s="1"/>
  <c r="W582" i="7"/>
  <c r="AA582" i="7" s="1"/>
  <c r="AC582" i="7" s="1"/>
  <c r="Z581" i="7"/>
  <c r="AA581" i="7" s="1"/>
  <c r="AC581" i="7" s="1"/>
  <c r="Y581" i="7"/>
  <c r="AB581" i="7" s="1"/>
  <c r="AD581" i="7" s="1"/>
  <c r="AE581" i="7" s="1"/>
  <c r="X581" i="7"/>
  <c r="W581" i="7"/>
  <c r="AA580" i="7"/>
  <c r="AC580" i="7" s="1"/>
  <c r="Z580" i="7"/>
  <c r="Y580" i="7"/>
  <c r="AB580" i="7" s="1"/>
  <c r="AD580" i="7" s="1"/>
  <c r="AE580" i="7" s="1"/>
  <c r="X580" i="7"/>
  <c r="W580" i="7"/>
  <c r="AE579" i="7"/>
  <c r="Z579" i="7"/>
  <c r="AA579" i="7" s="1"/>
  <c r="AC579" i="7" s="1"/>
  <c r="X579" i="7"/>
  <c r="Y579" i="7" s="1"/>
  <c r="AB579" i="7" s="1"/>
  <c r="AD579" i="7" s="1"/>
  <c r="W579" i="7"/>
  <c r="Z578" i="7"/>
  <c r="X578" i="7"/>
  <c r="W578" i="7"/>
  <c r="Z577" i="7"/>
  <c r="AA577" i="7" s="1"/>
  <c r="AC577" i="7" s="1"/>
  <c r="Y577" i="7"/>
  <c r="AB577" i="7" s="1"/>
  <c r="AD577" i="7" s="1"/>
  <c r="AE577" i="7" s="1"/>
  <c r="X577" i="7"/>
  <c r="W577" i="7"/>
  <c r="AA576" i="7"/>
  <c r="AC576" i="7" s="1"/>
  <c r="Z576" i="7"/>
  <c r="Y576" i="7"/>
  <c r="AB576" i="7" s="1"/>
  <c r="X576" i="7"/>
  <c r="W576" i="7"/>
  <c r="Z575" i="7"/>
  <c r="AA575" i="7" s="1"/>
  <c r="AC575" i="7" s="1"/>
  <c r="Y575" i="7"/>
  <c r="AB575" i="7" s="1"/>
  <c r="X575" i="7"/>
  <c r="W575" i="7"/>
  <c r="Z574" i="7"/>
  <c r="X574" i="7"/>
  <c r="W574" i="7"/>
  <c r="AB573" i="7"/>
  <c r="AD573" i="7" s="1"/>
  <c r="AE573" i="7" s="1"/>
  <c r="Z573" i="7"/>
  <c r="AA573" i="7" s="1"/>
  <c r="AC573" i="7" s="1"/>
  <c r="Y573" i="7"/>
  <c r="X573" i="7"/>
  <c r="W573" i="7"/>
  <c r="AA572" i="7"/>
  <c r="AC572" i="7" s="1"/>
  <c r="Z572" i="7"/>
  <c r="Y572" i="7"/>
  <c r="AB572" i="7" s="1"/>
  <c r="X572" i="7"/>
  <c r="W572" i="7"/>
  <c r="Z571" i="7"/>
  <c r="AA571" i="7" s="1"/>
  <c r="AC571" i="7" s="1"/>
  <c r="Y571" i="7"/>
  <c r="AB571" i="7" s="1"/>
  <c r="AD571" i="7" s="1"/>
  <c r="AE571" i="7" s="1"/>
  <c r="X571" i="7"/>
  <c r="W571" i="7"/>
  <c r="Z570" i="7"/>
  <c r="X570" i="7"/>
  <c r="W570" i="7"/>
  <c r="Z569" i="7"/>
  <c r="AA569" i="7" s="1"/>
  <c r="AC569" i="7" s="1"/>
  <c r="Y569" i="7"/>
  <c r="AB569" i="7" s="1"/>
  <c r="AD569" i="7" s="1"/>
  <c r="AE569" i="7" s="1"/>
  <c r="X569" i="7"/>
  <c r="W569" i="7"/>
  <c r="AB568" i="7"/>
  <c r="AA568" i="7"/>
  <c r="AC568" i="7" s="1"/>
  <c r="Z568" i="7"/>
  <c r="Y568" i="7"/>
  <c r="X568" i="7"/>
  <c r="W568" i="7"/>
  <c r="AB567" i="7"/>
  <c r="AA567" i="7"/>
  <c r="AC567" i="7" s="1"/>
  <c r="Z567" i="7"/>
  <c r="Y567" i="7"/>
  <c r="X567" i="7"/>
  <c r="W567" i="7"/>
  <c r="Z566" i="7"/>
  <c r="X566" i="7"/>
  <c r="W566" i="7"/>
  <c r="AA566" i="7" s="1"/>
  <c r="AC566" i="7" s="1"/>
  <c r="Z565" i="7"/>
  <c r="AA565" i="7" s="1"/>
  <c r="AC565" i="7" s="1"/>
  <c r="Y565" i="7"/>
  <c r="AB565" i="7" s="1"/>
  <c r="AD565" i="7" s="1"/>
  <c r="AE565" i="7" s="1"/>
  <c r="X565" i="7"/>
  <c r="W565" i="7"/>
  <c r="AA564" i="7"/>
  <c r="AC564" i="7" s="1"/>
  <c r="Z564" i="7"/>
  <c r="Y564" i="7"/>
  <c r="AB564" i="7" s="1"/>
  <c r="X564" i="7"/>
  <c r="W564" i="7"/>
  <c r="AA563" i="7"/>
  <c r="AC563" i="7" s="1"/>
  <c r="Z563" i="7"/>
  <c r="Y563" i="7"/>
  <c r="AB563" i="7" s="1"/>
  <c r="X563" i="7"/>
  <c r="W563" i="7"/>
  <c r="AA562" i="7"/>
  <c r="AC562" i="7" s="1"/>
  <c r="Z562" i="7"/>
  <c r="Y562" i="7"/>
  <c r="AB562" i="7" s="1"/>
  <c r="AD562" i="7" s="1"/>
  <c r="AE562" i="7" s="1"/>
  <c r="X562" i="7"/>
  <c r="W562" i="7"/>
  <c r="Z561" i="7"/>
  <c r="AA561" i="7" s="1"/>
  <c r="AC561" i="7" s="1"/>
  <c r="X561" i="7"/>
  <c r="Y561" i="7" s="1"/>
  <c r="AB561" i="7" s="1"/>
  <c r="AD561" i="7" s="1"/>
  <c r="AE561" i="7" s="1"/>
  <c r="W561" i="7"/>
  <c r="AC560" i="7"/>
  <c r="AA560" i="7"/>
  <c r="Z560" i="7"/>
  <c r="Y560" i="7"/>
  <c r="AB560" i="7" s="1"/>
  <c r="X560" i="7"/>
  <c r="W560" i="7"/>
  <c r="AD559" i="7"/>
  <c r="AE559" i="7" s="1"/>
  <c r="AA559" i="7"/>
  <c r="AC559" i="7" s="1"/>
  <c r="Z559" i="7"/>
  <c r="Y559" i="7"/>
  <c r="AB559" i="7" s="1"/>
  <c r="X559" i="7"/>
  <c r="W559" i="7"/>
  <c r="AA558" i="7"/>
  <c r="AC558" i="7" s="1"/>
  <c r="Z558" i="7"/>
  <c r="Y558" i="7"/>
  <c r="AB558" i="7" s="1"/>
  <c r="AD558" i="7" s="1"/>
  <c r="AE558" i="7" s="1"/>
  <c r="X558" i="7"/>
  <c r="W558" i="7"/>
  <c r="Z557" i="7"/>
  <c r="AA557" i="7" s="1"/>
  <c r="AC557" i="7" s="1"/>
  <c r="X557" i="7"/>
  <c r="Y557" i="7" s="1"/>
  <c r="AB557" i="7" s="1"/>
  <c r="AD557" i="7" s="1"/>
  <c r="AE557" i="7" s="1"/>
  <c r="W557" i="7"/>
  <c r="AC556" i="7"/>
  <c r="AB556" i="7"/>
  <c r="AD556" i="7" s="1"/>
  <c r="AE556" i="7" s="1"/>
  <c r="AA556" i="7"/>
  <c r="Z556" i="7"/>
  <c r="Y556" i="7"/>
  <c r="X556" i="7"/>
  <c r="W556" i="7"/>
  <c r="AA555" i="7"/>
  <c r="AC555" i="7" s="1"/>
  <c r="Z555" i="7"/>
  <c r="X555" i="7"/>
  <c r="Y555" i="7" s="1"/>
  <c r="AB555" i="7" s="1"/>
  <c r="AD555" i="7" s="1"/>
  <c r="AE555" i="7" s="1"/>
  <c r="W555" i="7"/>
  <c r="AE554" i="7"/>
  <c r="AA554" i="7"/>
  <c r="AC554" i="7" s="1"/>
  <c r="Z554" i="7"/>
  <c r="X554" i="7"/>
  <c r="Y554" i="7" s="1"/>
  <c r="AB554" i="7" s="1"/>
  <c r="AD554" i="7" s="1"/>
  <c r="W554" i="7"/>
  <c r="Z553" i="7"/>
  <c r="AA553" i="7" s="1"/>
  <c r="AC553" i="7" s="1"/>
  <c r="X553" i="7"/>
  <c r="Y553" i="7" s="1"/>
  <c r="AB553" i="7" s="1"/>
  <c r="AD553" i="7" s="1"/>
  <c r="AE553" i="7" s="1"/>
  <c r="W553" i="7"/>
  <c r="AB552" i="7"/>
  <c r="AA552" i="7"/>
  <c r="AC552" i="7" s="1"/>
  <c r="Z552" i="7"/>
  <c r="Y552" i="7"/>
  <c r="X552" i="7"/>
  <c r="W552" i="7"/>
  <c r="AD551" i="7"/>
  <c r="AE551" i="7" s="1"/>
  <c r="AA551" i="7"/>
  <c r="AC551" i="7" s="1"/>
  <c r="Z551" i="7"/>
  <c r="X551" i="7"/>
  <c r="Y551" i="7" s="1"/>
  <c r="AB551" i="7" s="1"/>
  <c r="W551" i="7"/>
  <c r="AE550" i="7"/>
  <c r="AA550" i="7"/>
  <c r="AC550" i="7" s="1"/>
  <c r="Z550" i="7"/>
  <c r="X550" i="7"/>
  <c r="Y550" i="7" s="1"/>
  <c r="AB550" i="7" s="1"/>
  <c r="AD550" i="7" s="1"/>
  <c r="W550" i="7"/>
  <c r="AE549" i="7"/>
  <c r="Z549" i="7"/>
  <c r="AA549" i="7" s="1"/>
  <c r="AC549" i="7" s="1"/>
  <c r="X549" i="7"/>
  <c r="Y549" i="7" s="1"/>
  <c r="AB549" i="7" s="1"/>
  <c r="AD549" i="7" s="1"/>
  <c r="W549" i="7"/>
  <c r="AB548" i="7"/>
  <c r="AA548" i="7"/>
  <c r="AC548" i="7" s="1"/>
  <c r="AD548" i="7" s="1"/>
  <c r="AE548" i="7" s="1"/>
  <c r="Z548" i="7"/>
  <c r="Y548" i="7"/>
  <c r="X548" i="7"/>
  <c r="W548" i="7"/>
  <c r="Z547" i="7"/>
  <c r="AA547" i="7" s="1"/>
  <c r="AC547" i="7" s="1"/>
  <c r="AD547" i="7" s="1"/>
  <c r="AE547" i="7" s="1"/>
  <c r="X547" i="7"/>
  <c r="Y547" i="7" s="1"/>
  <c r="AB547" i="7" s="1"/>
  <c r="W547" i="7"/>
  <c r="Z546" i="7"/>
  <c r="X546" i="7"/>
  <c r="Y546" i="7" s="1"/>
  <c r="AB546" i="7" s="1"/>
  <c r="AD546" i="7" s="1"/>
  <c r="AE546" i="7" s="1"/>
  <c r="W546" i="7"/>
  <c r="AA546" i="7" s="1"/>
  <c r="AC546" i="7" s="1"/>
  <c r="AD545" i="7"/>
  <c r="AE545" i="7" s="1"/>
  <c r="Z545" i="7"/>
  <c r="AA545" i="7" s="1"/>
  <c r="AC545" i="7" s="1"/>
  <c r="X545" i="7"/>
  <c r="Y545" i="7" s="1"/>
  <c r="AB545" i="7" s="1"/>
  <c r="W545" i="7"/>
  <c r="AD544" i="7"/>
  <c r="AE544" i="7" s="1"/>
  <c r="AC544" i="7"/>
  <c r="AA544" i="7"/>
  <c r="Z544" i="7"/>
  <c r="Y544" i="7"/>
  <c r="AB544" i="7" s="1"/>
  <c r="X544" i="7"/>
  <c r="W544" i="7"/>
  <c r="Z543" i="7"/>
  <c r="AA543" i="7" s="1"/>
  <c r="AC543" i="7" s="1"/>
  <c r="AD543" i="7" s="1"/>
  <c r="AE543" i="7" s="1"/>
  <c r="X543" i="7"/>
  <c r="Y543" i="7" s="1"/>
  <c r="AB543" i="7" s="1"/>
  <c r="W543" i="7"/>
  <c r="AE542" i="7"/>
  <c r="AA542" i="7"/>
  <c r="AC542" i="7" s="1"/>
  <c r="Z542" i="7"/>
  <c r="X542" i="7"/>
  <c r="Y542" i="7" s="1"/>
  <c r="AB542" i="7" s="1"/>
  <c r="AD542" i="7" s="1"/>
  <c r="W542" i="7"/>
  <c r="Z541" i="7"/>
  <c r="AA541" i="7" s="1"/>
  <c r="AC541" i="7" s="1"/>
  <c r="X541" i="7"/>
  <c r="Y541" i="7" s="1"/>
  <c r="AB541" i="7" s="1"/>
  <c r="AD541" i="7" s="1"/>
  <c r="AE541" i="7" s="1"/>
  <c r="W541" i="7"/>
  <c r="AB540" i="7"/>
  <c r="AD540" i="7" s="1"/>
  <c r="AE540" i="7" s="1"/>
  <c r="Z540" i="7"/>
  <c r="AA540" i="7" s="1"/>
  <c r="AC540" i="7" s="1"/>
  <c r="Y540" i="7"/>
  <c r="X540" i="7"/>
  <c r="W540" i="7"/>
  <c r="AB539" i="7"/>
  <c r="AD539" i="7" s="1"/>
  <c r="AE539" i="7" s="1"/>
  <c r="Z539" i="7"/>
  <c r="AA539" i="7" s="1"/>
  <c r="AC539" i="7" s="1"/>
  <c r="X539" i="7"/>
  <c r="Y539" i="7" s="1"/>
  <c r="W539" i="7"/>
  <c r="Z538" i="7"/>
  <c r="X538" i="7"/>
  <c r="W538" i="7"/>
  <c r="AA538" i="7" s="1"/>
  <c r="AC538" i="7" s="1"/>
  <c r="Z537" i="7"/>
  <c r="X537" i="7"/>
  <c r="Y537" i="7" s="1"/>
  <c r="AB537" i="7" s="1"/>
  <c r="W537" i="7"/>
  <c r="AC536" i="7"/>
  <c r="AB536" i="7"/>
  <c r="AD536" i="7" s="1"/>
  <c r="AE536" i="7" s="1"/>
  <c r="Z536" i="7"/>
  <c r="AA536" i="7" s="1"/>
  <c r="X536" i="7"/>
  <c r="Y536" i="7" s="1"/>
  <c r="W536" i="7"/>
  <c r="Z535" i="7"/>
  <c r="X535" i="7"/>
  <c r="W535" i="7"/>
  <c r="Y535" i="7" s="1"/>
  <c r="AB535" i="7" s="1"/>
  <c r="AA534" i="7"/>
  <c r="AC534" i="7" s="1"/>
  <c r="Z534" i="7"/>
  <c r="X534" i="7"/>
  <c r="W534" i="7"/>
  <c r="Y534" i="7" s="1"/>
  <c r="AB534" i="7" s="1"/>
  <c r="AD534" i="7" s="1"/>
  <c r="AE534" i="7" s="1"/>
  <c r="AE533" i="7"/>
  <c r="AC533" i="7"/>
  <c r="AA533" i="7"/>
  <c r="Z533" i="7"/>
  <c r="X533" i="7"/>
  <c r="Y533" i="7" s="1"/>
  <c r="AB533" i="7" s="1"/>
  <c r="AD533" i="7" s="1"/>
  <c r="W533" i="7"/>
  <c r="AC532" i="7"/>
  <c r="AB532" i="7"/>
  <c r="Z532" i="7"/>
  <c r="AA532" i="7" s="1"/>
  <c r="X532" i="7"/>
  <c r="Y532" i="7" s="1"/>
  <c r="W532" i="7"/>
  <c r="Z531" i="7"/>
  <c r="X531" i="7"/>
  <c r="W531" i="7"/>
  <c r="Y531" i="7" s="1"/>
  <c r="AB531" i="7" s="1"/>
  <c r="Z530" i="7"/>
  <c r="X530" i="7"/>
  <c r="W530" i="7"/>
  <c r="AE529" i="7"/>
  <c r="AC529" i="7"/>
  <c r="AA529" i="7"/>
  <c r="Z529" i="7"/>
  <c r="X529" i="7"/>
  <c r="Y529" i="7" s="1"/>
  <c r="AB529" i="7" s="1"/>
  <c r="AD529" i="7" s="1"/>
  <c r="W529" i="7"/>
  <c r="Z528" i="7"/>
  <c r="AA528" i="7" s="1"/>
  <c r="AC528" i="7" s="1"/>
  <c r="X528" i="7"/>
  <c r="Y528" i="7" s="1"/>
  <c r="AB528" i="7" s="1"/>
  <c r="AD528" i="7" s="1"/>
  <c r="AE528" i="7" s="1"/>
  <c r="W528" i="7"/>
  <c r="Z527" i="7"/>
  <c r="X527" i="7"/>
  <c r="W527" i="7"/>
  <c r="Y527" i="7" s="1"/>
  <c r="AB527" i="7" s="1"/>
  <c r="AA526" i="7"/>
  <c r="AC526" i="7" s="1"/>
  <c r="Z526" i="7"/>
  <c r="X526" i="7"/>
  <c r="W526" i="7"/>
  <c r="Y526" i="7" s="1"/>
  <c r="AB526" i="7" s="1"/>
  <c r="AE525" i="7"/>
  <c r="AC525" i="7"/>
  <c r="AA525" i="7"/>
  <c r="Z525" i="7"/>
  <c r="X525" i="7"/>
  <c r="Y525" i="7" s="1"/>
  <c r="AB525" i="7" s="1"/>
  <c r="AD525" i="7" s="1"/>
  <c r="W525" i="7"/>
  <c r="AC524" i="7"/>
  <c r="AB524" i="7"/>
  <c r="AD524" i="7" s="1"/>
  <c r="AE524" i="7" s="1"/>
  <c r="Z524" i="7"/>
  <c r="AA524" i="7" s="1"/>
  <c r="X524" i="7"/>
  <c r="Y524" i="7" s="1"/>
  <c r="W524" i="7"/>
  <c r="Z523" i="7"/>
  <c r="X523" i="7"/>
  <c r="W523" i="7"/>
  <c r="Y523" i="7" s="1"/>
  <c r="AB523" i="7" s="1"/>
  <c r="Z522" i="7"/>
  <c r="X522" i="7"/>
  <c r="W522" i="7"/>
  <c r="Y522" i="7" s="1"/>
  <c r="AB522" i="7" s="1"/>
  <c r="Z521" i="7"/>
  <c r="X521" i="7"/>
  <c r="W521" i="7"/>
  <c r="AA521" i="7" s="1"/>
  <c r="AC521" i="7" s="1"/>
  <c r="Z520" i="7"/>
  <c r="AA520" i="7" s="1"/>
  <c r="AC520" i="7" s="1"/>
  <c r="X520" i="7"/>
  <c r="Y520" i="7" s="1"/>
  <c r="AB520" i="7" s="1"/>
  <c r="AD520" i="7" s="1"/>
  <c r="AE520" i="7" s="1"/>
  <c r="W520" i="7"/>
  <c r="Z519" i="7"/>
  <c r="Y519" i="7"/>
  <c r="AB519" i="7" s="1"/>
  <c r="X519" i="7"/>
  <c r="W519" i="7"/>
  <c r="Z518" i="7"/>
  <c r="AA518" i="7" s="1"/>
  <c r="AC518" i="7" s="1"/>
  <c r="Y518" i="7"/>
  <c r="AB518" i="7" s="1"/>
  <c r="AD518" i="7" s="1"/>
  <c r="AE518" i="7" s="1"/>
  <c r="X518" i="7"/>
  <c r="W518" i="7"/>
  <c r="Z517" i="7"/>
  <c r="X517" i="7"/>
  <c r="Y517" i="7" s="1"/>
  <c r="AB517" i="7" s="1"/>
  <c r="AD517" i="7" s="1"/>
  <c r="AE517" i="7" s="1"/>
  <c r="W517" i="7"/>
  <c r="AA517" i="7" s="1"/>
  <c r="AC517" i="7" s="1"/>
  <c r="AC516" i="7"/>
  <c r="Z516" i="7"/>
  <c r="AA516" i="7" s="1"/>
  <c r="X516" i="7"/>
  <c r="Y516" i="7" s="1"/>
  <c r="AB516" i="7" s="1"/>
  <c r="AD516" i="7" s="1"/>
  <c r="AE516" i="7" s="1"/>
  <c r="W516" i="7"/>
  <c r="AB515" i="7"/>
  <c r="AD515" i="7" s="1"/>
  <c r="AE515" i="7" s="1"/>
  <c r="Z515" i="7"/>
  <c r="AA515" i="7" s="1"/>
  <c r="AC515" i="7" s="1"/>
  <c r="Y515" i="7"/>
  <c r="X515" i="7"/>
  <c r="W515" i="7"/>
  <c r="Z514" i="7"/>
  <c r="AA514" i="7" s="1"/>
  <c r="AC514" i="7" s="1"/>
  <c r="X514" i="7"/>
  <c r="W514" i="7"/>
  <c r="Y514" i="7" s="1"/>
  <c r="AB514" i="7" s="1"/>
  <c r="AD514" i="7" s="1"/>
  <c r="AE514" i="7" s="1"/>
  <c r="AB513" i="7"/>
  <c r="AA513" i="7"/>
  <c r="AC513" i="7" s="1"/>
  <c r="Z513" i="7"/>
  <c r="X513" i="7"/>
  <c r="Y513" i="7" s="1"/>
  <c r="W513" i="7"/>
  <c r="Z512" i="7"/>
  <c r="AA512" i="7" s="1"/>
  <c r="AC512" i="7" s="1"/>
  <c r="X512" i="7"/>
  <c r="Y512" i="7" s="1"/>
  <c r="AB512" i="7" s="1"/>
  <c r="AD512" i="7" s="1"/>
  <c r="AE512" i="7" s="1"/>
  <c r="W512" i="7"/>
  <c r="Z511" i="7"/>
  <c r="AA511" i="7" s="1"/>
  <c r="AC511" i="7" s="1"/>
  <c r="X511" i="7"/>
  <c r="W511" i="7"/>
  <c r="Y511" i="7" s="1"/>
  <c r="AB511" i="7" s="1"/>
  <c r="AD511" i="7" s="1"/>
  <c r="AE511" i="7" s="1"/>
  <c r="Z510" i="7"/>
  <c r="AA510" i="7" s="1"/>
  <c r="AC510" i="7" s="1"/>
  <c r="Y510" i="7"/>
  <c r="AB510" i="7" s="1"/>
  <c r="AD510" i="7" s="1"/>
  <c r="AE510" i="7" s="1"/>
  <c r="X510" i="7"/>
  <c r="W510" i="7"/>
  <c r="Z509" i="7"/>
  <c r="X509" i="7"/>
  <c r="W509" i="7"/>
  <c r="AA509" i="7" s="1"/>
  <c r="AC509" i="7" s="1"/>
  <c r="AC508" i="7"/>
  <c r="Z508" i="7"/>
  <c r="AA508" i="7" s="1"/>
  <c r="X508" i="7"/>
  <c r="Y508" i="7" s="1"/>
  <c r="AB508" i="7" s="1"/>
  <c r="AD508" i="7" s="1"/>
  <c r="AE508" i="7" s="1"/>
  <c r="W508" i="7"/>
  <c r="Z507" i="7"/>
  <c r="X507" i="7"/>
  <c r="W507" i="7"/>
  <c r="Y507" i="7" s="1"/>
  <c r="AB507" i="7" s="1"/>
  <c r="Z506" i="7"/>
  <c r="AA506" i="7" s="1"/>
  <c r="AC506" i="7" s="1"/>
  <c r="X506" i="7"/>
  <c r="W506" i="7"/>
  <c r="Y506" i="7" s="1"/>
  <c r="AB506" i="7" s="1"/>
  <c r="AD506" i="7" s="1"/>
  <c r="AE506" i="7" s="1"/>
  <c r="AA505" i="7"/>
  <c r="AC505" i="7" s="1"/>
  <c r="Z505" i="7"/>
  <c r="X505" i="7"/>
  <c r="W505" i="7"/>
  <c r="Z504" i="7"/>
  <c r="AA504" i="7" s="1"/>
  <c r="AC504" i="7" s="1"/>
  <c r="X504" i="7"/>
  <c r="Y504" i="7" s="1"/>
  <c r="AB504" i="7" s="1"/>
  <c r="AD504" i="7" s="1"/>
  <c r="AE504" i="7" s="1"/>
  <c r="W504" i="7"/>
  <c r="AB503" i="7"/>
  <c r="AA503" i="7"/>
  <c r="AC503" i="7" s="1"/>
  <c r="Z503" i="7"/>
  <c r="Y503" i="7"/>
  <c r="X503" i="7"/>
  <c r="W503" i="7"/>
  <c r="Z502" i="7"/>
  <c r="X502" i="7"/>
  <c r="Y502" i="7" s="1"/>
  <c r="AB502" i="7" s="1"/>
  <c r="AD502" i="7" s="1"/>
  <c r="AE502" i="7" s="1"/>
  <c r="W502" i="7"/>
  <c r="AA502" i="7" s="1"/>
  <c r="AC502" i="7" s="1"/>
  <c r="AC501" i="7"/>
  <c r="AB501" i="7"/>
  <c r="AD501" i="7" s="1"/>
  <c r="AE501" i="7" s="1"/>
  <c r="Z501" i="7"/>
  <c r="X501" i="7"/>
  <c r="Y501" i="7" s="1"/>
  <c r="W501" i="7"/>
  <c r="AA501" i="7" s="1"/>
  <c r="Z500" i="7"/>
  <c r="AA500" i="7" s="1"/>
  <c r="AC500" i="7" s="1"/>
  <c r="X500" i="7"/>
  <c r="Y500" i="7" s="1"/>
  <c r="AB500" i="7" s="1"/>
  <c r="AD500" i="7" s="1"/>
  <c r="AE500" i="7" s="1"/>
  <c r="W500" i="7"/>
  <c r="Z499" i="7"/>
  <c r="AA499" i="7" s="1"/>
  <c r="AC499" i="7" s="1"/>
  <c r="X499" i="7"/>
  <c r="W499" i="7"/>
  <c r="Y499" i="7" s="1"/>
  <c r="AB499" i="7" s="1"/>
  <c r="AA498" i="7"/>
  <c r="AC498" i="7" s="1"/>
  <c r="Z498" i="7"/>
  <c r="X498" i="7"/>
  <c r="W498" i="7"/>
  <c r="Y498" i="7" s="1"/>
  <c r="AB498" i="7" s="1"/>
  <c r="AA497" i="7"/>
  <c r="AC497" i="7" s="1"/>
  <c r="Z497" i="7"/>
  <c r="X497" i="7"/>
  <c r="W497" i="7"/>
  <c r="Z496" i="7"/>
  <c r="AA496" i="7" s="1"/>
  <c r="AC496" i="7" s="1"/>
  <c r="X496" i="7"/>
  <c r="Y496" i="7" s="1"/>
  <c r="AB496" i="7" s="1"/>
  <c r="AD496" i="7" s="1"/>
  <c r="AE496" i="7" s="1"/>
  <c r="W496" i="7"/>
  <c r="Z495" i="7"/>
  <c r="AA495" i="7" s="1"/>
  <c r="AC495" i="7" s="1"/>
  <c r="AD495" i="7" s="1"/>
  <c r="AE495" i="7" s="1"/>
  <c r="Y495" i="7"/>
  <c r="AB495" i="7" s="1"/>
  <c r="X495" i="7"/>
  <c r="W495" i="7"/>
  <c r="Z494" i="7"/>
  <c r="X494" i="7"/>
  <c r="W494" i="7"/>
  <c r="AA494" i="7" s="1"/>
  <c r="AC494" i="7" s="1"/>
  <c r="AB493" i="7"/>
  <c r="Z493" i="7"/>
  <c r="X493" i="7"/>
  <c r="Y493" i="7" s="1"/>
  <c r="W493" i="7"/>
  <c r="AA493" i="7" s="1"/>
  <c r="AC493" i="7" s="1"/>
  <c r="Z492" i="7"/>
  <c r="AA492" i="7" s="1"/>
  <c r="AC492" i="7" s="1"/>
  <c r="X492" i="7"/>
  <c r="Y492" i="7" s="1"/>
  <c r="AB492" i="7" s="1"/>
  <c r="AD492" i="7" s="1"/>
  <c r="AE492" i="7" s="1"/>
  <c r="W492" i="7"/>
  <c r="Z491" i="7"/>
  <c r="X491" i="7"/>
  <c r="W491" i="7"/>
  <c r="Y491" i="7" s="1"/>
  <c r="AB491" i="7" s="1"/>
  <c r="Z490" i="7"/>
  <c r="AA490" i="7" s="1"/>
  <c r="AC490" i="7" s="1"/>
  <c r="X490" i="7"/>
  <c r="W490" i="7"/>
  <c r="Y490" i="7" s="1"/>
  <c r="AB490" i="7" s="1"/>
  <c r="AD490" i="7" s="1"/>
  <c r="AE490" i="7" s="1"/>
  <c r="AA489" i="7"/>
  <c r="AC489" i="7" s="1"/>
  <c r="Z489" i="7"/>
  <c r="X489" i="7"/>
  <c r="W489" i="7"/>
  <c r="Z488" i="7"/>
  <c r="AA488" i="7" s="1"/>
  <c r="AC488" i="7" s="1"/>
  <c r="AD488" i="7" s="1"/>
  <c r="AE488" i="7" s="1"/>
  <c r="X488" i="7"/>
  <c r="Y488" i="7" s="1"/>
  <c r="AB488" i="7" s="1"/>
  <c r="W488" i="7"/>
  <c r="Z487" i="7"/>
  <c r="AA487" i="7" s="1"/>
  <c r="AC487" i="7" s="1"/>
  <c r="Y487" i="7"/>
  <c r="AB487" i="7" s="1"/>
  <c r="X487" i="7"/>
  <c r="W487" i="7"/>
  <c r="AA486" i="7"/>
  <c r="AC486" i="7" s="1"/>
  <c r="Z486" i="7"/>
  <c r="X486" i="7"/>
  <c r="Y486" i="7" s="1"/>
  <c r="AB486" i="7" s="1"/>
  <c r="AD486" i="7" s="1"/>
  <c r="AE486" i="7" s="1"/>
  <c r="W486" i="7"/>
  <c r="AB485" i="7"/>
  <c r="Z485" i="7"/>
  <c r="X485" i="7"/>
  <c r="Y485" i="7" s="1"/>
  <c r="W485" i="7"/>
  <c r="AA485" i="7" s="1"/>
  <c r="AC485" i="7" s="1"/>
  <c r="AC484" i="7"/>
  <c r="Z484" i="7"/>
  <c r="AA484" i="7" s="1"/>
  <c r="X484" i="7"/>
  <c r="Y484" i="7" s="1"/>
  <c r="AB484" i="7" s="1"/>
  <c r="AD484" i="7" s="1"/>
  <c r="AE484" i="7" s="1"/>
  <c r="W484" i="7"/>
  <c r="Z483" i="7"/>
  <c r="AA483" i="7" s="1"/>
  <c r="AC483" i="7" s="1"/>
  <c r="X483" i="7"/>
  <c r="W483" i="7"/>
  <c r="Y483" i="7" s="1"/>
  <c r="AB483" i="7" s="1"/>
  <c r="Z482" i="7"/>
  <c r="AA482" i="7" s="1"/>
  <c r="AC482" i="7" s="1"/>
  <c r="AD482" i="7" s="1"/>
  <c r="AE482" i="7" s="1"/>
  <c r="X482" i="7"/>
  <c r="W482" i="7"/>
  <c r="Y482" i="7" s="1"/>
  <c r="AB482" i="7" s="1"/>
  <c r="Z481" i="7"/>
  <c r="X481" i="7"/>
  <c r="W481" i="7"/>
  <c r="AA481" i="7" s="1"/>
  <c r="AC481" i="7" s="1"/>
  <c r="Z480" i="7"/>
  <c r="AA480" i="7" s="1"/>
  <c r="AC480" i="7" s="1"/>
  <c r="X480" i="7"/>
  <c r="Y480" i="7" s="1"/>
  <c r="AB480" i="7" s="1"/>
  <c r="AD480" i="7" s="1"/>
  <c r="AE480" i="7" s="1"/>
  <c r="W480" i="7"/>
  <c r="Z479" i="7"/>
  <c r="AA479" i="7" s="1"/>
  <c r="AC479" i="7" s="1"/>
  <c r="AD479" i="7" s="1"/>
  <c r="AE479" i="7" s="1"/>
  <c r="Y479" i="7"/>
  <c r="AB479" i="7" s="1"/>
  <c r="X479" i="7"/>
  <c r="W479" i="7"/>
  <c r="Z478" i="7"/>
  <c r="Y478" i="7"/>
  <c r="AB478" i="7" s="1"/>
  <c r="AD478" i="7" s="1"/>
  <c r="AE478" i="7" s="1"/>
  <c r="X478" i="7"/>
  <c r="W478" i="7"/>
  <c r="AA478" i="7" s="1"/>
  <c r="AC478" i="7" s="1"/>
  <c r="AB477" i="7"/>
  <c r="Z477" i="7"/>
  <c r="X477" i="7"/>
  <c r="Y477" i="7" s="1"/>
  <c r="W477" i="7"/>
  <c r="AA477" i="7" s="1"/>
  <c r="AC477" i="7" s="1"/>
  <c r="Z476" i="7"/>
  <c r="AA476" i="7" s="1"/>
  <c r="AC476" i="7" s="1"/>
  <c r="X476" i="7"/>
  <c r="Y476" i="7" s="1"/>
  <c r="AB476" i="7" s="1"/>
  <c r="AD476" i="7" s="1"/>
  <c r="AE476" i="7" s="1"/>
  <c r="W476" i="7"/>
  <c r="Z475" i="7"/>
  <c r="X475" i="7"/>
  <c r="W475" i="7"/>
  <c r="Y475" i="7" s="1"/>
  <c r="AB475" i="7" s="1"/>
  <c r="Z474" i="7"/>
  <c r="X474" i="7"/>
  <c r="W474" i="7"/>
  <c r="AA473" i="7"/>
  <c r="AC473" i="7" s="1"/>
  <c r="Z473" i="7"/>
  <c r="Y473" i="7"/>
  <c r="AB473" i="7" s="1"/>
  <c r="AD473" i="7" s="1"/>
  <c r="AE473" i="7" s="1"/>
  <c r="X473" i="7"/>
  <c r="W473" i="7"/>
  <c r="AC472" i="7"/>
  <c r="Z472" i="7"/>
  <c r="X472" i="7"/>
  <c r="W472" i="7"/>
  <c r="AA472" i="7" s="1"/>
  <c r="Z471" i="7"/>
  <c r="X471" i="7"/>
  <c r="W471" i="7"/>
  <c r="Z470" i="7"/>
  <c r="X470" i="7"/>
  <c r="W470" i="7"/>
  <c r="Z469" i="7"/>
  <c r="AA469" i="7" s="1"/>
  <c r="AC469" i="7" s="1"/>
  <c r="Y469" i="7"/>
  <c r="AB469" i="7" s="1"/>
  <c r="AD469" i="7" s="1"/>
  <c r="AE469" i="7" s="1"/>
  <c r="X469" i="7"/>
  <c r="W469" i="7"/>
  <c r="Z468" i="7"/>
  <c r="X468" i="7"/>
  <c r="W468" i="7"/>
  <c r="Z467" i="7"/>
  <c r="AA467" i="7" s="1"/>
  <c r="AC467" i="7" s="1"/>
  <c r="X467" i="7"/>
  <c r="Y467" i="7" s="1"/>
  <c r="AB467" i="7" s="1"/>
  <c r="AD467" i="7" s="1"/>
  <c r="AE467" i="7" s="1"/>
  <c r="W467" i="7"/>
  <c r="Z466" i="7"/>
  <c r="X466" i="7"/>
  <c r="W466" i="7"/>
  <c r="AB465" i="7"/>
  <c r="Z465" i="7"/>
  <c r="AA465" i="7" s="1"/>
  <c r="AC465" i="7" s="1"/>
  <c r="AD465" i="7" s="1"/>
  <c r="AE465" i="7" s="1"/>
  <c r="Y465" i="7"/>
  <c r="X465" i="7"/>
  <c r="W465" i="7"/>
  <c r="Z464" i="7"/>
  <c r="X464" i="7"/>
  <c r="Y464" i="7" s="1"/>
  <c r="AB464" i="7" s="1"/>
  <c r="W464" i="7"/>
  <c r="Z463" i="7"/>
  <c r="X463" i="7"/>
  <c r="W463" i="7"/>
  <c r="Z462" i="7"/>
  <c r="X462" i="7"/>
  <c r="W462" i="7"/>
  <c r="Z461" i="7"/>
  <c r="AA461" i="7" s="1"/>
  <c r="AC461" i="7" s="1"/>
  <c r="Y461" i="7"/>
  <c r="AB461" i="7" s="1"/>
  <c r="X461" i="7"/>
  <c r="W461" i="7"/>
  <c r="Z460" i="7"/>
  <c r="X460" i="7"/>
  <c r="W460" i="7"/>
  <c r="AA460" i="7" s="1"/>
  <c r="AC460" i="7" s="1"/>
  <c r="Z459" i="7"/>
  <c r="X459" i="7"/>
  <c r="Y459" i="7" s="1"/>
  <c r="AB459" i="7" s="1"/>
  <c r="W459" i="7"/>
  <c r="Z458" i="7"/>
  <c r="X458" i="7"/>
  <c r="W458" i="7"/>
  <c r="AB457" i="7"/>
  <c r="Z457" i="7"/>
  <c r="AA457" i="7" s="1"/>
  <c r="AC457" i="7" s="1"/>
  <c r="Y457" i="7"/>
  <c r="X457" i="7"/>
  <c r="W457" i="7"/>
  <c r="Z456" i="7"/>
  <c r="X456" i="7"/>
  <c r="W456" i="7"/>
  <c r="Z455" i="7"/>
  <c r="AA455" i="7" s="1"/>
  <c r="AC455" i="7" s="1"/>
  <c r="X455" i="7"/>
  <c r="Y455" i="7" s="1"/>
  <c r="AB455" i="7" s="1"/>
  <c r="AD455" i="7" s="1"/>
  <c r="AE455" i="7" s="1"/>
  <c r="W455" i="7"/>
  <c r="Z454" i="7"/>
  <c r="X454" i="7"/>
  <c r="W454" i="7"/>
  <c r="AC453" i="7"/>
  <c r="AB453" i="7"/>
  <c r="AD453" i="7" s="1"/>
  <c r="AE453" i="7" s="1"/>
  <c r="Z453" i="7"/>
  <c r="AA453" i="7" s="1"/>
  <c r="Y453" i="7"/>
  <c r="X453" i="7"/>
  <c r="W453" i="7"/>
  <c r="Z452" i="7"/>
  <c r="X452" i="7"/>
  <c r="W452" i="7"/>
  <c r="Z451" i="7"/>
  <c r="X451" i="7"/>
  <c r="W451" i="7"/>
  <c r="Z450" i="7"/>
  <c r="X450" i="7"/>
  <c r="W450" i="7"/>
  <c r="AB449" i="7"/>
  <c r="Z449" i="7"/>
  <c r="AA449" i="7" s="1"/>
  <c r="AC449" i="7" s="1"/>
  <c r="Y449" i="7"/>
  <c r="X449" i="7"/>
  <c r="W449" i="7"/>
  <c r="Z448" i="7"/>
  <c r="X448" i="7"/>
  <c r="W448" i="7"/>
  <c r="AA448" i="7" s="1"/>
  <c r="AC448" i="7" s="1"/>
  <c r="AE447" i="7"/>
  <c r="Z447" i="7"/>
  <c r="AA447" i="7" s="1"/>
  <c r="AC447" i="7" s="1"/>
  <c r="Y447" i="7"/>
  <c r="AB447" i="7" s="1"/>
  <c r="AD447" i="7" s="1"/>
  <c r="X447" i="7"/>
  <c r="W447" i="7"/>
  <c r="Z446" i="7"/>
  <c r="X446" i="7"/>
  <c r="W446" i="7"/>
  <c r="AB445" i="7"/>
  <c r="Z445" i="7"/>
  <c r="AA445" i="7" s="1"/>
  <c r="AC445" i="7" s="1"/>
  <c r="Y445" i="7"/>
  <c r="X445" i="7"/>
  <c r="W445" i="7"/>
  <c r="Z444" i="7"/>
  <c r="X444" i="7"/>
  <c r="W444" i="7"/>
  <c r="Z443" i="7"/>
  <c r="AA443" i="7" s="1"/>
  <c r="AC443" i="7" s="1"/>
  <c r="X443" i="7"/>
  <c r="Y443" i="7" s="1"/>
  <c r="AB443" i="7" s="1"/>
  <c r="AD443" i="7" s="1"/>
  <c r="AE443" i="7" s="1"/>
  <c r="W443" i="7"/>
  <c r="Z442" i="7"/>
  <c r="X442" i="7"/>
  <c r="W442" i="7"/>
  <c r="AB441" i="7"/>
  <c r="Z441" i="7"/>
  <c r="AA441" i="7" s="1"/>
  <c r="AC441" i="7" s="1"/>
  <c r="Y441" i="7"/>
  <c r="X441" i="7"/>
  <c r="W441" i="7"/>
  <c r="Z440" i="7"/>
  <c r="AA440" i="7" s="1"/>
  <c r="AC440" i="7" s="1"/>
  <c r="X440" i="7"/>
  <c r="Y440" i="7" s="1"/>
  <c r="AB440" i="7" s="1"/>
  <c r="AD440" i="7" s="1"/>
  <c r="AE440" i="7" s="1"/>
  <c r="W440" i="7"/>
  <c r="Z439" i="7"/>
  <c r="X439" i="7"/>
  <c r="W439" i="7"/>
  <c r="Z438" i="7"/>
  <c r="X438" i="7"/>
  <c r="W438" i="7"/>
  <c r="AB437" i="7"/>
  <c r="Z437" i="7"/>
  <c r="AA437" i="7" s="1"/>
  <c r="AC437" i="7" s="1"/>
  <c r="Y437" i="7"/>
  <c r="X437" i="7"/>
  <c r="W437" i="7"/>
  <c r="Z436" i="7"/>
  <c r="X436" i="7"/>
  <c r="W436" i="7"/>
  <c r="AA436" i="7" s="1"/>
  <c r="AC436" i="7" s="1"/>
  <c r="Z435" i="7"/>
  <c r="X435" i="7"/>
  <c r="W435" i="7"/>
  <c r="Y435" i="7" s="1"/>
  <c r="AB435" i="7" s="1"/>
  <c r="Z434" i="7"/>
  <c r="X434" i="7"/>
  <c r="W434" i="7"/>
  <c r="Z433" i="7"/>
  <c r="AA433" i="7" s="1"/>
  <c r="AC433" i="7" s="1"/>
  <c r="Y433" i="7"/>
  <c r="AB433" i="7" s="1"/>
  <c r="AD433" i="7" s="1"/>
  <c r="AE433" i="7" s="1"/>
  <c r="X433" i="7"/>
  <c r="W433" i="7"/>
  <c r="Z432" i="7"/>
  <c r="X432" i="7"/>
  <c r="W432" i="7"/>
  <c r="Z431" i="7"/>
  <c r="AA431" i="7" s="1"/>
  <c r="AC431" i="7" s="1"/>
  <c r="X431" i="7"/>
  <c r="Y431" i="7" s="1"/>
  <c r="AB431" i="7" s="1"/>
  <c r="AD431" i="7" s="1"/>
  <c r="AE431" i="7" s="1"/>
  <c r="W431" i="7"/>
  <c r="Z430" i="7"/>
  <c r="X430" i="7"/>
  <c r="W430" i="7"/>
  <c r="AC429" i="7"/>
  <c r="Z429" i="7"/>
  <c r="AA429" i="7" s="1"/>
  <c r="Y429" i="7"/>
  <c r="AB429" i="7" s="1"/>
  <c r="AD429" i="7" s="1"/>
  <c r="AE429" i="7" s="1"/>
  <c r="X429" i="7"/>
  <c r="W429" i="7"/>
  <c r="Z428" i="7"/>
  <c r="AA428" i="7" s="1"/>
  <c r="AC428" i="7" s="1"/>
  <c r="Y428" i="7"/>
  <c r="AB428" i="7" s="1"/>
  <c r="AD428" i="7" s="1"/>
  <c r="AE428" i="7" s="1"/>
  <c r="X428" i="7"/>
  <c r="W428" i="7"/>
  <c r="Z427" i="7"/>
  <c r="AA427" i="7" s="1"/>
  <c r="AC427" i="7" s="1"/>
  <c r="X427" i="7"/>
  <c r="Y427" i="7" s="1"/>
  <c r="AB427" i="7" s="1"/>
  <c r="AD427" i="7" s="1"/>
  <c r="AE427" i="7" s="1"/>
  <c r="W427" i="7"/>
  <c r="Z426" i="7"/>
  <c r="X426" i="7"/>
  <c r="W426" i="7"/>
  <c r="AC425" i="7"/>
  <c r="AD425" i="7" s="1"/>
  <c r="AE425" i="7" s="1"/>
  <c r="AB425" i="7"/>
  <c r="Z425" i="7"/>
  <c r="AA425" i="7" s="1"/>
  <c r="Y425" i="7"/>
  <c r="X425" i="7"/>
  <c r="W425" i="7"/>
  <c r="Z424" i="7"/>
  <c r="X424" i="7"/>
  <c r="W424" i="7"/>
  <c r="AE423" i="7"/>
  <c r="Z423" i="7"/>
  <c r="AA423" i="7" s="1"/>
  <c r="AC423" i="7" s="1"/>
  <c r="X423" i="7"/>
  <c r="Y423" i="7" s="1"/>
  <c r="AB423" i="7" s="1"/>
  <c r="AD423" i="7" s="1"/>
  <c r="W423" i="7"/>
  <c r="Z422" i="7"/>
  <c r="X422" i="7"/>
  <c r="W422" i="7"/>
  <c r="Z421" i="7"/>
  <c r="AA421" i="7" s="1"/>
  <c r="AC421" i="7" s="1"/>
  <c r="Y421" i="7"/>
  <c r="AB421" i="7" s="1"/>
  <c r="X421" i="7"/>
  <c r="W421" i="7"/>
  <c r="Z420" i="7"/>
  <c r="AA420" i="7" s="1"/>
  <c r="AC420" i="7" s="1"/>
  <c r="Y420" i="7"/>
  <c r="AB420" i="7" s="1"/>
  <c r="X420" i="7"/>
  <c r="W420" i="7"/>
  <c r="AA419" i="7"/>
  <c r="AC419" i="7" s="1"/>
  <c r="Z419" i="7"/>
  <c r="X419" i="7"/>
  <c r="Y419" i="7" s="1"/>
  <c r="AB419" i="7" s="1"/>
  <c r="W419" i="7"/>
  <c r="AA418" i="7"/>
  <c r="AC418" i="7" s="1"/>
  <c r="Z418" i="7"/>
  <c r="X418" i="7"/>
  <c r="Y418" i="7" s="1"/>
  <c r="AB418" i="7" s="1"/>
  <c r="W418" i="7"/>
  <c r="Z417" i="7"/>
  <c r="X417" i="7"/>
  <c r="W417" i="7"/>
  <c r="AB416" i="7"/>
  <c r="Z416" i="7"/>
  <c r="AA416" i="7" s="1"/>
  <c r="AC416" i="7" s="1"/>
  <c r="Y416" i="7"/>
  <c r="X416" i="7"/>
  <c r="W416" i="7"/>
  <c r="AB415" i="7"/>
  <c r="AA415" i="7"/>
  <c r="AC415" i="7" s="1"/>
  <c r="Z415" i="7"/>
  <c r="X415" i="7"/>
  <c r="Y415" i="7" s="1"/>
  <c r="W415" i="7"/>
  <c r="Z414" i="7"/>
  <c r="X414" i="7"/>
  <c r="W414" i="7"/>
  <c r="AA414" i="7" s="1"/>
  <c r="AC414" i="7" s="1"/>
  <c r="AA413" i="7"/>
  <c r="AC413" i="7" s="1"/>
  <c r="Z413" i="7"/>
  <c r="X413" i="7"/>
  <c r="Y413" i="7" s="1"/>
  <c r="AB413" i="7" s="1"/>
  <c r="AD413" i="7" s="1"/>
  <c r="AE413" i="7" s="1"/>
  <c r="W413" i="7"/>
  <c r="AB412" i="7"/>
  <c r="AD412" i="7" s="1"/>
  <c r="AE412" i="7" s="1"/>
  <c r="AA412" i="7"/>
  <c r="AC412" i="7" s="1"/>
  <c r="Z412" i="7"/>
  <c r="X412" i="7"/>
  <c r="Y412" i="7" s="1"/>
  <c r="W412" i="7"/>
  <c r="Z411" i="7"/>
  <c r="X411" i="7"/>
  <c r="W411" i="7"/>
  <c r="AA411" i="7" s="1"/>
  <c r="AC411" i="7" s="1"/>
  <c r="AC410" i="7"/>
  <c r="Z410" i="7"/>
  <c r="Y410" i="7"/>
  <c r="AB410" i="7" s="1"/>
  <c r="X410" i="7"/>
  <c r="W410" i="7"/>
  <c r="AA410" i="7" s="1"/>
  <c r="Z409" i="7"/>
  <c r="AA409" i="7" s="1"/>
  <c r="AC409" i="7" s="1"/>
  <c r="Y409" i="7"/>
  <c r="AB409" i="7" s="1"/>
  <c r="AD409" i="7" s="1"/>
  <c r="AE409" i="7" s="1"/>
  <c r="X409" i="7"/>
  <c r="W409" i="7"/>
  <c r="Z408" i="7"/>
  <c r="AA408" i="7" s="1"/>
  <c r="AC408" i="7" s="1"/>
  <c r="X408" i="7"/>
  <c r="Y408" i="7" s="1"/>
  <c r="AB408" i="7" s="1"/>
  <c r="W408" i="7"/>
  <c r="AA407" i="7"/>
  <c r="AC407" i="7" s="1"/>
  <c r="Z407" i="7"/>
  <c r="X407" i="7"/>
  <c r="Y407" i="7" s="1"/>
  <c r="AB407" i="7" s="1"/>
  <c r="W407" i="7"/>
  <c r="AB406" i="7"/>
  <c r="AA406" i="7"/>
  <c r="AC406" i="7" s="1"/>
  <c r="Z406" i="7"/>
  <c r="X406" i="7"/>
  <c r="Y406" i="7" s="1"/>
  <c r="W406" i="7"/>
  <c r="Z405" i="7"/>
  <c r="AA405" i="7" s="1"/>
  <c r="AC405" i="7" s="1"/>
  <c r="X405" i="7"/>
  <c r="Y405" i="7" s="1"/>
  <c r="AB405" i="7" s="1"/>
  <c r="AD405" i="7" s="1"/>
  <c r="AE405" i="7" s="1"/>
  <c r="W405" i="7"/>
  <c r="Z404" i="7"/>
  <c r="X404" i="7"/>
  <c r="W404" i="7"/>
  <c r="AA404" i="7" s="1"/>
  <c r="AC404" i="7" s="1"/>
  <c r="Z403" i="7"/>
  <c r="AA403" i="7" s="1"/>
  <c r="AC403" i="7" s="1"/>
  <c r="Y403" i="7"/>
  <c r="AB403" i="7" s="1"/>
  <c r="X403" i="7"/>
  <c r="W403" i="7"/>
  <c r="Z402" i="7"/>
  <c r="AA402" i="7" s="1"/>
  <c r="AC402" i="7" s="1"/>
  <c r="Y402" i="7"/>
  <c r="AB402" i="7" s="1"/>
  <c r="AD402" i="7" s="1"/>
  <c r="AE402" i="7" s="1"/>
  <c r="X402" i="7"/>
  <c r="W402" i="7"/>
  <c r="Z401" i="7"/>
  <c r="AA401" i="7" s="1"/>
  <c r="AC401" i="7" s="1"/>
  <c r="X401" i="7"/>
  <c r="Y401" i="7" s="1"/>
  <c r="AB401" i="7" s="1"/>
  <c r="AD401" i="7" s="1"/>
  <c r="AE401" i="7" s="1"/>
  <c r="W401" i="7"/>
  <c r="AD400" i="7"/>
  <c r="AE400" i="7" s="1"/>
  <c r="AC400" i="7"/>
  <c r="Z400" i="7"/>
  <c r="AA400" i="7" s="1"/>
  <c r="Y400" i="7"/>
  <c r="AB400" i="7" s="1"/>
  <c r="X400" i="7"/>
  <c r="W400" i="7"/>
  <c r="Z399" i="7"/>
  <c r="AA399" i="7" s="1"/>
  <c r="AC399" i="7" s="1"/>
  <c r="Y399" i="7"/>
  <c r="AB399" i="7" s="1"/>
  <c r="X399" i="7"/>
  <c r="W399" i="7"/>
  <c r="AC398" i="7"/>
  <c r="AA398" i="7"/>
  <c r="Z398" i="7"/>
  <c r="X398" i="7"/>
  <c r="W398" i="7"/>
  <c r="Z397" i="7"/>
  <c r="AA397" i="7" s="1"/>
  <c r="AC397" i="7" s="1"/>
  <c r="X397" i="7"/>
  <c r="Y397" i="7" s="1"/>
  <c r="AB397" i="7" s="1"/>
  <c r="W397" i="7"/>
  <c r="Z396" i="7"/>
  <c r="X396" i="7"/>
  <c r="W396" i="7"/>
  <c r="Y396" i="7" s="1"/>
  <c r="AB396" i="7" s="1"/>
  <c r="AB395" i="7"/>
  <c r="Z395" i="7"/>
  <c r="AA395" i="7" s="1"/>
  <c r="AC395" i="7" s="1"/>
  <c r="Y395" i="7"/>
  <c r="X395" i="7"/>
  <c r="W395" i="7"/>
  <c r="Z394" i="7"/>
  <c r="AA394" i="7" s="1"/>
  <c r="AC394" i="7" s="1"/>
  <c r="X394" i="7"/>
  <c r="W394" i="7"/>
  <c r="Y394" i="7" s="1"/>
  <c r="AB394" i="7" s="1"/>
  <c r="Z393" i="7"/>
  <c r="X393" i="7"/>
  <c r="W393" i="7"/>
  <c r="AB392" i="7"/>
  <c r="Z392" i="7"/>
  <c r="AA392" i="7" s="1"/>
  <c r="AC392" i="7" s="1"/>
  <c r="Y392" i="7"/>
  <c r="X392" i="7"/>
  <c r="W392" i="7"/>
  <c r="AA391" i="7"/>
  <c r="AC391" i="7" s="1"/>
  <c r="Z391" i="7"/>
  <c r="X391" i="7"/>
  <c r="Y391" i="7" s="1"/>
  <c r="AB391" i="7" s="1"/>
  <c r="W391" i="7"/>
  <c r="AA390" i="7"/>
  <c r="AC390" i="7" s="1"/>
  <c r="Z390" i="7"/>
  <c r="X390" i="7"/>
  <c r="Y390" i="7" s="1"/>
  <c r="AB390" i="7" s="1"/>
  <c r="W390" i="7"/>
  <c r="Z389" i="7"/>
  <c r="AA389" i="7" s="1"/>
  <c r="AC389" i="7" s="1"/>
  <c r="Y389" i="7"/>
  <c r="AB389" i="7" s="1"/>
  <c r="X389" i="7"/>
  <c r="W389" i="7"/>
  <c r="Z388" i="7"/>
  <c r="AA388" i="7" s="1"/>
  <c r="AC388" i="7" s="1"/>
  <c r="Y388" i="7"/>
  <c r="AB388" i="7" s="1"/>
  <c r="X388" i="7"/>
  <c r="W388" i="7"/>
  <c r="AB387" i="7"/>
  <c r="AA387" i="7"/>
  <c r="AC387" i="7" s="1"/>
  <c r="Z387" i="7"/>
  <c r="X387" i="7"/>
  <c r="Y387" i="7" s="1"/>
  <c r="W387" i="7"/>
  <c r="Z386" i="7"/>
  <c r="AA386" i="7" s="1"/>
  <c r="AC386" i="7" s="1"/>
  <c r="X386" i="7"/>
  <c r="Y386" i="7" s="1"/>
  <c r="AB386" i="7" s="1"/>
  <c r="AD386" i="7" s="1"/>
  <c r="AE386" i="7" s="1"/>
  <c r="W386" i="7"/>
  <c r="AA385" i="7"/>
  <c r="AC385" i="7" s="1"/>
  <c r="Z385" i="7"/>
  <c r="X385" i="7"/>
  <c r="Y385" i="7" s="1"/>
  <c r="AB385" i="7" s="1"/>
  <c r="AD385" i="7" s="1"/>
  <c r="AE385" i="7" s="1"/>
  <c r="W385" i="7"/>
  <c r="Z384" i="7"/>
  <c r="X384" i="7"/>
  <c r="W384" i="7"/>
  <c r="AA384" i="7" s="1"/>
  <c r="AC384" i="7" s="1"/>
  <c r="AB383" i="7"/>
  <c r="AD383" i="7" s="1"/>
  <c r="AE383" i="7" s="1"/>
  <c r="AA383" i="7"/>
  <c r="AC383" i="7" s="1"/>
  <c r="Z383" i="7"/>
  <c r="X383" i="7"/>
  <c r="Y383" i="7" s="1"/>
  <c r="W383" i="7"/>
  <c r="Z382" i="7"/>
  <c r="AA382" i="7" s="1"/>
  <c r="AC382" i="7" s="1"/>
  <c r="Y382" i="7"/>
  <c r="AB382" i="7" s="1"/>
  <c r="AD382" i="7" s="1"/>
  <c r="AE382" i="7" s="1"/>
  <c r="X382" i="7"/>
  <c r="W382" i="7"/>
  <c r="Z381" i="7"/>
  <c r="X381" i="7"/>
  <c r="Y381" i="7" s="1"/>
  <c r="AB381" i="7" s="1"/>
  <c r="W381" i="7"/>
  <c r="AC380" i="7"/>
  <c r="Z380" i="7"/>
  <c r="Y380" i="7"/>
  <c r="AB380" i="7" s="1"/>
  <c r="AD380" i="7" s="1"/>
  <c r="AE380" i="7" s="1"/>
  <c r="X380" i="7"/>
  <c r="W380" i="7"/>
  <c r="AA380" i="7" s="1"/>
  <c r="AB379" i="7"/>
  <c r="Z379" i="7"/>
  <c r="AA379" i="7" s="1"/>
  <c r="AC379" i="7" s="1"/>
  <c r="Y379" i="7"/>
  <c r="X379" i="7"/>
  <c r="W379" i="7"/>
  <c r="Z378" i="7"/>
  <c r="X378" i="7"/>
  <c r="W378" i="7"/>
  <c r="AB377" i="7"/>
  <c r="AD377" i="7" s="1"/>
  <c r="AE377" i="7" s="1"/>
  <c r="Z377" i="7"/>
  <c r="AA377" i="7" s="1"/>
  <c r="AC377" i="7" s="1"/>
  <c r="X377" i="7"/>
  <c r="Y377" i="7" s="1"/>
  <c r="W377" i="7"/>
  <c r="Z376" i="7"/>
  <c r="X376" i="7"/>
  <c r="W376" i="7"/>
  <c r="AA376" i="7" s="1"/>
  <c r="AC376" i="7" s="1"/>
  <c r="AC375" i="7"/>
  <c r="AB375" i="7"/>
  <c r="AD375" i="7" s="1"/>
  <c r="AE375" i="7" s="1"/>
  <c r="Z375" i="7"/>
  <c r="AA375" i="7" s="1"/>
  <c r="Y375" i="7"/>
  <c r="X375" i="7"/>
  <c r="W375" i="7"/>
  <c r="Z374" i="7"/>
  <c r="AA374" i="7" s="1"/>
  <c r="AC374" i="7" s="1"/>
  <c r="X374" i="7"/>
  <c r="Y374" i="7" s="1"/>
  <c r="AB374" i="7" s="1"/>
  <c r="AD374" i="7" s="1"/>
  <c r="AE374" i="7" s="1"/>
  <c r="W374" i="7"/>
  <c r="Z373" i="7"/>
  <c r="X373" i="7"/>
  <c r="W373" i="7"/>
  <c r="Z372" i="7"/>
  <c r="X372" i="7"/>
  <c r="W372" i="7"/>
  <c r="Z371" i="7"/>
  <c r="X371" i="7"/>
  <c r="Y371" i="7" s="1"/>
  <c r="AB371" i="7" s="1"/>
  <c r="W371" i="7"/>
  <c r="AC370" i="7"/>
  <c r="AB370" i="7"/>
  <c r="AD370" i="7" s="1"/>
  <c r="AE370" i="7" s="1"/>
  <c r="AA370" i="7"/>
  <c r="Z370" i="7"/>
  <c r="Y370" i="7"/>
  <c r="X370" i="7"/>
  <c r="W370" i="7"/>
  <c r="Z369" i="7"/>
  <c r="X369" i="7"/>
  <c r="W369" i="7"/>
  <c r="Y369" i="7" s="1"/>
  <c r="AB369" i="7" s="1"/>
  <c r="Z368" i="7"/>
  <c r="AA368" i="7" s="1"/>
  <c r="AC368" i="7" s="1"/>
  <c r="X368" i="7"/>
  <c r="Y368" i="7" s="1"/>
  <c r="AB368" i="7" s="1"/>
  <c r="W368" i="7"/>
  <c r="Z367" i="7"/>
  <c r="X367" i="7"/>
  <c r="W367" i="7"/>
  <c r="AD366" i="7"/>
  <c r="AE366" i="7" s="1"/>
  <c r="AC366" i="7"/>
  <c r="AB366" i="7"/>
  <c r="AA366" i="7"/>
  <c r="Z366" i="7"/>
  <c r="Y366" i="7"/>
  <c r="X366" i="7"/>
  <c r="W366" i="7"/>
  <c r="AB365" i="7"/>
  <c r="Z365" i="7"/>
  <c r="AA365" i="7" s="1"/>
  <c r="AC365" i="7" s="1"/>
  <c r="Y365" i="7"/>
  <c r="X365" i="7"/>
  <c r="W365" i="7"/>
  <c r="Z364" i="7"/>
  <c r="X364" i="7"/>
  <c r="W364" i="7"/>
  <c r="Y364" i="7" s="1"/>
  <c r="AB364" i="7" s="1"/>
  <c r="AC363" i="7"/>
  <c r="AB363" i="7"/>
  <c r="AD363" i="7" s="1"/>
  <c r="AE363" i="7" s="1"/>
  <c r="Z363" i="7"/>
  <c r="AA363" i="7" s="1"/>
  <c r="X363" i="7"/>
  <c r="Y363" i="7" s="1"/>
  <c r="W363" i="7"/>
  <c r="Z362" i="7"/>
  <c r="AA362" i="7" s="1"/>
  <c r="AC362" i="7" s="1"/>
  <c r="Y362" i="7"/>
  <c r="AB362" i="7" s="1"/>
  <c r="AD362" i="7" s="1"/>
  <c r="AE362" i="7" s="1"/>
  <c r="X362" i="7"/>
  <c r="W362" i="7"/>
  <c r="Z361" i="7"/>
  <c r="AA361" i="7" s="1"/>
  <c r="AC361" i="7" s="1"/>
  <c r="Y361" i="7"/>
  <c r="AB361" i="7" s="1"/>
  <c r="AD361" i="7" s="1"/>
  <c r="AE361" i="7" s="1"/>
  <c r="X361" i="7"/>
  <c r="W361" i="7"/>
  <c r="Z360" i="7"/>
  <c r="X360" i="7"/>
  <c r="Y360" i="7" s="1"/>
  <c r="AB360" i="7" s="1"/>
  <c r="W360" i="7"/>
  <c r="Z359" i="7"/>
  <c r="X359" i="7"/>
  <c r="W359" i="7"/>
  <c r="AB358" i="7"/>
  <c r="AA358" i="7"/>
  <c r="AC358" i="7" s="1"/>
  <c r="Z358" i="7"/>
  <c r="Y358" i="7"/>
  <c r="X358" i="7"/>
  <c r="W358" i="7"/>
  <c r="AC357" i="7"/>
  <c r="Z357" i="7"/>
  <c r="AA357" i="7" s="1"/>
  <c r="X357" i="7"/>
  <c r="Y357" i="7" s="1"/>
  <c r="AB357" i="7" s="1"/>
  <c r="AD357" i="7" s="1"/>
  <c r="AE357" i="7" s="1"/>
  <c r="W357" i="7"/>
  <c r="Z356" i="7"/>
  <c r="AA356" i="7" s="1"/>
  <c r="AC356" i="7" s="1"/>
  <c r="X356" i="7"/>
  <c r="Y356" i="7" s="1"/>
  <c r="AB356" i="7" s="1"/>
  <c r="AD356" i="7" s="1"/>
  <c r="AE356" i="7" s="1"/>
  <c r="W356" i="7"/>
  <c r="AB355" i="7"/>
  <c r="AA355" i="7"/>
  <c r="AC355" i="7" s="1"/>
  <c r="Z355" i="7"/>
  <c r="X355" i="7"/>
  <c r="Y355" i="7" s="1"/>
  <c r="W355" i="7"/>
  <c r="Z354" i="7"/>
  <c r="X354" i="7"/>
  <c r="W354" i="7"/>
  <c r="AC353" i="7"/>
  <c r="AB353" i="7"/>
  <c r="Z353" i="7"/>
  <c r="AA353" i="7" s="1"/>
  <c r="X353" i="7"/>
  <c r="Y353" i="7" s="1"/>
  <c r="W353" i="7"/>
  <c r="Z352" i="7"/>
  <c r="X352" i="7"/>
  <c r="Y352" i="7" s="1"/>
  <c r="AB352" i="7" s="1"/>
  <c r="W352" i="7"/>
  <c r="Z351" i="7"/>
  <c r="X351" i="7"/>
  <c r="Y351" i="7" s="1"/>
  <c r="AB351" i="7" s="1"/>
  <c r="W351" i="7"/>
  <c r="Z350" i="7"/>
  <c r="AA350" i="7" s="1"/>
  <c r="AC350" i="7" s="1"/>
  <c r="Y350" i="7"/>
  <c r="AB350" i="7" s="1"/>
  <c r="X350" i="7"/>
  <c r="W350" i="7"/>
  <c r="Z349" i="7"/>
  <c r="AA349" i="7" s="1"/>
  <c r="AC349" i="7" s="1"/>
  <c r="X349" i="7"/>
  <c r="Y349" i="7" s="1"/>
  <c r="AB349" i="7" s="1"/>
  <c r="W349" i="7"/>
  <c r="Z348" i="7"/>
  <c r="X348" i="7"/>
  <c r="W348" i="7"/>
  <c r="AA348" i="7" s="1"/>
  <c r="AC348" i="7" s="1"/>
  <c r="AB347" i="7"/>
  <c r="Z347" i="7"/>
  <c r="AA347" i="7" s="1"/>
  <c r="AC347" i="7" s="1"/>
  <c r="X347" i="7"/>
  <c r="Y347" i="7" s="1"/>
  <c r="W347" i="7"/>
  <c r="Z346" i="7"/>
  <c r="X346" i="7"/>
  <c r="Y346" i="7" s="1"/>
  <c r="AB346" i="7" s="1"/>
  <c r="W346" i="7"/>
  <c r="AA345" i="7"/>
  <c r="AC345" i="7" s="1"/>
  <c r="Z345" i="7"/>
  <c r="X345" i="7"/>
  <c r="Y345" i="7" s="1"/>
  <c r="AB345" i="7" s="1"/>
  <c r="W345" i="7"/>
  <c r="Z344" i="7"/>
  <c r="X344" i="7"/>
  <c r="W344" i="7"/>
  <c r="Y344" i="7" s="1"/>
  <c r="AB344" i="7" s="1"/>
  <c r="AB343" i="7"/>
  <c r="Z343" i="7"/>
  <c r="AA343" i="7" s="1"/>
  <c r="AC343" i="7" s="1"/>
  <c r="X343" i="7"/>
  <c r="Y343" i="7" s="1"/>
  <c r="W343" i="7"/>
  <c r="Z342" i="7"/>
  <c r="AA342" i="7" s="1"/>
  <c r="AC342" i="7" s="1"/>
  <c r="Y342" i="7"/>
  <c r="AB342" i="7" s="1"/>
  <c r="AD342" i="7" s="1"/>
  <c r="AE342" i="7" s="1"/>
  <c r="X342" i="7"/>
  <c r="W342" i="7"/>
  <c r="Z341" i="7"/>
  <c r="AA341" i="7" s="1"/>
  <c r="AC341" i="7" s="1"/>
  <c r="X341" i="7"/>
  <c r="Y341" i="7" s="1"/>
  <c r="AB341" i="7" s="1"/>
  <c r="AD341" i="7" s="1"/>
  <c r="AE341" i="7" s="1"/>
  <c r="W341" i="7"/>
  <c r="Z340" i="7"/>
  <c r="X340" i="7"/>
  <c r="Y340" i="7" s="1"/>
  <c r="AB340" i="7" s="1"/>
  <c r="W340" i="7"/>
  <c r="AC339" i="7"/>
  <c r="AB339" i="7"/>
  <c r="Z339" i="7"/>
  <c r="AA339" i="7" s="1"/>
  <c r="X339" i="7"/>
  <c r="Y339" i="7" s="1"/>
  <c r="W339" i="7"/>
  <c r="Z338" i="7"/>
  <c r="AA338" i="7" s="1"/>
  <c r="AC338" i="7" s="1"/>
  <c r="X338" i="7"/>
  <c r="W338" i="7"/>
  <c r="Y338" i="7" s="1"/>
  <c r="AB338" i="7" s="1"/>
  <c r="AD338" i="7" s="1"/>
  <c r="AE338" i="7" s="1"/>
  <c r="Z337" i="7"/>
  <c r="X337" i="7"/>
  <c r="Y337" i="7" s="1"/>
  <c r="AB337" i="7" s="1"/>
  <c r="W337" i="7"/>
  <c r="Z336" i="7"/>
  <c r="AA336" i="7" s="1"/>
  <c r="AC336" i="7" s="1"/>
  <c r="Y336" i="7"/>
  <c r="AB336" i="7" s="1"/>
  <c r="X336" i="7"/>
  <c r="W336" i="7"/>
  <c r="Z335" i="7"/>
  <c r="AA335" i="7" s="1"/>
  <c r="AC335" i="7" s="1"/>
  <c r="X335" i="7"/>
  <c r="W335" i="7"/>
  <c r="Y335" i="7" s="1"/>
  <c r="AB335" i="7" s="1"/>
  <c r="AC334" i="7"/>
  <c r="AA334" i="7"/>
  <c r="Z334" i="7"/>
  <c r="X334" i="7"/>
  <c r="Y334" i="7" s="1"/>
  <c r="AB334" i="7" s="1"/>
  <c r="W334" i="7"/>
  <c r="Z333" i="7"/>
  <c r="X333" i="7"/>
  <c r="Y333" i="7" s="1"/>
  <c r="AB333" i="7" s="1"/>
  <c r="W333" i="7"/>
  <c r="AA333" i="7" s="1"/>
  <c r="AC333" i="7" s="1"/>
  <c r="Z332" i="7"/>
  <c r="AA332" i="7" s="1"/>
  <c r="AC332" i="7" s="1"/>
  <c r="X332" i="7"/>
  <c r="Y332" i="7" s="1"/>
  <c r="AB332" i="7" s="1"/>
  <c r="W332" i="7"/>
  <c r="Z331" i="7"/>
  <c r="AA331" i="7" s="1"/>
  <c r="AC331" i="7" s="1"/>
  <c r="X331" i="7"/>
  <c r="Y331" i="7" s="1"/>
  <c r="AB331" i="7" s="1"/>
  <c r="W331" i="7"/>
  <c r="Z330" i="7"/>
  <c r="X330" i="7"/>
  <c r="Y330" i="7" s="1"/>
  <c r="AB330" i="7" s="1"/>
  <c r="W330" i="7"/>
  <c r="Z329" i="7"/>
  <c r="AA329" i="7" s="1"/>
  <c r="AC329" i="7" s="1"/>
  <c r="X329" i="7"/>
  <c r="Y329" i="7" s="1"/>
  <c r="AB329" i="7" s="1"/>
  <c r="AD329" i="7" s="1"/>
  <c r="AE329" i="7" s="1"/>
  <c r="W329" i="7"/>
  <c r="Z328" i="7"/>
  <c r="AA328" i="7" s="1"/>
  <c r="AC328" i="7" s="1"/>
  <c r="Y328" i="7"/>
  <c r="AB328" i="7" s="1"/>
  <c r="X328" i="7"/>
  <c r="W328" i="7"/>
  <c r="Z327" i="7"/>
  <c r="AA327" i="7" s="1"/>
  <c r="AC327" i="7" s="1"/>
  <c r="Y327" i="7"/>
  <c r="AB327" i="7" s="1"/>
  <c r="X327" i="7"/>
  <c r="W327" i="7"/>
  <c r="AB326" i="7"/>
  <c r="AA326" i="7"/>
  <c r="AC326" i="7" s="1"/>
  <c r="Z326" i="7"/>
  <c r="X326" i="7"/>
  <c r="Y326" i="7" s="1"/>
  <c r="W326" i="7"/>
  <c r="Z325" i="7"/>
  <c r="AA325" i="7" s="1"/>
  <c r="AC325" i="7" s="1"/>
  <c r="X325" i="7"/>
  <c r="Y325" i="7" s="1"/>
  <c r="AB325" i="7" s="1"/>
  <c r="AD325" i="7" s="1"/>
  <c r="AE325" i="7" s="1"/>
  <c r="W325" i="7"/>
  <c r="AC324" i="7"/>
  <c r="AD324" i="7" s="1"/>
  <c r="AE324" i="7" s="1"/>
  <c r="AA324" i="7"/>
  <c r="Z324" i="7"/>
  <c r="X324" i="7"/>
  <c r="Y324" i="7" s="1"/>
  <c r="AB324" i="7" s="1"/>
  <c r="W324" i="7"/>
  <c r="AA323" i="7"/>
  <c r="AC323" i="7" s="1"/>
  <c r="Z323" i="7"/>
  <c r="X323" i="7"/>
  <c r="Y323" i="7" s="1"/>
  <c r="AB323" i="7" s="1"/>
  <c r="AD323" i="7" s="1"/>
  <c r="AE323" i="7" s="1"/>
  <c r="W323" i="7"/>
  <c r="Z322" i="7"/>
  <c r="X322" i="7"/>
  <c r="W322" i="7"/>
  <c r="Y322" i="7" s="1"/>
  <c r="AB322" i="7" s="1"/>
  <c r="Z321" i="7"/>
  <c r="AA321" i="7" s="1"/>
  <c r="AC321" i="7" s="1"/>
  <c r="Y321" i="7"/>
  <c r="AB321" i="7" s="1"/>
  <c r="AD321" i="7" s="1"/>
  <c r="AE321" i="7" s="1"/>
  <c r="X321" i="7"/>
  <c r="W321" i="7"/>
  <c r="Z320" i="7"/>
  <c r="X320" i="7"/>
  <c r="W320" i="7"/>
  <c r="AA320" i="7" s="1"/>
  <c r="AC320" i="7" s="1"/>
  <c r="Z319" i="7"/>
  <c r="AA319" i="7" s="1"/>
  <c r="AC319" i="7" s="1"/>
  <c r="AD319" i="7" s="1"/>
  <c r="AE319" i="7" s="1"/>
  <c r="Y319" i="7"/>
  <c r="AB319" i="7" s="1"/>
  <c r="X319" i="7"/>
  <c r="W319" i="7"/>
  <c r="AA318" i="7"/>
  <c r="AC318" i="7" s="1"/>
  <c r="Z318" i="7"/>
  <c r="Y318" i="7"/>
  <c r="AB318" i="7" s="1"/>
  <c r="X318" i="7"/>
  <c r="W318" i="7"/>
  <c r="AA317" i="7"/>
  <c r="AC317" i="7" s="1"/>
  <c r="AD317" i="7" s="1"/>
  <c r="AE317" i="7" s="1"/>
  <c r="Z317" i="7"/>
  <c r="X317" i="7"/>
  <c r="Y317" i="7" s="1"/>
  <c r="AB317" i="7" s="1"/>
  <c r="W317" i="7"/>
  <c r="AC316" i="7"/>
  <c r="Z316" i="7"/>
  <c r="X316" i="7"/>
  <c r="W316" i="7"/>
  <c r="AA316" i="7" s="1"/>
  <c r="Z315" i="7"/>
  <c r="AA315" i="7" s="1"/>
  <c r="AC315" i="7" s="1"/>
  <c r="Y315" i="7"/>
  <c r="AB315" i="7" s="1"/>
  <c r="AD315" i="7" s="1"/>
  <c r="AE315" i="7" s="1"/>
  <c r="X315" i="7"/>
  <c r="W315" i="7"/>
  <c r="AB314" i="7"/>
  <c r="AA314" i="7"/>
  <c r="AC314" i="7" s="1"/>
  <c r="Z314" i="7"/>
  <c r="Y314" i="7"/>
  <c r="X314" i="7"/>
  <c r="W314" i="7"/>
  <c r="Z313" i="7"/>
  <c r="X313" i="7"/>
  <c r="Y313" i="7" s="1"/>
  <c r="AB313" i="7" s="1"/>
  <c r="W313" i="7"/>
  <c r="AB312" i="7"/>
  <c r="AD312" i="7" s="1"/>
  <c r="AE312" i="7" s="1"/>
  <c r="Z312" i="7"/>
  <c r="AA312" i="7" s="1"/>
  <c r="AC312" i="7" s="1"/>
  <c r="X312" i="7"/>
  <c r="Y312" i="7" s="1"/>
  <c r="W312" i="7"/>
  <c r="AB311" i="7"/>
  <c r="AD311" i="7" s="1"/>
  <c r="AE311" i="7" s="1"/>
  <c r="AA311" i="7"/>
  <c r="AC311" i="7" s="1"/>
  <c r="Z311" i="7"/>
  <c r="Y311" i="7"/>
  <c r="X311" i="7"/>
  <c r="W311" i="7"/>
  <c r="Z310" i="7"/>
  <c r="AA310" i="7" s="1"/>
  <c r="AC310" i="7" s="1"/>
  <c r="X310" i="7"/>
  <c r="Y310" i="7" s="1"/>
  <c r="AB310" i="7" s="1"/>
  <c r="W310" i="7"/>
  <c r="Z309" i="7"/>
  <c r="AA309" i="7" s="1"/>
  <c r="AC309" i="7" s="1"/>
  <c r="Y309" i="7"/>
  <c r="AB309" i="7" s="1"/>
  <c r="X309" i="7"/>
  <c r="W309" i="7"/>
  <c r="Z308" i="7"/>
  <c r="AA308" i="7" s="1"/>
  <c r="AC308" i="7" s="1"/>
  <c r="X308" i="7"/>
  <c r="Y308" i="7" s="1"/>
  <c r="AB308" i="7" s="1"/>
  <c r="AD308" i="7" s="1"/>
  <c r="AE308" i="7" s="1"/>
  <c r="W308" i="7"/>
  <c r="Z307" i="7"/>
  <c r="X307" i="7"/>
  <c r="W307" i="7"/>
  <c r="AA306" i="7"/>
  <c r="AC306" i="7" s="1"/>
  <c r="Z306" i="7"/>
  <c r="X306" i="7"/>
  <c r="Y306" i="7" s="1"/>
  <c r="AB306" i="7" s="1"/>
  <c r="AD306" i="7" s="1"/>
  <c r="AE306" i="7" s="1"/>
  <c r="W306" i="7"/>
  <c r="Z305" i="7"/>
  <c r="X305" i="7"/>
  <c r="W305" i="7"/>
  <c r="AA305" i="7" s="1"/>
  <c r="AC305" i="7" s="1"/>
  <c r="AB304" i="7"/>
  <c r="Z304" i="7"/>
  <c r="AA304" i="7" s="1"/>
  <c r="AC304" i="7" s="1"/>
  <c r="Y304" i="7"/>
  <c r="X304" i="7"/>
  <c r="W304" i="7"/>
  <c r="Z303" i="7"/>
  <c r="AA303" i="7" s="1"/>
  <c r="AC303" i="7" s="1"/>
  <c r="X303" i="7"/>
  <c r="W303" i="7"/>
  <c r="AB302" i="7"/>
  <c r="Z302" i="7"/>
  <c r="AA302" i="7" s="1"/>
  <c r="AC302" i="7" s="1"/>
  <c r="Y302" i="7"/>
  <c r="X302" i="7"/>
  <c r="W302" i="7"/>
  <c r="Z301" i="7"/>
  <c r="X301" i="7"/>
  <c r="Y301" i="7" s="1"/>
  <c r="AB301" i="7" s="1"/>
  <c r="W301" i="7"/>
  <c r="Z300" i="7"/>
  <c r="AA300" i="7" s="1"/>
  <c r="AC300" i="7" s="1"/>
  <c r="X300" i="7"/>
  <c r="Y300" i="7" s="1"/>
  <c r="AB300" i="7" s="1"/>
  <c r="W300" i="7"/>
  <c r="Z299" i="7"/>
  <c r="AA299" i="7" s="1"/>
  <c r="AC299" i="7" s="1"/>
  <c r="X299" i="7"/>
  <c r="Y299" i="7" s="1"/>
  <c r="AB299" i="7" s="1"/>
  <c r="W299" i="7"/>
  <c r="AC298" i="7"/>
  <c r="Z298" i="7"/>
  <c r="AA298" i="7" s="1"/>
  <c r="X298" i="7"/>
  <c r="Y298" i="7" s="1"/>
  <c r="AB298" i="7" s="1"/>
  <c r="W298" i="7"/>
  <c r="Z297" i="7"/>
  <c r="AA297" i="7" s="1"/>
  <c r="AC297" i="7" s="1"/>
  <c r="X297" i="7"/>
  <c r="Y297" i="7" s="1"/>
  <c r="AB297" i="7" s="1"/>
  <c r="W297" i="7"/>
  <c r="Z296" i="7"/>
  <c r="AA296" i="7" s="1"/>
  <c r="AC296" i="7" s="1"/>
  <c r="Y296" i="7"/>
  <c r="AB296" i="7" s="1"/>
  <c r="X296" i="7"/>
  <c r="W296" i="7"/>
  <c r="Z295" i="7"/>
  <c r="AA295" i="7" s="1"/>
  <c r="AC295" i="7" s="1"/>
  <c r="Y295" i="7"/>
  <c r="AB295" i="7" s="1"/>
  <c r="X295" i="7"/>
  <c r="W295" i="7"/>
  <c r="AB294" i="7"/>
  <c r="Z294" i="7"/>
  <c r="AA294" i="7" s="1"/>
  <c r="AC294" i="7" s="1"/>
  <c r="X294" i="7"/>
  <c r="Y294" i="7" s="1"/>
  <c r="W294" i="7"/>
  <c r="Z293" i="7"/>
  <c r="X293" i="7"/>
  <c r="W293" i="7"/>
  <c r="AA293" i="7" s="1"/>
  <c r="AC293" i="7" s="1"/>
  <c r="AB292" i="7"/>
  <c r="AA292" i="7"/>
  <c r="AC292" i="7" s="1"/>
  <c r="Z292" i="7"/>
  <c r="Y292" i="7"/>
  <c r="X292" i="7"/>
  <c r="W292" i="7"/>
  <c r="Z291" i="7"/>
  <c r="AA291" i="7" s="1"/>
  <c r="AC291" i="7" s="1"/>
  <c r="Y291" i="7"/>
  <c r="AB291" i="7" s="1"/>
  <c r="X291" i="7"/>
  <c r="W291" i="7"/>
  <c r="AB290" i="7"/>
  <c r="Z290" i="7"/>
  <c r="AA290" i="7" s="1"/>
  <c r="AC290" i="7" s="1"/>
  <c r="Y290" i="7"/>
  <c r="X290" i="7"/>
  <c r="W290" i="7"/>
  <c r="Z289" i="7"/>
  <c r="AA289" i="7" s="1"/>
  <c r="AC289" i="7" s="1"/>
  <c r="Y289" i="7"/>
  <c r="AB289" i="7" s="1"/>
  <c r="X289" i="7"/>
  <c r="W289" i="7"/>
  <c r="Z288" i="7"/>
  <c r="AA288" i="7" s="1"/>
  <c r="AC288" i="7" s="1"/>
  <c r="X288" i="7"/>
  <c r="Y288" i="7" s="1"/>
  <c r="AB288" i="7" s="1"/>
  <c r="W288" i="7"/>
  <c r="Z287" i="7"/>
  <c r="X287" i="7"/>
  <c r="Y287" i="7" s="1"/>
  <c r="AB287" i="7" s="1"/>
  <c r="W287" i="7"/>
  <c r="AA287" i="7" s="1"/>
  <c r="AC287" i="7" s="1"/>
  <c r="Z286" i="7"/>
  <c r="AA286" i="7" s="1"/>
  <c r="AC286" i="7" s="1"/>
  <c r="X286" i="7"/>
  <c r="Y286" i="7" s="1"/>
  <c r="AB286" i="7" s="1"/>
  <c r="W286" i="7"/>
  <c r="AA285" i="7"/>
  <c r="AC285" i="7" s="1"/>
  <c r="Z285" i="7"/>
  <c r="X285" i="7"/>
  <c r="W285" i="7"/>
  <c r="Y285" i="7" s="1"/>
  <c r="AB285" i="7" s="1"/>
  <c r="Z284" i="7"/>
  <c r="AA284" i="7" s="1"/>
  <c r="AC284" i="7" s="1"/>
  <c r="Y284" i="7"/>
  <c r="AB284" i="7" s="1"/>
  <c r="X284" i="7"/>
  <c r="W284" i="7"/>
  <c r="Z283" i="7"/>
  <c r="AA283" i="7" s="1"/>
  <c r="AC283" i="7" s="1"/>
  <c r="Y283" i="7"/>
  <c r="AB283" i="7" s="1"/>
  <c r="X283" i="7"/>
  <c r="W283" i="7"/>
  <c r="AA282" i="7"/>
  <c r="AC282" i="7" s="1"/>
  <c r="Z282" i="7"/>
  <c r="X282" i="7"/>
  <c r="Y282" i="7" s="1"/>
  <c r="AB282" i="7" s="1"/>
  <c r="W282" i="7"/>
  <c r="Z281" i="7"/>
  <c r="X281" i="7"/>
  <c r="W281" i="7"/>
  <c r="AA281" i="7" s="1"/>
  <c r="AC281" i="7" s="1"/>
  <c r="AB280" i="7"/>
  <c r="Z280" i="7"/>
  <c r="AA280" i="7" s="1"/>
  <c r="AC280" i="7" s="1"/>
  <c r="Y280" i="7"/>
  <c r="X280" i="7"/>
  <c r="W280" i="7"/>
  <c r="Z279" i="7"/>
  <c r="X279" i="7"/>
  <c r="Y279" i="7" s="1"/>
  <c r="AB279" i="7" s="1"/>
  <c r="W279" i="7"/>
  <c r="AB278" i="7"/>
  <c r="AA278" i="7"/>
  <c r="AC278" i="7" s="1"/>
  <c r="Z278" i="7"/>
  <c r="Y278" i="7"/>
  <c r="X278" i="7"/>
  <c r="W278" i="7"/>
  <c r="Z277" i="7"/>
  <c r="AA277" i="7" s="1"/>
  <c r="AC277" i="7" s="1"/>
  <c r="Y277" i="7"/>
  <c r="AB277" i="7" s="1"/>
  <c r="X277" i="7"/>
  <c r="W277" i="7"/>
  <c r="AB276" i="7"/>
  <c r="Z276" i="7"/>
  <c r="AA276" i="7" s="1"/>
  <c r="AC276" i="7" s="1"/>
  <c r="X276" i="7"/>
  <c r="Y276" i="7" s="1"/>
  <c r="W276" i="7"/>
  <c r="Z275" i="7"/>
  <c r="AA275" i="7" s="1"/>
  <c r="AC275" i="7" s="1"/>
  <c r="Y275" i="7"/>
  <c r="AB275" i="7" s="1"/>
  <c r="X275" i="7"/>
  <c r="W275" i="7"/>
  <c r="Z274" i="7"/>
  <c r="AA274" i="7" s="1"/>
  <c r="AC274" i="7" s="1"/>
  <c r="X274" i="7"/>
  <c r="Y274" i="7" s="1"/>
  <c r="AB274" i="7" s="1"/>
  <c r="W274" i="7"/>
  <c r="Z273" i="7"/>
  <c r="AA273" i="7" s="1"/>
  <c r="AC273" i="7" s="1"/>
  <c r="X273" i="7"/>
  <c r="Y273" i="7" s="1"/>
  <c r="AB273" i="7" s="1"/>
  <c r="W273" i="7"/>
  <c r="Z272" i="7"/>
  <c r="X272" i="7"/>
  <c r="Y272" i="7" s="1"/>
  <c r="AB272" i="7" s="1"/>
  <c r="W272" i="7"/>
  <c r="Z271" i="7"/>
  <c r="AA271" i="7" s="1"/>
  <c r="AC271" i="7" s="1"/>
  <c r="Y271" i="7"/>
  <c r="AB271" i="7" s="1"/>
  <c r="X271" i="7"/>
  <c r="W271" i="7"/>
  <c r="Z270" i="7"/>
  <c r="AA270" i="7" s="1"/>
  <c r="AC270" i="7" s="1"/>
  <c r="Y270" i="7"/>
  <c r="AB270" i="7" s="1"/>
  <c r="X270" i="7"/>
  <c r="W270" i="7"/>
  <c r="Z269" i="7"/>
  <c r="X269" i="7"/>
  <c r="W269" i="7"/>
  <c r="AB268" i="7"/>
  <c r="Z268" i="7"/>
  <c r="AA268" i="7" s="1"/>
  <c r="AC268" i="7" s="1"/>
  <c r="X268" i="7"/>
  <c r="Y268" i="7" s="1"/>
  <c r="W268" i="7"/>
  <c r="AB267" i="7"/>
  <c r="AA267" i="7"/>
  <c r="AC267" i="7" s="1"/>
  <c r="Z267" i="7"/>
  <c r="Y267" i="7"/>
  <c r="X267" i="7"/>
  <c r="W267" i="7"/>
  <c r="Z266" i="7"/>
  <c r="AA266" i="7" s="1"/>
  <c r="AC266" i="7" s="1"/>
  <c r="Y266" i="7"/>
  <c r="AB266" i="7" s="1"/>
  <c r="X266" i="7"/>
  <c r="W266" i="7"/>
  <c r="Z265" i="7"/>
  <c r="AA265" i="7" s="1"/>
  <c r="AC265" i="7" s="1"/>
  <c r="AD265" i="7" s="1"/>
  <c r="AE265" i="7" s="1"/>
  <c r="Y265" i="7"/>
  <c r="AB265" i="7" s="1"/>
  <c r="X265" i="7"/>
  <c r="W265" i="7"/>
  <c r="Z264" i="7"/>
  <c r="AA264" i="7" s="1"/>
  <c r="AC264" i="7" s="1"/>
  <c r="X264" i="7"/>
  <c r="Y264" i="7" s="1"/>
  <c r="AB264" i="7" s="1"/>
  <c r="AD264" i="7" s="1"/>
  <c r="AE264" i="7" s="1"/>
  <c r="W264" i="7"/>
  <c r="Z263" i="7"/>
  <c r="X263" i="7"/>
  <c r="W263" i="7"/>
  <c r="Y263" i="7" s="1"/>
  <c r="AB263" i="7" s="1"/>
  <c r="AA262" i="7"/>
  <c r="AC262" i="7" s="1"/>
  <c r="Z262" i="7"/>
  <c r="X262" i="7"/>
  <c r="Y262" i="7" s="1"/>
  <c r="AB262" i="7" s="1"/>
  <c r="AD262" i="7" s="1"/>
  <c r="AE262" i="7" s="1"/>
  <c r="W262" i="7"/>
  <c r="Z261" i="7"/>
  <c r="AA261" i="7" s="1"/>
  <c r="AC261" i="7" s="1"/>
  <c r="X261" i="7"/>
  <c r="Y261" i="7" s="1"/>
  <c r="AB261" i="7" s="1"/>
  <c r="W261" i="7"/>
  <c r="AD260" i="7"/>
  <c r="AE260" i="7" s="1"/>
  <c r="AC260" i="7"/>
  <c r="AB260" i="7"/>
  <c r="Z260" i="7"/>
  <c r="AA260" i="7" s="1"/>
  <c r="X260" i="7"/>
  <c r="Y260" i="7" s="1"/>
  <c r="W260" i="7"/>
  <c r="AD259" i="7"/>
  <c r="AE259" i="7" s="1"/>
  <c r="Z259" i="7"/>
  <c r="AA259" i="7" s="1"/>
  <c r="AC259" i="7" s="1"/>
  <c r="Y259" i="7"/>
  <c r="AB259" i="7" s="1"/>
  <c r="X259" i="7"/>
  <c r="W259" i="7"/>
  <c r="Z258" i="7"/>
  <c r="X258" i="7"/>
  <c r="Y258" i="7" s="1"/>
  <c r="AB258" i="7" s="1"/>
  <c r="W258" i="7"/>
  <c r="AC257" i="7"/>
  <c r="Z257" i="7"/>
  <c r="AA257" i="7" s="1"/>
  <c r="Y257" i="7"/>
  <c r="AB257" i="7" s="1"/>
  <c r="AD257" i="7" s="1"/>
  <c r="AE257" i="7" s="1"/>
  <c r="X257" i="7"/>
  <c r="W257" i="7"/>
  <c r="Z256" i="7"/>
  <c r="AA256" i="7" s="1"/>
  <c r="AC256" i="7" s="1"/>
  <c r="X256" i="7"/>
  <c r="Y256" i="7" s="1"/>
  <c r="AB256" i="7" s="1"/>
  <c r="AD256" i="7" s="1"/>
  <c r="AE256" i="7" s="1"/>
  <c r="W256" i="7"/>
  <c r="Z255" i="7"/>
  <c r="AA255" i="7" s="1"/>
  <c r="AC255" i="7" s="1"/>
  <c r="Y255" i="7"/>
  <c r="AB255" i="7" s="1"/>
  <c r="AD255" i="7" s="1"/>
  <c r="AE255" i="7" s="1"/>
  <c r="X255" i="7"/>
  <c r="W255" i="7"/>
  <c r="Z254" i="7"/>
  <c r="AA254" i="7" s="1"/>
  <c r="AC254" i="7" s="1"/>
  <c r="X254" i="7"/>
  <c r="Y254" i="7" s="1"/>
  <c r="AB254" i="7" s="1"/>
  <c r="AD254" i="7" s="1"/>
  <c r="AE254" i="7" s="1"/>
  <c r="W254" i="7"/>
  <c r="Z253" i="7"/>
  <c r="X253" i="7"/>
  <c r="Y253" i="7" s="1"/>
  <c r="AB253" i="7" s="1"/>
  <c r="W253" i="7"/>
  <c r="AB252" i="7"/>
  <c r="AD252" i="7" s="1"/>
  <c r="AE252" i="7" s="1"/>
  <c r="Z252" i="7"/>
  <c r="AA252" i="7" s="1"/>
  <c r="AC252" i="7" s="1"/>
  <c r="X252" i="7"/>
  <c r="Y252" i="7" s="1"/>
  <c r="W252" i="7"/>
  <c r="AA251" i="7"/>
  <c r="AC251" i="7" s="1"/>
  <c r="Z251" i="7"/>
  <c r="X251" i="7"/>
  <c r="Y251" i="7" s="1"/>
  <c r="AB251" i="7" s="1"/>
  <c r="AD251" i="7" s="1"/>
  <c r="AE251" i="7" s="1"/>
  <c r="W251" i="7"/>
  <c r="Z250" i="7"/>
  <c r="AA250" i="7" s="1"/>
  <c r="AC250" i="7" s="1"/>
  <c r="Y250" i="7"/>
  <c r="AB250" i="7" s="1"/>
  <c r="AD250" i="7" s="1"/>
  <c r="AE250" i="7" s="1"/>
  <c r="X250" i="7"/>
  <c r="W250" i="7"/>
  <c r="AC249" i="7"/>
  <c r="AD249" i="7" s="1"/>
  <c r="AE249" i="7" s="1"/>
  <c r="Z249" i="7"/>
  <c r="AA249" i="7" s="1"/>
  <c r="Y249" i="7"/>
  <c r="AB249" i="7" s="1"/>
  <c r="X249" i="7"/>
  <c r="W249" i="7"/>
  <c r="AB248" i="7"/>
  <c r="Z248" i="7"/>
  <c r="AA248" i="7" s="1"/>
  <c r="AC248" i="7" s="1"/>
  <c r="X248" i="7"/>
  <c r="W248" i="7"/>
  <c r="Y248" i="7" s="1"/>
  <c r="Z247" i="7"/>
  <c r="X247" i="7"/>
  <c r="Y247" i="7" s="1"/>
  <c r="AB247" i="7" s="1"/>
  <c r="W247" i="7"/>
  <c r="AB246" i="7"/>
  <c r="AA246" i="7"/>
  <c r="AC246" i="7" s="1"/>
  <c r="Z246" i="7"/>
  <c r="Y246" i="7"/>
  <c r="X246" i="7"/>
  <c r="W246" i="7"/>
  <c r="Z245" i="7"/>
  <c r="X245" i="7"/>
  <c r="Y245" i="7" s="1"/>
  <c r="AB245" i="7" s="1"/>
  <c r="W245" i="7"/>
  <c r="AC244" i="7"/>
  <c r="AD244" i="7" s="1"/>
  <c r="AE244" i="7" s="1"/>
  <c r="AB244" i="7"/>
  <c r="Z244" i="7"/>
  <c r="AA244" i="7" s="1"/>
  <c r="X244" i="7"/>
  <c r="Y244" i="7" s="1"/>
  <c r="W244" i="7"/>
  <c r="Z243" i="7"/>
  <c r="AA243" i="7" s="1"/>
  <c r="AC243" i="7" s="1"/>
  <c r="X243" i="7"/>
  <c r="Y243" i="7" s="1"/>
  <c r="AB243" i="7" s="1"/>
  <c r="AD243" i="7" s="1"/>
  <c r="AE243" i="7" s="1"/>
  <c r="W243" i="7"/>
  <c r="Z242" i="7"/>
  <c r="X242" i="7"/>
  <c r="Y242" i="7" s="1"/>
  <c r="AB242" i="7" s="1"/>
  <c r="W242" i="7"/>
  <c r="Z241" i="7"/>
  <c r="AA241" i="7" s="1"/>
  <c r="AC241" i="7" s="1"/>
  <c r="Y241" i="7"/>
  <c r="AB241" i="7" s="1"/>
  <c r="X241" i="7"/>
  <c r="W241" i="7"/>
  <c r="AA240" i="7"/>
  <c r="AC240" i="7" s="1"/>
  <c r="Z240" i="7"/>
  <c r="X240" i="7"/>
  <c r="Y240" i="7" s="1"/>
  <c r="AB240" i="7" s="1"/>
  <c r="W240" i="7"/>
  <c r="Z239" i="7"/>
  <c r="AA239" i="7" s="1"/>
  <c r="AC239" i="7" s="1"/>
  <c r="Y239" i="7"/>
  <c r="AB239" i="7" s="1"/>
  <c r="X239" i="7"/>
  <c r="W239" i="7"/>
  <c r="AB238" i="7"/>
  <c r="Z238" i="7"/>
  <c r="AA238" i="7" s="1"/>
  <c r="AC238" i="7" s="1"/>
  <c r="X238" i="7"/>
  <c r="Y238" i="7" s="1"/>
  <c r="W238" i="7"/>
  <c r="Z237" i="7"/>
  <c r="AA237" i="7" s="1"/>
  <c r="AC237" i="7" s="1"/>
  <c r="X237" i="7"/>
  <c r="Y237" i="7" s="1"/>
  <c r="AB237" i="7" s="1"/>
  <c r="W237" i="7"/>
  <c r="AC236" i="7"/>
  <c r="AB236" i="7"/>
  <c r="Z236" i="7"/>
  <c r="AA236" i="7" s="1"/>
  <c r="X236" i="7"/>
  <c r="Y236" i="7" s="1"/>
  <c r="W236" i="7"/>
  <c r="AB235" i="7"/>
  <c r="AA235" i="7"/>
  <c r="AC235" i="7" s="1"/>
  <c r="Z235" i="7"/>
  <c r="X235" i="7"/>
  <c r="Y235" i="7" s="1"/>
  <c r="W235" i="7"/>
  <c r="Z234" i="7"/>
  <c r="AA234" i="7" s="1"/>
  <c r="AC234" i="7" s="1"/>
  <c r="X234" i="7"/>
  <c r="Y234" i="7" s="1"/>
  <c r="AB234" i="7" s="1"/>
  <c r="W234" i="7"/>
  <c r="Z233" i="7"/>
  <c r="AA233" i="7" s="1"/>
  <c r="AC233" i="7" s="1"/>
  <c r="Y233" i="7"/>
  <c r="AB233" i="7" s="1"/>
  <c r="X233" i="7"/>
  <c r="W233" i="7"/>
  <c r="Z232" i="7"/>
  <c r="AA232" i="7" s="1"/>
  <c r="AC232" i="7" s="1"/>
  <c r="X232" i="7"/>
  <c r="Y232" i="7" s="1"/>
  <c r="AB232" i="7" s="1"/>
  <c r="W232" i="7"/>
  <c r="AA231" i="7"/>
  <c r="AC231" i="7" s="1"/>
  <c r="Z231" i="7"/>
  <c r="X231" i="7"/>
  <c r="W231" i="7"/>
  <c r="Z230" i="7"/>
  <c r="AA230" i="7" s="1"/>
  <c r="AC230" i="7" s="1"/>
  <c r="X230" i="7"/>
  <c r="Y230" i="7" s="1"/>
  <c r="AB230" i="7" s="1"/>
  <c r="W230" i="7"/>
  <c r="AC229" i="7"/>
  <c r="Z229" i="7"/>
  <c r="AA229" i="7" s="1"/>
  <c r="Y229" i="7"/>
  <c r="AB229" i="7" s="1"/>
  <c r="X229" i="7"/>
  <c r="W229" i="7"/>
  <c r="Z228" i="7"/>
  <c r="AA228" i="7" s="1"/>
  <c r="AC228" i="7" s="1"/>
  <c r="X228" i="7"/>
  <c r="Y228" i="7" s="1"/>
  <c r="AB228" i="7" s="1"/>
  <c r="W228" i="7"/>
  <c r="Z227" i="7"/>
  <c r="AA227" i="7" s="1"/>
  <c r="AC227" i="7" s="1"/>
  <c r="Y227" i="7"/>
  <c r="AB227" i="7" s="1"/>
  <c r="X227" i="7"/>
  <c r="W227" i="7"/>
  <c r="Z226" i="7"/>
  <c r="X226" i="7"/>
  <c r="W226" i="7"/>
  <c r="AA226" i="7" s="1"/>
  <c r="AC226" i="7" s="1"/>
  <c r="Z225" i="7"/>
  <c r="X225" i="7"/>
  <c r="W225" i="7"/>
  <c r="AA225" i="7" s="1"/>
  <c r="AC225" i="7" s="1"/>
  <c r="Z224" i="7"/>
  <c r="X224" i="7"/>
  <c r="Y224" i="7" s="1"/>
  <c r="AB224" i="7" s="1"/>
  <c r="W224" i="7"/>
  <c r="AC223" i="7"/>
  <c r="Z223" i="7"/>
  <c r="X223" i="7"/>
  <c r="W223" i="7"/>
  <c r="AA223" i="7" s="1"/>
  <c r="Z222" i="7"/>
  <c r="AA222" i="7" s="1"/>
  <c r="AC222" i="7" s="1"/>
  <c r="X222" i="7"/>
  <c r="Y222" i="7" s="1"/>
  <c r="AB222" i="7" s="1"/>
  <c r="AD222" i="7" s="1"/>
  <c r="AE222" i="7" s="1"/>
  <c r="W222" i="7"/>
  <c r="Z221" i="7"/>
  <c r="X221" i="7"/>
  <c r="Y221" i="7" s="1"/>
  <c r="AB221" i="7" s="1"/>
  <c r="W221" i="7"/>
  <c r="AA221" i="7" s="1"/>
  <c r="AC221" i="7" s="1"/>
  <c r="Z220" i="7"/>
  <c r="AA220" i="7" s="1"/>
  <c r="AC220" i="7" s="1"/>
  <c r="Y220" i="7"/>
  <c r="AB220" i="7" s="1"/>
  <c r="AD220" i="7" s="1"/>
  <c r="AE220" i="7" s="1"/>
  <c r="X220" i="7"/>
  <c r="W220" i="7"/>
  <c r="AA219" i="7"/>
  <c r="AC219" i="7" s="1"/>
  <c r="Z219" i="7"/>
  <c r="X219" i="7"/>
  <c r="Y219" i="7" s="1"/>
  <c r="AB219" i="7" s="1"/>
  <c r="W219" i="7"/>
  <c r="Z218" i="7"/>
  <c r="AA218" i="7" s="1"/>
  <c r="AC218" i="7" s="1"/>
  <c r="X218" i="7"/>
  <c r="Y218" i="7" s="1"/>
  <c r="AB218" i="7" s="1"/>
  <c r="AD218" i="7" s="1"/>
  <c r="AE218" i="7" s="1"/>
  <c r="W218" i="7"/>
  <c r="Z217" i="7"/>
  <c r="AA217" i="7" s="1"/>
  <c r="AC217" i="7" s="1"/>
  <c r="Y217" i="7"/>
  <c r="AB217" i="7" s="1"/>
  <c r="AD217" i="7" s="1"/>
  <c r="AE217" i="7" s="1"/>
  <c r="X217" i="7"/>
  <c r="W217" i="7"/>
  <c r="Z216" i="7"/>
  <c r="AA216" i="7" s="1"/>
  <c r="AC216" i="7" s="1"/>
  <c r="Y216" i="7"/>
  <c r="AB216" i="7" s="1"/>
  <c r="X216" i="7"/>
  <c r="W216" i="7"/>
  <c r="Z215" i="7"/>
  <c r="X215" i="7"/>
  <c r="W215" i="7"/>
  <c r="AA215" i="7" s="1"/>
  <c r="AC215" i="7" s="1"/>
  <c r="Z214" i="7"/>
  <c r="AA214" i="7" s="1"/>
  <c r="AC214" i="7" s="1"/>
  <c r="X214" i="7"/>
  <c r="Y214" i="7" s="1"/>
  <c r="AB214" i="7" s="1"/>
  <c r="AD214" i="7" s="1"/>
  <c r="AE214" i="7" s="1"/>
  <c r="W214" i="7"/>
  <c r="Z213" i="7"/>
  <c r="X213" i="7"/>
  <c r="W213" i="7"/>
  <c r="AA213" i="7" s="1"/>
  <c r="AC213" i="7" s="1"/>
  <c r="AE212" i="7"/>
  <c r="AD212" i="7"/>
  <c r="Z212" i="7"/>
  <c r="AA212" i="7" s="1"/>
  <c r="AC212" i="7" s="1"/>
  <c r="Y212" i="7"/>
  <c r="AB212" i="7" s="1"/>
  <c r="X212" i="7"/>
  <c r="W212" i="7"/>
  <c r="Z211" i="7"/>
  <c r="X211" i="7"/>
  <c r="W211" i="7"/>
  <c r="AA211" i="7" s="1"/>
  <c r="AC211" i="7" s="1"/>
  <c r="Z210" i="7"/>
  <c r="X210" i="7"/>
  <c r="W210" i="7"/>
  <c r="Z209" i="7"/>
  <c r="X209" i="7"/>
  <c r="W209" i="7"/>
  <c r="AA209" i="7" s="1"/>
  <c r="AC209" i="7" s="1"/>
  <c r="Z208" i="7"/>
  <c r="AA208" i="7" s="1"/>
  <c r="AC208" i="7" s="1"/>
  <c r="X208" i="7"/>
  <c r="W208" i="7"/>
  <c r="AB207" i="7"/>
  <c r="AD207" i="7" s="1"/>
  <c r="AE207" i="7" s="1"/>
  <c r="Z207" i="7"/>
  <c r="AA207" i="7" s="1"/>
  <c r="AC207" i="7" s="1"/>
  <c r="Y207" i="7"/>
  <c r="X207" i="7"/>
  <c r="W207" i="7"/>
  <c r="Z206" i="7"/>
  <c r="AA206" i="7" s="1"/>
  <c r="AC206" i="7" s="1"/>
  <c r="Y206" i="7"/>
  <c r="AB206" i="7" s="1"/>
  <c r="AD206" i="7" s="1"/>
  <c r="AE206" i="7" s="1"/>
  <c r="X206" i="7"/>
  <c r="W206" i="7"/>
  <c r="Z205" i="7"/>
  <c r="X205" i="7"/>
  <c r="W205" i="7"/>
  <c r="Z204" i="7"/>
  <c r="X204" i="7"/>
  <c r="Y204" i="7" s="1"/>
  <c r="AB204" i="7" s="1"/>
  <c r="W204" i="7"/>
  <c r="Z203" i="7"/>
  <c r="AA203" i="7" s="1"/>
  <c r="AC203" i="7" s="1"/>
  <c r="Y203" i="7"/>
  <c r="AB203" i="7" s="1"/>
  <c r="AD203" i="7" s="1"/>
  <c r="AE203" i="7" s="1"/>
  <c r="X203" i="7"/>
  <c r="W203" i="7"/>
  <c r="Z202" i="7"/>
  <c r="X202" i="7"/>
  <c r="Y202" i="7" s="1"/>
  <c r="AB202" i="7" s="1"/>
  <c r="W202" i="7"/>
  <c r="Z201" i="7"/>
  <c r="AA201" i="7" s="1"/>
  <c r="AC201" i="7" s="1"/>
  <c r="Y201" i="7"/>
  <c r="AB201" i="7" s="1"/>
  <c r="X201" i="7"/>
  <c r="W201" i="7"/>
  <c r="Z200" i="7"/>
  <c r="X200" i="7"/>
  <c r="W200" i="7"/>
  <c r="AC199" i="7"/>
  <c r="Z199" i="7"/>
  <c r="AA199" i="7" s="1"/>
  <c r="X199" i="7"/>
  <c r="Y199" i="7" s="1"/>
  <c r="AB199" i="7" s="1"/>
  <c r="W199" i="7"/>
  <c r="Z198" i="7"/>
  <c r="AA198" i="7" s="1"/>
  <c r="AC198" i="7" s="1"/>
  <c r="X198" i="7"/>
  <c r="Y198" i="7" s="1"/>
  <c r="AB198" i="7" s="1"/>
  <c r="AD198" i="7" s="1"/>
  <c r="AE198" i="7" s="1"/>
  <c r="W198" i="7"/>
  <c r="AD197" i="7"/>
  <c r="AE197" i="7" s="1"/>
  <c r="AC197" i="7"/>
  <c r="Z197" i="7"/>
  <c r="AA197" i="7" s="1"/>
  <c r="Y197" i="7"/>
  <c r="AB197" i="7" s="1"/>
  <c r="X197" i="7"/>
  <c r="W197" i="7"/>
  <c r="Z196" i="7"/>
  <c r="X196" i="7"/>
  <c r="Y196" i="7" s="1"/>
  <c r="AB196" i="7" s="1"/>
  <c r="W196" i="7"/>
  <c r="AA196" i="7" s="1"/>
  <c r="AC196" i="7" s="1"/>
  <c r="Z195" i="7"/>
  <c r="X195" i="7"/>
  <c r="Y195" i="7" s="1"/>
  <c r="AB195" i="7" s="1"/>
  <c r="W195" i="7"/>
  <c r="Z194" i="7"/>
  <c r="AA194" i="7" s="1"/>
  <c r="AC194" i="7" s="1"/>
  <c r="X194" i="7"/>
  <c r="Y194" i="7" s="1"/>
  <c r="AB194" i="7" s="1"/>
  <c r="AD194" i="7" s="1"/>
  <c r="AE194" i="7" s="1"/>
  <c r="W194" i="7"/>
  <c r="AB193" i="7"/>
  <c r="AA193" i="7"/>
  <c r="AC193" i="7" s="1"/>
  <c r="Z193" i="7"/>
  <c r="Y193" i="7"/>
  <c r="X193" i="7"/>
  <c r="W193" i="7"/>
  <c r="Z192" i="7"/>
  <c r="X192" i="7"/>
  <c r="Y192" i="7" s="1"/>
  <c r="AB192" i="7" s="1"/>
  <c r="W192" i="7"/>
  <c r="Z191" i="7"/>
  <c r="X191" i="7"/>
  <c r="Y191" i="7" s="1"/>
  <c r="AB191" i="7" s="1"/>
  <c r="W191" i="7"/>
  <c r="AA191" i="7" s="1"/>
  <c r="AC191" i="7" s="1"/>
  <c r="Z190" i="7"/>
  <c r="AA190" i="7" s="1"/>
  <c r="AC190" i="7" s="1"/>
  <c r="X190" i="7"/>
  <c r="Y190" i="7" s="1"/>
  <c r="AB190" i="7" s="1"/>
  <c r="W190" i="7"/>
  <c r="Z189" i="7"/>
  <c r="AA189" i="7" s="1"/>
  <c r="AC189" i="7" s="1"/>
  <c r="Y189" i="7"/>
  <c r="AB189" i="7" s="1"/>
  <c r="X189" i="7"/>
  <c r="W189" i="7"/>
  <c r="Z188" i="7"/>
  <c r="AA188" i="7" s="1"/>
  <c r="AC188" i="7" s="1"/>
  <c r="X188" i="7"/>
  <c r="Y188" i="7" s="1"/>
  <c r="AB188" i="7" s="1"/>
  <c r="W188" i="7"/>
  <c r="Z187" i="7"/>
  <c r="AA187" i="7" s="1"/>
  <c r="AC187" i="7" s="1"/>
  <c r="Y187" i="7"/>
  <c r="AB187" i="7" s="1"/>
  <c r="X187" i="7"/>
  <c r="W187" i="7"/>
  <c r="Z186" i="7"/>
  <c r="X186" i="7"/>
  <c r="W186" i="7"/>
  <c r="AC185" i="7"/>
  <c r="AA185" i="7"/>
  <c r="Z185" i="7"/>
  <c r="Y185" i="7"/>
  <c r="AB185" i="7" s="1"/>
  <c r="X185" i="7"/>
  <c r="W185" i="7"/>
  <c r="Z184" i="7"/>
  <c r="AA184" i="7" s="1"/>
  <c r="AC184" i="7" s="1"/>
  <c r="X184" i="7"/>
  <c r="Y184" i="7" s="1"/>
  <c r="AB184" i="7" s="1"/>
  <c r="W184" i="7"/>
  <c r="Z183" i="7"/>
  <c r="X183" i="7"/>
  <c r="Y183" i="7" s="1"/>
  <c r="AB183" i="7" s="1"/>
  <c r="W183" i="7"/>
  <c r="AA183" i="7" s="1"/>
  <c r="AC183" i="7" s="1"/>
  <c r="Z182" i="7"/>
  <c r="AA182" i="7" s="1"/>
  <c r="AC182" i="7" s="1"/>
  <c r="X182" i="7"/>
  <c r="Y182" i="7" s="1"/>
  <c r="AB182" i="7" s="1"/>
  <c r="W182" i="7"/>
  <c r="Z181" i="7"/>
  <c r="X181" i="7"/>
  <c r="Y181" i="7" s="1"/>
  <c r="AB181" i="7" s="1"/>
  <c r="W181" i="7"/>
  <c r="Z180" i="7"/>
  <c r="AA180" i="7" s="1"/>
  <c r="AC180" i="7" s="1"/>
  <c r="Y180" i="7"/>
  <c r="AB180" i="7" s="1"/>
  <c r="X180" i="7"/>
  <c r="W180" i="7"/>
  <c r="Z179" i="7"/>
  <c r="AA179" i="7" s="1"/>
  <c r="AC179" i="7" s="1"/>
  <c r="Y179" i="7"/>
  <c r="AB179" i="7" s="1"/>
  <c r="X179" i="7"/>
  <c r="W179" i="7"/>
  <c r="Z178" i="7"/>
  <c r="AA178" i="7" s="1"/>
  <c r="AC178" i="7" s="1"/>
  <c r="Y178" i="7"/>
  <c r="AB178" i="7" s="1"/>
  <c r="AD178" i="7" s="1"/>
  <c r="AE178" i="7" s="1"/>
  <c r="X178" i="7"/>
  <c r="W178" i="7"/>
  <c r="Z177" i="7"/>
  <c r="X177" i="7"/>
  <c r="W177" i="7"/>
  <c r="AA177" i="7" s="1"/>
  <c r="AC177" i="7" s="1"/>
  <c r="Z176" i="7"/>
  <c r="AA176" i="7" s="1"/>
  <c r="AC176" i="7" s="1"/>
  <c r="AD176" i="7" s="1"/>
  <c r="AE176" i="7" s="1"/>
  <c r="Y176" i="7"/>
  <c r="AB176" i="7" s="1"/>
  <c r="X176" i="7"/>
  <c r="W176" i="7"/>
  <c r="Z175" i="7"/>
  <c r="AA175" i="7" s="1"/>
  <c r="AC175" i="7" s="1"/>
  <c r="Y175" i="7"/>
  <c r="AB175" i="7" s="1"/>
  <c r="X175" i="7"/>
  <c r="W175" i="7"/>
  <c r="Z174" i="7"/>
  <c r="AA174" i="7" s="1"/>
  <c r="AC174" i="7" s="1"/>
  <c r="Y174" i="7"/>
  <c r="AB174" i="7" s="1"/>
  <c r="X174" i="7"/>
  <c r="W174" i="7"/>
  <c r="AB173" i="7"/>
  <c r="Z173" i="7"/>
  <c r="AA173" i="7" s="1"/>
  <c r="AC173" i="7" s="1"/>
  <c r="Y173" i="7"/>
  <c r="X173" i="7"/>
  <c r="W173" i="7"/>
  <c r="AA172" i="7"/>
  <c r="AC172" i="7" s="1"/>
  <c r="Z172" i="7"/>
  <c r="X172" i="7"/>
  <c r="Y172" i="7" s="1"/>
  <c r="AB172" i="7" s="1"/>
  <c r="W172" i="7"/>
  <c r="AC171" i="7"/>
  <c r="AB171" i="7"/>
  <c r="AA171" i="7"/>
  <c r="Z171" i="7"/>
  <c r="X171" i="7"/>
  <c r="Y171" i="7" s="1"/>
  <c r="W171" i="7"/>
  <c r="Z170" i="7"/>
  <c r="AA170" i="7" s="1"/>
  <c r="AC170" i="7" s="1"/>
  <c r="X170" i="7"/>
  <c r="Y170" i="7" s="1"/>
  <c r="AB170" i="7" s="1"/>
  <c r="AD170" i="7" s="1"/>
  <c r="AE170" i="7" s="1"/>
  <c r="W170" i="7"/>
  <c r="Z169" i="7"/>
  <c r="AA169" i="7" s="1"/>
  <c r="AC169" i="7" s="1"/>
  <c r="Y169" i="7"/>
  <c r="AB169" i="7" s="1"/>
  <c r="AD169" i="7" s="1"/>
  <c r="AE169" i="7" s="1"/>
  <c r="X169" i="7"/>
  <c r="W169" i="7"/>
  <c r="Z168" i="7"/>
  <c r="X168" i="7"/>
  <c r="W168" i="7"/>
  <c r="Z167" i="7"/>
  <c r="AA167" i="7" s="1"/>
  <c r="AC167" i="7" s="1"/>
  <c r="Y167" i="7"/>
  <c r="AB167" i="7" s="1"/>
  <c r="X167" i="7"/>
  <c r="W167" i="7"/>
  <c r="Z166" i="7"/>
  <c r="X166" i="7"/>
  <c r="W166" i="7"/>
  <c r="AC165" i="7"/>
  <c r="AA165" i="7"/>
  <c r="Z165" i="7"/>
  <c r="Y165" i="7"/>
  <c r="AB165" i="7" s="1"/>
  <c r="X165" i="7"/>
  <c r="W165" i="7"/>
  <c r="Z164" i="7"/>
  <c r="X164" i="7"/>
  <c r="Y164" i="7" s="1"/>
  <c r="AB164" i="7" s="1"/>
  <c r="W164" i="7"/>
  <c r="Z163" i="7"/>
  <c r="X163" i="7"/>
  <c r="Y163" i="7" s="1"/>
  <c r="AB163" i="7" s="1"/>
  <c r="W163" i="7"/>
  <c r="AA163" i="7" s="1"/>
  <c r="AC163" i="7" s="1"/>
  <c r="Z162" i="7"/>
  <c r="AA162" i="7" s="1"/>
  <c r="AC162" i="7" s="1"/>
  <c r="X162" i="7"/>
  <c r="Y162" i="7" s="1"/>
  <c r="AB162" i="7" s="1"/>
  <c r="W162" i="7"/>
  <c r="Z161" i="7"/>
  <c r="X161" i="7"/>
  <c r="Y161" i="7" s="1"/>
  <c r="AB161" i="7" s="1"/>
  <c r="W161" i="7"/>
  <c r="Z160" i="7"/>
  <c r="AA160" i="7" s="1"/>
  <c r="AC160" i="7" s="1"/>
  <c r="Y160" i="7"/>
  <c r="AB160" i="7" s="1"/>
  <c r="X160" i="7"/>
  <c r="W160" i="7"/>
  <c r="Z159" i="7"/>
  <c r="X159" i="7"/>
  <c r="Y159" i="7" s="1"/>
  <c r="AB159" i="7" s="1"/>
  <c r="W159" i="7"/>
  <c r="AA159" i="7" s="1"/>
  <c r="AC159" i="7" s="1"/>
  <c r="Z158" i="7"/>
  <c r="AA158" i="7" s="1"/>
  <c r="AC158" i="7" s="1"/>
  <c r="X158" i="7"/>
  <c r="Y158" i="7" s="1"/>
  <c r="AB158" i="7" s="1"/>
  <c r="W158" i="7"/>
  <c r="Z157" i="7"/>
  <c r="AA157" i="7" s="1"/>
  <c r="AC157" i="7" s="1"/>
  <c r="Y157" i="7"/>
  <c r="AB157" i="7" s="1"/>
  <c r="X157" i="7"/>
  <c r="W157" i="7"/>
  <c r="Z156" i="7"/>
  <c r="AA156" i="7" s="1"/>
  <c r="AC156" i="7" s="1"/>
  <c r="X156" i="7"/>
  <c r="Y156" i="7" s="1"/>
  <c r="AB156" i="7" s="1"/>
  <c r="AD156" i="7" s="1"/>
  <c r="AE156" i="7" s="1"/>
  <c r="W156" i="7"/>
  <c r="AA155" i="7"/>
  <c r="AC155" i="7" s="1"/>
  <c r="Z155" i="7"/>
  <c r="X155" i="7"/>
  <c r="W155" i="7"/>
  <c r="AC154" i="7"/>
  <c r="AA154" i="7"/>
  <c r="Z154" i="7"/>
  <c r="X154" i="7"/>
  <c r="Y154" i="7" s="1"/>
  <c r="AB154" i="7" s="1"/>
  <c r="AD154" i="7" s="1"/>
  <c r="AE154" i="7" s="1"/>
  <c r="W154" i="7"/>
  <c r="Z153" i="7"/>
  <c r="AA153" i="7" s="1"/>
  <c r="AC153" i="7" s="1"/>
  <c r="X153" i="7"/>
  <c r="Y153" i="7" s="1"/>
  <c r="AB153" i="7" s="1"/>
  <c r="AD153" i="7" s="1"/>
  <c r="AE153" i="7" s="1"/>
  <c r="W153" i="7"/>
  <c r="Z152" i="7"/>
  <c r="AA152" i="7" s="1"/>
  <c r="AC152" i="7" s="1"/>
  <c r="X152" i="7"/>
  <c r="Y152" i="7" s="1"/>
  <c r="AB152" i="7" s="1"/>
  <c r="AD152" i="7" s="1"/>
  <c r="AE152" i="7" s="1"/>
  <c r="W152" i="7"/>
  <c r="AB151" i="7"/>
  <c r="AA151" i="7"/>
  <c r="AC151" i="7" s="1"/>
  <c r="Z151" i="7"/>
  <c r="X151" i="7"/>
  <c r="Y151" i="7" s="1"/>
  <c r="W151" i="7"/>
  <c r="AC150" i="7"/>
  <c r="Z150" i="7"/>
  <c r="AA150" i="7" s="1"/>
  <c r="X150" i="7"/>
  <c r="Y150" i="7" s="1"/>
  <c r="AB150" i="7" s="1"/>
  <c r="AD150" i="7" s="1"/>
  <c r="AE150" i="7" s="1"/>
  <c r="W150" i="7"/>
  <c r="Z149" i="7"/>
  <c r="AA149" i="7" s="1"/>
  <c r="AC149" i="7" s="1"/>
  <c r="X149" i="7"/>
  <c r="Y149" i="7" s="1"/>
  <c r="AB149" i="7" s="1"/>
  <c r="AD149" i="7" s="1"/>
  <c r="AE149" i="7" s="1"/>
  <c r="W149" i="7"/>
  <c r="Z148" i="7"/>
  <c r="AA148" i="7" s="1"/>
  <c r="AC148" i="7" s="1"/>
  <c r="X148" i="7"/>
  <c r="Y148" i="7" s="1"/>
  <c r="AB148" i="7" s="1"/>
  <c r="AD148" i="7" s="1"/>
  <c r="AE148" i="7" s="1"/>
  <c r="W148" i="7"/>
  <c r="AA147" i="7"/>
  <c r="AC147" i="7" s="1"/>
  <c r="Z147" i="7"/>
  <c r="X147" i="7"/>
  <c r="W147" i="7"/>
  <c r="AC146" i="7"/>
  <c r="AA146" i="7"/>
  <c r="Z146" i="7"/>
  <c r="X146" i="7"/>
  <c r="Y146" i="7" s="1"/>
  <c r="AB146" i="7" s="1"/>
  <c r="AD146" i="7" s="1"/>
  <c r="AE146" i="7" s="1"/>
  <c r="W146" i="7"/>
  <c r="Z145" i="7"/>
  <c r="AA145" i="7" s="1"/>
  <c r="AC145" i="7" s="1"/>
  <c r="X145" i="7"/>
  <c r="Y145" i="7" s="1"/>
  <c r="AB145" i="7" s="1"/>
  <c r="AD145" i="7" s="1"/>
  <c r="AE145" i="7" s="1"/>
  <c r="W145" i="7"/>
  <c r="Z144" i="7"/>
  <c r="AA144" i="7" s="1"/>
  <c r="AC144" i="7" s="1"/>
  <c r="X144" i="7"/>
  <c r="Y144" i="7" s="1"/>
  <c r="AB144" i="7" s="1"/>
  <c r="AD144" i="7" s="1"/>
  <c r="AE144" i="7" s="1"/>
  <c r="W144" i="7"/>
  <c r="AB143" i="7"/>
  <c r="AA143" i="7"/>
  <c r="AC143" i="7" s="1"/>
  <c r="Z143" i="7"/>
  <c r="X143" i="7"/>
  <c r="Y143" i="7" s="1"/>
  <c r="W143" i="7"/>
  <c r="AC142" i="7"/>
  <c r="Z142" i="7"/>
  <c r="AA142" i="7" s="1"/>
  <c r="X142" i="7"/>
  <c r="Y142" i="7" s="1"/>
  <c r="AB142" i="7" s="1"/>
  <c r="AD142" i="7" s="1"/>
  <c r="AE142" i="7" s="1"/>
  <c r="W142" i="7"/>
  <c r="Z141" i="7"/>
  <c r="AA141" i="7" s="1"/>
  <c r="AC141" i="7" s="1"/>
  <c r="X141" i="7"/>
  <c r="Y141" i="7" s="1"/>
  <c r="AB141" i="7" s="1"/>
  <c r="AD141" i="7" s="1"/>
  <c r="AE141" i="7" s="1"/>
  <c r="W141" i="7"/>
  <c r="Z140" i="7"/>
  <c r="AA140" i="7" s="1"/>
  <c r="AC140" i="7" s="1"/>
  <c r="X140" i="7"/>
  <c r="Y140" i="7" s="1"/>
  <c r="AB140" i="7" s="1"/>
  <c r="AD140" i="7" s="1"/>
  <c r="AE140" i="7" s="1"/>
  <c r="W140" i="7"/>
  <c r="Z139" i="7"/>
  <c r="X139" i="7"/>
  <c r="W139" i="7"/>
  <c r="AA139" i="7" s="1"/>
  <c r="AC139" i="7" s="1"/>
  <c r="AD138" i="7"/>
  <c r="AE138" i="7" s="1"/>
  <c r="AC138" i="7"/>
  <c r="AA138" i="7"/>
  <c r="Z138" i="7"/>
  <c r="X138" i="7"/>
  <c r="Y138" i="7" s="1"/>
  <c r="AB138" i="7" s="1"/>
  <c r="W138" i="7"/>
  <c r="Z137" i="7"/>
  <c r="AA137" i="7" s="1"/>
  <c r="AC137" i="7" s="1"/>
  <c r="X137" i="7"/>
  <c r="Y137" i="7" s="1"/>
  <c r="AB137" i="7" s="1"/>
  <c r="AD137" i="7" s="1"/>
  <c r="AE137" i="7" s="1"/>
  <c r="W137" i="7"/>
  <c r="Z136" i="7"/>
  <c r="AA136" i="7" s="1"/>
  <c r="AC136" i="7" s="1"/>
  <c r="Y136" i="7"/>
  <c r="AB136" i="7" s="1"/>
  <c r="AD136" i="7" s="1"/>
  <c r="AE136" i="7" s="1"/>
  <c r="X136" i="7"/>
  <c r="W136" i="7"/>
  <c r="AB135" i="7"/>
  <c r="AD135" i="7" s="1"/>
  <c r="AE135" i="7" s="1"/>
  <c r="AA135" i="7"/>
  <c r="AC135" i="7" s="1"/>
  <c r="Z135" i="7"/>
  <c r="X135" i="7"/>
  <c r="Y135" i="7" s="1"/>
  <c r="W135" i="7"/>
  <c r="AC134" i="7"/>
  <c r="Z134" i="7"/>
  <c r="AA134" i="7" s="1"/>
  <c r="X134" i="7"/>
  <c r="Y134" i="7" s="1"/>
  <c r="AB134" i="7" s="1"/>
  <c r="AD134" i="7" s="1"/>
  <c r="AE134" i="7" s="1"/>
  <c r="W134" i="7"/>
  <c r="Z133" i="7"/>
  <c r="AA133" i="7" s="1"/>
  <c r="AC133" i="7" s="1"/>
  <c r="X133" i="7"/>
  <c r="Y133" i="7" s="1"/>
  <c r="AB133" i="7" s="1"/>
  <c r="AD133" i="7" s="1"/>
  <c r="AE133" i="7" s="1"/>
  <c r="W133" i="7"/>
  <c r="Z132" i="7"/>
  <c r="AA132" i="7" s="1"/>
  <c r="AC132" i="7" s="1"/>
  <c r="X132" i="7"/>
  <c r="Y132" i="7" s="1"/>
  <c r="AB132" i="7" s="1"/>
  <c r="AD132" i="7" s="1"/>
  <c r="AE132" i="7" s="1"/>
  <c r="W132" i="7"/>
  <c r="Z131" i="7"/>
  <c r="X131" i="7"/>
  <c r="W131" i="7"/>
  <c r="AA131" i="7" s="1"/>
  <c r="AC131" i="7" s="1"/>
  <c r="AC130" i="7"/>
  <c r="AD130" i="7" s="1"/>
  <c r="AE130" i="7" s="1"/>
  <c r="AA130" i="7"/>
  <c r="Z130" i="7"/>
  <c r="Y130" i="7"/>
  <c r="AB130" i="7" s="1"/>
  <c r="X130" i="7"/>
  <c r="W130" i="7"/>
  <c r="AA129" i="7"/>
  <c r="AC129" i="7" s="1"/>
  <c r="Z129" i="7"/>
  <c r="X129" i="7"/>
  <c r="Y129" i="7" s="1"/>
  <c r="AB129" i="7" s="1"/>
  <c r="AD129" i="7" s="1"/>
  <c r="AE129" i="7" s="1"/>
  <c r="W129" i="7"/>
  <c r="Z128" i="7"/>
  <c r="AA128" i="7" s="1"/>
  <c r="AC128" i="7" s="1"/>
  <c r="X128" i="7"/>
  <c r="Y128" i="7" s="1"/>
  <c r="AB128" i="7" s="1"/>
  <c r="AD128" i="7" s="1"/>
  <c r="AE128" i="7" s="1"/>
  <c r="W128" i="7"/>
  <c r="AB127" i="7"/>
  <c r="AA127" i="7"/>
  <c r="AC127" i="7" s="1"/>
  <c r="AD127" i="7" s="1"/>
  <c r="AE127" i="7" s="1"/>
  <c r="Z127" i="7"/>
  <c r="X127" i="7"/>
  <c r="Y127" i="7" s="1"/>
  <c r="W127" i="7"/>
  <c r="Z126" i="7"/>
  <c r="AA126" i="7" s="1"/>
  <c r="AC126" i="7" s="1"/>
  <c r="Y126" i="7"/>
  <c r="AB126" i="7" s="1"/>
  <c r="X126" i="7"/>
  <c r="W126" i="7"/>
  <c r="Z125" i="7"/>
  <c r="AA125" i="7" s="1"/>
  <c r="AC125" i="7" s="1"/>
  <c r="Y125" i="7"/>
  <c r="AB125" i="7" s="1"/>
  <c r="AD125" i="7" s="1"/>
  <c r="AE125" i="7" s="1"/>
  <c r="X125" i="7"/>
  <c r="W125" i="7"/>
  <c r="Z124" i="7"/>
  <c r="AA124" i="7" s="1"/>
  <c r="AC124" i="7" s="1"/>
  <c r="X124" i="7"/>
  <c r="Y124" i="7" s="1"/>
  <c r="AB124" i="7" s="1"/>
  <c r="AD124" i="7" s="1"/>
  <c r="AE124" i="7" s="1"/>
  <c r="W124" i="7"/>
  <c r="AC123" i="7"/>
  <c r="Z123" i="7"/>
  <c r="X123" i="7"/>
  <c r="W123" i="7"/>
  <c r="AA123" i="7" s="1"/>
  <c r="AC122" i="7"/>
  <c r="AA122" i="7"/>
  <c r="Z122" i="7"/>
  <c r="X122" i="7"/>
  <c r="Y122" i="7" s="1"/>
  <c r="AB122" i="7" s="1"/>
  <c r="AD122" i="7" s="1"/>
  <c r="AE122" i="7" s="1"/>
  <c r="W122" i="7"/>
  <c r="Z121" i="7"/>
  <c r="AA121" i="7" s="1"/>
  <c r="AC121" i="7" s="1"/>
  <c r="Y121" i="7"/>
  <c r="AB121" i="7" s="1"/>
  <c r="X121" i="7"/>
  <c r="W121" i="7"/>
  <c r="Z120" i="7"/>
  <c r="AA120" i="7" s="1"/>
  <c r="AC120" i="7" s="1"/>
  <c r="X120" i="7"/>
  <c r="Y120" i="7" s="1"/>
  <c r="AB120" i="7" s="1"/>
  <c r="AD120" i="7" s="1"/>
  <c r="AE120" i="7" s="1"/>
  <c r="W120" i="7"/>
  <c r="AD119" i="7"/>
  <c r="AE119" i="7" s="1"/>
  <c r="AC119" i="7"/>
  <c r="AB119" i="7"/>
  <c r="AA119" i="7"/>
  <c r="Z119" i="7"/>
  <c r="X119" i="7"/>
  <c r="Y119" i="7" s="1"/>
  <c r="W119" i="7"/>
  <c r="Z118" i="7"/>
  <c r="AA118" i="7" s="1"/>
  <c r="AC118" i="7" s="1"/>
  <c r="Y118" i="7"/>
  <c r="AB118" i="7" s="1"/>
  <c r="AD118" i="7" s="1"/>
  <c r="AE118" i="7" s="1"/>
  <c r="X118" i="7"/>
  <c r="W118" i="7"/>
  <c r="Z117" i="7"/>
  <c r="AA117" i="7" s="1"/>
  <c r="AC117" i="7" s="1"/>
  <c r="Y117" i="7"/>
  <c r="AB117" i="7" s="1"/>
  <c r="AD117" i="7" s="1"/>
  <c r="AE117" i="7" s="1"/>
  <c r="X117" i="7"/>
  <c r="W117" i="7"/>
  <c r="Z116" i="7"/>
  <c r="AA116" i="7" s="1"/>
  <c r="AC116" i="7" s="1"/>
  <c r="X116" i="7"/>
  <c r="Y116" i="7" s="1"/>
  <c r="AB116" i="7" s="1"/>
  <c r="AD116" i="7" s="1"/>
  <c r="AE116" i="7" s="1"/>
  <c r="W116" i="7"/>
  <c r="Z115" i="7"/>
  <c r="X115" i="7"/>
  <c r="W115" i="7"/>
  <c r="AA115" i="7" s="1"/>
  <c r="AC115" i="7" s="1"/>
  <c r="AC114" i="7"/>
  <c r="AA114" i="7"/>
  <c r="Z114" i="7"/>
  <c r="Y114" i="7"/>
  <c r="AB114" i="7" s="1"/>
  <c r="AD114" i="7" s="1"/>
  <c r="AE114" i="7" s="1"/>
  <c r="X114" i="7"/>
  <c r="W114" i="7"/>
  <c r="AA113" i="7"/>
  <c r="AC113" i="7" s="1"/>
  <c r="Z113" i="7"/>
  <c r="X113" i="7"/>
  <c r="Y113" i="7" s="1"/>
  <c r="AB113" i="7" s="1"/>
  <c r="AD113" i="7" s="1"/>
  <c r="AE113" i="7" s="1"/>
  <c r="W113" i="7"/>
  <c r="Z112" i="7"/>
  <c r="AA112" i="7" s="1"/>
  <c r="AC112" i="7" s="1"/>
  <c r="X112" i="7"/>
  <c r="Y112" i="7" s="1"/>
  <c r="AB112" i="7" s="1"/>
  <c r="AD112" i="7" s="1"/>
  <c r="AE112" i="7" s="1"/>
  <c r="W112" i="7"/>
  <c r="AB111" i="7"/>
  <c r="AD111" i="7" s="1"/>
  <c r="AE111" i="7" s="1"/>
  <c r="AA111" i="7"/>
  <c r="AC111" i="7" s="1"/>
  <c r="Z111" i="7"/>
  <c r="X111" i="7"/>
  <c r="Y111" i="7" s="1"/>
  <c r="W111" i="7"/>
  <c r="AA110" i="7"/>
  <c r="AC110" i="7" s="1"/>
  <c r="Z110" i="7"/>
  <c r="X110" i="7"/>
  <c r="Y110" i="7" s="1"/>
  <c r="AB110" i="7" s="1"/>
  <c r="W110" i="7"/>
  <c r="Z109" i="7"/>
  <c r="AA109" i="7" s="1"/>
  <c r="AC109" i="7" s="1"/>
  <c r="X109" i="7"/>
  <c r="Y109" i="7" s="1"/>
  <c r="AB109" i="7" s="1"/>
  <c r="AD109" i="7" s="1"/>
  <c r="AE109" i="7" s="1"/>
  <c r="W109" i="7"/>
  <c r="Z108" i="7"/>
  <c r="AA108" i="7" s="1"/>
  <c r="AC108" i="7" s="1"/>
  <c r="Y108" i="7"/>
  <c r="AB108" i="7" s="1"/>
  <c r="X108" i="7"/>
  <c r="W108" i="7"/>
  <c r="Z107" i="7"/>
  <c r="X107" i="7"/>
  <c r="Y107" i="7" s="1"/>
  <c r="AB107" i="7" s="1"/>
  <c r="AD107" i="7" s="1"/>
  <c r="AE107" i="7" s="1"/>
  <c r="W107" i="7"/>
  <c r="AA107" i="7" s="1"/>
  <c r="AC107" i="7" s="1"/>
  <c r="AC106" i="7"/>
  <c r="AA106" i="7"/>
  <c r="Z106" i="7"/>
  <c r="X106" i="7"/>
  <c r="Y106" i="7" s="1"/>
  <c r="AB106" i="7" s="1"/>
  <c r="AD106" i="7" s="1"/>
  <c r="AE106" i="7" s="1"/>
  <c r="W106" i="7"/>
  <c r="Z105" i="7"/>
  <c r="AA105" i="7" s="1"/>
  <c r="AC105" i="7" s="1"/>
  <c r="X105" i="7"/>
  <c r="Y105" i="7" s="1"/>
  <c r="AB105" i="7" s="1"/>
  <c r="W105" i="7"/>
  <c r="Z104" i="7"/>
  <c r="AA104" i="7" s="1"/>
  <c r="AC104" i="7" s="1"/>
  <c r="Y104" i="7"/>
  <c r="AB104" i="7" s="1"/>
  <c r="AD104" i="7" s="1"/>
  <c r="AE104" i="7" s="1"/>
  <c r="X104" i="7"/>
  <c r="W104" i="7"/>
  <c r="AB103" i="7"/>
  <c r="AA103" i="7"/>
  <c r="AC103" i="7" s="1"/>
  <c r="Z103" i="7"/>
  <c r="X103" i="7"/>
  <c r="Y103" i="7" s="1"/>
  <c r="W103" i="7"/>
  <c r="Z102" i="7"/>
  <c r="AA102" i="7" s="1"/>
  <c r="AC102" i="7" s="1"/>
  <c r="AD102" i="7" s="1"/>
  <c r="AE102" i="7" s="1"/>
  <c r="Y102" i="7"/>
  <c r="AB102" i="7" s="1"/>
  <c r="X102" i="7"/>
  <c r="W102" i="7"/>
  <c r="Z101" i="7"/>
  <c r="AA101" i="7" s="1"/>
  <c r="AC101" i="7" s="1"/>
  <c r="X101" i="7"/>
  <c r="Y101" i="7" s="1"/>
  <c r="AB101" i="7" s="1"/>
  <c r="AD101" i="7" s="1"/>
  <c r="AE101" i="7" s="1"/>
  <c r="W101" i="7"/>
  <c r="Z100" i="7"/>
  <c r="AA100" i="7" s="1"/>
  <c r="AC100" i="7" s="1"/>
  <c r="X100" i="7"/>
  <c r="Y100" i="7" s="1"/>
  <c r="AB100" i="7" s="1"/>
  <c r="AD100" i="7" s="1"/>
  <c r="AE100" i="7" s="1"/>
  <c r="W100" i="7"/>
  <c r="Z99" i="7"/>
  <c r="X99" i="7"/>
  <c r="W99" i="7"/>
  <c r="AA99" i="7" s="1"/>
  <c r="AC99" i="7" s="1"/>
  <c r="AD98" i="7"/>
  <c r="AE98" i="7" s="1"/>
  <c r="AC98" i="7"/>
  <c r="AA98" i="7"/>
  <c r="Z98" i="7"/>
  <c r="Y98" i="7"/>
  <c r="AB98" i="7" s="1"/>
  <c r="X98" i="7"/>
  <c r="W98" i="7"/>
  <c r="Z97" i="7"/>
  <c r="AA97" i="7" s="1"/>
  <c r="AC97" i="7" s="1"/>
  <c r="Y97" i="7"/>
  <c r="AB97" i="7" s="1"/>
  <c r="X97" i="7"/>
  <c r="W97" i="7"/>
  <c r="Z96" i="7"/>
  <c r="AA96" i="7" s="1"/>
  <c r="AC96" i="7" s="1"/>
  <c r="X96" i="7"/>
  <c r="W96" i="7"/>
  <c r="Z95" i="7"/>
  <c r="X95" i="7"/>
  <c r="Y95" i="7" s="1"/>
  <c r="AB95" i="7" s="1"/>
  <c r="AD95" i="7" s="1"/>
  <c r="AE95" i="7" s="1"/>
  <c r="W95" i="7"/>
  <c r="AA95" i="7" s="1"/>
  <c r="AC95" i="7" s="1"/>
  <c r="AA94" i="7"/>
  <c r="AC94" i="7" s="1"/>
  <c r="Z94" i="7"/>
  <c r="Y94" i="7"/>
  <c r="AB94" i="7" s="1"/>
  <c r="AD94" i="7" s="1"/>
  <c r="AE94" i="7" s="1"/>
  <c r="X94" i="7"/>
  <c r="W94" i="7"/>
  <c r="AB93" i="7"/>
  <c r="AA93" i="7"/>
  <c r="AC93" i="7" s="1"/>
  <c r="Z93" i="7"/>
  <c r="Y93" i="7"/>
  <c r="X93" i="7"/>
  <c r="W93" i="7"/>
  <c r="Z92" i="7"/>
  <c r="AA92" i="7" s="1"/>
  <c r="AC92" i="7" s="1"/>
  <c r="X92" i="7"/>
  <c r="Y92" i="7" s="1"/>
  <c r="AB92" i="7" s="1"/>
  <c r="AD92" i="7" s="1"/>
  <c r="AE92" i="7" s="1"/>
  <c r="W92" i="7"/>
  <c r="AB91" i="7"/>
  <c r="AD91" i="7" s="1"/>
  <c r="AE91" i="7" s="1"/>
  <c r="AA91" i="7"/>
  <c r="AC91" i="7" s="1"/>
  <c r="Z91" i="7"/>
  <c r="X91" i="7"/>
  <c r="Y91" i="7" s="1"/>
  <c r="W91" i="7"/>
  <c r="AA90" i="7"/>
  <c r="AC90" i="7" s="1"/>
  <c r="Z90" i="7"/>
  <c r="X90" i="7"/>
  <c r="Y90" i="7" s="1"/>
  <c r="AB90" i="7" s="1"/>
  <c r="W90" i="7"/>
  <c r="AC89" i="7"/>
  <c r="Z89" i="7"/>
  <c r="X89" i="7"/>
  <c r="Y89" i="7" s="1"/>
  <c r="AB89" i="7" s="1"/>
  <c r="AD89" i="7" s="1"/>
  <c r="AE89" i="7" s="1"/>
  <c r="W89" i="7"/>
  <c r="AA89" i="7" s="1"/>
  <c r="Z88" i="7"/>
  <c r="AA88" i="7" s="1"/>
  <c r="AC88" i="7" s="1"/>
  <c r="X88" i="7"/>
  <c r="Y88" i="7" s="1"/>
  <c r="AB88" i="7" s="1"/>
  <c r="W88" i="7"/>
  <c r="AC87" i="7"/>
  <c r="Z87" i="7"/>
  <c r="X87" i="7"/>
  <c r="W87" i="7"/>
  <c r="AA87" i="7" s="1"/>
  <c r="AC86" i="7"/>
  <c r="AA86" i="7"/>
  <c r="Z86" i="7"/>
  <c r="X86" i="7"/>
  <c r="Y86" i="7" s="1"/>
  <c r="AB86" i="7" s="1"/>
  <c r="AD86" i="7" s="1"/>
  <c r="AE86" i="7" s="1"/>
  <c r="W86" i="7"/>
  <c r="Z85" i="7"/>
  <c r="AA85" i="7" s="1"/>
  <c r="AC85" i="7" s="1"/>
  <c r="Y85" i="7"/>
  <c r="AB85" i="7" s="1"/>
  <c r="AD85" i="7" s="1"/>
  <c r="AE85" i="7" s="1"/>
  <c r="X85" i="7"/>
  <c r="W85" i="7"/>
  <c r="Z84" i="7"/>
  <c r="AA84" i="7" s="1"/>
  <c r="AC84" i="7" s="1"/>
  <c r="X84" i="7"/>
  <c r="Y84" i="7" s="1"/>
  <c r="AB84" i="7" s="1"/>
  <c r="AD84" i="7" s="1"/>
  <c r="AE84" i="7" s="1"/>
  <c r="W84" i="7"/>
  <c r="Z83" i="7"/>
  <c r="X83" i="7"/>
  <c r="W83" i="7"/>
  <c r="AA83" i="7" s="1"/>
  <c r="AC83" i="7" s="1"/>
  <c r="Z82" i="7"/>
  <c r="AA82" i="7" s="1"/>
  <c r="AC82" i="7" s="1"/>
  <c r="Y82" i="7"/>
  <c r="AB82" i="7" s="1"/>
  <c r="AD82" i="7" s="1"/>
  <c r="AE82" i="7" s="1"/>
  <c r="X82" i="7"/>
  <c r="W82" i="7"/>
  <c r="Z81" i="7"/>
  <c r="Y81" i="7"/>
  <c r="AB81" i="7" s="1"/>
  <c r="X81" i="7"/>
  <c r="W81" i="7"/>
  <c r="AA81" i="7" s="1"/>
  <c r="AC81" i="7" s="1"/>
  <c r="Z80" i="7"/>
  <c r="AA80" i="7" s="1"/>
  <c r="AC80" i="7" s="1"/>
  <c r="AD80" i="7" s="1"/>
  <c r="AE80" i="7" s="1"/>
  <c r="X80" i="7"/>
  <c r="Y80" i="7" s="1"/>
  <c r="AB80" i="7" s="1"/>
  <c r="W80" i="7"/>
  <c r="AA79" i="7"/>
  <c r="AC79" i="7" s="1"/>
  <c r="Z79" i="7"/>
  <c r="X79" i="7"/>
  <c r="Y79" i="7" s="1"/>
  <c r="AB79" i="7" s="1"/>
  <c r="AD79" i="7" s="1"/>
  <c r="AE79" i="7" s="1"/>
  <c r="W79" i="7"/>
  <c r="AB78" i="7"/>
  <c r="AD78" i="7" s="1"/>
  <c r="AE78" i="7" s="1"/>
  <c r="AA78" i="7"/>
  <c r="AC78" i="7" s="1"/>
  <c r="Z78" i="7"/>
  <c r="X78" i="7"/>
  <c r="Y78" i="7" s="1"/>
  <c r="W78" i="7"/>
  <c r="Z77" i="7"/>
  <c r="X77" i="7"/>
  <c r="Y77" i="7" s="1"/>
  <c r="AB77" i="7" s="1"/>
  <c r="W77" i="7"/>
  <c r="AA77" i="7" s="1"/>
  <c r="AC77" i="7" s="1"/>
  <c r="AA76" i="7"/>
  <c r="AC76" i="7" s="1"/>
  <c r="Z76" i="7"/>
  <c r="X76" i="7"/>
  <c r="Y76" i="7" s="1"/>
  <c r="AB76" i="7" s="1"/>
  <c r="AD76" i="7" s="1"/>
  <c r="AE76" i="7" s="1"/>
  <c r="W76" i="7"/>
  <c r="Z75" i="7"/>
  <c r="X75" i="7"/>
  <c r="W75" i="7"/>
  <c r="AA75" i="7" s="1"/>
  <c r="AC75" i="7" s="1"/>
  <c r="AD74" i="7"/>
  <c r="AE74" i="7" s="1"/>
  <c r="AC74" i="7"/>
  <c r="AA74" i="7"/>
  <c r="Z74" i="7"/>
  <c r="Y74" i="7"/>
  <c r="AB74" i="7" s="1"/>
  <c r="X74" i="7"/>
  <c r="W74" i="7"/>
  <c r="Z73" i="7"/>
  <c r="AA73" i="7" s="1"/>
  <c r="AC73" i="7" s="1"/>
  <c r="Y73" i="7"/>
  <c r="AB73" i="7" s="1"/>
  <c r="X73" i="7"/>
  <c r="W73" i="7"/>
  <c r="Z72" i="7"/>
  <c r="AA72" i="7" s="1"/>
  <c r="AC72" i="7" s="1"/>
  <c r="X72" i="7"/>
  <c r="W72" i="7"/>
  <c r="Z71" i="7"/>
  <c r="X71" i="7"/>
  <c r="W71" i="7"/>
  <c r="AA71" i="7" s="1"/>
  <c r="AC71" i="7" s="1"/>
  <c r="AA70" i="7"/>
  <c r="AC70" i="7" s="1"/>
  <c r="Z70" i="7"/>
  <c r="Y70" i="7"/>
  <c r="AB70" i="7" s="1"/>
  <c r="AD70" i="7" s="1"/>
  <c r="AE70" i="7" s="1"/>
  <c r="X70" i="7"/>
  <c r="W70" i="7"/>
  <c r="AB69" i="7"/>
  <c r="AA69" i="7"/>
  <c r="AC69" i="7" s="1"/>
  <c r="Z69" i="7"/>
  <c r="Y69" i="7"/>
  <c r="X69" i="7"/>
  <c r="W69" i="7"/>
  <c r="Z68" i="7"/>
  <c r="AA68" i="7" s="1"/>
  <c r="AC68" i="7" s="1"/>
  <c r="X68" i="7"/>
  <c r="Y68" i="7" s="1"/>
  <c r="AB68" i="7" s="1"/>
  <c r="AD68" i="7" s="1"/>
  <c r="AE68" i="7" s="1"/>
  <c r="W68" i="7"/>
  <c r="AB67" i="7"/>
  <c r="AD67" i="7" s="1"/>
  <c r="AE67" i="7" s="1"/>
  <c r="AA67" i="7"/>
  <c r="AC67" i="7" s="1"/>
  <c r="Z67" i="7"/>
  <c r="X67" i="7"/>
  <c r="Y67" i="7" s="1"/>
  <c r="W67" i="7"/>
  <c r="AA66" i="7"/>
  <c r="AC66" i="7" s="1"/>
  <c r="Z66" i="7"/>
  <c r="X66" i="7"/>
  <c r="Y66" i="7" s="1"/>
  <c r="AB66" i="7" s="1"/>
  <c r="AD66" i="7" s="1"/>
  <c r="AE66" i="7" s="1"/>
  <c r="W66" i="7"/>
  <c r="AC65" i="7"/>
  <c r="Z65" i="7"/>
  <c r="X65" i="7"/>
  <c r="Y65" i="7" s="1"/>
  <c r="AB65" i="7" s="1"/>
  <c r="AD65" i="7" s="1"/>
  <c r="AE65" i="7" s="1"/>
  <c r="W65" i="7"/>
  <c r="AA65" i="7" s="1"/>
  <c r="Z64" i="7"/>
  <c r="AA64" i="7" s="1"/>
  <c r="AC64" i="7" s="1"/>
  <c r="X64" i="7"/>
  <c r="Y64" i="7" s="1"/>
  <c r="AB64" i="7" s="1"/>
  <c r="AD64" i="7" s="1"/>
  <c r="AE64" i="7" s="1"/>
  <c r="W64" i="7"/>
  <c r="AC63" i="7"/>
  <c r="Z63" i="7"/>
  <c r="X63" i="7"/>
  <c r="W63" i="7"/>
  <c r="AA63" i="7" s="1"/>
  <c r="AC62" i="7"/>
  <c r="AA62" i="7"/>
  <c r="Z62" i="7"/>
  <c r="X62" i="7"/>
  <c r="Y62" i="7" s="1"/>
  <c r="AB62" i="7" s="1"/>
  <c r="AD62" i="7" s="1"/>
  <c r="AE62" i="7" s="1"/>
  <c r="W62" i="7"/>
  <c r="Z61" i="7"/>
  <c r="AA61" i="7" s="1"/>
  <c r="AC61" i="7" s="1"/>
  <c r="X61" i="7"/>
  <c r="W61" i="7"/>
  <c r="Y61" i="7" s="1"/>
  <c r="AB61" i="7" s="1"/>
  <c r="Z60" i="7"/>
  <c r="AA60" i="7" s="1"/>
  <c r="AC60" i="7" s="1"/>
  <c r="X60" i="7"/>
  <c r="Y60" i="7" s="1"/>
  <c r="AB60" i="7" s="1"/>
  <c r="AD60" i="7" s="1"/>
  <c r="AE60" i="7" s="1"/>
  <c r="W60" i="7"/>
  <c r="Z59" i="7"/>
  <c r="X59" i="7"/>
  <c r="W59" i="7"/>
  <c r="AA59" i="7" s="1"/>
  <c r="AC59" i="7" s="1"/>
  <c r="AB58" i="7"/>
  <c r="Z58" i="7"/>
  <c r="AA58" i="7" s="1"/>
  <c r="AC58" i="7" s="1"/>
  <c r="Y58" i="7"/>
  <c r="X58" i="7"/>
  <c r="W58" i="7"/>
  <c r="Z57" i="7"/>
  <c r="X57" i="7"/>
  <c r="Y57" i="7" s="1"/>
  <c r="AB57" i="7" s="1"/>
  <c r="AD57" i="7" s="1"/>
  <c r="AE57" i="7" s="1"/>
  <c r="W57" i="7"/>
  <c r="AA57" i="7" s="1"/>
  <c r="AC57" i="7" s="1"/>
  <c r="Z56" i="7"/>
  <c r="AA56" i="7" s="1"/>
  <c r="AC56" i="7" s="1"/>
  <c r="X56" i="7"/>
  <c r="W56" i="7"/>
  <c r="AA55" i="7"/>
  <c r="AC55" i="7" s="1"/>
  <c r="Z55" i="7"/>
  <c r="X55" i="7"/>
  <c r="Y55" i="7" s="1"/>
  <c r="AB55" i="7" s="1"/>
  <c r="W55" i="7"/>
  <c r="AC54" i="7"/>
  <c r="AA54" i="7"/>
  <c r="Z54" i="7"/>
  <c r="Y54" i="7"/>
  <c r="AB54" i="7" s="1"/>
  <c r="X54" i="7"/>
  <c r="W54" i="7"/>
  <c r="AA53" i="7"/>
  <c r="AC53" i="7" s="1"/>
  <c r="Z53" i="7"/>
  <c r="Y53" i="7"/>
  <c r="AB53" i="7" s="1"/>
  <c r="AD53" i="7" s="1"/>
  <c r="AE53" i="7" s="1"/>
  <c r="X53" i="7"/>
  <c r="W53" i="7"/>
  <c r="Z52" i="7"/>
  <c r="AA52" i="7" s="1"/>
  <c r="AC52" i="7" s="1"/>
  <c r="X52" i="7"/>
  <c r="Y52" i="7" s="1"/>
  <c r="AB52" i="7" s="1"/>
  <c r="AD52" i="7" s="1"/>
  <c r="AE52" i="7" s="1"/>
  <c r="W52" i="7"/>
  <c r="AB51" i="7"/>
  <c r="AA51" i="7"/>
  <c r="AC51" i="7" s="1"/>
  <c r="Z51" i="7"/>
  <c r="X51" i="7"/>
  <c r="Y51" i="7" s="1"/>
  <c r="W51" i="7"/>
  <c r="AA50" i="7"/>
  <c r="AC50" i="7" s="1"/>
  <c r="Z50" i="7"/>
  <c r="X50" i="7"/>
  <c r="Y50" i="7" s="1"/>
  <c r="AB50" i="7" s="1"/>
  <c r="W50" i="7"/>
  <c r="AC49" i="7"/>
  <c r="AB49" i="7"/>
  <c r="AD49" i="7" s="1"/>
  <c r="AE49" i="7" s="1"/>
  <c r="AA49" i="7"/>
  <c r="Z49" i="7"/>
  <c r="X49" i="7"/>
  <c r="W49" i="7"/>
  <c r="Y49" i="7" s="1"/>
  <c r="Z48" i="7"/>
  <c r="X48" i="7"/>
  <c r="W48" i="7"/>
  <c r="AA48" i="7" s="1"/>
  <c r="AC48" i="7" s="1"/>
  <c r="Z47" i="7"/>
  <c r="AA47" i="7" s="1"/>
  <c r="AC47" i="7" s="1"/>
  <c r="X47" i="7"/>
  <c r="Y47" i="7" s="1"/>
  <c r="AB47" i="7" s="1"/>
  <c r="AD47" i="7" s="1"/>
  <c r="AE47" i="7" s="1"/>
  <c r="W47" i="7"/>
  <c r="AB46" i="7"/>
  <c r="AA46" i="7"/>
  <c r="AC46" i="7" s="1"/>
  <c r="Z46" i="7"/>
  <c r="X46" i="7"/>
  <c r="W46" i="7"/>
  <c r="Y46" i="7" s="1"/>
  <c r="Z45" i="7"/>
  <c r="AA45" i="7" s="1"/>
  <c r="AC45" i="7" s="1"/>
  <c r="X45" i="7"/>
  <c r="Y45" i="7" s="1"/>
  <c r="AB45" i="7" s="1"/>
  <c r="AD45" i="7" s="1"/>
  <c r="AE45" i="7" s="1"/>
  <c r="W45" i="7"/>
  <c r="Z44" i="7"/>
  <c r="X44" i="7"/>
  <c r="Y44" i="7" s="1"/>
  <c r="AB44" i="7" s="1"/>
  <c r="AD44" i="7" s="1"/>
  <c r="AE44" i="7" s="1"/>
  <c r="W44" i="7"/>
  <c r="AA44" i="7" s="1"/>
  <c r="AC44" i="7" s="1"/>
  <c r="AB43" i="7"/>
  <c r="Z43" i="7"/>
  <c r="AA43" i="7" s="1"/>
  <c r="AC43" i="7" s="1"/>
  <c r="Y43" i="7"/>
  <c r="X43" i="7"/>
  <c r="W43" i="7"/>
  <c r="Z42" i="7"/>
  <c r="X42" i="7"/>
  <c r="W42" i="7"/>
  <c r="AA41" i="7"/>
  <c r="AC41" i="7" s="1"/>
  <c r="Z41" i="7"/>
  <c r="X41" i="7"/>
  <c r="Y41" i="7" s="1"/>
  <c r="AB41" i="7" s="1"/>
  <c r="AD41" i="7" s="1"/>
  <c r="AE41" i="7" s="1"/>
  <c r="W41" i="7"/>
  <c r="AB40" i="7"/>
  <c r="AA40" i="7"/>
  <c r="AC40" i="7" s="1"/>
  <c r="Z40" i="7"/>
  <c r="X40" i="7"/>
  <c r="Y40" i="7" s="1"/>
  <c r="W40" i="7"/>
  <c r="Z39" i="7"/>
  <c r="AA39" i="7" s="1"/>
  <c r="AC39" i="7" s="1"/>
  <c r="X39" i="7"/>
  <c r="Y39" i="7" s="1"/>
  <c r="AB39" i="7" s="1"/>
  <c r="AD39" i="7" s="1"/>
  <c r="AE39" i="7" s="1"/>
  <c r="W39" i="7"/>
  <c r="Z38" i="7"/>
  <c r="Y38" i="7"/>
  <c r="AB38" i="7" s="1"/>
  <c r="AD38" i="7" s="1"/>
  <c r="AE38" i="7" s="1"/>
  <c r="X38" i="7"/>
  <c r="W38" i="7"/>
  <c r="AA38" i="7" s="1"/>
  <c r="AC38" i="7" s="1"/>
  <c r="AB37" i="7"/>
  <c r="AA37" i="7"/>
  <c r="AC37" i="7" s="1"/>
  <c r="Z37" i="7"/>
  <c r="X37" i="7"/>
  <c r="Y37" i="7" s="1"/>
  <c r="W37" i="7"/>
  <c r="Z36" i="7"/>
  <c r="X36" i="7"/>
  <c r="Y36" i="7" s="1"/>
  <c r="AB36" i="7" s="1"/>
  <c r="AD36" i="7" s="1"/>
  <c r="AE36" i="7" s="1"/>
  <c r="W36" i="7"/>
  <c r="AA36" i="7" s="1"/>
  <c r="AC36" i="7" s="1"/>
  <c r="Z35" i="7"/>
  <c r="AA35" i="7" s="1"/>
  <c r="AC35" i="7" s="1"/>
  <c r="X35" i="7"/>
  <c r="Y35" i="7" s="1"/>
  <c r="AB35" i="7" s="1"/>
  <c r="AD35" i="7" s="1"/>
  <c r="AE35" i="7" s="1"/>
  <c r="W35" i="7"/>
  <c r="AB34" i="7"/>
  <c r="AA34" i="7"/>
  <c r="AC34" i="7" s="1"/>
  <c r="Z34" i="7"/>
  <c r="X34" i="7"/>
  <c r="W34" i="7"/>
  <c r="Y34" i="7" s="1"/>
  <c r="Z33" i="7"/>
  <c r="AA33" i="7" s="1"/>
  <c r="AC33" i="7" s="1"/>
  <c r="X33" i="7"/>
  <c r="Y33" i="7" s="1"/>
  <c r="AB33" i="7" s="1"/>
  <c r="AD33" i="7" s="1"/>
  <c r="AE33" i="7" s="1"/>
  <c r="W33" i="7"/>
  <c r="Z32" i="7"/>
  <c r="X32" i="7"/>
  <c r="Y32" i="7" s="1"/>
  <c r="AB32" i="7" s="1"/>
  <c r="W32" i="7"/>
  <c r="AA32" i="7" s="1"/>
  <c r="AC32" i="7" s="1"/>
  <c r="AB31" i="7"/>
  <c r="Z31" i="7"/>
  <c r="AA31" i="7" s="1"/>
  <c r="AC31" i="7" s="1"/>
  <c r="Y31" i="7"/>
  <c r="X31" i="7"/>
  <c r="W31" i="7"/>
  <c r="Z30" i="7"/>
  <c r="X30" i="7"/>
  <c r="W30" i="7"/>
  <c r="AA29" i="7"/>
  <c r="AC29" i="7" s="1"/>
  <c r="Z29" i="7"/>
  <c r="X29" i="7"/>
  <c r="Y29" i="7" s="1"/>
  <c r="AB29" i="7" s="1"/>
  <c r="AD29" i="7" s="1"/>
  <c r="AE29" i="7" s="1"/>
  <c r="W29" i="7"/>
  <c r="AA28" i="7"/>
  <c r="AC28" i="7" s="1"/>
  <c r="Z28" i="7"/>
  <c r="X28" i="7"/>
  <c r="Y28" i="7" s="1"/>
  <c r="AB28" i="7" s="1"/>
  <c r="AD28" i="7" s="1"/>
  <c r="AE28" i="7" s="1"/>
  <c r="W28" i="7"/>
  <c r="Z27" i="7"/>
  <c r="AA27" i="7" s="1"/>
  <c r="AC27" i="7" s="1"/>
  <c r="X27" i="7"/>
  <c r="Y27" i="7" s="1"/>
  <c r="AB27" i="7" s="1"/>
  <c r="AD27" i="7" s="1"/>
  <c r="AE27" i="7" s="1"/>
  <c r="W27" i="7"/>
  <c r="Z26" i="7"/>
  <c r="X26" i="7"/>
  <c r="W26" i="7"/>
  <c r="AA26" i="7" s="1"/>
  <c r="AC26" i="7" s="1"/>
  <c r="AA25" i="7"/>
  <c r="AC25" i="7" s="1"/>
  <c r="Z25" i="7"/>
  <c r="X25" i="7"/>
  <c r="Y25" i="7" s="1"/>
  <c r="AB25" i="7" s="1"/>
  <c r="AD25" i="7" s="1"/>
  <c r="AE25" i="7" s="1"/>
  <c r="W25" i="7"/>
  <c r="Z24" i="7"/>
  <c r="X24" i="7"/>
  <c r="W24" i="7"/>
  <c r="AA24" i="7" s="1"/>
  <c r="AC24" i="7" s="1"/>
  <c r="Z23" i="7"/>
  <c r="AA23" i="7" s="1"/>
  <c r="AC23" i="7" s="1"/>
  <c r="X23" i="7"/>
  <c r="Y23" i="7" s="1"/>
  <c r="AB23" i="7" s="1"/>
  <c r="AD23" i="7" s="1"/>
  <c r="AE23" i="7" s="1"/>
  <c r="W23" i="7"/>
  <c r="AA22" i="7"/>
  <c r="AC22" i="7" s="1"/>
  <c r="Z22" i="7"/>
  <c r="X22" i="7"/>
  <c r="W22" i="7"/>
  <c r="Y22" i="7" s="1"/>
  <c r="AB22" i="7" s="1"/>
  <c r="AD22" i="7" s="1"/>
  <c r="AE22" i="7" s="1"/>
  <c r="Z21" i="7"/>
  <c r="AA21" i="7" s="1"/>
  <c r="AC21" i="7" s="1"/>
  <c r="X21" i="7"/>
  <c r="Y21" i="7" s="1"/>
  <c r="AB21" i="7" s="1"/>
  <c r="AD21" i="7" s="1"/>
  <c r="AE21" i="7" s="1"/>
  <c r="W21" i="7"/>
  <c r="Z20" i="7"/>
  <c r="AA20" i="7" s="1"/>
  <c r="AC20" i="7" s="1"/>
  <c r="X20" i="7"/>
  <c r="W20" i="7"/>
  <c r="Y20" i="7" s="1"/>
  <c r="AB20" i="7" s="1"/>
  <c r="AA19" i="7"/>
  <c r="AC19" i="7" s="1"/>
  <c r="Z19" i="7"/>
  <c r="X19" i="7"/>
  <c r="W19" i="7"/>
  <c r="Z18" i="7"/>
  <c r="X18" i="7"/>
  <c r="W18" i="7"/>
  <c r="Z17" i="7"/>
  <c r="X17" i="7"/>
  <c r="Y17" i="7" s="1"/>
  <c r="AB17" i="7" s="1"/>
  <c r="AD17" i="7" s="1"/>
  <c r="AE17" i="7" s="1"/>
  <c r="W17" i="7"/>
  <c r="AA17" i="7" s="1"/>
  <c r="AC17" i="7" s="1"/>
  <c r="AA16" i="7"/>
  <c r="AC16" i="7" s="1"/>
  <c r="Z16" i="7"/>
  <c r="X16" i="7"/>
  <c r="Y16" i="7" s="1"/>
  <c r="AB16" i="7" s="1"/>
  <c r="W16" i="7"/>
  <c r="Z15" i="7"/>
  <c r="AA15" i="7" s="1"/>
  <c r="AC15" i="7" s="1"/>
  <c r="X15" i="7"/>
  <c r="W15" i="7"/>
  <c r="Z14" i="7"/>
  <c r="AA14" i="7" s="1"/>
  <c r="AC14" i="7" s="1"/>
  <c r="X14" i="7"/>
  <c r="W14" i="7"/>
  <c r="Y14" i="7" s="1"/>
  <c r="AB14" i="7" s="1"/>
  <c r="AD14" i="7" s="1"/>
  <c r="AE14" i="7" s="1"/>
  <c r="AC13" i="7"/>
  <c r="AA13" i="7"/>
  <c r="Z13" i="7"/>
  <c r="X13" i="7"/>
  <c r="Y13" i="7" s="1"/>
  <c r="AB13" i="7" s="1"/>
  <c r="AD13" i="7" s="1"/>
  <c r="AE13" i="7" s="1"/>
  <c r="W13" i="7"/>
  <c r="Z12" i="7"/>
  <c r="AA12" i="7" s="1"/>
  <c r="AC12" i="7" s="1"/>
  <c r="X12" i="7"/>
  <c r="Y12" i="7" s="1"/>
  <c r="AB12" i="7" s="1"/>
  <c r="AD12" i="7" s="1"/>
  <c r="AE12" i="7" s="1"/>
  <c r="W12" i="7"/>
  <c r="Z11" i="7"/>
  <c r="AA11" i="7" s="1"/>
  <c r="AC11" i="7" s="1"/>
  <c r="X11" i="7"/>
  <c r="W11" i="7"/>
  <c r="AC10" i="7"/>
  <c r="Z10" i="7"/>
  <c r="AA10" i="7" s="1"/>
  <c r="X10" i="7"/>
  <c r="W10" i="7"/>
  <c r="Y10" i="7" s="1"/>
  <c r="AB10" i="7" s="1"/>
  <c r="AD10" i="7" s="1"/>
  <c r="AE10" i="7" s="1"/>
  <c r="Z9" i="7"/>
  <c r="AA9" i="7" s="1"/>
  <c r="AC9" i="7" s="1"/>
  <c r="Y9" i="7"/>
  <c r="AB9" i="7" s="1"/>
  <c r="X9" i="7"/>
  <c r="W9" i="7"/>
  <c r="Z8" i="7"/>
  <c r="AA8" i="7" s="1"/>
  <c r="AC8" i="7" s="1"/>
  <c r="X8" i="7"/>
  <c r="Y8" i="7" s="1"/>
  <c r="AB8" i="7" s="1"/>
  <c r="AD8" i="7" s="1"/>
  <c r="AE8" i="7" s="1"/>
  <c r="W8" i="7"/>
  <c r="Z7" i="7"/>
  <c r="AA7" i="7" s="1"/>
  <c r="AC7" i="7" s="1"/>
  <c r="X7" i="7"/>
  <c r="W7" i="7"/>
  <c r="AB6" i="7"/>
  <c r="Z6" i="7"/>
  <c r="AA6" i="7" s="1"/>
  <c r="AC6" i="7" s="1"/>
  <c r="Y6" i="7"/>
  <c r="X6" i="7"/>
  <c r="W6" i="7"/>
  <c r="Z5" i="7"/>
  <c r="X5" i="7"/>
  <c r="W5" i="7"/>
  <c r="AA5" i="7" s="1"/>
  <c r="AC5" i="7" s="1"/>
  <c r="Z4" i="7"/>
  <c r="AA4" i="7" s="1"/>
  <c r="AC4" i="7" s="1"/>
  <c r="X4" i="7"/>
  <c r="Y4" i="7" s="1"/>
  <c r="AB4" i="7" s="1"/>
  <c r="AD4" i="7" s="1"/>
  <c r="AE4" i="7" s="1"/>
  <c r="W4" i="7"/>
  <c r="AA3" i="7"/>
  <c r="AC3" i="7" s="1"/>
  <c r="Z3" i="7"/>
  <c r="X3" i="7"/>
  <c r="W3" i="7"/>
  <c r="Z2" i="7"/>
  <c r="X2" i="7"/>
  <c r="Y2" i="7" s="1"/>
  <c r="W2" i="7"/>
  <c r="AA2" i="7" s="1"/>
  <c r="AD126" i="7" l="1"/>
  <c r="AE126" i="7" s="1"/>
  <c r="AD37" i="7"/>
  <c r="AE37" i="7" s="1"/>
  <c r="AD46" i="7"/>
  <c r="AE46" i="7" s="1"/>
  <c r="AD77" i="7"/>
  <c r="AE77" i="7" s="1"/>
  <c r="AD34" i="7"/>
  <c r="AE34" i="7" s="1"/>
  <c r="AD40" i="7"/>
  <c r="AE40" i="7" s="1"/>
  <c r="AD43" i="7"/>
  <c r="AE43" i="7" s="1"/>
  <c r="AD16" i="7"/>
  <c r="AE16" i="7" s="1"/>
  <c r="AD61" i="7"/>
  <c r="AE61" i="7" s="1"/>
  <c r="AD31" i="7"/>
  <c r="AE31" i="7" s="1"/>
  <c r="AD50" i="7"/>
  <c r="AE50" i="7" s="1"/>
  <c r="AD55" i="7"/>
  <c r="AE55" i="7" s="1"/>
  <c r="AD6" i="7"/>
  <c r="AE6" i="7" s="1"/>
  <c r="AD32" i="7"/>
  <c r="AE32" i="7" s="1"/>
  <c r="AD90" i="7"/>
  <c r="AE90" i="7" s="1"/>
  <c r="AD103" i="7"/>
  <c r="AE103" i="7" s="1"/>
  <c r="AD110" i="7"/>
  <c r="AE110" i="7" s="1"/>
  <c r="Y5" i="7"/>
  <c r="AB5" i="7" s="1"/>
  <c r="AD5" i="7" s="1"/>
  <c r="AE5" i="7" s="1"/>
  <c r="AD20" i="7"/>
  <c r="AE20" i="7" s="1"/>
  <c r="Y48" i="7"/>
  <c r="AB48" i="7" s="1"/>
  <c r="AD48" i="7" s="1"/>
  <c r="AE48" i="7" s="1"/>
  <c r="AD73" i="7"/>
  <c r="AE73" i="7" s="1"/>
  <c r="AD81" i="7"/>
  <c r="AE81" i="7" s="1"/>
  <c r="AD192" i="7"/>
  <c r="AE192" i="7" s="1"/>
  <c r="AD54" i="7"/>
  <c r="AE54" i="7" s="1"/>
  <c r="AD88" i="7"/>
  <c r="AE88" i="7" s="1"/>
  <c r="Y30" i="7"/>
  <c r="AB30" i="7" s="1"/>
  <c r="AA30" i="7"/>
  <c r="AC30" i="7" s="1"/>
  <c r="Y18" i="7"/>
  <c r="AB18" i="7" s="1"/>
  <c r="AD18" i="7" s="1"/>
  <c r="AE18" i="7" s="1"/>
  <c r="AA42" i="7"/>
  <c r="AC42" i="7" s="1"/>
  <c r="Y42" i="7"/>
  <c r="AB42" i="7" s="1"/>
  <c r="Y24" i="7"/>
  <c r="AB24" i="7" s="1"/>
  <c r="AD24" i="7" s="1"/>
  <c r="AE24" i="7" s="1"/>
  <c r="AD9" i="7"/>
  <c r="AE9" i="7" s="1"/>
  <c r="Y15" i="7"/>
  <c r="AB15" i="7" s="1"/>
  <c r="AD15" i="7" s="1"/>
  <c r="AE15" i="7" s="1"/>
  <c r="AA18" i="7"/>
  <c r="AC18" i="7" s="1"/>
  <c r="Y71" i="7"/>
  <c r="AB71" i="7" s="1"/>
  <c r="AD71" i="7" s="1"/>
  <c r="AE71" i="7" s="1"/>
  <c r="AD97" i="7"/>
  <c r="AE97" i="7" s="1"/>
  <c r="AD105" i="7"/>
  <c r="AE105" i="7" s="1"/>
  <c r="AD108" i="7"/>
  <c r="AE108" i="7" s="1"/>
  <c r="AD196" i="7"/>
  <c r="AE196" i="7" s="1"/>
  <c r="AD69" i="7"/>
  <c r="AE69" i="7" s="1"/>
  <c r="Y75" i="7"/>
  <c r="AB75" i="7" s="1"/>
  <c r="AD75" i="7" s="1"/>
  <c r="AE75" i="7" s="1"/>
  <c r="Y99" i="7"/>
  <c r="AB99" i="7" s="1"/>
  <c r="AD99" i="7" s="1"/>
  <c r="AE99" i="7" s="1"/>
  <c r="AA168" i="7"/>
  <c r="AC168" i="7" s="1"/>
  <c r="AD191" i="7"/>
  <c r="AE191" i="7" s="1"/>
  <c r="AD193" i="7"/>
  <c r="AE193" i="7" s="1"/>
  <c r="AD248" i="7"/>
  <c r="AE248" i="7" s="1"/>
  <c r="Y269" i="7"/>
  <c r="AB269" i="7" s="1"/>
  <c r="Y11" i="7"/>
  <c r="AB11" i="7" s="1"/>
  <c r="AD11" i="7" s="1"/>
  <c r="AE11" i="7" s="1"/>
  <c r="AD397" i="7"/>
  <c r="AE397" i="7" s="1"/>
  <c r="Y205" i="7"/>
  <c r="AB205" i="7" s="1"/>
  <c r="AD205" i="7" s="1"/>
  <c r="AE205" i="7" s="1"/>
  <c r="AD268" i="7"/>
  <c r="AE268" i="7" s="1"/>
  <c r="AD143" i="7"/>
  <c r="AE143" i="7" s="1"/>
  <c r="Y209" i="7"/>
  <c r="AB209" i="7" s="1"/>
  <c r="AD209" i="7" s="1"/>
  <c r="AE209" i="7" s="1"/>
  <c r="AD221" i="7"/>
  <c r="AE221" i="7" s="1"/>
  <c r="AD151" i="7"/>
  <c r="AE151" i="7" s="1"/>
  <c r="Y7" i="7"/>
  <c r="AB7" i="7" s="1"/>
  <c r="AD7" i="7" s="1"/>
  <c r="AE7" i="7" s="1"/>
  <c r="Y72" i="7"/>
  <c r="AB72" i="7" s="1"/>
  <c r="AD72" i="7" s="1"/>
  <c r="AE72" i="7" s="1"/>
  <c r="Y83" i="7"/>
  <c r="AB83" i="7" s="1"/>
  <c r="AD83" i="7" s="1"/>
  <c r="AE83" i="7" s="1"/>
  <c r="Y96" i="7"/>
  <c r="AB96" i="7" s="1"/>
  <c r="AD96" i="7" s="1"/>
  <c r="AE96" i="7" s="1"/>
  <c r="Y115" i="7"/>
  <c r="AB115" i="7" s="1"/>
  <c r="AD115" i="7" s="1"/>
  <c r="AE115" i="7" s="1"/>
  <c r="Y166" i="7"/>
  <c r="AB166" i="7" s="1"/>
  <c r="AD174" i="7"/>
  <c r="AE174" i="7" s="1"/>
  <c r="AD179" i="7"/>
  <c r="AE179" i="7" s="1"/>
  <c r="AD261" i="7"/>
  <c r="AE261" i="7" s="1"/>
  <c r="Y211" i="7"/>
  <c r="AB211" i="7" s="1"/>
  <c r="AD211" i="7" s="1"/>
  <c r="AE211" i="7" s="1"/>
  <c r="AD457" i="7"/>
  <c r="AE457" i="7" s="1"/>
  <c r="AD51" i="7"/>
  <c r="AE51" i="7" s="1"/>
  <c r="Y26" i="7"/>
  <c r="AB26" i="7" s="1"/>
  <c r="AD26" i="7" s="1"/>
  <c r="AE26" i="7" s="1"/>
  <c r="AD121" i="7"/>
  <c r="AE121" i="7" s="1"/>
  <c r="AA192" i="7"/>
  <c r="AC192" i="7" s="1"/>
  <c r="Y63" i="7"/>
  <c r="AB63" i="7" s="1"/>
  <c r="AD63" i="7" s="1"/>
  <c r="AE63" i="7" s="1"/>
  <c r="Y87" i="7"/>
  <c r="AB87" i="7" s="1"/>
  <c r="AD87" i="7" s="1"/>
  <c r="AE87" i="7" s="1"/>
  <c r="AD267" i="7"/>
  <c r="AE267" i="7" s="1"/>
  <c r="AD365" i="7"/>
  <c r="AE365" i="7" s="1"/>
  <c r="Y168" i="7"/>
  <c r="AB168" i="7" s="1"/>
  <c r="Y59" i="7"/>
  <c r="AB59" i="7" s="1"/>
  <c r="AD59" i="7" s="1"/>
  <c r="AE59" i="7" s="1"/>
  <c r="Y3" i="7"/>
  <c r="AB3" i="7" s="1"/>
  <c r="AD3" i="7" s="1"/>
  <c r="AE3" i="7" s="1"/>
  <c r="Y19" i="7"/>
  <c r="AB19" i="7" s="1"/>
  <c r="Y56" i="7"/>
  <c r="AB56" i="7" s="1"/>
  <c r="AD56" i="7" s="1"/>
  <c r="AE56" i="7" s="1"/>
  <c r="Y186" i="7"/>
  <c r="AB186" i="7" s="1"/>
  <c r="Y213" i="7"/>
  <c r="AB213" i="7" s="1"/>
  <c r="AD213" i="7" s="1"/>
  <c r="AE213" i="7" s="1"/>
  <c r="AD219" i="7"/>
  <c r="AE219" i="7" s="1"/>
  <c r="AD247" i="7"/>
  <c r="AE247" i="7" s="1"/>
  <c r="AD309" i="7"/>
  <c r="AE309" i="7" s="1"/>
  <c r="AD340" i="7"/>
  <c r="AE340" i="7" s="1"/>
  <c r="AD445" i="7"/>
  <c r="AE445" i="7" s="1"/>
  <c r="AD58" i="7"/>
  <c r="AE58" i="7" s="1"/>
  <c r="AD93" i="7"/>
  <c r="AE93" i="7" s="1"/>
  <c r="AA164" i="7"/>
  <c r="AC164" i="7" s="1"/>
  <c r="AD175" i="7"/>
  <c r="AE175" i="7" s="1"/>
  <c r="AA195" i="7"/>
  <c r="AC195" i="7" s="1"/>
  <c r="AD195" i="7" s="1"/>
  <c r="AE195" i="7" s="1"/>
  <c r="AD201" i="7"/>
  <c r="AE201" i="7" s="1"/>
  <c r="AD216" i="7"/>
  <c r="AE216" i="7" s="1"/>
  <c r="AD241" i="7"/>
  <c r="AE241" i="7" s="1"/>
  <c r="AD360" i="7"/>
  <c r="AE360" i="7" s="1"/>
  <c r="AD395" i="7"/>
  <c r="AE395" i="7" s="1"/>
  <c r="AD246" i="7"/>
  <c r="AE246" i="7" s="1"/>
  <c r="Y307" i="7"/>
  <c r="AB307" i="7" s="1"/>
  <c r="AD326" i="7"/>
  <c r="AE326" i="7" s="1"/>
  <c r="Y367" i="7"/>
  <c r="AB367" i="7" s="1"/>
  <c r="Y372" i="7"/>
  <c r="AB372" i="7" s="1"/>
  <c r="AD392" i="7"/>
  <c r="AE392" i="7" s="1"/>
  <c r="Y424" i="7"/>
  <c r="AB424" i="7" s="1"/>
  <c r="AD424" i="7" s="1"/>
  <c r="AE424" i="7" s="1"/>
  <c r="Y226" i="7"/>
  <c r="AB226" i="7" s="1"/>
  <c r="AD226" i="7" s="1"/>
  <c r="AE226" i="7" s="1"/>
  <c r="AA307" i="7"/>
  <c r="AC307" i="7" s="1"/>
  <c r="AD358" i="7"/>
  <c r="AE358" i="7" s="1"/>
  <c r="AA367" i="7"/>
  <c r="AC367" i="7" s="1"/>
  <c r="AA372" i="7"/>
  <c r="AC372" i="7" s="1"/>
  <c r="AA424" i="7"/>
  <c r="AC424" i="7" s="1"/>
  <c r="Y177" i="7"/>
  <c r="AB177" i="7" s="1"/>
  <c r="AD177" i="7" s="1"/>
  <c r="AE177" i="7" s="1"/>
  <c r="AA205" i="7"/>
  <c r="AC205" i="7" s="1"/>
  <c r="AA269" i="7"/>
  <c r="AC269" i="7" s="1"/>
  <c r="Y281" i="7"/>
  <c r="AB281" i="7" s="1"/>
  <c r="Y305" i="7"/>
  <c r="AB305" i="7" s="1"/>
  <c r="Y320" i="7"/>
  <c r="AB320" i="7" s="1"/>
  <c r="AD320" i="7" s="1"/>
  <c r="AE320" i="7" s="1"/>
  <c r="Y354" i="7"/>
  <c r="AB354" i="7" s="1"/>
  <c r="Y378" i="7"/>
  <c r="AB378" i="7" s="1"/>
  <c r="Y393" i="7"/>
  <c r="AB393" i="7" s="1"/>
  <c r="AD415" i="7"/>
  <c r="AE415" i="7" s="1"/>
  <c r="Y123" i="7"/>
  <c r="AB123" i="7" s="1"/>
  <c r="AD123" i="7" s="1"/>
  <c r="AE123" i="7" s="1"/>
  <c r="Y131" i="7"/>
  <c r="AB131" i="7" s="1"/>
  <c r="AD131" i="7" s="1"/>
  <c r="AE131" i="7" s="1"/>
  <c r="Y139" i="7"/>
  <c r="AB139" i="7" s="1"/>
  <c r="AD139" i="7" s="1"/>
  <c r="AE139" i="7" s="1"/>
  <c r="Y147" i="7"/>
  <c r="AB147" i="7" s="1"/>
  <c r="AD147" i="7" s="1"/>
  <c r="AE147" i="7" s="1"/>
  <c r="Y155" i="7"/>
  <c r="AB155" i="7" s="1"/>
  <c r="AD155" i="7" s="1"/>
  <c r="AE155" i="7" s="1"/>
  <c r="AA166" i="7"/>
  <c r="AC166" i="7" s="1"/>
  <c r="AA186" i="7"/>
  <c r="AC186" i="7" s="1"/>
  <c r="AA258" i="7"/>
  <c r="AC258" i="7" s="1"/>
  <c r="AD258" i="7" s="1"/>
  <c r="AE258" i="7" s="1"/>
  <c r="Y293" i="7"/>
  <c r="AB293" i="7" s="1"/>
  <c r="AD318" i="7"/>
  <c r="AE318" i="7" s="1"/>
  <c r="Y348" i="7"/>
  <c r="AB348" i="7" s="1"/>
  <c r="Y359" i="7"/>
  <c r="AB359" i="7" s="1"/>
  <c r="AD359" i="7" s="1"/>
  <c r="AE359" i="7" s="1"/>
  <c r="AA247" i="7"/>
  <c r="AC247" i="7" s="1"/>
  <c r="Y303" i="7"/>
  <c r="AB303" i="7" s="1"/>
  <c r="Y316" i="7"/>
  <c r="AB316" i="7" s="1"/>
  <c r="AD316" i="7" s="1"/>
  <c r="AE316" i="7" s="1"/>
  <c r="AA359" i="7"/>
  <c r="AC359" i="7" s="1"/>
  <c r="AD368" i="7"/>
  <c r="AE368" i="7" s="1"/>
  <c r="AA422" i="7"/>
  <c r="AC422" i="7" s="1"/>
  <c r="Y422" i="7"/>
  <c r="AB422" i="7" s="1"/>
  <c r="AA224" i="7"/>
  <c r="AC224" i="7" s="1"/>
  <c r="AA245" i="7"/>
  <c r="AC245" i="7" s="1"/>
  <c r="AD245" i="7" s="1"/>
  <c r="AE245" i="7" s="1"/>
  <c r="AD266" i="7"/>
  <c r="AE266" i="7" s="1"/>
  <c r="AA272" i="7"/>
  <c r="AC272" i="7" s="1"/>
  <c r="AA279" i="7"/>
  <c r="AC279" i="7" s="1"/>
  <c r="AD310" i="7"/>
  <c r="AE310" i="7" s="1"/>
  <c r="AD394" i="7"/>
  <c r="AE394" i="7" s="1"/>
  <c r="Y411" i="7"/>
  <c r="AB411" i="7" s="1"/>
  <c r="AD411" i="7" s="1"/>
  <c r="AE411" i="7" s="1"/>
  <c r="AA530" i="7"/>
  <c r="AC530" i="7" s="1"/>
  <c r="Y530" i="7"/>
  <c r="AB530" i="7" s="1"/>
  <c r="AD530" i="7" s="1"/>
  <c r="AE530" i="7" s="1"/>
  <c r="AD406" i="7"/>
  <c r="AE406" i="7" s="1"/>
  <c r="AD461" i="7"/>
  <c r="AE461" i="7" s="1"/>
  <c r="AA202" i="7"/>
  <c r="AC202" i="7" s="1"/>
  <c r="AD202" i="7" s="1"/>
  <c r="AE202" i="7" s="1"/>
  <c r="AA204" i="7"/>
  <c r="AC204" i="7" s="1"/>
  <c r="AD204" i="7" s="1"/>
  <c r="AE204" i="7" s="1"/>
  <c r="Y225" i="7"/>
  <c r="AB225" i="7" s="1"/>
  <c r="AA301" i="7"/>
  <c r="AC301" i="7" s="1"/>
  <c r="AD314" i="7"/>
  <c r="AE314" i="7" s="1"/>
  <c r="AD449" i="7"/>
  <c r="AE449" i="7" s="1"/>
  <c r="AA161" i="7"/>
  <c r="AC161" i="7" s="1"/>
  <c r="AA181" i="7"/>
  <c r="AC181" i="7" s="1"/>
  <c r="Y200" i="7"/>
  <c r="AB200" i="7" s="1"/>
  <c r="AD200" i="7" s="1"/>
  <c r="AE200" i="7" s="1"/>
  <c r="Y210" i="7"/>
  <c r="AB210" i="7" s="1"/>
  <c r="AA253" i="7"/>
  <c r="AC253" i="7" s="1"/>
  <c r="AD253" i="7" s="1"/>
  <c r="AE253" i="7" s="1"/>
  <c r="AD328" i="7"/>
  <c r="AE328" i="7" s="1"/>
  <c r="Y384" i="7"/>
  <c r="AB384" i="7" s="1"/>
  <c r="AD384" i="7" s="1"/>
  <c r="AE384" i="7" s="1"/>
  <c r="AD437" i="7"/>
  <c r="AE437" i="7" s="1"/>
  <c r="AA200" i="7"/>
  <c r="AC200" i="7" s="1"/>
  <c r="AA210" i="7"/>
  <c r="AC210" i="7" s="1"/>
  <c r="AA242" i="7"/>
  <c r="AC242" i="7" s="1"/>
  <c r="AD242" i="7" s="1"/>
  <c r="AE242" i="7" s="1"/>
  <c r="AA360" i="7"/>
  <c r="AC360" i="7" s="1"/>
  <c r="AD379" i="7"/>
  <c r="AE379" i="7" s="1"/>
  <c r="Y404" i="7"/>
  <c r="AB404" i="7" s="1"/>
  <c r="AD404" i="7" s="1"/>
  <c r="AE404" i="7" s="1"/>
  <c r="AD459" i="7"/>
  <c r="AE459" i="7" s="1"/>
  <c r="Y208" i="7"/>
  <c r="AB208" i="7" s="1"/>
  <c r="AD208" i="7" s="1"/>
  <c r="AE208" i="7" s="1"/>
  <c r="AA263" i="7"/>
  <c r="AC263" i="7" s="1"/>
  <c r="AD263" i="7" s="1"/>
  <c r="AE263" i="7" s="1"/>
  <c r="AD331" i="7"/>
  <c r="AE331" i="7" s="1"/>
  <c r="AA369" i="7"/>
  <c r="AC369" i="7" s="1"/>
  <c r="AD369" i="7" s="1"/>
  <c r="AE369" i="7" s="1"/>
  <c r="AD399" i="7"/>
  <c r="AE399" i="7" s="1"/>
  <c r="AD441" i="7"/>
  <c r="AE441" i="7" s="1"/>
  <c r="AA426" i="7"/>
  <c r="AC426" i="7" s="1"/>
  <c r="Y426" i="7"/>
  <c r="AB426" i="7" s="1"/>
  <c r="AD426" i="7" s="1"/>
  <c r="AE426" i="7" s="1"/>
  <c r="AA435" i="7"/>
  <c r="AC435" i="7" s="1"/>
  <c r="AD435" i="7" s="1"/>
  <c r="AE435" i="7" s="1"/>
  <c r="Y468" i="7"/>
  <c r="AB468" i="7" s="1"/>
  <c r="AD487" i="7"/>
  <c r="AE487" i="7" s="1"/>
  <c r="AA468" i="7"/>
  <c r="AC468" i="7" s="1"/>
  <c r="Y456" i="7"/>
  <c r="AB456" i="7" s="1"/>
  <c r="AD456" i="7" s="1"/>
  <c r="AE456" i="7" s="1"/>
  <c r="Y463" i="7"/>
  <c r="AB463" i="7" s="1"/>
  <c r="AD491" i="7"/>
  <c r="AE491" i="7" s="1"/>
  <c r="AD522" i="7"/>
  <c r="AE522" i="7" s="1"/>
  <c r="AA456" i="7"/>
  <c r="AC456" i="7" s="1"/>
  <c r="Y471" i="7"/>
  <c r="AB471" i="7" s="1"/>
  <c r="AA313" i="7"/>
  <c r="AC313" i="7" s="1"/>
  <c r="AD313" i="7" s="1"/>
  <c r="AE313" i="7" s="1"/>
  <c r="AA340" i="7"/>
  <c r="AC340" i="7" s="1"/>
  <c r="AA344" i="7"/>
  <c r="AC344" i="7" s="1"/>
  <c r="AA351" i="7"/>
  <c r="AC351" i="7" s="1"/>
  <c r="Y444" i="7"/>
  <c r="AB444" i="7" s="1"/>
  <c r="AD444" i="7" s="1"/>
  <c r="AE444" i="7" s="1"/>
  <c r="Y451" i="7"/>
  <c r="AB451" i="7" s="1"/>
  <c r="AD451" i="7" s="1"/>
  <c r="AE451" i="7" s="1"/>
  <c r="AA471" i="7"/>
  <c r="AC471" i="7" s="1"/>
  <c r="AA522" i="7"/>
  <c r="AC522" i="7" s="1"/>
  <c r="AA354" i="7"/>
  <c r="AC354" i="7" s="1"/>
  <c r="AA378" i="7"/>
  <c r="AC378" i="7" s="1"/>
  <c r="AA444" i="7"/>
  <c r="AC444" i="7" s="1"/>
  <c r="Y215" i="7"/>
  <c r="AB215" i="7" s="1"/>
  <c r="AD215" i="7" s="1"/>
  <c r="AE215" i="7" s="1"/>
  <c r="Y223" i="7"/>
  <c r="AB223" i="7" s="1"/>
  <c r="AD223" i="7" s="1"/>
  <c r="AE223" i="7" s="1"/>
  <c r="AA322" i="7"/>
  <c r="AC322" i="7" s="1"/>
  <c r="AD322" i="7" s="1"/>
  <c r="AE322" i="7" s="1"/>
  <c r="AA364" i="7"/>
  <c r="AC364" i="7" s="1"/>
  <c r="AD364" i="7" s="1"/>
  <c r="AE364" i="7" s="1"/>
  <c r="Y376" i="7"/>
  <c r="AB376" i="7" s="1"/>
  <c r="AD376" i="7" s="1"/>
  <c r="AE376" i="7" s="1"/>
  <c r="Y414" i="7"/>
  <c r="AB414" i="7" s="1"/>
  <c r="AD414" i="7" s="1"/>
  <c r="AE414" i="7" s="1"/>
  <c r="Y432" i="7"/>
  <c r="AB432" i="7" s="1"/>
  <c r="AD432" i="7" s="1"/>
  <c r="AE432" i="7" s="1"/>
  <c r="Y439" i="7"/>
  <c r="AB439" i="7" s="1"/>
  <c r="AA464" i="7"/>
  <c r="AC464" i="7" s="1"/>
  <c r="AD464" i="7" s="1"/>
  <c r="AE464" i="7" s="1"/>
  <c r="AD498" i="7"/>
  <c r="AE498" i="7" s="1"/>
  <c r="AA432" i="7"/>
  <c r="AC432" i="7" s="1"/>
  <c r="Y452" i="7"/>
  <c r="AB452" i="7" s="1"/>
  <c r="AD503" i="7"/>
  <c r="AE503" i="7" s="1"/>
  <c r="AD513" i="7"/>
  <c r="AE513" i="7" s="1"/>
  <c r="Y231" i="7"/>
  <c r="AB231" i="7" s="1"/>
  <c r="AA330" i="7"/>
  <c r="AC330" i="7" s="1"/>
  <c r="AD330" i="7" s="1"/>
  <c r="AE330" i="7" s="1"/>
  <c r="AA352" i="7"/>
  <c r="AC352" i="7" s="1"/>
  <c r="AA430" i="7"/>
  <c r="AC430" i="7" s="1"/>
  <c r="Y430" i="7"/>
  <c r="AB430" i="7" s="1"/>
  <c r="AA452" i="7"/>
  <c r="AC452" i="7" s="1"/>
  <c r="AA459" i="7"/>
  <c r="AC459" i="7" s="1"/>
  <c r="AD532" i="7"/>
  <c r="AE532" i="7" s="1"/>
  <c r="Y538" i="7"/>
  <c r="AB538" i="7" s="1"/>
  <c r="AD538" i="7" s="1"/>
  <c r="AE538" i="7" s="1"/>
  <c r="AD493" i="7"/>
  <c r="AE493" i="7" s="1"/>
  <c r="AD483" i="7"/>
  <c r="AE483" i="7" s="1"/>
  <c r="AD485" i="7"/>
  <c r="AE485" i="7" s="1"/>
  <c r="AA574" i="7"/>
  <c r="AC574" i="7" s="1"/>
  <c r="Y574" i="7"/>
  <c r="AB574" i="7" s="1"/>
  <c r="AD574" i="7" s="1"/>
  <c r="AE574" i="7" s="1"/>
  <c r="AA438" i="7"/>
  <c r="AC438" i="7" s="1"/>
  <c r="Y438" i="7"/>
  <c r="AB438" i="7" s="1"/>
  <c r="AA450" i="7"/>
  <c r="AC450" i="7" s="1"/>
  <c r="Y450" i="7"/>
  <c r="AB450" i="7" s="1"/>
  <c r="AD450" i="7" s="1"/>
  <c r="AE450" i="7" s="1"/>
  <c r="AA462" i="7"/>
  <c r="AC462" i="7" s="1"/>
  <c r="Y462" i="7"/>
  <c r="AB462" i="7" s="1"/>
  <c r="AD462" i="7" s="1"/>
  <c r="AE462" i="7" s="1"/>
  <c r="AA474" i="7"/>
  <c r="AC474" i="7" s="1"/>
  <c r="Y474" i="7"/>
  <c r="AB474" i="7" s="1"/>
  <c r="AD474" i="7" s="1"/>
  <c r="AE474" i="7" s="1"/>
  <c r="AD421" i="7"/>
  <c r="AE421" i="7" s="1"/>
  <c r="AA434" i="7"/>
  <c r="AC434" i="7" s="1"/>
  <c r="Y434" i="7"/>
  <c r="AB434" i="7" s="1"/>
  <c r="AD434" i="7" s="1"/>
  <c r="AE434" i="7" s="1"/>
  <c r="Y436" i="7"/>
  <c r="AB436" i="7" s="1"/>
  <c r="AD436" i="7" s="1"/>
  <c r="AE436" i="7" s="1"/>
  <c r="AA442" i="7"/>
  <c r="AC442" i="7" s="1"/>
  <c r="Y442" i="7"/>
  <c r="AB442" i="7" s="1"/>
  <c r="AD442" i="7" s="1"/>
  <c r="AE442" i="7" s="1"/>
  <c r="AA446" i="7"/>
  <c r="AC446" i="7" s="1"/>
  <c r="Y446" i="7"/>
  <c r="AB446" i="7" s="1"/>
  <c r="Y448" i="7"/>
  <c r="AB448" i="7" s="1"/>
  <c r="AD448" i="7" s="1"/>
  <c r="AE448" i="7" s="1"/>
  <c r="AA454" i="7"/>
  <c r="AC454" i="7" s="1"/>
  <c r="Y454" i="7"/>
  <c r="AB454" i="7" s="1"/>
  <c r="AD454" i="7" s="1"/>
  <c r="AE454" i="7" s="1"/>
  <c r="AA458" i="7"/>
  <c r="AC458" i="7" s="1"/>
  <c r="Y458" i="7"/>
  <c r="AB458" i="7" s="1"/>
  <c r="AD458" i="7" s="1"/>
  <c r="AE458" i="7" s="1"/>
  <c r="Y460" i="7"/>
  <c r="AB460" i="7" s="1"/>
  <c r="AD460" i="7" s="1"/>
  <c r="AE460" i="7" s="1"/>
  <c r="AA466" i="7"/>
  <c r="AC466" i="7" s="1"/>
  <c r="Y466" i="7"/>
  <c r="AB466" i="7" s="1"/>
  <c r="AD466" i="7" s="1"/>
  <c r="AE466" i="7" s="1"/>
  <c r="AA470" i="7"/>
  <c r="AC470" i="7" s="1"/>
  <c r="Y470" i="7"/>
  <c r="AB470" i="7" s="1"/>
  <c r="AD470" i="7" s="1"/>
  <c r="AE470" i="7" s="1"/>
  <c r="Y472" i="7"/>
  <c r="AB472" i="7" s="1"/>
  <c r="AD472" i="7" s="1"/>
  <c r="AE472" i="7" s="1"/>
  <c r="Y481" i="7"/>
  <c r="AB481" i="7" s="1"/>
  <c r="AD481" i="7" s="1"/>
  <c r="AE481" i="7" s="1"/>
  <c r="AA491" i="7"/>
  <c r="AC491" i="7" s="1"/>
  <c r="Y494" i="7"/>
  <c r="AB494" i="7" s="1"/>
  <c r="AD494" i="7" s="1"/>
  <c r="AE494" i="7" s="1"/>
  <c r="AA337" i="7"/>
  <c r="AC337" i="7" s="1"/>
  <c r="AD337" i="7" s="1"/>
  <c r="AE337" i="7" s="1"/>
  <c r="AA346" i="7"/>
  <c r="AC346" i="7" s="1"/>
  <c r="AD526" i="7"/>
  <c r="AE526" i="7" s="1"/>
  <c r="Y373" i="7"/>
  <c r="AB373" i="7" s="1"/>
  <c r="Y398" i="7"/>
  <c r="AB398" i="7" s="1"/>
  <c r="AD398" i="7" s="1"/>
  <c r="AE398" i="7" s="1"/>
  <c r="Y417" i="7"/>
  <c r="AB417" i="7" s="1"/>
  <c r="Y489" i="7"/>
  <c r="AB489" i="7" s="1"/>
  <c r="AD489" i="7" s="1"/>
  <c r="AE489" i="7" s="1"/>
  <c r="Y497" i="7"/>
  <c r="AB497" i="7" s="1"/>
  <c r="AD497" i="7" s="1"/>
  <c r="AE497" i="7" s="1"/>
  <c r="AD564" i="7"/>
  <c r="AE564" i="7" s="1"/>
  <c r="AA578" i="7"/>
  <c r="AC578" i="7" s="1"/>
  <c r="Y578" i="7"/>
  <c r="AB578" i="7" s="1"/>
  <c r="AD578" i="7" s="1"/>
  <c r="AE578" i="7" s="1"/>
  <c r="AA417" i="7"/>
  <c r="AC417" i="7" s="1"/>
  <c r="AD575" i="7"/>
  <c r="AE575" i="7" s="1"/>
  <c r="AA570" i="7"/>
  <c r="AC570" i="7" s="1"/>
  <c r="Y570" i="7"/>
  <c r="AB570" i="7" s="1"/>
  <c r="AD570" i="7" s="1"/>
  <c r="AE570" i="7" s="1"/>
  <c r="AA373" i="7"/>
  <c r="AC373" i="7" s="1"/>
  <c r="AA396" i="7"/>
  <c r="AC396" i="7" s="1"/>
  <c r="AD396" i="7" s="1"/>
  <c r="AE396" i="7" s="1"/>
  <c r="AD477" i="7"/>
  <c r="AE477" i="7" s="1"/>
  <c r="AA371" i="7"/>
  <c r="AC371" i="7" s="1"/>
  <c r="AA381" i="7"/>
  <c r="AC381" i="7" s="1"/>
  <c r="AA393" i="7"/>
  <c r="AC393" i="7" s="1"/>
  <c r="AA439" i="7"/>
  <c r="AC439" i="7" s="1"/>
  <c r="AA451" i="7"/>
  <c r="AC451" i="7" s="1"/>
  <c r="AA463" i="7"/>
  <c r="AC463" i="7" s="1"/>
  <c r="AA475" i="7"/>
  <c r="AC475" i="7" s="1"/>
  <c r="AD475" i="7" s="1"/>
  <c r="AE475" i="7" s="1"/>
  <c r="Y505" i="7"/>
  <c r="AB505" i="7" s="1"/>
  <c r="AD505" i="7" s="1"/>
  <c r="AE505" i="7" s="1"/>
  <c r="AA507" i="7"/>
  <c r="AC507" i="7" s="1"/>
  <c r="AD507" i="7" s="1"/>
  <c r="AE507" i="7" s="1"/>
  <c r="AD499" i="7"/>
  <c r="AE499" i="7" s="1"/>
  <c r="AD576" i="7"/>
  <c r="AE576" i="7" s="1"/>
  <c r="AD612" i="7"/>
  <c r="AE612" i="7" s="1"/>
  <c r="AD567" i="7"/>
  <c r="AE567" i="7" s="1"/>
  <c r="AD560" i="7"/>
  <c r="AE560" i="7" s="1"/>
  <c r="AD552" i="7"/>
  <c r="AE552" i="7" s="1"/>
  <c r="Y566" i="7"/>
  <c r="AB566" i="7" s="1"/>
  <c r="AD566" i="7" s="1"/>
  <c r="AE566" i="7" s="1"/>
  <c r="AD572" i="7"/>
  <c r="AE572" i="7" s="1"/>
  <c r="Y509" i="7"/>
  <c r="AB509" i="7" s="1"/>
  <c r="AD509" i="7" s="1"/>
  <c r="AE509" i="7" s="1"/>
  <c r="AA519" i="7"/>
  <c r="AC519" i="7" s="1"/>
  <c r="AD519" i="7" s="1"/>
  <c r="AE519" i="7" s="1"/>
  <c r="Y521" i="7"/>
  <c r="AB521" i="7" s="1"/>
  <c r="AD521" i="7" s="1"/>
  <c r="AE521" i="7" s="1"/>
  <c r="AD604" i="7"/>
  <c r="AE604" i="7" s="1"/>
  <c r="AD568" i="7"/>
  <c r="AE568" i="7" s="1"/>
  <c r="AA523" i="7"/>
  <c r="AC523" i="7" s="1"/>
  <c r="AD523" i="7" s="1"/>
  <c r="AE523" i="7" s="1"/>
  <c r="AA527" i="7"/>
  <c r="AC527" i="7" s="1"/>
  <c r="AD527" i="7" s="1"/>
  <c r="AE527" i="7" s="1"/>
  <c r="AA531" i="7"/>
  <c r="AC531" i="7" s="1"/>
  <c r="AD531" i="7" s="1"/>
  <c r="AE531" i="7" s="1"/>
  <c r="AA535" i="7"/>
  <c r="AC535" i="7" s="1"/>
  <c r="AD535" i="7" s="1"/>
  <c r="AE535" i="7" s="1"/>
  <c r="AD598" i="7"/>
  <c r="AE598" i="7" s="1"/>
  <c r="AD563" i="7"/>
  <c r="AE563" i="7" s="1"/>
  <c r="AD589" i="7"/>
  <c r="AE589" i="7" s="1"/>
  <c r="AD600" i="7"/>
  <c r="AE600" i="7" s="1"/>
  <c r="Y646" i="7"/>
  <c r="AA683" i="7"/>
  <c r="Y730" i="7"/>
  <c r="Y618" i="7"/>
  <c r="AB618" i="7" s="1"/>
  <c r="AD618" i="7" s="1"/>
  <c r="AE618" i="7" s="1"/>
  <c r="Y622" i="7"/>
  <c r="AB622" i="7" s="1"/>
  <c r="AD622" i="7" s="1"/>
  <c r="AE622" i="7" s="1"/>
  <c r="Y626" i="7"/>
  <c r="AB626" i="7" s="1"/>
  <c r="AD626" i="7" s="1"/>
  <c r="AE626" i="7" s="1"/>
  <c r="Y630" i="7"/>
  <c r="AB630" i="7" s="1"/>
  <c r="AD630" i="7" s="1"/>
  <c r="AE630" i="7" s="1"/>
  <c r="Y634" i="7"/>
  <c r="Y671" i="7"/>
  <c r="Y674" i="7"/>
  <c r="AA537" i="7"/>
  <c r="AC537" i="7" s="1"/>
  <c r="AD537" i="7" s="1"/>
  <c r="AE537" i="7" s="1"/>
  <c r="Y659" i="7"/>
  <c r="AA671" i="7"/>
  <c r="Y677" i="7"/>
  <c r="AA677" i="7"/>
  <c r="AD833" i="7"/>
  <c r="AE833" i="7" s="1"/>
  <c r="AD615" i="7"/>
  <c r="AE615" i="7" s="1"/>
  <c r="AA641" i="7"/>
  <c r="AA672" i="7"/>
  <c r="Y722" i="7"/>
  <c r="AD619" i="7"/>
  <c r="AE619" i="7" s="1"/>
  <c r="AD623" i="7"/>
  <c r="AE623" i="7" s="1"/>
  <c r="AD627" i="7"/>
  <c r="AE627" i="7" s="1"/>
  <c r="AD631" i="7"/>
  <c r="AE631" i="7" s="1"/>
  <c r="AD834" i="7"/>
  <c r="AE834" i="7" s="1"/>
  <c r="Y610" i="7"/>
  <c r="AB610" i="7" s="1"/>
  <c r="AD610" i="7" s="1"/>
  <c r="AE610" i="7" s="1"/>
  <c r="AA636" i="7"/>
  <c r="Y686" i="7"/>
  <c r="Y614" i="7"/>
  <c r="AB614" i="7" s="1"/>
  <c r="AD614" i="7" s="1"/>
  <c r="AE614" i="7" s="1"/>
  <c r="Y658" i="7"/>
  <c r="Y683" i="7"/>
  <c r="Y710" i="7"/>
  <c r="AD393" i="7" l="1"/>
  <c r="AE393" i="7" s="1"/>
  <c r="AD438" i="7"/>
  <c r="AE438" i="7" s="1"/>
  <c r="AD439" i="7"/>
  <c r="AE439" i="7" s="1"/>
  <c r="AD463" i="7"/>
  <c r="AE463" i="7" s="1"/>
  <c r="AD378" i="7"/>
  <c r="AE378" i="7" s="1"/>
  <c r="AD430" i="7"/>
  <c r="AE430" i="7" s="1"/>
  <c r="AD422" i="7"/>
  <c r="AE422" i="7" s="1"/>
  <c r="AD42" i="7"/>
  <c r="AE42" i="7" s="1"/>
  <c r="AD468" i="7"/>
  <c r="AE468" i="7" s="1"/>
  <c r="AD367" i="7"/>
  <c r="AE367" i="7" s="1"/>
  <c r="AD30" i="7"/>
  <c r="AE30" i="7" s="1"/>
  <c r="AD307" i="7"/>
  <c r="AE307" i="7" s="1"/>
  <c r="AD452" i="7"/>
  <c r="AE452" i="7" s="1"/>
  <c r="AD471" i="7"/>
  <c r="AE471" i="7" s="1"/>
  <c r="AD269" i="7"/>
  <c r="AE269" i="7" s="1"/>
  <c r="AD446" i="7"/>
  <c r="AE446" i="7" s="1"/>
</calcChain>
</file>

<file path=xl/sharedStrings.xml><?xml version="1.0" encoding="utf-8"?>
<sst xmlns="http://schemas.openxmlformats.org/spreadsheetml/2006/main" count="21744" uniqueCount="1817">
  <si>
    <t>txn_alias</t>
  </si>
  <si>
    <t>userpubkey</t>
  </si>
  <si>
    <t>交易对</t>
  </si>
  <si>
    <t>base_asset</t>
  </si>
  <si>
    <t>quote_asset</t>
  </si>
  <si>
    <t>side</t>
  </si>
  <si>
    <t>quantity</t>
  </si>
  <si>
    <t>quote_quantity</t>
  </si>
  <si>
    <t>total</t>
  </si>
  <si>
    <t>filled_quantity</t>
  </si>
  <si>
    <t>filled_quote_quantity</t>
  </si>
  <si>
    <t>user_id</t>
  </si>
  <si>
    <t>trader_identifier</t>
  </si>
  <si>
    <t>first_name</t>
  </si>
  <si>
    <t>last_name</t>
  </si>
  <si>
    <t>raw_price</t>
  </si>
  <si>
    <t>quote_price</t>
  </si>
  <si>
    <t>exec_price</t>
  </si>
  <si>
    <t>markup</t>
  </si>
  <si>
    <t>markup_type</t>
  </si>
  <si>
    <t>fee</t>
  </si>
  <si>
    <t>fee_type</t>
  </si>
  <si>
    <t>fee_amount1</t>
  </si>
  <si>
    <t>fee_amount2</t>
  </si>
  <si>
    <t>差值1</t>
  </si>
  <si>
    <t>fee_amount3</t>
  </si>
  <si>
    <t>差值2</t>
  </si>
  <si>
    <t>ABS1</t>
  </si>
  <si>
    <t>ABS2</t>
  </si>
  <si>
    <t>类型</t>
  </si>
  <si>
    <t>类型对比</t>
  </si>
  <si>
    <t>pnl</t>
  </si>
  <si>
    <t>created_at</t>
  </si>
  <si>
    <t>canceled_at</t>
  </si>
  <si>
    <t>updated_at</t>
  </si>
  <si>
    <t>status</t>
  </si>
  <si>
    <t>memo</t>
  </si>
  <si>
    <t>entity</t>
  </si>
  <si>
    <t>receipt_sent</t>
  </si>
  <si>
    <t>dealers</t>
  </si>
  <si>
    <t>hedge</t>
  </si>
  <si>
    <t>fee_notional</t>
  </si>
  <si>
    <t>order_type</t>
  </si>
  <si>
    <t>data_source</t>
  </si>
  <si>
    <t>account_id</t>
  </si>
  <si>
    <t>vault_id</t>
  </si>
  <si>
    <t>add_date</t>
  </si>
  <si>
    <t>6486f266-8906-469c-ba1c-a99a6e1c8608</t>
  </si>
  <si>
    <t/>
  </si>
  <si>
    <t>UNI</t>
  </si>
  <si>
    <t>USD</t>
  </si>
  <si>
    <t>BUY</t>
  </si>
  <si>
    <t>c9c75826-66b0-4d62-b075-a4c2384ad87d</t>
  </si>
  <si>
    <t>1282ba21-48ba-4278-8be2-a22040492d75</t>
  </si>
  <si>
    <t>Purple Owl Pte Ltd</t>
  </si>
  <si>
    <t>bps</t>
  </si>
  <si>
    <t>separate</t>
  </si>
  <si>
    <t>completed</t>
  </si>
  <si>
    <t>historical trade import</t>
  </si>
  <si>
    <t>zerocap</t>
  </si>
  <si>
    <t>t</t>
  </si>
  <si>
    <t>no hedge</t>
  </si>
  <si>
    <t>Market</t>
  </si>
  <si>
    <t>a20166ab-aac8-4f6b-952f-6bb3a14741eb</t>
  </si>
  <si>
    <t>65</t>
  </si>
  <si>
    <t>2c276e31-452d-416e-bcc9-036a94ddb742</t>
  </si>
  <si>
    <t>CHF</t>
  </si>
  <si>
    <t>SELL</t>
  </si>
  <si>
    <t>f383d37f-9b10-4b77-b923-c0220b5e4faf</t>
  </si>
  <si>
    <t>adc6abd9-12bf-498f-a432-66b60a4fada1</t>
  </si>
  <si>
    <t>Tim Page</t>
  </si>
  <si>
    <t>416ac27c-f4ca-4e56-a039-b8cb9a7f2b2e</t>
  </si>
  <si>
    <t>511</t>
  </si>
  <si>
    <t>5b0b3928-720a-47f7-8353-343c6c2f465e</t>
  </si>
  <si>
    <t>USDT</t>
  </si>
  <si>
    <t>00d12092-5b9c-45bd-885e-90bf37060beb</t>
  </si>
  <si>
    <t>f100aae4-2b24-403f-aa66-cbae4eb2aebc</t>
  </si>
  <si>
    <t>HNFT Management</t>
  </si>
  <si>
    <t>1af97e20-3bca-4f8f-9b1b-1b0f9b2f7e9c</t>
  </si>
  <si>
    <t>818</t>
  </si>
  <si>
    <t>1f13d124-c11c-43ea-b550-5e7e75b50e3a</t>
  </si>
  <si>
    <t>USDC</t>
  </si>
  <si>
    <t>20c8e759-0619-4773-b300-7e3607dc78ce</t>
  </si>
  <si>
    <t>Brad Merritt</t>
  </si>
  <si>
    <t>cd350335-1832-4a4a-ad31-01832ae0fa91</t>
  </si>
  <si>
    <t>71</t>
  </si>
  <si>
    <t>8bb96104-38a2-4872-b312-920cfb724c3f</t>
  </si>
  <si>
    <t>29e88265-9bf3-4e92-95fd-e8b1756e3743</t>
  </si>
  <si>
    <t>SAND</t>
  </si>
  <si>
    <t>0a511298-50f8-4fd3-8695-664a7ac0b6c7</t>
  </si>
  <si>
    <t>P&amp;R Holdings Pte. Ltd</t>
  </si>
  <si>
    <t>1892ef2c-dbdb-45af-9179-6987ae43d4b6</t>
  </si>
  <si>
    <t>402</t>
  </si>
  <si>
    <t>5c3dc939-0874-41de-85d4-77e3d9ec1fe6</t>
  </si>
  <si>
    <t>0d3bebea-f4b2-4625-baef-99c62f6d3fb2</t>
  </si>
  <si>
    <t>Dean Paul Kearney</t>
  </si>
  <si>
    <t>include</t>
  </si>
  <si>
    <t>237e955e-8c09-4a8b-9d5b-1c49a9e4e4e2</t>
  </si>
  <si>
    <t>831</t>
  </si>
  <si>
    <t>ca994dca-4403-4453-93f7-de5bc4e8f0c1</t>
  </si>
  <si>
    <t>6cab852b-46bc-4661-9bd7-6bcac5ded004</t>
  </si>
  <si>
    <t>The Castaneda Law Firm PLLC</t>
  </si>
  <si>
    <t>dbf941cd-4a73-4bae-8ef7-83bfbe14a394</t>
  </si>
  <si>
    <t>635</t>
  </si>
  <si>
    <t>cd4b4454-e1dd-40c4-a3d6-3744a3968c5a</t>
  </si>
  <si>
    <t>7f082e2c-7c4d-4625-87c2-0d395a437bc8</t>
  </si>
  <si>
    <t>f90c0727-63ed-463b-83dc-81f2737e3ebc</t>
  </si>
  <si>
    <t>IC Markets Group</t>
  </si>
  <si>
    <t>ceaccb83-9ee7-4180-b97d-cd62c3c9fe4b</t>
  </si>
  <si>
    <t>758</t>
  </si>
  <si>
    <t>8999a840-eee1-4d20-8647-737a85d2ef36</t>
  </si>
  <si>
    <t>a86fe2cc-269e-4045-940f-e4559f714e76</t>
  </si>
  <si>
    <t>b5e764d1-06ca-4a57-b169-3fb6093720ce</t>
  </si>
  <si>
    <t>87a290d3-e02b-4d04-ae24-c3ba2307ca08</t>
  </si>
  <si>
    <t>Beat Erwin Markus Haefliger</t>
  </si>
  <si>
    <t>d8b7c731-2591-4489-bd95-8b7211ed9b50</t>
  </si>
  <si>
    <t>512</t>
  </si>
  <si>
    <t>c93aa8cc-0502-48f4-8a05-69d1539a95a0</t>
  </si>
  <si>
    <t>AUD</t>
  </si>
  <si>
    <t>3e8c6519-685d-4c05-95e3-9b8247081f79</t>
  </si>
  <si>
    <t>Wen Ventures Pty Ltd ATF Wen Ventures Unit Trust</t>
  </si>
  <si>
    <t>1d676442-368b-44e6-b4b9-4290c2458923</t>
  </si>
  <si>
    <t>1008</t>
  </si>
  <si>
    <t>f7e988f3-6d6e-43a8-89a7-dfa33983d2ff</t>
  </si>
  <si>
    <t>UST</t>
  </si>
  <si>
    <t>1eaf496e-720b-4301-a81c-990cf915fa72</t>
  </si>
  <si>
    <t>Standard Legend Limited</t>
  </si>
  <si>
    <t>d6d75d68-31a6-458f-81b9-044a1f4e2826</t>
  </si>
  <si>
    <t>454</t>
  </si>
  <si>
    <t>072a792c-852b-4fd2-84d3-adeefb6b5806</t>
  </si>
  <si>
    <t>1a4520ac-5b5f-458a-b16b-f99e8d6e5980</t>
  </si>
  <si>
    <t>Nyata management Pte. Ltd</t>
  </si>
  <si>
    <t>d0a158e8-d9d3-4045-aeef-418ae8c37426</t>
  </si>
  <si>
    <t>810</t>
  </si>
  <si>
    <t>b4c7164a-c249-4546-887e-8c299296595b</t>
  </si>
  <si>
    <t>5a066833-ab10-4cdb-b65a-655515646640</t>
  </si>
  <si>
    <t>Mustafa Yacoub Taleb Al Ansari</t>
  </si>
  <si>
    <t>d6a2d29f-aa6a-4854-b077-a0aaf11b84c1</t>
  </si>
  <si>
    <t>541</t>
  </si>
  <si>
    <t>47eb1c4f-1532-4d9e-a2e6-b7fe3ca8498e</t>
  </si>
  <si>
    <t>SUPER</t>
  </si>
  <si>
    <t>7db4bedf-0fcf-48b6-b805-87d6fd091232</t>
  </si>
  <si>
    <t>Chris MacIntosh</t>
  </si>
  <si>
    <t>ee3c3625-e12c-4ab0-b0e5-e3cc261e34d0</t>
  </si>
  <si>
    <t>85</t>
  </si>
  <si>
    <t>67bc8ff0-7236-4ffd-96ad-c7e4c29a8642</t>
  </si>
  <si>
    <t>0a0de388-ff17-4163-b0e7-305e24fddcb8</t>
  </si>
  <si>
    <t>Keith Baumwald</t>
  </si>
  <si>
    <t>78018ea9-295b-4f4c-9010-6610bc2e4a0f</t>
  </si>
  <si>
    <t>98</t>
  </si>
  <si>
    <t>518821bf-0ad7-459d-a9a1-5ece96c2f2e1</t>
  </si>
  <si>
    <t>b824aae7-b32b-41c2-bef2-2892fe8373ac</t>
  </si>
  <si>
    <t>Aither Group SA</t>
  </si>
  <si>
    <t>e9b82599-b2c5-402c-8677-175c7a030902</t>
  </si>
  <si>
    <t>542</t>
  </si>
  <si>
    <t>ed87642d-836c-4491-a725-750510607d2f</t>
  </si>
  <si>
    <t>c42ac1e5-f431-45e4-89fa-a359a79f1ac7</t>
  </si>
  <si>
    <t>Cole Lysaught</t>
  </si>
  <si>
    <t>e1ab306d-cc91-4f3d-b565-75d990bc2a41</t>
  </si>
  <si>
    <t>70</t>
  </si>
  <si>
    <t>a5fbbd7b-afcb-46e7-b207-af16f9f699e0</t>
  </si>
  <si>
    <t>498c7429-dcdb-4439-a345-82b5ba4db374</t>
  </si>
  <si>
    <t>Spacenet</t>
  </si>
  <si>
    <t>44b0eaf7-0a9c-4370-b60a-4143216c6759</t>
  </si>
  <si>
    <t>524</t>
  </si>
  <si>
    <t>3704cd90-0afb-4815-bef4-c8d503d79f17</t>
  </si>
  <si>
    <t>ILV</t>
  </si>
  <si>
    <t>cf09919a-e767-4c40-9e51-849cec1fa8d4</t>
  </si>
  <si>
    <t>Karl Kutner</t>
  </si>
  <si>
    <t>596f7d7e-a40f-4a42-a55c-eb22cd1278bb</t>
  </si>
  <si>
    <t>617</t>
  </si>
  <si>
    <t>b67ee452-5c92-4eca-9b63-2030a17d6884</t>
  </si>
  <si>
    <t>BTC</t>
  </si>
  <si>
    <t>EUR</t>
  </si>
  <si>
    <t>39758355-cbf4-4628-bf77-62dc2df9792d</t>
  </si>
  <si>
    <t>Alpha Seminars</t>
  </si>
  <si>
    <t>db659618-f5c4-4f5f-9486-fcb1c74cc1e2</t>
  </si>
  <si>
    <t>96</t>
  </si>
  <si>
    <t>e562bb05-3f24-4662-8706-062cc6f10656</t>
  </si>
  <si>
    <t>619f38b9-d948-4548-b33f-822129fbcc10</t>
  </si>
  <si>
    <t>ATOM</t>
  </si>
  <si>
    <t>533ba34e-0f4d-498a-87a4-76209c02e9b9</t>
  </si>
  <si>
    <t>Carl Travers</t>
  </si>
  <si>
    <t>0d0741d9-7d92-4896-ae1f-c2d7c8f6521f</t>
  </si>
  <si>
    <t>259</t>
  </si>
  <si>
    <t>26322e10-efd5-4c2d-a987-64b1adcbe6e2</t>
  </si>
  <si>
    <t>KDA</t>
  </si>
  <si>
    <t>2a9be394-d1f8-41e9-86fa-f4a71e63a6a5</t>
  </si>
  <si>
    <t>SOL</t>
  </si>
  <si>
    <t>b96fd1f2-a7c5-4f67-947e-ae52b34909e2</t>
  </si>
  <si>
    <t>e6ec3140-12e4-4df5-952c-ac264626beec</t>
  </si>
  <si>
    <t>Samuel Capelli</t>
  </si>
  <si>
    <t>52c4d513-a3c0-4905-bb70-90d0f2477914</t>
  </si>
  <si>
    <t>960</t>
  </si>
  <si>
    <t>b64c7eaa-96bc-44c0-a49a-41e3fd51b9eb</t>
  </si>
  <si>
    <t>6cb0a1d8-a3d4-4e9e-ba2e-3b00afa35244</t>
  </si>
  <si>
    <t>Newport Beach Automotive Group LLC</t>
  </si>
  <si>
    <t>85632576-484f-460d-aff0-8617138847bd</t>
  </si>
  <si>
    <t>734</t>
  </si>
  <si>
    <t>ef2ecb78-5617-4c5e-8d18-ec1c6d8e8ff5</t>
  </si>
  <si>
    <t>12dd0763-1392-4880-a324-2f30af884836</t>
  </si>
  <si>
    <t xml:space="preserve">21 Church Street Holdings Pty Ltd </t>
  </si>
  <si>
    <t>91e6339e-df61-45b4-a718-e906976020fd</t>
  </si>
  <si>
    <t>563</t>
  </si>
  <si>
    <t>6e141ff4-2458-4b15-9ffc-4b429f675551</t>
  </si>
  <si>
    <t>1ca877b9-9135-498e-9f9f-6dc4bd65f2a6</t>
  </si>
  <si>
    <t>4cb4ec6d-f646-4a9d-927e-413913401767</t>
  </si>
  <si>
    <t>Atlantic Pearl Ltd</t>
  </si>
  <si>
    <t>90731e49-d231-4cd5-ab85-6bc7f676e14c</t>
  </si>
  <si>
    <t>119</t>
  </si>
  <si>
    <t>2c1b1571-7be4-423b-a4e9-c968307419fb</t>
  </si>
  <si>
    <t>7942093b-5f17-472c-836f-b56db580008b</t>
  </si>
  <si>
    <t>5d954413-6e24-4ab7-906f-3ef8b6856747</t>
  </si>
  <si>
    <t>Lighthouse Coaching Pty Limited</t>
  </si>
  <si>
    <t>432a9ab8-025c-4cdd-a459-cb8c2ba6b5c0</t>
  </si>
  <si>
    <t>258</t>
  </si>
  <si>
    <t>149b29c3-856c-4e3c-ac24-3b17d97d05bf</t>
  </si>
  <si>
    <t>Bradley James Merritt</t>
  </si>
  <si>
    <t>b4d58dc9-bc71-4a6a-9405-a1f9a77d766a</t>
  </si>
  <si>
    <t>a119f5b3-974a-49d2-af0c-4a5d5abccee3</t>
  </si>
  <si>
    <t>762f5c44-5fc1-4c08-ae44-87ab138b8e65</t>
  </si>
  <si>
    <t>16eb4826-0f63-45e7-af48-4ab2c63489a8</t>
  </si>
  <si>
    <t>627c2805-07ce-4d18-bf2f-bc6dbafddc6e</t>
  </si>
  <si>
    <t>ea1231f6-fbd2-4303-bb06-9997d7ef7431</t>
  </si>
  <si>
    <t>Jarrod Akker</t>
  </si>
  <si>
    <t>772807e5-10db-45d1-af98-2d8a5336276b</t>
  </si>
  <si>
    <t>246</t>
  </si>
  <si>
    <t>08c2d4cd-dd0e-443c-b1c9-46d819638059</t>
  </si>
  <si>
    <t>PAXG</t>
  </si>
  <si>
    <t>14d773e1-a7a3-4ce5-b610-db9e0eb5b859</t>
  </si>
  <si>
    <t>ETH</t>
  </si>
  <si>
    <t>a3f208af-5847-4435-a71e-e7a16479ddb0</t>
  </si>
  <si>
    <t>HDND Enterprises</t>
  </si>
  <si>
    <t>34ae82ca-3521-4c2b-9a81-f77491be21be</t>
  </si>
  <si>
    <t>464</t>
  </si>
  <si>
    <t>29542587-3449-49d1-83a9-c06aad97323e</t>
  </si>
  <si>
    <t>a7079651-cfa6-40de-9a9d-a637cc4d2481</t>
  </si>
  <si>
    <t>David Marchioni</t>
  </si>
  <si>
    <t>02f0ecb5-6c98-4fd0-ac11-04fe278253f4</t>
  </si>
  <si>
    <t>308</t>
  </si>
  <si>
    <t>9e362e4c-e5b8-4c1a-b088-c798d5612c94</t>
  </si>
  <si>
    <t>REN</t>
  </si>
  <si>
    <t>880fd571-6416-4223-8950-302b02d5cdad</t>
  </si>
  <si>
    <t>d74635b0-5ecf-4515-b90e-56a48f60470a</t>
  </si>
  <si>
    <t>f5ba597f-128b-4ef1-aef4-522903aab804</t>
  </si>
  <si>
    <t>9456c93d-fa75-4b43-8add-4cdaaac11adb</t>
  </si>
  <si>
    <t>Dean Kearney</t>
  </si>
  <si>
    <t>501ef858-4c4b-47f9-b43a-cb2bcca2033f</t>
  </si>
  <si>
    <t>b41dd06a-654b-412c-8cb1-935adc25b70f</t>
  </si>
  <si>
    <t>Cullen Family Trust</t>
  </si>
  <si>
    <t>a37ea6da-c812-47d4-ac2e-c0ecc6cd2c86</t>
  </si>
  <si>
    <t>967</t>
  </si>
  <si>
    <t>1928a74d-369a-43d8-a4f8-d52cfbf8d3e0</t>
  </si>
  <si>
    <t>Kibro Pty Ltd ATF Cullen Family Trust</t>
  </si>
  <si>
    <t>c1edcc7b-d569-4371-a07d-15a07165a124</t>
  </si>
  <si>
    <t>6423789f-93e5-44ff-8b22-a49f58f77ea2</t>
  </si>
  <si>
    <t>Sophia Labs Limited</t>
  </si>
  <si>
    <t>39cb1d4c-7c54-49bb-8ce7-7877c35ead98</t>
  </si>
  <si>
    <t>784</t>
  </si>
  <si>
    <t>c3f2bf2d-da49-436f-8342-5ed110f15924</t>
  </si>
  <si>
    <t>ab83d13c-d3a8-4b33-979d-03cb7c795b24</t>
  </si>
  <si>
    <t>Chris Barnett</t>
  </si>
  <si>
    <t>f317e05f-2833-4aaa-8887-1bd911f6468b</t>
  </si>
  <si>
    <t>79</t>
  </si>
  <si>
    <t>74b12714-5bad-4f7e-8bf1-56dc06c09aae</t>
  </si>
  <si>
    <t>VET</t>
  </si>
  <si>
    <t>d1c5229c-3373-407a-a08a-790d2bcca4cd</t>
  </si>
  <si>
    <t>Chris Brophy</t>
  </si>
  <si>
    <t>baf13801-79d1-4d6c-b064-f19804de570b</t>
  </si>
  <si>
    <t>419</t>
  </si>
  <si>
    <t>b1cdf1a9-2841-4ea9-8e3e-f8c414bc156d</t>
  </si>
  <si>
    <t>VRA</t>
  </si>
  <si>
    <t>0c3c221e-dcb1-4d6c-b885-92f64b4d864d</t>
  </si>
  <si>
    <t>DOT</t>
  </si>
  <si>
    <t>ca79bc8a-fd46-420e-880a-e4f0171a8fb8</t>
  </si>
  <si>
    <t>fb232f39-c805-4dd8-8323-09b5e07cf910</t>
  </si>
  <si>
    <t>0d7c10ff-c837-40b8-bfac-b30d4e86ab32</t>
  </si>
  <si>
    <t>T Y Seminars</t>
  </si>
  <si>
    <t>20ccdd6c-43a9-4a8c-9f85-336049eb540a</t>
  </si>
  <si>
    <t>102</t>
  </si>
  <si>
    <t>1936cd86-3a4a-4779-b38f-abbe96fa783f</t>
  </si>
  <si>
    <t>a6ff20a4-a4dc-4ad7-b40c-994c690e17c1</t>
  </si>
  <si>
    <t>7f0892bc-9013-4e62-a8e0-481862e80cdf</t>
  </si>
  <si>
    <t>Thawfeek Ameen</t>
  </si>
  <si>
    <t>7ac7440f-c0c0-4acf-a28e-ebc4bb6d0ab1</t>
  </si>
  <si>
    <t>1122</t>
  </si>
  <si>
    <t>25b3db51-5da4-4262-8139-ae67e33709a7</t>
  </si>
  <si>
    <t>Atlantic Pearl Ltd.</t>
  </si>
  <si>
    <t>d3e4ecca-e250-45b8-9202-e2689e0df883</t>
  </si>
  <si>
    <t>94481171-7f17-41a8-b676-6eaa190d8bd3</t>
  </si>
  <si>
    <t>Buglar Investments ATF Buglar Family Trust</t>
  </si>
  <si>
    <t>e6b7e2fb-b8ed-4794-9f65-9ec9fa10e9a0</t>
  </si>
  <si>
    <t>226</t>
  </si>
  <si>
    <t>87e69582-0db5-4b6e-919b-dd97a2cb3efc</t>
  </si>
  <si>
    <t>Michael Rhodes: Lighthouse Coaching</t>
  </si>
  <si>
    <t>58c9d940-679f-433b-a16a-8488ccdd7785</t>
  </si>
  <si>
    <t>0a330669-3dd0-47a3-b9c0-7b59425f9d82</t>
  </si>
  <si>
    <t>Jezal Securities Pty Ltd</t>
  </si>
  <si>
    <t>bd185d85-7b32-4dbe-99ac-1680e72ee2b3</t>
  </si>
  <si>
    <t>1014</t>
  </si>
  <si>
    <t>4c775c17-45c0-4009-977e-55e9e88638b1</t>
  </si>
  <si>
    <t>14ae2ac2-8195-4d64-ac9c-35a9e176d5ab</t>
  </si>
  <si>
    <t>Spacenet / Kling Blockchain HK Limited</t>
  </si>
  <si>
    <t>512b7ed0-a753-4fbf-bbc7-027cfb88f784</t>
  </si>
  <si>
    <t>471</t>
  </si>
  <si>
    <t>1c0579b9-51d2-4c63-8253-529e4fcbdea9</t>
  </si>
  <si>
    <t>24628934-84b4-48a9-ba47-75cef09674ed</t>
  </si>
  <si>
    <t xml:space="preserve">Sandbar Investments Pty Ltd </t>
  </si>
  <si>
    <t>8597c190-626c-42eb-9501-af2a404cc8df</t>
  </si>
  <si>
    <t>598</t>
  </si>
  <si>
    <t>65ff9944-0086-47d4-8291-b0e4399946c7</t>
  </si>
  <si>
    <t>db6e3388-9a90-42b9-b178-05912277e534</t>
  </si>
  <si>
    <t>Ryan Pyle</t>
  </si>
  <si>
    <t>524eff07-a166-447e-807e-7729250d199c</t>
  </si>
  <si>
    <t>202</t>
  </si>
  <si>
    <t>33dd8012-8b39-4faa-b8be-a83e6e8c14ea</t>
  </si>
  <si>
    <t>FILECOIN</t>
  </si>
  <si>
    <t>P&amp;R Holdings</t>
  </si>
  <si>
    <t>8fd1889e-894a-495c-b970-9b02e98eac57</t>
  </si>
  <si>
    <t>MATIC</t>
  </si>
  <si>
    <t>8699537e-1a33-4ac6-a517-24c7090c15fd</t>
  </si>
  <si>
    <t>POKT</t>
  </si>
  <si>
    <t xml:space="preserve">Bart P&amp;R Holdings Pte. Ltd </t>
  </si>
  <si>
    <t>ce6701ff-3707-4923-8cc0-580d16732d68</t>
  </si>
  <si>
    <t>BNB</t>
  </si>
  <si>
    <t>b8ceef76-c9b6-4d8c-84b8-2cd9b94ade12</t>
  </si>
  <si>
    <t>MKR</t>
  </si>
  <si>
    <t>5a0bc3c3-9083-4816-974a-004dc02770c3</t>
  </si>
  <si>
    <t>7902703a-fc9a-4c6d-ba77-af93f15e97fd</t>
  </si>
  <si>
    <t>b9235966-8922-4fba-ad8f-0b0da31323e2</t>
  </si>
  <si>
    <t>ddd2ef6e-4074-49f7-a225-2e380c6bf7d0</t>
  </si>
  <si>
    <t>5774633f-663e-4fc8-b750-da2ad2fe324c</t>
  </si>
  <si>
    <t>a16a0c60-170a-49eb-882a-5617a88e75a7</t>
  </si>
  <si>
    <t>Oranje Investment</t>
  </si>
  <si>
    <t>19ff9718-5e60-4b24-97be-e6157ebb720e</t>
  </si>
  <si>
    <t>757</t>
  </si>
  <si>
    <t>0e3154f7-5fe4-4845-a99a-3122bbdfe58d</t>
  </si>
  <si>
    <t>5ba36d3a-1d65-42e1-a79f-2cf0fc4749b6</t>
  </si>
  <si>
    <t xml:space="preserve">Vintagepeak </t>
  </si>
  <si>
    <t>a1182d56-60a0-4936-a3ce-f153e26430ab</t>
  </si>
  <si>
    <t>668</t>
  </si>
  <si>
    <t>c991e921-cf17-4f03-9f4a-8a7aa9e8509b</t>
  </si>
  <si>
    <t>d3b73792-9c4b-499b-a8df-3fc6a073c8e1</t>
  </si>
  <si>
    <t>Roberto and Maria Sampo</t>
  </si>
  <si>
    <t>ebe4ddde-544a-4be5-9192-da73f07f06b4</t>
  </si>
  <si>
    <t>772</t>
  </si>
  <si>
    <t>c45ebba0-3485-4c98-8fc4-79b63c1f7cf4</t>
  </si>
  <si>
    <t>RVN</t>
  </si>
  <si>
    <t>b057a030-d282-4e36-b4ab-9ce32f3e4033</t>
  </si>
  <si>
    <t>bec58771-5adb-45ad-97dd-dc44aa2cdae2</t>
  </si>
  <si>
    <t>3eb21c21-2330-46cb-8647-f343059718a6</t>
  </si>
  <si>
    <t>Yggdrasil Capital Limited</t>
  </si>
  <si>
    <t>625586f7-0c73-41af-9880-557c2d4fac9e</t>
  </si>
  <si>
    <t>608</t>
  </si>
  <si>
    <t>783dcf4a-1b05-4caf-a516-0ca27f840628</t>
  </si>
  <si>
    <t>e993ece1-3fd9-4872-8e68-89a0ee6229ed</t>
  </si>
  <si>
    <t>0c64f158-aa72-449b-ae87-2be586796db0</t>
  </si>
  <si>
    <t>Ravi</t>
  </si>
  <si>
    <t>1c9cc208-efd8-4eaa-ae08-e74be40c85ee</t>
  </si>
  <si>
    <t>602</t>
  </si>
  <si>
    <t>c7c52df7-4393-4eb3-9559-c21921e5cdb8</t>
  </si>
  <si>
    <t>d3758dfd-9b75-40ca-82c0-84158c50024a</t>
  </si>
  <si>
    <t xml:space="preserve">Zelman  </t>
  </si>
  <si>
    <t>92866467-9d79-43c9-b349-066deb11a923</t>
  </si>
  <si>
    <t>595</t>
  </si>
  <si>
    <t>ed84f5e0-e056-43d1-83cd-4005895450d7</t>
  </si>
  <si>
    <t>90740151-ae5c-492d-ac72-91c600cda13c</t>
  </si>
  <si>
    <t>Sacred Hawk Investments Pty Ltd, atf KaiSunSadie Family Trust</t>
  </si>
  <si>
    <t>5d39d02a-8940-4665-8391-8ef828395561</t>
  </si>
  <si>
    <t>915</t>
  </si>
  <si>
    <t>fe82abf2-2825-4b5a-9a38-206616fe4917</t>
  </si>
  <si>
    <t>9b2f017d-8417-4c23-8136-56d5e85039a2</t>
  </si>
  <si>
    <t>Shakti Gounden</t>
  </si>
  <si>
    <t>15b3bc56-cb54-428d-bbbb-cb72f9018cd3</t>
  </si>
  <si>
    <t>283</t>
  </si>
  <si>
    <t>e691bca2-b272-43ba-9390-26ba17bc434a</t>
  </si>
  <si>
    <t>ff65e029-45c1-44b0-82bb-9a453180a623</t>
  </si>
  <si>
    <t>aa3ebd40-bdc9-4fea-bfd8-077900b0bcc7</t>
  </si>
  <si>
    <t>Feroze Janmohamed</t>
  </si>
  <si>
    <t>5339b6ea-4c98-4189-8ca3-4282a7ccf395</t>
  </si>
  <si>
    <t>80</t>
  </si>
  <si>
    <t>2820e22f-e1fa-47e3-b144-3657815d8a51</t>
  </si>
  <si>
    <t>17c9603c-70e4-4142-80d5-13ddd7417497</t>
  </si>
  <si>
    <t>Ascendancy Enterprises Pty Ltd</t>
  </si>
  <si>
    <t>c373b9f4-6867-41e5-8d20-8fd7d63d4a4a</t>
  </si>
  <si>
    <t>571</t>
  </si>
  <si>
    <t>92d5feb2-4f68-4af8-a6c6-361ee6a05394</t>
  </si>
  <si>
    <t>919c21ad-15c7-4f69-9789-730d84dc5d5a</t>
  </si>
  <si>
    <t>641805e8-4f7e-4d90-8df2-27cfb9f646ed</t>
  </si>
  <si>
    <t>Cantona Holdings</t>
  </si>
  <si>
    <t>20386bf7-259e-4bac-bc79-a61c97a6cc6f</t>
  </si>
  <si>
    <t>538</t>
  </si>
  <si>
    <t>8e8dca66-f723-4812-b61f-1f67e2d72647</t>
  </si>
  <si>
    <t>43e46853-e4e4-41fc-ba5d-06a7ae16b1a3</t>
  </si>
  <si>
    <t>QREDO</t>
  </si>
  <si>
    <t>f3ad1ec5-c1df-4b44-b6a0-baf974fafa1d</t>
  </si>
  <si>
    <t>base  没有REF/USD ，有REF-FINANCE /USD</t>
  </si>
  <si>
    <t>REF</t>
  </si>
  <si>
    <t>eafa6b6f-cd7a-4caa-9039-0e270c5f78a5</t>
  </si>
  <si>
    <t>NEAR</t>
  </si>
  <si>
    <t>b8563cb8-c751-4213-9cd0-52c33a9b07ac</t>
  </si>
  <si>
    <t>FTM</t>
  </si>
  <si>
    <t>1fe0029a-9a99-446b-8a1a-5886e2b2fc05</t>
  </si>
  <si>
    <t>c217c994-1cf9-4552-8c93-0db74fd01049</t>
  </si>
  <si>
    <t>base  没有RPG/USD，有CRYPTORPG</t>
  </si>
  <si>
    <t>RPG</t>
  </si>
  <si>
    <t>b5bcc8c0-ba35-47c2-bb19-a4a9fe33bcaf</t>
  </si>
  <si>
    <t>d65025c4-018c-4c90-b4da-308cfb47d967</t>
  </si>
  <si>
    <t>112309af-a8c2-4d8a-a927-5328e1ce3b4e</t>
  </si>
  <si>
    <t>5a68f706-23a4-42ec-9dd8-cd9a43301721</t>
  </si>
  <si>
    <t>Adalia family trust</t>
  </si>
  <si>
    <t>e488856b-5bf0-4018-a2de-4388e7daebef</t>
  </si>
  <si>
    <t>590</t>
  </si>
  <si>
    <t>0e13424f-6126-466b-952c-fb314482bdaf</t>
  </si>
  <si>
    <t>4b933d9f-b727-48a8-9be8-05562f2a4ded</t>
  </si>
  <si>
    <t>Beat Erwin Markus Hilfiger</t>
  </si>
  <si>
    <t>7d621193-3090-4fce-a39a-32f697fa6569</t>
  </si>
  <si>
    <t>954</t>
  </si>
  <si>
    <t>ee7cf0b5-6b4c-425d-bc9b-da787daab73d</t>
  </si>
  <si>
    <t>ec032122-da90-4ca9-9eef-bec2b3c0b8da</t>
  </si>
  <si>
    <t>81dc60ed-43be-4308-8525-07b52328d90e</t>
  </si>
  <si>
    <t>Omar Jonas Westerberg</t>
  </si>
  <si>
    <t>b556979d-b987-4f0d-9f20-492bdc5cdaba</t>
  </si>
  <si>
    <t>b4cca080-63cc-47fa-90e9-0ccf983c7489</t>
  </si>
  <si>
    <t>2fc4ca26-8836-4c6f-8a22-d9a6d0096f29</t>
  </si>
  <si>
    <t>The BEH Family Trust</t>
  </si>
  <si>
    <t>4aa224a7-fbaf-44e7-8882-43bf97838129</t>
  </si>
  <si>
    <t>888</t>
  </si>
  <si>
    <t>1bd6afc9-2915-4407-bdb9-a8c1639057ec</t>
  </si>
  <si>
    <t>b36d6212-482c-4f64-b635-b729e3e9211f</t>
  </si>
  <si>
    <t>ed1e0d3e-f640-4418-a5bb-da3b28973317</t>
  </si>
  <si>
    <t>1b0c2d45-9789-4c09-ab7a-9787e0877a7a</t>
  </si>
  <si>
    <t>f53cfa00-f74f-443c-af8b-0419b2815ace</t>
  </si>
  <si>
    <t>Adalia Family Trust</t>
  </si>
  <si>
    <t>aa16bdac-b746-45ce-b92e-2e1e53214dd1</t>
  </si>
  <si>
    <t>ebfad400-1208-4aa0-9259-2316a6179ed9</t>
  </si>
  <si>
    <t>96cae9f9-42ec-4efd-bb7c-5e5dfa48339d</t>
  </si>
  <si>
    <t>cbfc10be-9e41-4143-a297-f2b21953cb89</t>
  </si>
  <si>
    <t>2c8c4444-e843-4868-bf31-d7ebc31f8e5b</t>
  </si>
  <si>
    <t>65822156-6533-4c15-bf7a-5ca949ee7e51</t>
  </si>
  <si>
    <t>01d1094c-e018-48bf-a0df-520ef7d810c0</t>
  </si>
  <si>
    <t>6610ed62-fccf-4aaf-9996-49d8e19baeb1</t>
  </si>
  <si>
    <t>4cb22df8-ae9c-4320-a161-f6a3fe120c80</t>
  </si>
  <si>
    <t>Como Super Funds Pty Ltd (ATF Como Executive Superannuation Fund)</t>
  </si>
  <si>
    <t>89b2b5a6-65e7-4113-b90d-b786f6db9085</t>
  </si>
  <si>
    <t>554</t>
  </si>
  <si>
    <t>d71c58f8-dcb3-48eb-90c8-e9d651693393</t>
  </si>
  <si>
    <t>9c1c849a-75d1-4161-904b-9594c4401715</t>
  </si>
  <si>
    <t>c9215cb9-31b4-464e-ad09-8e0580854724</t>
  </si>
  <si>
    <t>bc8b0d4e-504d-4da0-ab19-70ed0428e85a</t>
  </si>
  <si>
    <t>Avenu Pty Ltd ATF Avenu Trust</t>
  </si>
  <si>
    <t>b5a293a6-6947-4bd4-9f1e-b254572e6e7d</t>
  </si>
  <si>
    <t>582</t>
  </si>
  <si>
    <t>d65592ed-3da3-4675-b7c3-d00e8b7cfbbe</t>
  </si>
  <si>
    <t>85e98a84-b7db-4ef8-9d36-a2b7003c3de5</t>
  </si>
  <si>
    <t>Fernando Wolfgang Wiehrl</t>
  </si>
  <si>
    <t>433db769-0cb3-4972-b7d2-0f8f44a92c67</t>
  </si>
  <si>
    <t>842</t>
  </si>
  <si>
    <t>712e8536-4896-4b7a-9678-457be58868ef</t>
  </si>
  <si>
    <t>e4a7602f-af6e-4166-a198-6c7673292c15</t>
  </si>
  <si>
    <t>786dd83a-75b8-4bd1-b2f9-6c66311dbc76</t>
  </si>
  <si>
    <t>BesantP/L</t>
  </si>
  <si>
    <t>75ff2e7a-30ce-41ad-872e-4ff2401ea412</t>
  </si>
  <si>
    <t>539</t>
  </si>
  <si>
    <t>8fdb1320-159e-4c44-8273-f9ea3377f9c7</t>
  </si>
  <si>
    <t>45e1a879-62f8-4c80-b10a-985aafff69d1</t>
  </si>
  <si>
    <t>dac0a4a7-e465-4479-9aac-f7edb71adcd3</t>
  </si>
  <si>
    <t>BLOK</t>
  </si>
  <si>
    <t>11d31dd4-cba7-44db-810e-b5d21c28557d</t>
  </si>
  <si>
    <t>08fc8871-878a-4ab6-9ece-7039a8849cd7</t>
  </si>
  <si>
    <t>db9f7fc6-412a-4567-b997-f310bfe33e40</t>
  </si>
  <si>
    <t>c709e672-2711-4295-987d-00b2ad398d84</t>
  </si>
  <si>
    <t>92731be3-6064-4933-a962-6f96430e334c</t>
  </si>
  <si>
    <t>94fb2333-1a40-4d1d-ac52-876ec1625a58</t>
  </si>
  <si>
    <t>ALGO</t>
  </si>
  <si>
    <t>0ce17d8b-ffea-4522-90a2-8f705fe58adf</t>
  </si>
  <si>
    <t>Vera Audrey Clapham</t>
  </si>
  <si>
    <t>020ee23b-2265-48a7-9a2a-9002793278cd</t>
  </si>
  <si>
    <t>485</t>
  </si>
  <si>
    <t>25b0cecb-8b31-4bbc-8eff-dc754f15c437</t>
  </si>
  <si>
    <t>99989191-7cff-4ae9-ab04-0135fed37f17</t>
  </si>
  <si>
    <t>62301074-9994-441b-a011-26cce87da57b</t>
  </si>
  <si>
    <t>f4ffc29a-addf-4c94-98d2-199b889d5888</t>
  </si>
  <si>
    <t>f50511ff-561d-4388-b430-52ccf1ed159d</t>
  </si>
  <si>
    <t>f996a997-0040-4674-8826-0d69757d8651</t>
  </si>
  <si>
    <t>3454005c-3841-4198-9ecd-8729cd098e42</t>
  </si>
  <si>
    <t>93bdf130-7042-4ec6-989d-d73c22ee19d3</t>
  </si>
  <si>
    <t>Interprop Holdings Pty Ltd</t>
  </si>
  <si>
    <t>c923155f-35d2-47f0-bb7f-81669df91cae</t>
  </si>
  <si>
    <t>723</t>
  </si>
  <si>
    <t>6211694a-9386-4408-9f38-b4cd8481250b</t>
  </si>
  <si>
    <t>d1ade638-0423-45cb-82a1-f4c655b84d84</t>
  </si>
  <si>
    <t>a32573a6-0624-41f0-8f6d-7b3f6033f0b7</t>
  </si>
  <si>
    <t>RUNE</t>
  </si>
  <si>
    <t>671d8bca-6318-4676-8f6a-edcafa7f0f4e</t>
  </si>
  <si>
    <t>96d288d9-f38d-41b5-94f4-ffb05ac38cf2</t>
  </si>
  <si>
    <t>1af872d5-0f4d-424a-a8f1-9f07054ea453</t>
  </si>
  <si>
    <t>2d39e39c-257a-43dd-b8d1-69a833f5fccc</t>
  </si>
  <si>
    <t>61d767c6-91ac-4465-bb32-9fc62a02e3b7</t>
  </si>
  <si>
    <t>c670df8d-9da0-4955-b29b-4f355ae02066</t>
  </si>
  <si>
    <t>quote 没有 FTT/USD</t>
  </si>
  <si>
    <t>FTT</t>
  </si>
  <si>
    <t>bef5b596-bdb5-48c4-b60b-323df36845bd</t>
  </si>
  <si>
    <t>ADA</t>
  </si>
  <si>
    <t>86ffcd6d-29a7-4be5-b350-003344dd1e28</t>
  </si>
  <si>
    <t>ARRR</t>
  </si>
  <si>
    <t>a6d9b814-b8ac-4042-a9fb-074278f95f38</t>
  </si>
  <si>
    <t>0d182c6c-dbaa-4923-bdaf-68518d2a6831</t>
  </si>
  <si>
    <t>9e60f446-7d12-43a5-a4b9-aaf8537ff378</t>
  </si>
  <si>
    <t>Iain Budge</t>
  </si>
  <si>
    <t>7da057d0-13bd-492a-99d9-01b5d68013a5</t>
  </si>
  <si>
    <t>132</t>
  </si>
  <si>
    <t>d063b6ca-13ff-46e5-9544-aeaa8d9b04d2</t>
  </si>
  <si>
    <t>c4c123bf-9ff6-4fb6-b70a-229bbbaeb95b</t>
  </si>
  <si>
    <t>e40571ca-fb0a-46ab-9d21-7c3e34c0d98d</t>
  </si>
  <si>
    <t>3ac7db90-80af-47fd-b124-17d3ce093c6a</t>
  </si>
  <si>
    <t>Poul Lassen</t>
  </si>
  <si>
    <t>7de8f9a0-4d85-4936-851d-1c905c766e28</t>
  </si>
  <si>
    <t>47</t>
  </si>
  <si>
    <t>9429295f-1265-4cf2-9a86-55da61b57c6b</t>
  </si>
  <si>
    <t>4a4d1819-4a71-46ee-942f-438aad139ae4</t>
  </si>
  <si>
    <t>70b4aa22-b2ab-4342-b710-a919a4a23130</t>
  </si>
  <si>
    <t>212852cf-6828-47d6-a493-7b9abb7f123f</t>
  </si>
  <si>
    <t>Tango Super Pty Ltd</t>
  </si>
  <si>
    <t>441b11de-d7d2-4bd8-b2fd-6b496609bad7</t>
  </si>
  <si>
    <t>178</t>
  </si>
  <si>
    <t>367a3896-b9d6-4ce0-94e2-b8141fd002ba</t>
  </si>
  <si>
    <t>90e6eddb-2e5d-49ce-9523-d890f51371f0</t>
  </si>
  <si>
    <t>Boston Management Services Pty Ltd.</t>
  </si>
  <si>
    <t>cc24909e-2ab4-4b27-a641-4d90a1f05bc0</t>
  </si>
  <si>
    <t>1156</t>
  </si>
  <si>
    <t>d09ba21b-b236-4bd8-b497-d1f729db7547</t>
  </si>
  <si>
    <t>Wil</t>
  </si>
  <si>
    <t>cc603aa3-d006-4ff2-965f-4915da268358</t>
  </si>
  <si>
    <t>384</t>
  </si>
  <si>
    <t>7b4f0f4a-c4d3-4e8c-91ca-2f8e0cb37a44</t>
  </si>
  <si>
    <t>b67fd139-0ba4-471a-8da0-cae38b8b2ea6</t>
  </si>
  <si>
    <t>Declan Matthew Barnet</t>
  </si>
  <si>
    <t>15e44d9c-7e55-4934-a152-74301cde4792</t>
  </si>
  <si>
    <t>94</t>
  </si>
  <si>
    <t>9f09c0e9-2123-4099-9cda-a579b75ff293</t>
  </si>
  <si>
    <t>Declan Barnett</t>
  </si>
  <si>
    <t>64e051de-a0f0-476d-bd14-6528b410ba08</t>
  </si>
  <si>
    <t>3be1a340-1225-43bd-885a-8c3283a3a1a4</t>
  </si>
  <si>
    <t>9e787195-2bf4-4812-9ee3-d1b2dd527921</t>
  </si>
  <si>
    <t>Gannet Capital Pty Ltd ATF Victor Smorgon Partners Global Macro Fund</t>
  </si>
  <si>
    <t>20639b8d-3ca9-4d5c-9ee2-c40ce95fb020</t>
  </si>
  <si>
    <t>1044</t>
  </si>
  <si>
    <t>2546f66a-c3ba-464e-bc8e-d2a7adf96539</t>
  </si>
  <si>
    <t>e7c9ebbd-0a5d-479f-ab46-1de000453507</t>
  </si>
  <si>
    <t>Victoria Schmitt IRA, LLC</t>
  </si>
  <si>
    <t>14f04fbf-de8a-4d42-a4df-9d84f070fff1</t>
  </si>
  <si>
    <t>115</t>
  </si>
  <si>
    <t>202ea2e5-ddb8-4bf6-b55c-dce15476c0ce</t>
  </si>
  <si>
    <t>XLM</t>
  </si>
  <si>
    <t>cb9d86c5-c2ea-438f-bc3e-c0a56e3987e7</t>
  </si>
  <si>
    <t>XRP</t>
  </si>
  <si>
    <t>27e13030-e00e-4db1-87be-fff4cdbf3360</t>
  </si>
  <si>
    <t>DIVI</t>
  </si>
  <si>
    <t>c56c8340-aec8-463c-a519-8480a2b156b9</t>
  </si>
  <si>
    <t>7a08f59e-551c-4dca-9e46-3568d0d3b1c7</t>
  </si>
  <si>
    <t>680be02d-f6c3-4447-86a2-cb46830a1857</t>
  </si>
  <si>
    <t>e5f5fe4f-c773-4875-bc95-df72a5172433</t>
  </si>
  <si>
    <t>VMCD LLC DBA PAGANI OF BEVERLY HILLS</t>
  </si>
  <si>
    <t>6cc94569-2618-4b3b-8c9e-1e90de4e110d</t>
  </si>
  <si>
    <t>865</t>
  </si>
  <si>
    <t>fa07a632-56e5-47c8-ae1a-a13f51d4cada</t>
  </si>
  <si>
    <t>54a98dfa-a654-4188-8192-2ef8bd65ad71</t>
  </si>
  <si>
    <t>CEL</t>
  </si>
  <si>
    <t>71eedcde-5821-4c03-b8f0-1113fbf05b4b</t>
  </si>
  <si>
    <t>Trent Barnes</t>
  </si>
  <si>
    <t>225dd74d-d01b-4a0a-b85d-cad42eac22c4</t>
  </si>
  <si>
    <t>13</t>
  </si>
  <si>
    <t>88c8d1c1-6699-4e5f-b6ba-3f1974e57d7d</t>
  </si>
  <si>
    <t>5823cb3b-d587-488e-b645-4b02aa5048f1</t>
  </si>
  <si>
    <t>75e51883-c595-4405-9931-2a43c48c0a6f</t>
  </si>
  <si>
    <t>724708a3-19e6-4edc-a069-b1f47f408d1a</t>
  </si>
  <si>
    <t>e554dd6e-944e-450a-a6b7-479a5d5b2d1c</t>
  </si>
  <si>
    <t>6d3f8486-47be-4604-aecd-66a77ef37ff1</t>
  </si>
  <si>
    <t>fd99fddf-b045-431d-8f71-978b2124d6a5</t>
  </si>
  <si>
    <t>79865111-c178-4e36-89e6-3234ff20822a</t>
  </si>
  <si>
    <t>29166610-e6fb-4c12-9788-d0a1732bf2d8</t>
  </si>
  <si>
    <t>8bbccaa8-17f3-4aa9-945f-648e14218ac1</t>
  </si>
  <si>
    <t>Helant Pty Ltd</t>
  </si>
  <si>
    <t>a0fa11f3-60c8-4d30-92d7-361acd7c2eaa</t>
  </si>
  <si>
    <t>453</t>
  </si>
  <si>
    <t>81c277e7-4338-4264-88f5-fbb976d42617</t>
  </si>
  <si>
    <t>49fafd8d-3a9c-42b9-bc58-c79b6256ca9d</t>
  </si>
  <si>
    <t>Terry Kay Copenhafer</t>
  </si>
  <si>
    <t>9a0112aa-55c3-43e7-8bc3-5292df0b7e94</t>
  </si>
  <si>
    <t>92</t>
  </si>
  <si>
    <t>58510758-24a4-4718-91ed-7f2e7ca67407</t>
  </si>
  <si>
    <t>0e0bd527-c159-4812-8398-b54794151ea6</t>
  </si>
  <si>
    <t>52ac0bad-5b2b-4717-9c39-6c18b636603a</t>
  </si>
  <si>
    <t>99e9338a-83fc-4400-997c-8c6c0a5d4c82</t>
  </si>
  <si>
    <t>Terri &amp; Wilbur Copenhafer</t>
  </si>
  <si>
    <t>710da357-6285-4f33-bab6-926872514768</t>
  </si>
  <si>
    <t>Terry Copenhafer</t>
  </si>
  <si>
    <t>97d39685-228d-4319-a06c-7656acd48179</t>
  </si>
  <si>
    <t>eb202526-09b8-4c7d-9d27-cfe0b4d6b682</t>
  </si>
  <si>
    <t>691a9157-3992-4adc-b34d-8cc0e1eb8948</t>
  </si>
  <si>
    <t>a6aee370-bd0a-4322-b0d2-cbc5acf0ab82</t>
  </si>
  <si>
    <t>LTC</t>
  </si>
  <si>
    <t>3e41a58d-a15d-4e6f-a733-33ca6ed41d69</t>
  </si>
  <si>
    <t>base  没有 LUNC/USD</t>
  </si>
  <si>
    <t>LUNC</t>
  </si>
  <si>
    <t>b63cef47-e58a-4c8e-b54d-f27590b2667b</t>
  </si>
  <si>
    <t>HNFT Management LLC</t>
  </si>
  <si>
    <t>1cfcd662-03ec-47d4-ad77-1be904995962</t>
  </si>
  <si>
    <t>Tango Super Pty Ltd (Lie Ming Tang)</t>
  </si>
  <si>
    <t>41c70740-e738-4179-a721-28609df82f30</t>
  </si>
  <si>
    <t>LUNA</t>
  </si>
  <si>
    <t>69e34988-9b2f-4eb6-83e7-b1581e37a425</t>
  </si>
  <si>
    <t>LINK</t>
  </si>
  <si>
    <t>12cba179-83d5-4692-826f-951aea229d22</t>
  </si>
  <si>
    <t>8b427a6c-0b40-483e-9eda-e2e139bca9ce</t>
  </si>
  <si>
    <t>0971a506-933f-4da6-8dd0-a72c9c93a26b</t>
  </si>
  <si>
    <t>e06c1b88-0283-4724-a189-d23ba07b4225</t>
  </si>
  <si>
    <t>0f9d0282-3c10-4657-9960-e1b75bf02d39</t>
  </si>
  <si>
    <t>Lets Move Forward Associates, LLC</t>
  </si>
  <si>
    <t>113336e7-292e-4546-9810-9640953a0559</t>
  </si>
  <si>
    <t>107</t>
  </si>
  <si>
    <t>d7a3d1e1-a3a5-439c-9fd4-b3b5875e52bb</t>
  </si>
  <si>
    <t>ecadc2c0-fa29-461a-8b98-854b37d0b016</t>
  </si>
  <si>
    <t>9546b5d9-12f4-41ff-82b6-b3e03505aeea</t>
  </si>
  <si>
    <t>KSM</t>
  </si>
  <si>
    <t>98610968-9041-4df1-b3a9-da5159f72ac1</t>
  </si>
  <si>
    <t>a65cc25b-0c77-4100-a858-ca213b8ff3de</t>
  </si>
  <si>
    <t>4b233872-b14f-49da-9208-34e4b7cbe431</t>
  </si>
  <si>
    <t>AVAX</t>
  </si>
  <si>
    <t>7dc03cff-cb1d-4ae2-8ee1-488c406436cb</t>
  </si>
  <si>
    <t>aa379f61-a248-42ed-a1ce-eb0cd4e00e96</t>
  </si>
  <si>
    <t>10ef1306-0aa0-4d11-a691-04423afad2ce</t>
  </si>
  <si>
    <t>Maor Azhari / Sean</t>
  </si>
  <si>
    <t>b98ab167-0bc4-4072-b3ce-805574fe1158</t>
  </si>
  <si>
    <t>866</t>
  </si>
  <si>
    <t>48779ca0-5f08-4089-bb61-1b50081095ae</t>
  </si>
  <si>
    <t>bd0364d0-92da-420d-8be7-2564e4cf11bf</t>
  </si>
  <si>
    <t>f55ed37d-eefc-4f8e-badf-38dfa38a8a18</t>
  </si>
  <si>
    <t>231203da-a698-4d61-9914-37d05fdc1981</t>
  </si>
  <si>
    <t>Yahlinga Superannuation Fund</t>
  </si>
  <si>
    <t>c63a043f-1bec-4a01-b630-4c446ff92a5e</t>
  </si>
  <si>
    <t>90</t>
  </si>
  <si>
    <t>b96de6fa-3616-43cf-84a9-2e319f575382</t>
  </si>
  <si>
    <t>1021ea71-788b-4c1a-a001-75f25718e4a6</t>
  </si>
  <si>
    <t>Just a Rumor Pty. Ltd.</t>
  </si>
  <si>
    <t>cc8821fc-050f-460d-aa5e-fc66cf606434</t>
  </si>
  <si>
    <t>1144</t>
  </si>
  <si>
    <t>e7a8a031-2830-4885-96ff-4e01bff8c553</t>
  </si>
  <si>
    <t>fbd7be8c-3f70-4b12-960e-7cd8101d6501</t>
  </si>
  <si>
    <t>ZKP</t>
  </si>
  <si>
    <t>GBP</t>
  </si>
  <si>
    <t>e0c5a580-fe0b-48d2-b892-05479d18e6d7</t>
  </si>
  <si>
    <t>Inertially Ltd</t>
  </si>
  <si>
    <t>3040ae39-0b05-4c4e-8bc0-df25d00b8eff</t>
  </si>
  <si>
    <t>154</t>
  </si>
  <si>
    <t>f68e26ca-9119-40b0-95a0-47e59d1c7bc8</t>
  </si>
  <si>
    <t>Ryan James Pyle</t>
  </si>
  <si>
    <t>a975b715-2ac2-4ad8-bfe7-72e5d8510a3c</t>
  </si>
  <si>
    <t>2ce69577-0dc7-400d-b6aa-20d4ce679c6a</t>
  </si>
  <si>
    <t>43e60408-2a3d-428f-8943-07de2510c824</t>
  </si>
  <si>
    <t>5be2518a-a6e9-4d46-b6c2-06eb1b73fbe4</t>
  </si>
  <si>
    <t>cb72d0f4-158a-4858-be1e-063c6e118d72</t>
  </si>
  <si>
    <t>f9352201-170f-45b2-a683-361b55a3ef7b</t>
  </si>
  <si>
    <t>b983e9aa-eeb0-434a-85e7-e8f5cddab494</t>
  </si>
  <si>
    <t>5d3d150f-4b43-4776-9415-74ad2bbb8635</t>
  </si>
  <si>
    <t>0d1b4292-49bd-42d6-b229-1d2251403b35</t>
  </si>
  <si>
    <t>55dfa1b9-3be0-479e-bba3-bfa9f16e6543</t>
  </si>
  <si>
    <t>bc0542a5-b195-4114-bbe1-3f7e48b5abec</t>
  </si>
  <si>
    <t>Ryan McCall</t>
  </si>
  <si>
    <t>4c8e4679-ff97-4cd3-a774-0d0a1ba98422</t>
  </si>
  <si>
    <t>3</t>
  </si>
  <si>
    <t>1f8bab60-07c4-473e-8b25-1178c22e32b0</t>
  </si>
  <si>
    <t>c5dfed0b-2ed2-40d6-8cf4-ac40f4b7c211</t>
  </si>
  <si>
    <t>b8419550-29bd-40d6-a3a8-527ef43e0a38</t>
  </si>
  <si>
    <t>Ryan Steyn</t>
  </si>
  <si>
    <t>0b3703fd-077e-424a-8d69-8453a031b3b0</t>
  </si>
  <si>
    <t>572</t>
  </si>
  <si>
    <t>676a845e-32fd-4a5c-ad33-9193ee2d2694</t>
  </si>
  <si>
    <t>9b84fd97-a122-4fd2-ba9d-5e2ee6f4adf1</t>
  </si>
  <si>
    <t>Roni Clark</t>
  </si>
  <si>
    <t>65b13639-6176-4cf0-a4ab-28768960dcdc</t>
  </si>
  <si>
    <t>5de64559-d513-4400-a41e-2bea43851b18</t>
  </si>
  <si>
    <t>c939ae7f-cf24-4714-90ad-5619983bd6d9</t>
  </si>
  <si>
    <t>15cf8336-b541-4c0c-a40b-2090676c0e00</t>
  </si>
  <si>
    <t>Roni Henry Clark</t>
  </si>
  <si>
    <t>420d4fbd-5287-42d9-82e9-3814084671a1</t>
  </si>
  <si>
    <t>ae416d05-ad3b-4bef-bf80-87627f67d4da</t>
  </si>
  <si>
    <t>d491753d-3512-4006-affb-40796fdeae0f</t>
  </si>
  <si>
    <t>2cbd26d6-8b84-4732-97a6-9ba32371e254</t>
  </si>
  <si>
    <t>899e3e0b-bc0b-4468-946f-5b8ee179ac4a</t>
  </si>
  <si>
    <t>bba2b49e-316b-4916-bc97-90d38adc6def</t>
  </si>
  <si>
    <t>f8e85169-386d-489a-8e39-86bf72b753fb</t>
  </si>
  <si>
    <t>Rob Chaloner</t>
  </si>
  <si>
    <t>53d5e683-1c1f-4bcb-85ba-9c02eaf32b39</t>
  </si>
  <si>
    <t>1081</t>
  </si>
  <si>
    <t>12dfc4bf-975e-411a-b846-0c36fc96f6d8</t>
  </si>
  <si>
    <t>01484919-7feb-43b4-bffc-2f4038fa4894</t>
  </si>
  <si>
    <t>43d51526-8f7f-41c5-b3b7-edf1574d0795</t>
  </si>
  <si>
    <t>2053e031-72aa-4d38-a765-f96095ff7084</t>
  </si>
  <si>
    <t>Abundant Seas Limited Sociedad de Responsabilidad Limitada</t>
  </si>
  <si>
    <t>c44313ed-5b9d-473c-98b3-514853b6a126</t>
  </si>
  <si>
    <t>128</t>
  </si>
  <si>
    <t>c51efeda-4e59-45c8-8f9b-0d3ba744c93b</t>
  </si>
  <si>
    <t>b0c91cc8-9449-46b4-8dea-430efbf2839f</t>
  </si>
  <si>
    <t>Abundant Seas Limited</t>
  </si>
  <si>
    <t>248a0db7-089f-42a9-bb30-827f391d0136</t>
  </si>
  <si>
    <t>f9bb2c45-3284-476a-956e-13be554c721d</t>
  </si>
  <si>
    <t>e406114f-ba97-46de-93d8-ceb956202d89</t>
  </si>
  <si>
    <t>abff5149-fd37-4f42-8ca4-b3c884c655f1</t>
  </si>
  <si>
    <t>5fcd9d0f-bbf6-4aea-a6a6-d6f07c17b55c</t>
  </si>
  <si>
    <t>9d64a6c9-1b77-4849-9b0d-615a407c9970</t>
  </si>
  <si>
    <t>b9b419d8-523a-4930-b123-a39768c99779</t>
  </si>
  <si>
    <t>6139113f-0108-437b-ba4b-b3ab73d2eca0</t>
  </si>
  <si>
    <t xml:space="preserve">Atlantic Pearl Ltd. </t>
  </si>
  <si>
    <t>88da13b8-7e40-4f73-8bb7-7fc9eec531df</t>
  </si>
  <si>
    <t>317ffd0e-1eb7-4135-8980-25b33905e999</t>
  </si>
  <si>
    <t>7b708068-203e-4bc3-a211-3cf7d05143e9</t>
  </si>
  <si>
    <t>9310cb79-5a35-43aa-a994-1c46f0930970</t>
  </si>
  <si>
    <t>07c3250a-7ad0-4233-a980-de6f14d221cf</t>
  </si>
  <si>
    <t>621a8a63-8ceb-47b5-bfe9-ea54bb086585</t>
  </si>
  <si>
    <t>a2d6d54b-5bed-4193-9815-b8b77131c531</t>
  </si>
  <si>
    <t>797c8d53-fe43-4e61-bcde-53e852d681ab</t>
  </si>
  <si>
    <t>ce6bb198-2c35-4620-94f2-74dbaeebbf86</t>
  </si>
  <si>
    <t>93c846f3-8021-4885-ba8d-4af18a6249e9</t>
  </si>
  <si>
    <t>7e407df9-984d-484e-864c-05fd2d78ec5c</t>
  </si>
  <si>
    <t>ad1c5704-dc58-450d-ae6d-de9a9c88c46c</t>
  </si>
  <si>
    <t>ef0e3510-9715-4c00-8110-41da4af6a349</t>
  </si>
  <si>
    <t>caa285f3-db3c-40ed-8cd4-a69625b02343</t>
  </si>
  <si>
    <t>edfcb022-c0b7-4fd2-b075-148dda43380a</t>
  </si>
  <si>
    <t>12e03373-0d69-4d70-b43c-01e70691b34c</t>
  </si>
  <si>
    <t>6ed6bb2c-e2ef-4ae4-ab62-3129c20eed38</t>
  </si>
  <si>
    <t>850c7fc3-17ae-487a-aa56-96885b6df019</t>
  </si>
  <si>
    <t>07a79dd4-b10a-4066-8c3d-b623db9e9755</t>
  </si>
  <si>
    <t>Horizon Group Enterprises LTD</t>
  </si>
  <si>
    <t>e6c57f92-fcad-4b46-b97a-db43fe96c856</t>
  </si>
  <si>
    <t>336</t>
  </si>
  <si>
    <t>792e9beb-bdce-4b9f-b959-2ef18fefb6fc</t>
  </si>
  <si>
    <t>8f3dd6fc-dc55-46ef-8715-91d83fed20b6</t>
  </si>
  <si>
    <t>Danwood International Pte Ltd</t>
  </si>
  <si>
    <t>f0483d04-bc3e-4195-a49b-3ec0a0593689</t>
  </si>
  <si>
    <t>48</t>
  </si>
  <si>
    <t>95fa087e-0d58-4e05-a7af-9092d2c64992</t>
  </si>
  <si>
    <t>2e3621d0-76b4-4802-ab4d-6f83c4e4cc94</t>
  </si>
  <si>
    <t>716a6d24-e09b-4972-98c4-f05576c394ec</t>
  </si>
  <si>
    <t>c4bbb940-876d-4d8b-ba4a-816c72943a54</t>
  </si>
  <si>
    <t>Omar Westerberg Amalfi Limited</t>
  </si>
  <si>
    <t>a25089e2-4b19-40ff-b0ad-4100a90ed443</t>
  </si>
  <si>
    <t>76</t>
  </si>
  <si>
    <t>7ec3dced-a276-4dd4-9a05-fdace4b7dd63</t>
  </si>
  <si>
    <t>Amalfi Limited</t>
  </si>
  <si>
    <t>73716946-0cf6-43f0-9a3c-7362deb8167f</t>
  </si>
  <si>
    <t>b81e5f06-bbd1-4bbb-8521-aa6cbfaef476</t>
  </si>
  <si>
    <t>Viva Capital Management Pte Ltd</t>
  </si>
  <si>
    <t>2ab8f217-09c4-41b3-a17e-c619bf1e4162</t>
  </si>
  <si>
    <t>a52364fb-4191-4cab-ab37-35c1c8bb827d</t>
  </si>
  <si>
    <t>Omar Westerberg Viva</t>
  </si>
  <si>
    <t>47fda82c-3cb7-4fd2-8732-4c11a85de706</t>
  </si>
  <si>
    <t>75f310bb-bb69-4b2c-baa4-272e5a5198af</t>
  </si>
  <si>
    <t>e3f4158f-33aa-4657-a993-b4a971aaba1b</t>
  </si>
  <si>
    <t>1d2c688d-b28f-4f30-9642-1f865e5ba200</t>
  </si>
  <si>
    <t>FLASH PARTNERS PTY LTD</t>
  </si>
  <si>
    <t>f7bacf57-ac6c-48d1-88e4-aa73357efe59</t>
  </si>
  <si>
    <t>652</t>
  </si>
  <si>
    <t>be5bf139-120e-456c-8313-5c40d6364bf0</t>
  </si>
  <si>
    <t>Flash Partners Pty Ltd</t>
  </si>
  <si>
    <t>e1ee0d98-f8e0-4c71-84c8-a8676323d9d4</t>
  </si>
  <si>
    <t>e07afe0a-7f3c-4df3-90d8-e38cd22f8d73</t>
  </si>
  <si>
    <t>5fed71ff-a362-4031-a5c1-02af9c49ec36</t>
  </si>
  <si>
    <t>f7e64862-7328-4b0e-a68c-6b092052d7a0</t>
  </si>
  <si>
    <t>7e20d27f-5a79-40b5-8786-b8f27d4326df</t>
  </si>
  <si>
    <t>17da8f75-bad0-4927-8129-3d777fd72394</t>
  </si>
  <si>
    <t>59e76468-3b6c-485d-b28a-ba90924b1c71</t>
  </si>
  <si>
    <t>901e671d-cbd7-47ac-aced-358aa45f1793</t>
  </si>
  <si>
    <t>3fa66248-bb64-4d65-a746-48eab42446f9</t>
  </si>
  <si>
    <t>3d27b0fe-27fb-4c10-9a5d-e09241f02fb3</t>
  </si>
  <si>
    <t>flash PARTNERS PTY LTD</t>
  </si>
  <si>
    <t>3877463a-b5a5-4218-a26e-0353c5c99f4c</t>
  </si>
  <si>
    <t>1af9d0fa-d37e-4a6d-8587-aa08c49925de</t>
  </si>
  <si>
    <t>f2758990-1f75-4215-afaf-0fef1ac6a748</t>
  </si>
  <si>
    <t>a395f0d2-ba35-43ba-887d-d1e1431b2871</t>
  </si>
  <si>
    <t>f6cecd8c-790a-4a5d-9d79-1648b2c3264a</t>
  </si>
  <si>
    <t>a114b25c-3fb0-4f63-a8b6-563ff27141fa</t>
  </si>
  <si>
    <t>9a7f24e0-705a-4e72-9d5f-6bf66abc37fb</t>
  </si>
  <si>
    <t>81215a22-f056-4646-8e8d-9cf674056bba</t>
  </si>
  <si>
    <t>3a6df177-cd05-4732-be19-3aa169a839b5</t>
  </si>
  <si>
    <t>80f58470-e111-41c3-ae60-643a6faa040d</t>
  </si>
  <si>
    <t>9283122c-0151-487a-ac1a-9253ad2cf3df</t>
  </si>
  <si>
    <t>81cfd757-95d8-477b-b533-7c5dff3b6070</t>
  </si>
  <si>
    <t>9e657559-62df-4d38-962b-736b3348b816</t>
  </si>
  <si>
    <t>inf</t>
  </si>
  <si>
    <t>aafc31d6-f5a8-4019-821c-a56996a3bb79</t>
  </si>
  <si>
    <t>cb45cd8d-a8d0-4b32-bdf2-b9322994697c</t>
  </si>
  <si>
    <t>3a5a88aa-e7d6-49a1-b0dd-d6c07696d2e5</t>
  </si>
  <si>
    <t>MNM CAPITAL PTY LTD ATF BRIGHT FUTURE TRUST</t>
  </si>
  <si>
    <t>4f97c653-4ac8-47c2-9a8e-308987ce2044</t>
  </si>
  <si>
    <t>1107</t>
  </si>
  <si>
    <t>c3788f6a-8c23-475e-a8bc-8ba6d7ba4162</t>
  </si>
  <si>
    <t>f8fd94e7-1039-4f95-bdf0-5d798193ccbf</t>
  </si>
  <si>
    <t>Pacific Liberty (Singapore) Pte Ltd</t>
  </si>
  <si>
    <t>f6b40384-7405-40ab-9ab9-f4a4629e469b</t>
  </si>
  <si>
    <t>147</t>
  </si>
  <si>
    <t>265a2a46-98e8-481b-a990-1e7f0284d923</t>
  </si>
  <si>
    <t>27a6e469-f6a0-4405-8c68-5436a354686b</t>
  </si>
  <si>
    <t xml:space="preserve">Manoj </t>
  </si>
  <si>
    <t>2ff3645f-cbf0-4118-a861-70d9a326b931</t>
  </si>
  <si>
    <t>405</t>
  </si>
  <si>
    <t>128b2006-eafe-4a3c-b74b-e4930462177e</t>
  </si>
  <si>
    <t>1c7ecf89-5b05-419b-9204-79fc7ad62d0d</t>
  </si>
  <si>
    <t>cd511795-2b01-4b32-990a-328a5a61bf2b</t>
  </si>
  <si>
    <t>Buglar Family Trust</t>
  </si>
  <si>
    <t>7908bde3-bc5f-4e2e-b00b-a1d18e17c740</t>
  </si>
  <si>
    <t>164fbea5-294e-4ce5-a9da-6d66fd769f1e</t>
  </si>
  <si>
    <t>37b5eb4f-5d00-4012-b5a5-39548f0068e3</t>
  </si>
  <si>
    <t>b57df09c-9ec1-4f0a-8003-376ce9576b5c</t>
  </si>
  <si>
    <t>4c5f7143-e7e3-4a0a-8d72-a4a3280e3042</t>
  </si>
  <si>
    <t>68cf0b39-3eff-4fc5-a996-9046b75bee9b</t>
  </si>
  <si>
    <t>1892cb92-9a0d-4e96-9b8b-14aff9701ade</t>
  </si>
  <si>
    <t>Bradley Merritt</t>
  </si>
  <si>
    <t>4482fb5a-cc06-4385-95e2-1ca9a22bdd4f</t>
  </si>
  <si>
    <t>406e9028-1354-4e38-8044-58ef3ec88314</t>
  </si>
  <si>
    <t>733d9b4e-f25f-4517-bda7-3e5d3bc8635f</t>
  </si>
  <si>
    <t>6864ab5a-287a-40c9-8f68-259ffe7b7ee5</t>
  </si>
  <si>
    <t>4ef0299d-82e3-4bcd-86b3-bb3085151243</t>
  </si>
  <si>
    <t>aae42a8e-cc42-4db4-ad06-68b5b8ea7584</t>
  </si>
  <si>
    <t>CLEARER OUTSOURCING Oè„º</t>
  </si>
  <si>
    <t>dc80aeda-7521-434f-8e91-cbc088021eb9</t>
  </si>
  <si>
    <t>1105</t>
  </si>
  <si>
    <t>62d8206d-a429-4056-ba41-814f0e284a41</t>
  </si>
  <si>
    <t>657b64ff-05fd-4ca8-92fc-9c255e40dab0</t>
  </si>
  <si>
    <t>d98133ce-80fa-4bd1-a883-88a5c0832e79</t>
  </si>
  <si>
    <t>0c3d9459-54cd-4f97-897c-79bfa1f03d02</t>
  </si>
  <si>
    <t>0c04e34d-514f-49d2-918f-74ce817e8492</t>
  </si>
  <si>
    <t>7cca3b07-b2b5-493e-8b73-72efa5c4b386</t>
  </si>
  <si>
    <t>Future Now Ventures Pty Ltd</t>
  </si>
  <si>
    <t>53113c05-8c88-4a26-8692-365b8e988fa7</t>
  </si>
  <si>
    <t>628</t>
  </si>
  <si>
    <t>db528539-5eb8-44fa-8aa2-7db41bde893f</t>
  </si>
  <si>
    <t>8bae03e6-1314-4695-8536-1c4e6f52b402</t>
  </si>
  <si>
    <t>JG Kanitra Consulting, LLC</t>
  </si>
  <si>
    <t>586edd52-996b-471b-8596-da2cc6ad6a51</t>
  </si>
  <si>
    <t>12</t>
  </si>
  <si>
    <t>67f6f98c-480d-4aaf-8752-cceee53768a5</t>
  </si>
  <si>
    <t>4dfa7880-58bc-4f4e-8d74-a240801d9264</t>
  </si>
  <si>
    <t>Jerauld James Cutini</t>
  </si>
  <si>
    <t>0f4c26a1-6ccd-4593-9891-7a3948cceadc</t>
  </si>
  <si>
    <t>907</t>
  </si>
  <si>
    <t>995ca00c-bad1-4f9a-9567-0b7d12aff0a8</t>
  </si>
  <si>
    <t>7e20ed83-e467-4aed-888c-992d52291dc6</t>
  </si>
  <si>
    <t>72958728-e567-4fa4-9d52-f0b59a00e3bb</t>
  </si>
  <si>
    <t>JDJ Investments, Inc.</t>
  </si>
  <si>
    <t>1bc232ed-9d95-48fe-8874-16ade7cbd21e</t>
  </si>
  <si>
    <t>873</t>
  </si>
  <si>
    <t>811f0116-e8bc-4a8c-8b29-32bbb65c6627</t>
  </si>
  <si>
    <t>120157f1-6bca-4d37-afe0-7d00cacd4bd0</t>
  </si>
  <si>
    <t>c54709d3-885a-4ca6-9c56-131a314fe211</t>
  </si>
  <si>
    <t>Janice Jabol</t>
  </si>
  <si>
    <t>c8a688ab-2cc1-451a-ad94-20ba51788963</t>
  </si>
  <si>
    <t>142</t>
  </si>
  <si>
    <t>5410ec5e-ed44-45bf-9ebc-0ac620abb48b</t>
  </si>
  <si>
    <t>a8e668e2-dbb6-4dd1-a9d0-df0e09f19bf1</t>
  </si>
  <si>
    <t>b8b31c7a-c6ea-4dae-98cd-3c856c533e15</t>
  </si>
  <si>
    <t>956364e2-5070-4f3e-b6ea-b2199fd47c3e</t>
  </si>
  <si>
    <t>f15f6a6d-0d8a-4de5-a328-1150adccbc2b</t>
  </si>
  <si>
    <t>Jack Turner</t>
  </si>
  <si>
    <t>717f1736-ef19-4e4c-a9b7-7f6605743eb2</t>
  </si>
  <si>
    <t>339</t>
  </si>
  <si>
    <t>d84a13f5-3d28-4c19-ba25-122c19c0fdaa</t>
  </si>
  <si>
    <t>b60d7493-358e-4c2a-bbb2-59f44db6a6e1</t>
  </si>
  <si>
    <t>UNIOCEAN INTERNATIONAL H. K. LIMITED</t>
  </si>
  <si>
    <t>f2958681-2f95-412d-af5a-dd095d49f29f</t>
  </si>
  <si>
    <t>1121</t>
  </si>
  <si>
    <t>dd7f10a6-13ab-4629-b0dc-497978e935b2</t>
  </si>
  <si>
    <t>b4f7755a-0a5d-4f5e-b4d0-937823dcd578</t>
  </si>
  <si>
    <t>Hofmann Investments PTY Limited - Braidwood Super Fund</t>
  </si>
  <si>
    <t>e74091e7-de2d-4839-a328-6ae3ca4f1398</t>
  </si>
  <si>
    <t>134</t>
  </si>
  <si>
    <t>34070f40-5126-475b-b59a-8fd7f247a4db</t>
  </si>
  <si>
    <t>a87ac85b-bb64-4c6d-aaa8-17ea7d8dc7a4</t>
  </si>
  <si>
    <t>Glenn Poswell</t>
  </si>
  <si>
    <t>db3543c3-fff7-4f46-98a5-cb55c34b8e05</t>
  </si>
  <si>
    <t>245</t>
  </si>
  <si>
    <t>effb0f7d-e02a-4edb-ba84-9352ae222575</t>
  </si>
  <si>
    <t>046bf4be-ad4a-4ac4-9212-a1cbdbc6be8a</t>
  </si>
  <si>
    <t>Fawaz Raja Faeq Halazon</t>
  </si>
  <si>
    <t>c112b12d-91b0-4e35-8673-63345061bb8f</t>
  </si>
  <si>
    <t>859</t>
  </si>
  <si>
    <t>0be36c59-519c-41ed-abdc-9d1aa8517946</t>
  </si>
  <si>
    <t>234dc4a0-7697-4f40-879e-645f38bec2de</t>
  </si>
  <si>
    <t>9baf4981-c732-4fa9-9aed-a7e17d76cb06</t>
  </si>
  <si>
    <t>f6584c09-ccc1-493f-a378-ac60de27f491</t>
  </si>
  <si>
    <t>eTukTuk Limited</t>
  </si>
  <si>
    <t>c3a27099-952d-4903-b914-62589fe851a6</t>
  </si>
  <si>
    <t>181</t>
  </si>
  <si>
    <t>8763aff7-b29b-4b3c-bbd3-20f1385b3bb4</t>
  </si>
  <si>
    <t>8b2deb8c-50e7-4554-a966-98a9dbd566c3</t>
  </si>
  <si>
    <t>FLM</t>
  </si>
  <si>
    <t>1febe41f-80ed-4efe-b41c-19b11a48a8ba</t>
  </si>
  <si>
    <t>EGLD</t>
  </si>
  <si>
    <t>322affee-5449-4ce2-b3b6-493555381791</t>
  </si>
  <si>
    <t>6fae6b47-36c1-4b7d-a814-bc2d684638dc</t>
  </si>
  <si>
    <t>EWT</t>
  </si>
  <si>
    <t>01611594-d2b0-472e-a039-4f632d41598d</t>
  </si>
  <si>
    <t>base  没有 EDG</t>
  </si>
  <si>
    <t>EDG</t>
  </si>
  <si>
    <t>2d3a1d2c-7cbb-4785-8d23-0833aa02c7c1</t>
  </si>
  <si>
    <t>HBAR</t>
  </si>
  <si>
    <t>d59ae753-85a0-4059-ad64-468c5c8a0058</t>
  </si>
  <si>
    <t>f34d34c6-2c91-4476-a51e-ffed2dd055fb</t>
  </si>
  <si>
    <t>2d520180-a213-4f92-905e-b952afed66bd</t>
  </si>
  <si>
    <t>a76d6153-314d-47e3-a39c-7ea0323576ee</t>
  </si>
  <si>
    <t>797e62c0-403c-497a-87f6-82392db4ee07</t>
  </si>
  <si>
    <t>145f832d-f1b4-41be-9614-0d4d75160d69</t>
  </si>
  <si>
    <t>39efb961-62eb-4f78-b424-7fbdb7058c04</t>
  </si>
  <si>
    <t>fb65f216-59b4-4201-911b-936de5683740</t>
  </si>
  <si>
    <t>d8190ea0-b915-40bc-a1ac-a94224eb1470</t>
  </si>
  <si>
    <t>f83e0740-5f7a-4a3d-a5fd-3d6eb2768133</t>
  </si>
  <si>
    <t>fac81dd4-a4a2-4264-ac58-4190dd0f0c89</t>
  </si>
  <si>
    <t>WAVES</t>
  </si>
  <si>
    <t>709897d7-375b-481b-b7fe-97c3d6bb1df7</t>
  </si>
  <si>
    <t>db7afc1c-74fd-4435-8dea-db7bf903ceb8</t>
  </si>
  <si>
    <t>91196e3e-26f3-4ec5-adf3-92ea2c92d3b5</t>
  </si>
  <si>
    <t>ZIL</t>
  </si>
  <si>
    <t>27f4b39f-51f5-402f-bc38-7ac951a4ebfd</t>
  </si>
  <si>
    <t>67e57b93-adce-4d07-abf4-a8861454ae36</t>
  </si>
  <si>
    <t>0d4a8cc8-0fb3-471d-b8fe-4d60614f3894</t>
  </si>
  <si>
    <t>257843f4-c334-461b-844b-c4ee01575fab</t>
  </si>
  <si>
    <t>Steven Decent</t>
  </si>
  <si>
    <t>f92ebbf6-3a51-4a8d-a673-97c43bfb88c9</t>
  </si>
  <si>
    <t>249</t>
  </si>
  <si>
    <t>9d7c9c15-68f4-4c8d-8a5c-fd43cff3d8d4</t>
  </si>
  <si>
    <t>6e9abf98-6733-4496-be92-c68ca0b9f8a0</t>
  </si>
  <si>
    <t>cd2924b8-a7fe-41dd-a39b-3a65697afc43</t>
  </si>
  <si>
    <t>3b0bf905-c0ac-4503-9ece-84f43a4899f0</t>
  </si>
  <si>
    <t>394b36e3-540f-4733-b853-4f494eada82f</t>
  </si>
  <si>
    <t>Clear Quartz Limited</t>
  </si>
  <si>
    <t>203806ee-8eb1-4923-bfa8-bbc250c87347</t>
  </si>
  <si>
    <t>c8a49b35-6c6c-411d-a296-84a4bb7a1a76</t>
  </si>
  <si>
    <t>a0b47305-b666-4dd6-b8ce-aea928b8308c</t>
  </si>
  <si>
    <t>d91995a9-11f9-49a6-9ef3-2687d4459913</t>
  </si>
  <si>
    <t>fa56d4c1-cef9-4fbf-8d2a-ca379d3be3c6</t>
  </si>
  <si>
    <t>AGIX</t>
  </si>
  <si>
    <t>76e0c9ad-d69e-4010-948c-170b9f19e4cd</t>
  </si>
  <si>
    <t>Sophia Labs LTD</t>
  </si>
  <si>
    <t>034e4f43-9d8f-4be2-b330-0940c814c89a</t>
  </si>
  <si>
    <t>417a986c-f6ff-4d24-bd12-d9d2e4bfff4c</t>
  </si>
  <si>
    <t>192ccba7-1089-497c-989f-693d0d51e4ac</t>
  </si>
  <si>
    <t>afd14404-92f2-49fc-8f15-5235b674125f</t>
  </si>
  <si>
    <t>6ace1bf1-1a9e-4cbe-9140-944f5bfc3af0</t>
  </si>
  <si>
    <t>Coopership</t>
  </si>
  <si>
    <t>e226e0ca-d619-4771-9524-90bc78bc15a0</t>
  </si>
  <si>
    <t>111</t>
  </si>
  <si>
    <t>992ee721-5254-4695-b58b-10741fe325f3</t>
  </si>
  <si>
    <t>715f0e4e-7ffc-4bb6-8130-85f553e2afbc</t>
  </si>
  <si>
    <t>Costa Verde LLC</t>
  </si>
  <si>
    <t>7d78b4e0-5c66-4200-a32a-05b1ef74dfa4</t>
  </si>
  <si>
    <t>133</t>
  </si>
  <si>
    <t>9211409d-02a3-436b-bf56-bdca61bd866d</t>
  </si>
  <si>
    <t>fb04052b-b332-4388-9287-9b3055f41504</t>
  </si>
  <si>
    <t>b5190d13-f57c-48cf-8337-eb442fc4e6eb</t>
  </si>
  <si>
    <t>e9aa5b78-3676-43a2-8d1a-6b7623faf6ae</t>
  </si>
  <si>
    <t>5b398aab-333f-4787-9996-ba2254e98a25</t>
  </si>
  <si>
    <t>c382c9ef-fe09-45c6-b432-53e0a5525bf9</t>
  </si>
  <si>
    <t>AIOZ</t>
  </si>
  <si>
    <t>56931e43-4aef-48e7-aa21-cc2834e881f7</t>
  </si>
  <si>
    <t>f6d6bb0f-5f56-4510-8010-05f3b69e1248</t>
  </si>
  <si>
    <t>41d96361-0007-466d-aa9e-0a1eaa200997</t>
  </si>
  <si>
    <t>XMR</t>
  </si>
  <si>
    <t>920e6f95-d1ad-4ba6-9bb6-fd95f3ee9120</t>
  </si>
  <si>
    <t>TORN</t>
  </si>
  <si>
    <t>2c0931c4-653a-4535-aa9b-841b5d5f8a05</t>
  </si>
  <si>
    <t>AUDIO</t>
  </si>
  <si>
    <t>Chris Macintosh</t>
  </si>
  <si>
    <t>0156bd9f-7e75-4e84-ba5c-596fd468c967</t>
  </si>
  <si>
    <t>1e3b3ace-9ba6-4b1d-898d-590064297391</t>
  </si>
  <si>
    <t>quote 没有ARRR/USD， 有XMR/USD</t>
  </si>
  <si>
    <t>afe15226-729d-404e-affc-d15b01a81fc7</t>
  </si>
  <si>
    <t>Christopher Matthew Macintosh</t>
  </si>
  <si>
    <t>10e77085-d082-4551-b1f7-b0cd33e06893</t>
  </si>
  <si>
    <t>BEAM</t>
  </si>
  <si>
    <t>d3d6cc28-f7c3-4e01-bfca-48ec471b4c43</t>
  </si>
  <si>
    <t>48fd8397-9ada-4c63-9fe7-d56e54d1adc0</t>
  </si>
  <si>
    <t>d25193ef-9c73-4fd3-bb61-b9cd34de763f</t>
  </si>
  <si>
    <t>1e5e096b-8b24-4d71-8545-b946f9e196b5</t>
  </si>
  <si>
    <t>2a9b9b82-d6d5-4b26-b993-7bd3b52352c2</t>
  </si>
  <si>
    <t>ba96b976-1e7c-4039-922d-d2f89ac9b5d3</t>
  </si>
  <si>
    <t>bbd38c23-88ad-4ff6-a9bf-2d5fe3b1e6ce</t>
  </si>
  <si>
    <t>8256f14c-7856-4152-83b1-0123ed39ee50</t>
  </si>
  <si>
    <t>Gloria Volsario</t>
  </si>
  <si>
    <t>8fb3cf32-2e20-4970-975b-96304a21ddf7</t>
  </si>
  <si>
    <t>41</t>
  </si>
  <si>
    <t>2618d4fa-b34a-4ae4-b67c-1e05ac1cabb0</t>
  </si>
  <si>
    <t>b707c45e-f52d-436d-a16c-22a1ddae3a48</t>
  </si>
  <si>
    <t>00e0833d-7095-4367-bbce-445b2d49e6a6</t>
  </si>
  <si>
    <t>c74eb567-2b24-486d-8393-e8280e71db13</t>
  </si>
  <si>
    <t>417333b1-5aec-47c0-8cb0-02d763eaa75f</t>
  </si>
  <si>
    <t>Austcorp No 214 Pty Ltd ATF the William J Moss Superannuation Fund</t>
  </si>
  <si>
    <t>21f25a56-bc1f-4f79-848d-4f0f742f74e7</t>
  </si>
  <si>
    <t>1155</t>
  </si>
  <si>
    <t>8f5ae320-dead-4741-aa11-8d3ca42ff6b7</t>
  </si>
  <si>
    <t>5106d9bc-c405-4fcc-ac47-33a3042479e8</t>
  </si>
  <si>
    <t>Hidden Muse Ventures Limited</t>
  </si>
  <si>
    <t>3b9895b8-d7b2-4c27-bd19-5d33e4cc9199</t>
  </si>
  <si>
    <t>838</t>
  </si>
  <si>
    <t>371c0cc0-bfcb-48b3-a95c-03d7c336ec60</t>
  </si>
  <si>
    <t>7c164d10-adee-4b7f-a68b-fc0c84190d19</t>
  </si>
  <si>
    <t>Li Shi</t>
  </si>
  <si>
    <t>26910ecb-8755-47fc-8cb7-cb169c68c8c1</t>
  </si>
  <si>
    <t>1027</t>
  </si>
  <si>
    <t>45ba76d5-b944-46e8-81e3-7b6a3cadfcc2</t>
  </si>
  <si>
    <t>ac3fde9a-a975-41fb-ba7d-345e792074c6</t>
  </si>
  <si>
    <t xml:space="preserve">Buy Investment Properties Ltd </t>
  </si>
  <si>
    <t>3818d73f-afc0-4043-8543-c1f4a2761e96</t>
  </si>
  <si>
    <t>501</t>
  </si>
  <si>
    <t>c43880ad-5065-4cc4-b2f0-ba19e6077894</t>
  </si>
  <si>
    <t>29130454-14e5-4ee3-b88f-741876d5bf37</t>
  </si>
  <si>
    <t>Juan Juan Zhao</t>
  </si>
  <si>
    <t>127e1981-6d94-4880-878a-fd6cf713aebe</t>
  </si>
  <si>
    <t>1113</t>
  </si>
  <si>
    <t>af6d0d3d-a05d-4aaf-aeb1-44990b10a2ef</t>
  </si>
  <si>
    <t>be605733-6194-4429-bfea-8d42c05c945d</t>
  </si>
  <si>
    <t>Orangewood Labs Inc</t>
  </si>
  <si>
    <t>0e36f7e5-bf1b-4f76-b6b5-0463341ba051</t>
  </si>
  <si>
    <t>880</t>
  </si>
  <si>
    <t>c68ad3e6-150e-4c27-84f1-f5a340aaf393</t>
  </si>
  <si>
    <t>d95ae6f0-3450-403a-b265-181f6abaed45</t>
  </si>
  <si>
    <t>0f9109c1-de63-455f-a2b4-2ec4a731eec3</t>
  </si>
  <si>
    <t>Alexander Mitchell</t>
  </si>
  <si>
    <t>e20f2215-f3a7-43b4-b197-493f96337c31</t>
  </si>
  <si>
    <t>599</t>
  </si>
  <si>
    <t>aa62df9b-49a0-4731-9a8a-fe8f7d42c952</t>
  </si>
  <si>
    <t>fdefaab6-3c4b-42a6-a237-f4797e61985b</t>
  </si>
  <si>
    <t>8e4bfd6f-6dfc-4d9a-ba0d-3da3c46a57f7</t>
  </si>
  <si>
    <t>Benial Consultancy DWC, LLC</t>
  </si>
  <si>
    <t>fab4391d-a856-47f8-bfa9-0a29e68ed4a0</t>
  </si>
  <si>
    <t>180</t>
  </si>
  <si>
    <t>1a2b786f-2dcb-412d-9643-641b16f60ab0</t>
  </si>
  <si>
    <t>f63808b8-3363-456d-ac75-b0f46d2ae7ed</t>
  </si>
  <si>
    <t>Benial Consultancy DWC LLC</t>
  </si>
  <si>
    <t>c86e5603-6ec0-499e-82ff-e60c3af2be37</t>
  </si>
  <si>
    <t>147d178e-028e-490c-9365-687bb38ce61e</t>
  </si>
  <si>
    <t>66df35dd-5ed2-4534-8282-d36f0a54be2e</t>
  </si>
  <si>
    <t>57df1d0b-ed2b-4ca0-a2a2-e2a3bb65f610</t>
  </si>
  <si>
    <t>Madison Marcus Law Firm Pty. Ltd.</t>
  </si>
  <si>
    <t>bf96c1a0-9dfe-4e51-a0d8-711fb110b092</t>
  </si>
  <si>
    <t>1101</t>
  </si>
  <si>
    <t>d4151e9d-1b16-4cae-a327-3481178ed63a</t>
  </si>
  <si>
    <t>e7e8d0b0-c6e8-4541-be9a-ec9963f40849</t>
  </si>
  <si>
    <t>5678c8e4-32ad-4bac-9dcf-e56d9dc0be53</t>
  </si>
  <si>
    <t>364441cf-c9fe-4a96-aaf1-695e08a9cb1e</t>
  </si>
  <si>
    <t>0bde25f1-0e0b-4391-b8aa-98ac17b43867</t>
  </si>
  <si>
    <t>7d6d4a16-57db-4cbc-9cad-b724cbbf2ce0</t>
  </si>
  <si>
    <t>d9aacde3-9e9b-4071-863b-812c951c098e</t>
  </si>
  <si>
    <t>8b634bcf-ef0f-449e-a21a-27e634448f69</t>
  </si>
  <si>
    <t>6ac938e7-cd0f-4bc9-833f-79ab426c14cd</t>
  </si>
  <si>
    <t>f3dda607-cb78-495f-a6de-9e94a4d84324</t>
  </si>
  <si>
    <t xml:space="preserve">Tempehter Pty Ltd </t>
  </si>
  <si>
    <t>c022f280-ca27-4ec8-957c-9aa8fb3d3ef1</t>
  </si>
  <si>
    <t>547</t>
  </si>
  <si>
    <t>efbd49f6-c9dd-435e-a7da-05ff7a5686da</t>
  </si>
  <si>
    <t>8a720a62-054d-49e5-9a13-2c0851687737</t>
  </si>
  <si>
    <t>72bc78e7-bf49-4f6e-9062-c3767bb4fb30</t>
  </si>
  <si>
    <t>dcec4e30-f868-44b7-87b0-8efab35a1fd7</t>
  </si>
  <si>
    <t>9c0930b6-cd62-4ee7-98dc-06ea9bf785ad</t>
  </si>
  <si>
    <t>7f656a8f-608d-4112-b27c-7b11be7e5cc5</t>
  </si>
  <si>
    <t>Helant Pty Ltd ATF The Helant Family Trust</t>
  </si>
  <si>
    <t>adca8a54-b8d2-43e9-baba-dc399d7d5a1d</t>
  </si>
  <si>
    <t>3c8e3aec-9cea-4e9a-97ea-4e554aae4ede</t>
  </si>
  <si>
    <t>0a652d2b-a362-474b-8eb0-d8c29532829d</t>
  </si>
  <si>
    <t>47958588-61b0-4fb5-b5cc-15dc86dc676d</t>
  </si>
  <si>
    <t>dbf821fa-acf3-4fb1-8fe0-0aaa17aa413a</t>
  </si>
  <si>
    <t>Venti Seven Pty Limited</t>
  </si>
  <si>
    <t>54c1b98e-aac0-4044-8b4d-6833c8dd3cbe</t>
  </si>
  <si>
    <t>1070</t>
  </si>
  <si>
    <t>1bf84fbd-02c4-4245-a53b-ec107c319e5b</t>
  </si>
  <si>
    <t>b10d9122-97d3-4b9f-b362-294f376d69a1</t>
  </si>
  <si>
    <t>a39493c7-f6af-48f1-b7cd-1f5014933dba</t>
  </si>
  <si>
    <t>67ee9c02-2ea1-415d-8a5e-b93dacc414f8</t>
  </si>
  <si>
    <t>78c616ed-9223-461b-a634-8fb2e8594c29</t>
  </si>
  <si>
    <t>Rube Holdings, Ltd., a Texas limited partnership</t>
  </si>
  <si>
    <t>d81ebaaf-002a-4468-9e5d-88e852eb83ff</t>
  </si>
  <si>
    <t>120</t>
  </si>
  <si>
    <t>600a3bfd-3927-4260-8298-299e4d939967</t>
  </si>
  <si>
    <t>99d6b5ae-1b18-4bd4-a35d-f8be89b29510</t>
  </si>
  <si>
    <t>c3f04591-bdf3-4451-bfad-9fcb49e3c650</t>
  </si>
  <si>
    <t>Lucerne SAF Pty Ltd</t>
  </si>
  <si>
    <t>3d54e4bb-1919-492f-ad3b-2b38a53dbfc0</t>
  </si>
  <si>
    <t>1018</t>
  </si>
  <si>
    <t>df92f8d3-406b-4609-b67d-1a51bc9b9140</t>
  </si>
  <si>
    <t>66948237-45cd-4bc4-a561-2ecb245ac730</t>
  </si>
  <si>
    <t>Jamray Investments Pty Ltd</t>
  </si>
  <si>
    <t>11f31e99-52cd-4404-b6da-b37b2ddb0cc0</t>
  </si>
  <si>
    <t>1016</t>
  </si>
  <si>
    <t>95dd7304-1031-4270-aed9-673737c04062</t>
  </si>
  <si>
    <t>d3217b6d-46f3-4241-ba0a-9555d2936508</t>
  </si>
  <si>
    <t>Elliott Placks</t>
  </si>
  <si>
    <t>3f418e16-9846-4e8a-a734-e4dbef6fc3c6</t>
  </si>
  <si>
    <t>613</t>
  </si>
  <si>
    <t>aad7f471-79c4-4a7d-afea-32605197bbbc</t>
  </si>
  <si>
    <t>7053afa5-ea81-4c55-9775-ee3543bc0eb8</t>
  </si>
  <si>
    <t>FIL</t>
  </si>
  <si>
    <t>b266c28f-273a-4b55-994c-b6c96adde0da</t>
  </si>
  <si>
    <t>7307 Pty Ltd ATF Sunlit Seaweed Trust</t>
  </si>
  <si>
    <t>14061635-9384-495c-8f93-75c0a306ce54</t>
  </si>
  <si>
    <t>401</t>
  </si>
  <si>
    <t>f8a36e74-27c3-4fd2-a94c-3469d8a59bb5</t>
  </si>
  <si>
    <t>MaxStealth Fund</t>
  </si>
  <si>
    <t>c7210ef1-0a3f-4c1b-91a0-782db7b4eb41</t>
  </si>
  <si>
    <t>4e4b76f2-83b7-4910-bcdd-86d47f1b0e11</t>
  </si>
  <si>
    <t>SLP</t>
  </si>
  <si>
    <t>6d300593-51bb-4f51-a674-7e03f2e45a23</t>
  </si>
  <si>
    <t>4ec593ac-a32a-4136-9608-eedc381d41ae</t>
  </si>
  <si>
    <t>50f2fef4-c98f-4487-b4d2-ad04b5c654a4</t>
  </si>
  <si>
    <t>DLD PTY LTD ATF DLD Family Trust</t>
  </si>
  <si>
    <t>585594f0-e03b-4faa-8c9d-e1d94e418360</t>
  </si>
  <si>
    <t>597</t>
  </si>
  <si>
    <t>e4186d71-c0c3-4990-80cc-f2d58fa97cbb</t>
  </si>
  <si>
    <t>d363559c-5b74-4f72-90d9-7f278f7a5ebc</t>
  </si>
  <si>
    <t>440d31a1-cb48-416b-b546-74455885b10c</t>
  </si>
  <si>
    <t xml:space="preserve">Chindi Capital Pty Ltd </t>
  </si>
  <si>
    <t>a59733a0-6f9b-41e2-813f-6e2beb250387</t>
  </si>
  <si>
    <t>1033</t>
  </si>
  <si>
    <t>c8176707-f48a-4cc6-95e1-753956b13347</t>
  </si>
  <si>
    <t>749e78f1-16c6-4cb1-a3e0-48450e7dc6e4</t>
  </si>
  <si>
    <t>6c835f16-f0e7-4760-8223-d8b663a3adca</t>
  </si>
  <si>
    <t>277a9de9-35ac-415f-bcbc-a0ce4ce224af</t>
  </si>
  <si>
    <t>a635ff3f-a826-4323-bc64-b249cacf3dc7</t>
  </si>
  <si>
    <t>45c6d2fd-c8c0-4dec-bb02-ef14bc643569</t>
  </si>
  <si>
    <t>246e76db-0ff0-4525-b105-706964bd37f4</t>
  </si>
  <si>
    <t>00300522-0f8c-499b-8179-b241d427791d</t>
  </si>
  <si>
    <t>1c0e9334-4d42-4f6d-875a-6ddbc9bb73f4</t>
  </si>
  <si>
    <t>EVS Nominees (Aust) Pty Ltd ATF Extreme Visions Superannuation Fund</t>
  </si>
  <si>
    <t>99a24e93-c1a2-4b5b-94b7-25d5a9f1cb81</t>
  </si>
  <si>
    <t>1181</t>
  </si>
  <si>
    <t>d1fddd90-151d-4412-ae5e-f0a40f13b10c</t>
  </si>
  <si>
    <t>CUDOS</t>
  </si>
  <si>
    <t>e21e0e37-81f4-4422-ab57-de7bf710cbb1</t>
  </si>
  <si>
    <t>309f79ac-6247-430d-ace9-b78e6de230b2</t>
  </si>
  <si>
    <t>75f1fd19-e5dd-407b-b55d-0dfc2569c0c3</t>
  </si>
  <si>
    <t>Como Super Funds Pty Ltd</t>
  </si>
  <si>
    <t>c47df00d-ed75-43ad-87ae-813e047ca2db</t>
  </si>
  <si>
    <t>b131e059-0b09-47e3-a173-e2516a9675e3</t>
  </si>
  <si>
    <t>7fa41d08-ea3f-43ec-b1b5-13f5d7bdc674</t>
  </si>
  <si>
    <t>Giovanni Caramiello</t>
  </si>
  <si>
    <t>a6c0e133-415c-4e0b-a6db-c7a5d5f927e3</t>
  </si>
  <si>
    <t>24</t>
  </si>
  <si>
    <t>621741a5-3871-43d6-a08f-371d7c2db458</t>
  </si>
  <si>
    <t>7ac8a6f9-c490-4912-b12d-4114424a97d1</t>
  </si>
  <si>
    <t>1ade5a63-975b-4263-b5b0-84854906863d</t>
  </si>
  <si>
    <t>c843d0b7-fb7e-4c4e-aa3c-70c999d7ed95</t>
  </si>
  <si>
    <t>Chris Grumerlart</t>
  </si>
  <si>
    <t>0d746528-301c-4494-8238-c38774a1f87d</t>
  </si>
  <si>
    <t>74</t>
  </si>
  <si>
    <t>9be85757-48f1-45fb-8704-1bf8043c1336</t>
  </si>
  <si>
    <t>d03870c6-1d90-4166-be20-8581b25ff373</t>
  </si>
  <si>
    <t>0a1646a7-6039-4340-9079-7e2f880eefb2</t>
  </si>
  <si>
    <t>9901b29b-2c8f-4809-9e19-99e53692a10e</t>
  </si>
  <si>
    <t>894091b6-fade-4cf9-b81c-971a6cc7f090</t>
  </si>
  <si>
    <t>9cc88f2f-2f4d-4c0c-9593-8a7540f71f76</t>
  </si>
  <si>
    <t>1887b1d4-a5b2-4952-889d-5c86da71658a</t>
  </si>
  <si>
    <t>80628da3-026d-4c11-875e-5b817f27e90c</t>
  </si>
  <si>
    <t>83d3dcd4-2cab-4142-97d5-8b57a79025db</t>
  </si>
  <si>
    <t>3cb78d48-39ed-470d-94b5-daf02f88c866</t>
  </si>
  <si>
    <t>8f304eac-54c6-42b2-b122-c29845fc86f3</t>
  </si>
  <si>
    <t>Max Hertan</t>
  </si>
  <si>
    <t>90ab5ce2-5cee-4ce5-a27a-70a48c687262</t>
  </si>
  <si>
    <t>62</t>
  </si>
  <si>
    <t>beb648bc-cafc-4c73-a564-d316e338c540</t>
  </si>
  <si>
    <t>38871079-406b-4dde-913d-65e4e10bd546</t>
  </si>
  <si>
    <t>Tizoku Securities Pty Limited</t>
  </si>
  <si>
    <t>c44c4330-f3ff-45f9-91a0-e60e28777ab4</t>
  </si>
  <si>
    <t>993</t>
  </si>
  <si>
    <t>55af0d73-e137-4de9-a495-f580b6e3b14d</t>
  </si>
  <si>
    <t>CAKE</t>
  </si>
  <si>
    <t>bcc68857-9319-47ab-af7e-f31722d4a3a6</t>
  </si>
  <si>
    <t>1d5c3cff-0ecd-43ae-a767-b1739d290f1b</t>
  </si>
  <si>
    <t>02eaa808-7c72-4f0c-b5e9-6627b68f0cd5</t>
  </si>
  <si>
    <t>e5c3ac4f-a2d9-445f-abe5-e9c932f2fe6f</t>
  </si>
  <si>
    <t>fae329a5-be93-4963-9626-a6bfa727aa07</t>
  </si>
  <si>
    <t>175f2d5c-4d46-40ca-b4b9-848cff084cb3</t>
  </si>
  <si>
    <t>892ebd3e-3ef9-4ff2-a7a8-c58e03f2c56e</t>
  </si>
  <si>
    <t>74bc5648-949f-4eae-8919-a5a65f68ec58</t>
  </si>
  <si>
    <t>d5bc6df0-63d7-4084-9ef7-8472070e191c</t>
  </si>
  <si>
    <t>0a47ac36-2d92-441e-b464-edf1b8a7fc90</t>
  </si>
  <si>
    <t>eb9d8def-fedc-46fe-94d5-bfa9890f0e09</t>
  </si>
  <si>
    <t>afc9fb7a-4728-4945-b108-572f1d98e969</t>
  </si>
  <si>
    <t>4cb06038-a890-4fe7-bdac-03b86ca55c3c</t>
  </si>
  <si>
    <t>Tempehter Pty Ltd</t>
  </si>
  <si>
    <t>eb9f1507-e39a-47fc-a349-36491ea4a45e</t>
  </si>
  <si>
    <t>536</t>
  </si>
  <si>
    <t>63e397dd-0251-4ff4-8b23-cc8314b29565</t>
  </si>
  <si>
    <t>0c976c37-5e99-406c-b072-54c2490e2f9a</t>
  </si>
  <si>
    <t>b7e27e65-72d4-4d37-8251-6531873b9375</t>
  </si>
  <si>
    <t>7b622987-877c-4491-87b9-165120b5d8c9</t>
  </si>
  <si>
    <t>b6aac21c-7165-45c0-a365-20e7234d7837</t>
  </si>
  <si>
    <t>10791abd-1e84-4a13-9ef9-12f83e1b225d</t>
  </si>
  <si>
    <t>8a98d4cf-f4f5-4fa5-8d2e-7ae5ce6acbcd</t>
  </si>
  <si>
    <t>710e3564-b53f-4daa-9a18-802e212bf94c</t>
  </si>
  <si>
    <t>Maxwell Hertan</t>
  </si>
  <si>
    <t>9f32eb6a-2463-4cff-b8fc-a072b7011e10</t>
  </si>
  <si>
    <t>682c6e37-4caf-48a5-bffd-acac414e5e71</t>
  </si>
  <si>
    <t>029e1fcb-ee2b-4f14-8f0a-345528b6a634</t>
  </si>
  <si>
    <t>435794fd-eaaf-4b99-927e-fe40ae3abd1a</t>
  </si>
  <si>
    <t>9e9327b9-846d-4d19-b214-40016aabfc5c</t>
  </si>
  <si>
    <t>1ee894ab-e57e-4bae-ab1d-0d3a58b16281</t>
  </si>
  <si>
    <t>3739b555-f033-4458-9112-39970cc23d87</t>
  </si>
  <si>
    <t>9214ef63-8c9e-47e4-a998-7f3e4f8e37c5</t>
  </si>
  <si>
    <t>379ab0bf-a540-4c14-a848-00ec2b20e35e</t>
  </si>
  <si>
    <t>3ba8484c-6559-481c-8eb7-b52236df8657</t>
  </si>
  <si>
    <t>dcbba134-bb3a-464e-a07d-02e3608676cc</t>
  </si>
  <si>
    <t>81b0ada3-e2c0-4331-84b5-feb18f10211d</t>
  </si>
  <si>
    <t>0e8c3520-818d-4c35-a956-fae63e83ad3b</t>
  </si>
  <si>
    <t>067f4890-e485-4d57-9130-a004e3b5fdc2</t>
  </si>
  <si>
    <t>ba385870-9069-4e68-9ad6-920ab95c19cb</t>
  </si>
  <si>
    <t>78996888-35bf-4aba-8702-8694c4543714</t>
  </si>
  <si>
    <t>7ab34bb5-314d-44da-8276-41c3116909b2</t>
  </si>
  <si>
    <t>d83f4805-6e59-4961-ab75-42c55d14535b</t>
  </si>
  <si>
    <t>cb8b2816-5bd0-4e3e-a9aa-167a531e5c9d</t>
  </si>
  <si>
    <t>8784e202-35e7-43e5-94a2-cf816fe9c27b</t>
  </si>
  <si>
    <t>414a244a-868b-4d44-b47f-8e24f7aa4e7e</t>
  </si>
  <si>
    <t>c186c3cd-03b5-468b-a80d-d4aa3e77c4d9</t>
  </si>
  <si>
    <t>5f4c16cc-bdeb-4471-8cac-5c060312be69</t>
  </si>
  <si>
    <t>11dbcc77-7b3f-43fc-9599-fef0f6d8c158</t>
  </si>
  <si>
    <t>Lucerne Australia Pty Ltd</t>
  </si>
  <si>
    <t>46ecbf73-fa83-49d9-bb88-cb79119c4e75</t>
  </si>
  <si>
    <t>1043</t>
  </si>
  <si>
    <t>35800689-9824-4f4d-aeb4-bef794083edd</t>
  </si>
  <si>
    <t>6abf78d0-df90-4b9e-bfc3-7fa79b10d06a</t>
  </si>
  <si>
    <t>Sunbird Investments Limited</t>
  </si>
  <si>
    <t>8078bd96-63ff-4f62-be26-42fd671c2bc1</t>
  </si>
  <si>
    <t>1001</t>
  </si>
  <si>
    <t>1b824212-c8a0-487a-9e91-ce0ff69ddffa</t>
  </si>
  <si>
    <t>083e1c2a-8cb9-470c-bdd0-fa29cace1d13</t>
  </si>
  <si>
    <t>d8db873d-1845-451a-a8c5-763120a8c6eb</t>
  </si>
  <si>
    <t>5a62f9d1-df99-4ba3-aaf9-50937959f053</t>
  </si>
  <si>
    <t>db0bfd2a-1994-4fc3-b7a5-12f531eb88bb</t>
  </si>
  <si>
    <t>2393d7d4-f813-4e0e-9f37-18166a4415f4</t>
  </si>
  <si>
    <t>e57de34d-67b6-4d38-8a73-00fc3b7f471b</t>
  </si>
  <si>
    <t>SHANGRI-LA ROSE PTY LIMITED ATF White Rose Trust</t>
  </si>
  <si>
    <t>001f8a29-5299-4333-9c4d-73a79c91f958</t>
  </si>
  <si>
    <t>1026</t>
  </si>
  <si>
    <t>64918f69-d862-45b8-a470-7cae9c17934d</t>
  </si>
  <si>
    <t>DLD Pty Ltd ATF DLD Family Trust</t>
  </si>
  <si>
    <t>c953c7b1-9a06-4fbc-801e-245230748d08</t>
  </si>
  <si>
    <t>3897008a-850f-40f1-9612-79fea9f1ce2d</t>
  </si>
  <si>
    <t>23d5a5b0-ec85-4470-bdb6-02b27e36d919</t>
  </si>
  <si>
    <t>Richjac Pty Ltd ATF MGB Trust</t>
  </si>
  <si>
    <t>17a5f5f9-ac6e-42ec-8845-7281b09c7959</t>
  </si>
  <si>
    <t>1007</t>
  </si>
  <si>
    <t>97c89f58-6cc8-48a5-a14d-b68bd652e19c</t>
  </si>
  <si>
    <t>ab580fca-324a-4101-a688-11010060b7c4</t>
  </si>
  <si>
    <t>c5c39fd1-b541-4994-b560-151048cbfd19</t>
  </si>
  <si>
    <t>9f2ef93b-1b56-422a-b08a-b4a620ec0858</t>
  </si>
  <si>
    <t>ae352a38-5cb6-469b-b7cc-337763747300</t>
  </si>
  <si>
    <t>520e723b-e33e-4922-b5a6-1fc2836a0d20</t>
  </si>
  <si>
    <t>ce98b0c2-343e-464f-bbb5-dfc415216cab</t>
  </si>
  <si>
    <t>b1d30304-8e6a-4dcd-b4f2-0686c59977e8</t>
  </si>
  <si>
    <t>d6b1a350-3ce8-4612-b473-7a0aa48aeb89</t>
  </si>
  <si>
    <t>Llwyn Pty Ltd</t>
  </si>
  <si>
    <t>37d41138-c04d-4cf2-9ea2-620e5e51ecc1</t>
  </si>
  <si>
    <t>1097</t>
  </si>
  <si>
    <t>e0ec5ff4-61ae-4f6a-bac6-d43c2078d47d</t>
  </si>
  <si>
    <t>d3fc5744-d1de-4ab3-908c-f14de6982d39</t>
  </si>
  <si>
    <t>YFI</t>
  </si>
  <si>
    <t>7019ce66-e320-459d-baed-705680ce437a</t>
  </si>
  <si>
    <t>e47e1f48-09a0-42f1-8018-b5ba8b048565</t>
  </si>
  <si>
    <t>76dfbed9-bdde-4768-b7ee-9a198bc16708</t>
  </si>
  <si>
    <t>5a4e688d-de14-48a2-8a31-725d7f75f84e</t>
  </si>
  <si>
    <t>2cf970ee-3aa5-44ea-b176-daaf610c1711</t>
  </si>
  <si>
    <t>727f1bfb-f9cd-4d12-8edd-556b9c42ddf1</t>
  </si>
  <si>
    <t>2373f12d-bed4-49d0-927a-babde7a577fe</t>
  </si>
  <si>
    <t>MANA</t>
  </si>
  <si>
    <t>2d8bb424-1e7d-43fd-800e-264b7f31bd55</t>
  </si>
  <si>
    <t>Medipharma Group Ltd</t>
  </si>
  <si>
    <t>5388836b-df18-4bee-b4ac-58880a91353c</t>
  </si>
  <si>
    <t>659</t>
  </si>
  <si>
    <t>0dbebb29-673e-43a1-872b-250d5801528d</t>
  </si>
  <si>
    <t>GALA</t>
  </si>
  <si>
    <t>27f112dd-f9b0-4d7a-b7f8-65d4a5f66fcf</t>
  </si>
  <si>
    <t>DYDX</t>
  </si>
  <si>
    <t>a4dd3d66-8526-4637-89e1-f65246fca00a</t>
  </si>
  <si>
    <t>0d622900-745e-4a43-b6ce-da258467219d</t>
  </si>
  <si>
    <t>4111664b-b670-4a14-8000-310d5d56c064</t>
  </si>
  <si>
    <t>d8a8c1be-bad0-4de1-854c-aa5790590352</t>
  </si>
  <si>
    <t>407a6e53-07c8-40fb-8978-f34cbea8f755</t>
  </si>
  <si>
    <t>Como Super Funds Pty Ltd ATF Como Executive Superannuation Fund</t>
  </si>
  <si>
    <t>caf8e8d7-c8ee-4147-a54c-b40f92763b8d</t>
  </si>
  <si>
    <t>9d4579cf-4879-465e-9536-7212b8036cc7</t>
  </si>
  <si>
    <t>Hui Nominees Pty Ltd ATF Hui Private Holding Trust</t>
  </si>
  <si>
    <t>7f848f2a-d3c5-4a83-a2ea-57453716b949</t>
  </si>
  <si>
    <t>1096</t>
  </si>
  <si>
    <t>a1c4f278-004a-4cc1-bf08-62cc02c58cbe</t>
  </si>
  <si>
    <t>4d465e98-dfa3-4ae1-bedd-ef281a0a29cc</t>
  </si>
  <si>
    <t>59e7100c-6d23-4119-be24-2836d16880d9</t>
  </si>
  <si>
    <t>2b79f812-a1a2-45e6-be92-c8f1c94ec5cd</t>
  </si>
  <si>
    <t>34ea8020-747f-4b65-bad2-874d7fbfd85c</t>
  </si>
  <si>
    <t>d543420b-8589-47f7-b57f-bc2fbfe7e403</t>
  </si>
  <si>
    <t>9752a667-ff36-4230-b4f6-341f69d0faca</t>
  </si>
  <si>
    <t>aa1209bb-b522-4d58-b1a4-9a23a2372e6a</t>
  </si>
  <si>
    <t>04014860-247d-4a36-9733-b6807a4112d2</t>
  </si>
  <si>
    <t>d5c9d765-3065-4348-973d-342530b03bbe</t>
  </si>
  <si>
    <t>8d6dbc21-91f8-4648-9bc0-1a6023c3be87</t>
  </si>
  <si>
    <t>979f46cb-2469-4b5b-9a29-9d7b07e5b8c2</t>
  </si>
  <si>
    <t>0a959ef4-105e-4eed-9b29-0a666c508185</t>
  </si>
  <si>
    <t>ZRX</t>
  </si>
  <si>
    <t>c3170840-7b42-4ea6-84a2-6d6c6daf818b</t>
  </si>
  <si>
    <t>CRV</t>
  </si>
  <si>
    <t>c6d66a18-5161-419d-bcad-aa6d79f772a6</t>
  </si>
  <si>
    <t>Matic</t>
  </si>
  <si>
    <t>72af26a0-51c7-4fee-9fc2-7b059545ff4a</t>
  </si>
  <si>
    <t>bfa91300-a7ef-4000-885a-d370a498c434</t>
  </si>
  <si>
    <t>base  没有 Polygon/USD,有POLY/USD</t>
  </si>
  <si>
    <t>Polygon</t>
  </si>
  <si>
    <t>7ce42391-d919-4dc8-9bc3-537a3bfc487e</t>
  </si>
  <si>
    <t>a454252d-b5a6-4984-8bf6-860ffe666441</t>
  </si>
  <si>
    <t>6c1fa702-892b-44fa-9a65-8aeb599c6078</t>
  </si>
  <si>
    <t>8d84ea55-2b37-48ab-9cfb-aab737323fe1</t>
  </si>
  <si>
    <t>55f29203-1bae-4809-9386-84adcf02a992</t>
  </si>
  <si>
    <t>b94ec94e-cd93-40ba-b886-efc79112e3b8</t>
  </si>
  <si>
    <t>bdddd7e9-fa23-422b-9c4a-529eb868b405</t>
  </si>
  <si>
    <t>1cf5c3f9-bbe7-4083-ab40-6ebf93763341</t>
  </si>
  <si>
    <t>6381f4a9-08bc-4a7f-858d-2e1634dd2594</t>
  </si>
  <si>
    <t>eeb34b5b-fad9-425a-9508-781fe1c3bb80</t>
  </si>
  <si>
    <t>Tizoku Securities Pty Limited / ATF The Tizoku Trust</t>
  </si>
  <si>
    <t>5fe9f274-200e-4ff8-acaf-400c9b30faf4</t>
  </si>
  <si>
    <t>289ecf7a-4b81-4675-85bd-2fb69d91b940</t>
  </si>
  <si>
    <t>1bd6d72a-fbf6-4036-b19a-664e314338d3</t>
  </si>
  <si>
    <t>c1c732bf-1cbf-4cf7-a8df-98bc3e37dd17</t>
  </si>
  <si>
    <t>bce483fe-9f94-4b61-9877-8ac04b1a32a3</t>
  </si>
  <si>
    <t>604eb618-06d6-46a0-809b-773443eafeb4</t>
  </si>
  <si>
    <t>JAN INVESTMENTS AUSTRALIA PTY. LIMITED</t>
  </si>
  <si>
    <t>94c949f4-9fce-467d-ba15-b797e42b8fd2</t>
  </si>
  <si>
    <t>964</t>
  </si>
  <si>
    <t>2b424c28-7832-403c-883f-5e07fb99366d</t>
  </si>
  <si>
    <t>c915ccdc-8f04-4bf9-9c8b-62e31bc5f9fb</t>
  </si>
  <si>
    <t>MAKER</t>
  </si>
  <si>
    <t>b1f5c412-858c-44e1-ac83-48639a066949</t>
  </si>
  <si>
    <t>Llwyn Pty Ltd ATF Llwyn York Trust</t>
  </si>
  <si>
    <t>81cca028-1dbf-4986-b2ef-2ea22281ce4d</t>
  </si>
  <si>
    <t>3daa379d-6ad8-451d-8577-6545ed1bbf7f</t>
  </si>
  <si>
    <t>69c4bb85-57ac-42bd-9a6a-f43e1649a602</t>
  </si>
  <si>
    <t>Peta Robyn Godenzi</t>
  </si>
  <si>
    <t>8cf7814f-b9f4-498d-af94-ad74e73b9d43</t>
  </si>
  <si>
    <t>1152</t>
  </si>
  <si>
    <t>be4e38db-8550-405f-aa31-f81da3ca5fce</t>
  </si>
  <si>
    <t>30e0efa4-7028-489f-b384-b37b058633da</t>
  </si>
  <si>
    <t>b7047255-6bd6-4d57-8e0e-de61cd389be1</t>
  </si>
  <si>
    <t>Nicholas Robert Roche</t>
  </si>
  <si>
    <t>857774e0-377c-4700-bddd-8de660eeb5e8</t>
  </si>
  <si>
    <t>157</t>
  </si>
  <si>
    <t>e1d4e41a-4809-4629-97fe-51acb3cd8a4c</t>
  </si>
  <si>
    <t>744a8013-5992-4aa6-a8d6-9c73dbf59be3</t>
  </si>
  <si>
    <t>ea9a06da-a5d1-410a-81c4-d2a6dff2edf1</t>
  </si>
  <si>
    <t>991efad0-80ad-4177-9c36-b38bcd84fcee</t>
  </si>
  <si>
    <t>REVOLUTION TECH PTY LTD</t>
  </si>
  <si>
    <t>123637b8-9c87-4d39-bbe8-1c3e19b01350</t>
  </si>
  <si>
    <t>1022</t>
  </si>
  <si>
    <t>0a4bf44d-aa4b-4a5c-a517-7a0a5cdd0df9</t>
  </si>
  <si>
    <t>fa87ce4c-d300-4c62-87a2-95b11e96e559</t>
  </si>
  <si>
    <t>e4361fcf-4cd4-473f-bfb7-35818cf84bcc</t>
  </si>
  <si>
    <t>d7f1ff3b-5fbf-43ff-8418-a92fee881a89</t>
  </si>
  <si>
    <t>9046da5c-4c15-46a3-9330-f8b009abd395</t>
  </si>
  <si>
    <t>05919584-084b-486f-a57c-71118300a21c</t>
  </si>
  <si>
    <t>77eaa8de-49e5-47fc-819c-9eaaf2e44329</t>
  </si>
  <si>
    <t>72393cfe-79e7-437d-b926-518e2b0c319c</t>
  </si>
  <si>
    <t>df63ead1-b968-4cae-ba07-aa8dfa8eb055</t>
  </si>
  <si>
    <t>363a70b6-00f5-44e1-b42f-e4e7c206b349</t>
  </si>
  <si>
    <t>Mariel Katrina Ledesma Reyes</t>
  </si>
  <si>
    <t>8a7e1613-fa2f-478b-ab35-6377f0a749d4</t>
  </si>
  <si>
    <t>1180</t>
  </si>
  <si>
    <t>41591ee8-0b11-499b-b2b1-e0011a31dad1</t>
  </si>
  <si>
    <t>Sacred Hawk Investments P/L ATF KaiSunSadie Family Trust</t>
  </si>
  <si>
    <t>d8f6fe65-07bd-4802-aa50-ba2355b74f06</t>
  </si>
  <si>
    <t>34bfaead-36ea-46ac-aebd-26867bc40c37</t>
  </si>
  <si>
    <t>69d85573-ca40-4128-b898-67f9a56df305</t>
  </si>
  <si>
    <t>Chindi Capital Pty. Ltd. atf The Chindi Capital Trust</t>
  </si>
  <si>
    <t>186748a0-85cd-4adc-b253-4e502cb28f59</t>
  </si>
  <si>
    <t>e7864b4b-550e-4279-9abb-7fd741cb7468</t>
  </si>
  <si>
    <t>a79dd083-d4ba-490a-aa01-7b9c6a1da010</t>
  </si>
  <si>
    <t>299b19cf-aa19-410d-9f60-46b6247831f0</t>
  </si>
  <si>
    <t>5f2ba85e-c991-4906-a1d0-7a1b050debd6</t>
  </si>
  <si>
    <t>76fc37fa-2bf4-4c70-9cd1-e62e86c367d5</t>
  </si>
  <si>
    <t>d0bc2fe9-b2ea-4942-99fd-51e790180425</t>
  </si>
  <si>
    <t>7178d6e5-6fa6-4c63-9fc4-f982123af7b5</t>
  </si>
  <si>
    <t>213daee5-2af1-4d95-a839-58aa042fa58c</t>
  </si>
  <si>
    <t>0262452b-e4af-49e1-a878-02aa57457a4e</t>
  </si>
  <si>
    <t>5767d97a-1f8c-445e-bdfe-e0043dcb75d2</t>
  </si>
  <si>
    <t>bec13a20-ffae-4ae0-b9ec-41ce8580e98e</t>
  </si>
  <si>
    <t>494f85d0-ce3d-44f8-9070-056c9c1866ea</t>
  </si>
  <si>
    <t>f414bcba-cb49-463f-a1d1-4e5f1f5336bb</t>
  </si>
  <si>
    <t>293aebd8-da6c-443b-a9c9-67c9f063f93c</t>
  </si>
  <si>
    <t>5ce9d6d4-f96a-4c5d-aa67-f3504a688049</t>
  </si>
  <si>
    <t>392f3560-410a-4841-8b64-5cd4c2486e9a</t>
  </si>
  <si>
    <t>718e6966-62ec-4144-abb1-207a30c71f88</t>
  </si>
  <si>
    <t>d78f57dc-df00-404f-bc77-ac204d8d5128</t>
  </si>
  <si>
    <t>WIL</t>
  </si>
  <si>
    <t>9be89f12-c0d7-49c2-ace4-b1842739c135</t>
  </si>
  <si>
    <t>141708f6-0dcf-4a1d-8cd8-c208d45e59f1</t>
  </si>
  <si>
    <t>27b2c30b-c74c-4c44-956c-21673b7cb4d2</t>
  </si>
  <si>
    <t>58e8b5b5-3faf-4355-9caa-3b5665f1a5c9</t>
  </si>
  <si>
    <t>be157a26-0265-40b4-b655-0b89884567eb</t>
  </si>
  <si>
    <t>e11c0caa-d7bb-400d-9802-2ccf0d63016a</t>
  </si>
  <si>
    <t>2387c00b-3bd7-4bba-9f22-45878e529419</t>
  </si>
  <si>
    <t>96b739b7-231e-4fdb-b232-631cf182103b</t>
  </si>
  <si>
    <t>b7011529-74fb-4039-9b57-a460295f1442</t>
  </si>
  <si>
    <t>911a0ab7-0960-4871-b0f5-281c01dd15c0</t>
  </si>
  <si>
    <t>4dcd77ab-32ad-4ee7-9ba5-50f8eda7ff5c</t>
  </si>
  <si>
    <t>3f0078b8-2378-4176-af2d-c9495a0cbc40</t>
  </si>
  <si>
    <t>5b1821b8-d146-4905-8708-7f4efa99d3f8</t>
  </si>
  <si>
    <t>9d8fa078-46cc-43b7-ba91-13c0f0214568</t>
  </si>
  <si>
    <t>8d148256-2e03-4c38-9c68-f74132ead864</t>
  </si>
  <si>
    <t>4a0832c5-aa7b-423b-a6bf-59a1125e8244</t>
  </si>
  <si>
    <t>Victoria Schmitt IRA LLC</t>
  </si>
  <si>
    <t>9d292662-1e3f-48b8-953c-bc5f21e99130</t>
  </si>
  <si>
    <t>00fd5798-68b7-4327-9677-dc9199908f41</t>
  </si>
  <si>
    <t>d9cc6034-77d7-4fcd-b12c-bdf703e4bcbe</t>
  </si>
  <si>
    <t>f5e48fa6-0258-4338-83e0-2f6500b9c464</t>
  </si>
  <si>
    <t>7e2fdd66-a722-43a1-8f4d-218e15b92549</t>
  </si>
  <si>
    <t>1ff2e456-ab6c-4e4e-884f-fcedc88b0d9a</t>
  </si>
  <si>
    <t>Jeffrey William Fleming IRA</t>
  </si>
  <si>
    <t>8671a356-72c0-49b2-8f9e-b333275dae7e</t>
  </si>
  <si>
    <t>166</t>
  </si>
  <si>
    <t>25887ddb-0896-4d76-b419-0861fc6ca4ad</t>
  </si>
  <si>
    <t>e3fe0296-a316-4064-90ad-eeb4fd47de9d</t>
  </si>
  <si>
    <t>38a1d37e-d9aa-41cb-9bb6-b5317d615f0d</t>
  </si>
  <si>
    <t>555e2936-ab06-4752-a20e-a0f196009391</t>
  </si>
  <si>
    <t>Anthony McCall</t>
  </si>
  <si>
    <t>0af7f0ec-5fec-4a5d-8439-d4c9d319b7c0</t>
  </si>
  <si>
    <t>528</t>
  </si>
  <si>
    <t>0f94b8e4-2521-4e1d-b2fc-d057ef8d9bae</t>
  </si>
  <si>
    <t>ca60b01f-7acc-4259-a3e8-d60996efa1cd</t>
  </si>
  <si>
    <t>Tom and Debbie's Excellent Adventure,LLC-IRA Thomas Anthony Shreenan</t>
  </si>
  <si>
    <t>62b16933-bd87-4620-8eb0-b69c743408b7</t>
  </si>
  <si>
    <t>171</t>
  </si>
  <si>
    <t>68ac5c0e-8545-4720-9fea-53a3b7ce0227</t>
  </si>
  <si>
    <t>7ad42472-62dc-4f68-a7da-7ff84714828a</t>
  </si>
  <si>
    <t>Janet Clark IRA, LLC</t>
  </si>
  <si>
    <t>b2fb41e8-3792-481e-8d57-92a09f426369</t>
  </si>
  <si>
    <t>109</t>
  </si>
  <si>
    <t>0f538e85-4862-42a0-a181-7a2009c120a1</t>
  </si>
  <si>
    <t>b9ce143c-b0c2-4e90-9a6a-b188eacbc971</t>
  </si>
  <si>
    <t>Nautical Miles Trading Sociedad de Responsabilidad Limitada</t>
  </si>
  <si>
    <t>6eef85ef-f8f0-4f4e-8933-9bf24c072d0d</t>
  </si>
  <si>
    <t>95a4e32a-2c8d-4bf7-a98e-2480d267b92b</t>
  </si>
  <si>
    <t>a15286d9-1881-4896-b5f2-b8e04d215e5a</t>
  </si>
  <si>
    <t>d718c2f0-05d3-406f-bf9b-a955ab9be74e</t>
  </si>
  <si>
    <t>a4379f8b-1ee2-44b5-9a7d-562773e75c6e</t>
  </si>
  <si>
    <t>194e4805-cfd0-406d-84ee-d559943a553c</t>
  </si>
  <si>
    <t>1cddef99-e4d5-4a03-b1ec-6e1f9f3782e0</t>
  </si>
  <si>
    <t>33053d9c-5c13-4495-8758-899c91ed4d1d</t>
  </si>
  <si>
    <t>39e4bc0f-4cfc-4909-b213-5260060ac570</t>
  </si>
  <si>
    <t>43134c1c-b1f1-4a59-a351-d5adfbcf5c1a</t>
  </si>
  <si>
    <t>57782c8a-75b2-4515-8073-f7605aceaf26</t>
  </si>
  <si>
    <t>1895fad3-5d5f-4473-a109-a7da842962b4</t>
  </si>
  <si>
    <t>1729e13e-8a4a-4293-b02c-cc6102a259cb</t>
  </si>
  <si>
    <t>af37f5ff-64ff-48aa-a6dd-5b54892193c8</t>
  </si>
  <si>
    <t>3207aac5-f8d1-499e-8969-33905e91399d</t>
  </si>
  <si>
    <t>a238ca97-cbd9-4ef1-a608-9e845df5e076</t>
  </si>
  <si>
    <t>55e4179d-aaee-498d-9dc4-ba9fb4912d0c</t>
  </si>
  <si>
    <t>Steven Brent Johnson</t>
  </si>
  <si>
    <t>fe00afe7-b864-4661-850f-d03b55a6f40b</t>
  </si>
  <si>
    <t>3213c3e2-1128-4432-a0af-cd4bcabc76b4</t>
  </si>
  <si>
    <t>28cb65a3-2722-4d0f-924e-58219ae3e51b</t>
  </si>
  <si>
    <t>d669f87f-d6c6-4ae3-84cf-25e616496fbd</t>
  </si>
  <si>
    <t>8e229186-c51c-45bf-9a39-da3bd1a613d1</t>
  </si>
  <si>
    <t>46ef9fce-5cf0-4a1e-8f5d-cbb1760379bc</t>
  </si>
  <si>
    <t>e1c2c9f7-479e-4488-b79f-54152d786f43</t>
  </si>
  <si>
    <t>Sean Ohara</t>
  </si>
  <si>
    <t>8db1b5b8-0462-41a6-b793-cb0854afa6a2</t>
  </si>
  <si>
    <t>86</t>
  </si>
  <si>
    <t>54f276c1-c14e-4e28-8437-097d5e4423d3</t>
  </si>
  <si>
    <t>18da315b-d80d-4584-9b8e-d9b837ca7f29</t>
  </si>
  <si>
    <t>bdaec731-e816-4e76-a57b-aaa49572f4d4</t>
  </si>
  <si>
    <t>Bolxs, LLC</t>
  </si>
  <si>
    <t>b982f6ee-2a21-4405-baf7-c9f319c91b46</t>
  </si>
  <si>
    <t>179</t>
  </si>
  <si>
    <t>062f07e9-f62b-4ad4-ba73-7d8500937385</t>
  </si>
  <si>
    <t>Bolxs, LLC - Robert Boles IRA</t>
  </si>
  <si>
    <t>dfb113b1-6f71-45b4-8de0-62fde89b7bc1</t>
  </si>
  <si>
    <t>GLMR</t>
  </si>
  <si>
    <t>c4311bc5-09c1-4ede-bcb4-e089c4bbddd7</t>
  </si>
  <si>
    <t>Robert Parr</t>
  </si>
  <si>
    <t>ed65a247-a434-45f6-8c5d-118115caa398</t>
  </si>
  <si>
    <t>30</t>
  </si>
  <si>
    <t>9c599169-8c80-48dd-89a3-75098a41dcdc</t>
  </si>
  <si>
    <t>Robert Charles John Parr</t>
  </si>
  <si>
    <t>ad2c1a2e-6c15-4551-b4a8-69f99e43ee7d</t>
  </si>
  <si>
    <t>THETA</t>
  </si>
  <si>
    <t>27bbcd2e-a090-40c3-895c-a17f4c5ba787</t>
  </si>
  <si>
    <t>3be1b9a3-142c-40e6-8e47-5af2c94a167f</t>
  </si>
  <si>
    <t>83</t>
  </si>
  <si>
    <t>13770f5e-d827-4b32-81ae-04862bfddff0</t>
  </si>
  <si>
    <t>334217ae-d72a-476f-a010-a4a2bb3ae624</t>
  </si>
  <si>
    <t>Scharr Ventures Limited</t>
  </si>
  <si>
    <t>4225e047-ef71-4b64-8864-0cfa8bf8ab3f</t>
  </si>
  <si>
    <t>7cd1538e-d8ce-4968-9627-359db9e6be90</t>
  </si>
  <si>
    <t>RR Limited LLC IRA Charles Schnorrenberg</t>
  </si>
  <si>
    <t>a6307b01-af30-45a1-9d93-944a72b9e118</t>
  </si>
  <si>
    <t>27</t>
  </si>
  <si>
    <t>722df7ba-bafc-4c4f-b0b1-a43f73dad4ec</t>
  </si>
  <si>
    <t xml:space="preserve">RR LIMITED, LLC </t>
  </si>
  <si>
    <t>bfc898eb-771b-48e2-9b76-64d78b0dc6f8</t>
  </si>
  <si>
    <t>55fa4cd1-6d69-4030-b6e2-0824c0d91755</t>
  </si>
  <si>
    <t>90bbd024-e3e7-45e3-9730-0550bbd4857b</t>
  </si>
  <si>
    <t>3819b73f-bdcf-4be9-b7cc-dcffdcbc1a9d</t>
  </si>
  <si>
    <t>Farshid Parandian</t>
  </si>
  <si>
    <t>a51ad562-9a53-43b9-a255-7c479f03549d</t>
  </si>
  <si>
    <t>101</t>
  </si>
  <si>
    <t>3c5d7d99-7e1d-406c-bc82-6c4d188b3ab0</t>
  </si>
  <si>
    <t>92577328-bbbe-4a47-84e8-647974eea08d</t>
  </si>
  <si>
    <t>770eb84b-830f-4570-94b5-a2816975cea3</t>
  </si>
  <si>
    <t>5d7da19d-a56a-4fd8-834d-59f6f1a2940f</t>
  </si>
  <si>
    <t>5546ecc3-bcbb-43a4-b02d-70f4436b3271</t>
  </si>
  <si>
    <t>1663cbcc-f22e-4f53-8be7-ca45b842102e</t>
  </si>
  <si>
    <t>1486a998-301b-4407-b7c1-8026923ababa</t>
  </si>
  <si>
    <t>41cfabfb-9ce3-46d7-b2be-f805e11c1fe8</t>
  </si>
  <si>
    <t>e46fb681-3d45-4fa6-bc46-907f174c4e13</t>
  </si>
  <si>
    <t>bbd5dedb-2aca-4f83-8435-5f9797ebcbcb</t>
  </si>
  <si>
    <t>Pras SMSF</t>
  </si>
  <si>
    <t>4215a4fa-9c2f-4e88-a6fd-e441509e2a8e</t>
  </si>
  <si>
    <t>195</t>
  </si>
  <si>
    <t>7eef62f6-cc4e-40e1-b7d8-ed0a06876687</t>
  </si>
  <si>
    <t>616438f2-095f-4a74-92c3-d924eda241e2</t>
  </si>
  <si>
    <t>8148e65b-e060-4c17-8116-a5903c294e30</t>
  </si>
  <si>
    <t>208a61d9-e422-4e5b-bcd2-3c9bfd257761</t>
  </si>
  <si>
    <t>e887b3db-c3b4-4981-b8f0-4ddeb9417d0a</t>
  </si>
  <si>
    <t>base  没有 BCAU/USD</t>
  </si>
  <si>
    <t>BCAU</t>
  </si>
  <si>
    <t>f953fe8b-33ca-4a2d-ac9d-4df0b481c4f9</t>
  </si>
  <si>
    <t>Indrakumar Prasanna</t>
  </si>
  <si>
    <t>bbbb1710-01d4-42b7-a14a-ba69dbbce1d9</t>
  </si>
  <si>
    <t>145</t>
  </si>
  <si>
    <t>d5a4b3b3-90cd-4c06-b060-3f98ca605281</t>
  </si>
  <si>
    <t>4f8f1bf4-560a-45cd-9ab2-778689719742</t>
  </si>
  <si>
    <t>D. Jeff Cooper, Sr., LLC IRA - Dennis Jeffrey Cooper</t>
  </si>
  <si>
    <t>81e4fea8-90f0-4be4-99c2-3027d0f8eb2a</t>
  </si>
  <si>
    <t>39</t>
  </si>
  <si>
    <t>77269e69-b7f6-47d6-85a1-aa7bc14a8f5b</t>
  </si>
  <si>
    <t>5045fc86-e46a-4c60-9239-2cdbd66613e3</t>
  </si>
  <si>
    <t>d0c5d0d4-f28f-4be6-9976-581a100d8497</t>
  </si>
  <si>
    <t>0ba12fd1-bc14-44a9-8f4f-21cd1ca84479</t>
  </si>
  <si>
    <t>c895cdfe-06c0-4367-b1a0-807c7155751e</t>
  </si>
  <si>
    <t>SBJ IRA LLC</t>
  </si>
  <si>
    <t>dee0bec0-49cc-4de9-bf10-98424bb97ec7</t>
  </si>
  <si>
    <t>77</t>
  </si>
  <si>
    <t>de310f37-16e9-42dd-84e2-493d0b32237f</t>
  </si>
  <si>
    <t>51079b99-883a-46bd-acaf-a7e2301c36e1</t>
  </si>
  <si>
    <t>d7843020-40b2-44dc-97a9-6b89f0cdf005</t>
  </si>
  <si>
    <t>d33b3e46-ff4e-4a8f-9821-e384b3150d9c</t>
  </si>
  <si>
    <t>a6020523-06a3-4b64-9884-98ba1c15dc58</t>
  </si>
  <si>
    <t>78c179fa-4df0-496a-aac0-67f742b5a6d8</t>
  </si>
  <si>
    <t>edede27d-4634-4aad-9a16-539f899d4d47</t>
  </si>
  <si>
    <t>Omar Westerberg</t>
  </si>
  <si>
    <t>a9937313-5e57-461f-8ede-7f85ae29216b</t>
  </si>
  <si>
    <t>FLash Partners Pty Ltd</t>
  </si>
  <si>
    <t>769e01ed-3f01-4fce-92c7-dee12d524c4d</t>
  </si>
  <si>
    <t>321d0749-6ab8-44e0-aa85-bce80705bff7</t>
  </si>
  <si>
    <t>81cda910-cd90-4feb-aef8-9a37ae96d8a8</t>
  </si>
  <si>
    <t>2545e783-23f9-4448-84f7-b13b6c261c29</t>
  </si>
  <si>
    <t>7ebaa8a7-50c6-4de1-8b4a-8a7c03f5680d</t>
  </si>
  <si>
    <t>Nat Campion IRA, LLC - Nathalie Campion</t>
  </si>
  <si>
    <t>c08d5cae-b8be-4f99-b71d-1986a007ab1b</t>
  </si>
  <si>
    <t>183</t>
  </si>
  <si>
    <t>1d6d5a99-1bdf-471c-9fef-6ce5aa944222</t>
  </si>
  <si>
    <t>bd1131cc-0ccf-4b90-8d05-9f03091a9d2f</t>
  </si>
  <si>
    <t>Michael George Campion</t>
  </si>
  <si>
    <t>299d752a-9571-47dc-9805-66d57365607f</t>
  </si>
  <si>
    <t>161</t>
  </si>
  <si>
    <t>1bf0c46a-272c-464c-b9a0-567fd717cbe8</t>
  </si>
  <si>
    <t>Mike Campion</t>
  </si>
  <si>
    <t>4cf70e85-c35b-4f8c-a548-eb7f92ab48fd</t>
  </si>
  <si>
    <t>Michael Campion</t>
  </si>
  <si>
    <t>9cd9a579-b3f7-4128-8743-90d9c5a9c259</t>
  </si>
  <si>
    <t>ffde64b0-f1ad-42d7-9276-6cdcabc1e2f7</t>
  </si>
  <si>
    <t>7c97cb3e-fc4b-4509-96ed-796cdb154c60</t>
  </si>
  <si>
    <t>M. Campion IRA, LLC - Michael George Campion</t>
  </si>
  <si>
    <t>b082c0cc-2091-4de8-84c0-d60cd886179a</t>
  </si>
  <si>
    <t>184</t>
  </si>
  <si>
    <t>19d17217-6b00-4d6a-8487-664161e1df40</t>
  </si>
  <si>
    <t>72599d3e-46f0-4e83-9d3e-0110892763a0</t>
  </si>
  <si>
    <t>McNair Clan, LLC</t>
  </si>
  <si>
    <t>62160738-8ead-4e3d-9b51-849364480b30</t>
  </si>
  <si>
    <t>110</t>
  </si>
  <si>
    <t>0bbf9315-4b2d-4c87-ba6b-91f31bc34787</t>
  </si>
  <si>
    <t>e5e4cb4b-4fa7-4e8c-9157-e2df11f297b9</t>
  </si>
  <si>
    <t>Mary del Castillo</t>
  </si>
  <si>
    <t>44eeebbc-fa7d-4c8c-8b29-44792e9c8f4a</t>
  </si>
  <si>
    <t>177</t>
  </si>
  <si>
    <t>5a66a9dd-b782-4bc5-baa0-4ede1e178b7a</t>
  </si>
  <si>
    <t>a8f635bc-0d56-4682-898c-8716eccfe326</t>
  </si>
  <si>
    <t>City Roast LLC</t>
  </si>
  <si>
    <t>377b4cfa-7ed9-4237-ad5b-2b0af8027030</t>
  </si>
  <si>
    <t>37705028-f25b-47e7-955d-999ca23cfed3</t>
  </si>
  <si>
    <t>1e9ca2b8-439d-4999-99bf-59f51226e36a</t>
  </si>
  <si>
    <t>3959aa9b-d2e6-4e1f-ab0b-21158abef059</t>
  </si>
  <si>
    <t>John Long Meisenheimer,Jr.</t>
  </si>
  <si>
    <t>1ed6d121-22a7-411f-8eda-a4670e29bdc3</t>
  </si>
  <si>
    <t>137</t>
  </si>
  <si>
    <t>36c69124-9355-4674-9a1c-2e86e9122e89</t>
  </si>
  <si>
    <t>5fa544d0-f4e9-4db6-93b3-1e92c91e0193</t>
  </si>
  <si>
    <t>fa98eefb-14ee-452e-aded-251b067cb7db</t>
  </si>
  <si>
    <t>5b75d982-f176-439b-9184-e2c716dd662c</t>
  </si>
  <si>
    <t>Lucas Gianello</t>
  </si>
  <si>
    <t>c22a0623-f71b-4c7c-a3bf-511c8dbf7711</t>
  </si>
  <si>
    <t>16</t>
  </si>
  <si>
    <t>1e33422b-71ac-47e1-9f69-43cbe89583df</t>
  </si>
  <si>
    <t>a061398f-ee03-455f-8f0d-33420e668145</t>
  </si>
  <si>
    <t>Justin Harper</t>
  </si>
  <si>
    <t>16adaa21-b775-4380-8505-fab2d73617b2</t>
  </si>
  <si>
    <t>0e572c8b-ee91-4b9b-b4a6-5da0d7386a88</t>
  </si>
  <si>
    <t>base  没有 TOWN/USD ,有TOWN-STAR/USD</t>
  </si>
  <si>
    <t>TOWN</t>
  </si>
  <si>
    <t>227e66a5-8958-42ad-86eb-06f02e10ab0e</t>
  </si>
  <si>
    <t>AAVE</t>
  </si>
  <si>
    <t>aa4117b0-6ed0-4b3b-ac6d-589880869f76</t>
  </si>
  <si>
    <t>COMP</t>
  </si>
  <si>
    <t>85e4919b-4102-461d-a89c-fc22b5fc9f3e</t>
  </si>
  <si>
    <t>1f9941f1-bc8d-41fb-89c5-15b5d6555727</t>
  </si>
  <si>
    <t>4d6706a2-0f52-4396-affb-b5a27be463e9</t>
  </si>
  <si>
    <t>John Philip Turner</t>
  </si>
  <si>
    <t>61983b00-ece5-4c1d-ae55-1477ac5fc1fa</t>
  </si>
  <si>
    <t>103</t>
  </si>
  <si>
    <t>38178d1f-e583-4cf7-bc21-4c75ccd230c5</t>
  </si>
  <si>
    <t>c97c22c7-16f9-4f5c-96e4-9bb6954350d8</t>
  </si>
  <si>
    <t>East Side Joe, LLC</t>
  </si>
  <si>
    <t>b9e34642-bee7-4a27-8f44-d1988e669903</t>
  </si>
  <si>
    <t>63</t>
  </si>
  <si>
    <t>a7412ef4-91b9-4668-813e-61c679da357d</t>
  </si>
  <si>
    <t>dfdd3b34-aad7-4391-84f0-3e24836af1e4</t>
  </si>
  <si>
    <t>Jonathan de Wet</t>
  </si>
  <si>
    <t>bc692f0d-b949-401a-9f3f-b927d715476b</t>
  </si>
  <si>
    <t>4</t>
  </si>
  <si>
    <t>62493546-771b-4327-82f9-6c06012540fa</t>
  </si>
  <si>
    <t>ce6570ab-9805-4835-909a-c05935cac9cf</t>
  </si>
  <si>
    <t>4754cb51-1d9c-4a85-aa67-42af1be50e5d</t>
  </si>
  <si>
    <t>Joseph Guy Mangano</t>
  </si>
  <si>
    <t>914cb79f-621a-411c-a6c7-a3d0425f2447</t>
  </si>
  <si>
    <t>5f1b5269-630b-42f0-a352-c710df04c81d</t>
  </si>
  <si>
    <t>58a2d704-d6a0-4215-a5b3-533811a48345</t>
  </si>
  <si>
    <t>5a4c02bc-4f7a-4f64-add0-510627295421</t>
  </si>
  <si>
    <t>677a6def-44bf-41fc-ac75-742622c06942</t>
  </si>
  <si>
    <t>Jim Baxter</t>
  </si>
  <si>
    <t>644b1971-df7d-4a1e-9dac-8cdb22fc933a</t>
  </si>
  <si>
    <t>61</t>
  </si>
  <si>
    <t>cd7e1208-bb86-44a9-805d-184e2246fd05</t>
  </si>
  <si>
    <t>9d73675b-a532-4555-9862-ef1784dbf387</t>
  </si>
  <si>
    <t>Scenic Drive Trading Sociedad de Responsibilidad Limitada</t>
  </si>
  <si>
    <t>787c9800-d5fc-4cbe-8685-4eb6eb1b2a2d</t>
  </si>
  <si>
    <t>07f070de-0e42-4846-90ae-2f86ff3b893f</t>
  </si>
  <si>
    <t>ec4187d9-233e-49e4-a60d-05baec59cf19</t>
  </si>
  <si>
    <t xml:space="preserve">Janice Jabol </t>
  </si>
  <si>
    <t>1b84ea2f-783f-481c-9e27-4fc91c6ea4d9</t>
  </si>
  <si>
    <t>a577bfba-0153-4021-a60e-47756a6ae211</t>
  </si>
  <si>
    <t>Hawley Living Trust</t>
  </si>
  <si>
    <t>d03773e4-6874-4d23-8c63-4955476bdb69</t>
  </si>
  <si>
    <t>169</t>
  </si>
  <si>
    <t>f64ce36b-5ac9-443d-9347-18516c9bf469</t>
  </si>
  <si>
    <t>6a28f32c-9a6e-4444-9c04-03c87447ffd1</t>
  </si>
  <si>
    <t>Gregory Wayne Clarkson</t>
  </si>
  <si>
    <t>0b67cbea-76d4-4631-8f9d-c1c848162114</t>
  </si>
  <si>
    <t>121</t>
  </si>
  <si>
    <t>701162b5-ec90-407e-9108-60b18ee9be90</t>
  </si>
  <si>
    <t>0d9b73ea-b767-45e1-98a6-6c0596ba197a</t>
  </si>
  <si>
    <t>a221d9f6-c421-47d6-a9f5-90ca2764eec7</t>
  </si>
  <si>
    <t>82d51924-4ac4-4726-af9b-98cd0327b4ad</t>
  </si>
  <si>
    <t>16106be0-6178-4e4c-8a33-5c48fcb480e4</t>
  </si>
  <si>
    <t>c0ecfc10-17a9-47c5-9103-999664bfdc5d</t>
  </si>
  <si>
    <t>12cdc709-509e-4070-aed0-b52130f3b7c2</t>
  </si>
  <si>
    <t>MPT IRA, LLC- Martin Page Thigpen</t>
  </si>
  <si>
    <t>4389d0fc-92f4-4b9f-900b-df7309737acb</t>
  </si>
  <si>
    <t>10</t>
  </si>
  <si>
    <t>3f1ec920-8fd3-42bd-b27f-e5ef8895bde8</t>
  </si>
  <si>
    <t>8dfaf6f2-8fa2-4434-af77-047776021cb4</t>
  </si>
  <si>
    <t>3e7b147f-7c2d-4faf-a736-034e55cbf9a7</t>
  </si>
  <si>
    <t>38735227-5060-401b-960d-eb4e2dc9708b</t>
  </si>
  <si>
    <t>3703f075-0f8a-44f2-8875-3d03395a2d15</t>
  </si>
  <si>
    <t>Fabian F J Capuana</t>
  </si>
  <si>
    <t>6273a1f4-1ec7-420c-b392-6eed4aeadb72</t>
  </si>
  <si>
    <t>876</t>
  </si>
  <si>
    <t>7fc13ea2-6ca2-4ce3-ba8d-d2960899f5ff</t>
  </si>
  <si>
    <t>29e9e96c-0bdf-4f55-abce-fab5fab69eac</t>
  </si>
  <si>
    <t>R &amp; I Rice, LLC</t>
  </si>
  <si>
    <t>2d5b7730-5069-47e6-b790-940a365be97e</t>
  </si>
  <si>
    <t>53</t>
  </si>
  <si>
    <t>a6978621-b647-49e4-aeda-a66799f80ce3</t>
  </si>
  <si>
    <t>2d0e4e01-aeda-4868-a2d6-becc74ce33b1</t>
  </si>
  <si>
    <t>Yu Sin Ng</t>
  </si>
  <si>
    <t>81716d53-a4d7-47d7-b7ce-fdab69f026cb</t>
  </si>
  <si>
    <t>8</t>
  </si>
  <si>
    <t>7177f727-e7f8-46f1-ab88-61c7ccad4a1f</t>
  </si>
  <si>
    <t>691ba511-3be4-4597-b2db-f7de7e4182f7</t>
  </si>
  <si>
    <t>77a747ff-4a29-479a-a805-534c75f8e393</t>
  </si>
  <si>
    <t>b89ea84a-f4ba-4731-b1eb-bbd0cdf0fe28</t>
  </si>
  <si>
    <t>Don Hawley IRA, LLC</t>
  </si>
  <si>
    <t>3d552d51-e496-43af-9776-d3b0749d386c</t>
  </si>
  <si>
    <t>113</t>
  </si>
  <si>
    <t>1914a800-04a9-4a52-9bea-5cc0e686c370</t>
  </si>
  <si>
    <t>0f12e1f8-1ef4-446b-abfb-5fa90e97b0a9</t>
  </si>
  <si>
    <t>Lightnin IRA, LLC</t>
  </si>
  <si>
    <t>df367f0d-e6a1-4f98-bb63-a094a52b4ad9</t>
  </si>
  <si>
    <t>141</t>
  </si>
  <si>
    <t>8d205c90-7b7d-4734-9061-e48b9c0d09f2</t>
  </si>
  <si>
    <t>Lightnin IRA LLC - Dennis Donovan IRA</t>
  </si>
  <si>
    <t>83d0455f-cdfb-48e4-a27a-1dc5b6a50309</t>
  </si>
  <si>
    <t>f4137760-a8bb-416b-9d84-66fabbdbcaf8</t>
  </si>
  <si>
    <t>50aa2551-4386-4671-9053-4f23513d12b5</t>
  </si>
  <si>
    <t>4953a19d-b003-4750-8987-fd8ca76c6044</t>
  </si>
  <si>
    <t>d084809e-5ed7-47cc-ac52-d12f5dd751a4</t>
  </si>
  <si>
    <t>c8e05a48-32a9-4934-ac91-085bdf44b1b3</t>
  </si>
  <si>
    <t>c9ee81eb-e637-4b85-b07e-8e80f613a8cc</t>
  </si>
  <si>
    <t>bec9c6a5-0197-4f34-8018-328b013c302e</t>
  </si>
  <si>
    <t>DR Limited, LLC IRA- Deborah Schnorrenberg</t>
  </si>
  <si>
    <t>63b05ba8-50a7-42d3-943c-2e1f1388b8ae</t>
  </si>
  <si>
    <t>6</t>
  </si>
  <si>
    <t>1e4d7a49-41c7-409b-ab7c-d4c79182d68e</t>
  </si>
  <si>
    <t>c5417055-d284-4f09-81c5-613e2f1953a5</t>
  </si>
  <si>
    <t>432b2200-d3be-4410-b3ab-26bda1ee4dae</t>
  </si>
  <si>
    <t>David Lau</t>
  </si>
  <si>
    <t>a5905d52-f280-4860-b645-8639752b097d</t>
  </si>
  <si>
    <t>260</t>
  </si>
  <si>
    <t>a47cfdd1-58b9-4c37-9ee4-319bbf4021a7</t>
  </si>
  <si>
    <t>e277fc36-446e-4712-b5be-e3883e3ec87c</t>
  </si>
  <si>
    <t>ec588c35-39ac-4b2e-9329-772ba8cd1654</t>
  </si>
  <si>
    <t>DKA accounting</t>
  </si>
  <si>
    <t>a62ca40c-91aa-4e49-be4e-939ee01da2b6</t>
  </si>
  <si>
    <t>163</t>
  </si>
  <si>
    <t>31f6de87-89b0-4452-940b-49c45ec6d0b5</t>
  </si>
  <si>
    <t>363894ce-5300-472f-a1ec-501082239599</t>
  </si>
  <si>
    <t>Tara Lynn Brown-Lehtonen Trust</t>
  </si>
  <si>
    <t>0238f6ec-c4b9-4b18-a865-bd1e98a4203b</t>
  </si>
  <si>
    <t>117</t>
  </si>
  <si>
    <t>afa63629-8530-4f03-a470-bd5729194191</t>
  </si>
  <si>
    <t>d66a03fd-f3a0-4515-8db9-ff9bfe6f53df</t>
  </si>
  <si>
    <t>Crown Rose, Inc.</t>
  </si>
  <si>
    <t>6382e97d-4a3b-4566-af4b-f89a975ba819</t>
  </si>
  <si>
    <t>168</t>
  </si>
  <si>
    <t>25dc54a0-3212-457f-94db-f635be86bfa3</t>
  </si>
  <si>
    <t>401d6ef8-76e9-4845-a92f-673a6697dbc8</t>
  </si>
  <si>
    <t>Robert Wayne Smith</t>
  </si>
  <si>
    <t>ec6db6b1-366c-424a-af67-30799cea749b</t>
  </si>
  <si>
    <t>151</t>
  </si>
  <si>
    <t>df2f185d-dfad-4e77-a25a-f5786b87adac</t>
  </si>
  <si>
    <t>c8f51217-4559-484b-bfd0-71da445973e4</t>
  </si>
  <si>
    <t>f5469301-7b93-4bb3-8e7a-a22b72394b30</t>
  </si>
  <si>
    <t>Bushell SMSF</t>
  </si>
  <si>
    <t>0c648481-b72c-4e45-a923-515cedd576d5</t>
  </si>
  <si>
    <t>131</t>
  </si>
  <si>
    <t>edcbdd98-7d2c-4a1c-a9c3-56aca431b0c8</t>
  </si>
  <si>
    <t>b5102598-b3f9-4400-9126-e9fd1d5940bb</t>
  </si>
  <si>
    <t>cbb1e0ed-86da-492f-8659-85bf90747b81</t>
  </si>
  <si>
    <t>2f0a9841-d683-4a1c-a572-c6cfb1f2b746</t>
  </si>
  <si>
    <t>9f6bff12-f17b-48ad-ad67-d27873fdcbae</t>
  </si>
  <si>
    <t>Family Fund, LLC</t>
  </si>
  <si>
    <t>5d4773f6-de95-488d-a5f6-68145535ee96</t>
  </si>
  <si>
    <t>108</t>
  </si>
  <si>
    <t>459da28c-9d0d-4944-8d6d-f5f4060bae10</t>
  </si>
  <si>
    <t>8ba34d3a-08c3-4128-ba94-fc412376580e</t>
  </si>
  <si>
    <t>884c6228-a12e-461b-85a4-9eaa20aab25d</t>
  </si>
  <si>
    <t>a27ec271-a9e3-4408-82ab-9b6e98bf4c84</t>
  </si>
  <si>
    <t>170ead3d-f83c-46fb-9f9b-e66311264e29</t>
  </si>
  <si>
    <t>0c1d8b14-1fc7-4e0d-92ee-d75c249f57a3</t>
  </si>
  <si>
    <t>187eeddb-82de-46b4-8521-22b51cc74f92</t>
  </si>
  <si>
    <t>600ed072-1306-4dea-9cd2-e190a6bdca19</t>
  </si>
  <si>
    <t>c1b20b57-b655-4467-a252-68965cecafc7</t>
  </si>
  <si>
    <t>Madi's Mom LLC - IRA Barbara Leslie Sveen</t>
  </si>
  <si>
    <t>2da915c9-7a11-4844-8b63-6bd88cf2c694</t>
  </si>
  <si>
    <t>138</t>
  </si>
  <si>
    <t>e49a9f85-1473-4faf-a258-e59d23d1512c</t>
  </si>
  <si>
    <t>9243e929-61e1-43cd-ac48-d6664bf0249c</t>
  </si>
  <si>
    <t>3e8153d8-1839-4bc4-af82-b8aba0e3036b</t>
  </si>
  <si>
    <t>e4f0568d-bcba-40c0-81f1-4f6486d09dd3</t>
  </si>
  <si>
    <t>35de48f7-b6b3-4a43-a270-a64f55cae7a0</t>
  </si>
  <si>
    <t>857f76a6-3a76-43d4-889e-be988f080092</t>
  </si>
  <si>
    <t>3d5c20b1-82ef-4624-902e-fd8e4a6c9f9f</t>
  </si>
  <si>
    <t xml:space="preserve">Gloria Volsario </t>
  </si>
  <si>
    <t>87d6a2ec-296c-43b7-bd36-05fccf49dc93</t>
  </si>
  <si>
    <t>55c57217-0151-4612-8fc9-101ed67c24b3</t>
  </si>
  <si>
    <t>09cae462-f123-4530-a5be-ec4439491537</t>
  </si>
  <si>
    <t>0bb263fb-292d-49fc-a327-253082b42bda</t>
  </si>
  <si>
    <t>ed75bd26-28e8-4a31-8477-666c81ef09d1</t>
  </si>
  <si>
    <t>8479fc8c-c5ca-4521-a658-eb6f5d89d8f8</t>
  </si>
  <si>
    <t>f891c7fc-f877-4240-ac8f-885ba89e1eb8</t>
  </si>
  <si>
    <t>Aram Jay Rosenblatt IRA</t>
  </si>
  <si>
    <t>bab21977-7b4f-46ae-b07b-e02cade55b99</t>
  </si>
  <si>
    <t>140</t>
  </si>
  <si>
    <t>a7e5b54d-bd3f-432e-ab05-aa4ab0d910cb</t>
  </si>
  <si>
    <t>16e0e1d2-a156-4726-a3bd-4f14944ef55c</t>
  </si>
  <si>
    <t>a5a3a207-df4c-4d3b-98cf-ddeaa11e6f54</t>
  </si>
  <si>
    <t>7179530a-be7b-4f13-9f77-18c4b4d536b0</t>
  </si>
  <si>
    <t>Waiten C. Enterprises, LLC IRA - Armando J Machado</t>
  </si>
  <si>
    <t>fc158011-bdd2-454b-85c8-889747f12275</t>
  </si>
  <si>
    <t>fb33489e-fd93-4a7f-8c0c-d62a15c4a464</t>
  </si>
  <si>
    <t>0545bb53-a237-4b5c-b102-62d8767be53b</t>
  </si>
  <si>
    <t xml:space="preserve">Waiten C. Enterprises, LLC IRA </t>
  </si>
  <si>
    <t>1e427b7a-2647-4b51-9350-5d0039359874</t>
  </si>
  <si>
    <t>e0bf651e-d177-4507-8ee5-d0b28444f469</t>
  </si>
  <si>
    <t>Audrey Hawley IRA, LLC</t>
  </si>
  <si>
    <t>0bbe4df3-c674-41d4-bd17-5234a9857b4a</t>
  </si>
  <si>
    <t>112</t>
  </si>
  <si>
    <t>428828e3-8e32-4269-8e8b-cf59532aaeb9</t>
  </si>
  <si>
    <t>41ec81b6-e0b9-47ee-9c63-5cf283f78c95</t>
  </si>
  <si>
    <t>faccc756-4550-408b-a892-43d6cd9feab1</t>
  </si>
  <si>
    <t>24b2d02d-93c5-4dfd-89f1-af302214ccbd</t>
  </si>
  <si>
    <t>2ba8500d-3f96-4905-b1d8-d1c60fd30332</t>
  </si>
  <si>
    <t>Pickstone Family</t>
  </si>
  <si>
    <t>b31a8745-64f5-4b2d-9a77-b12dc9720622</t>
  </si>
  <si>
    <t>65164273-b653-479f-b003-ec7773cf3e3c</t>
  </si>
  <si>
    <t>630a8688-f42e-4b7d-8f4b-98c687cd8f90</t>
  </si>
  <si>
    <t>1825 Super Pty Ltd ATF 1825 SMSF</t>
  </si>
  <si>
    <t>9883ff00-3d45-4051-bdd3-43107629c013</t>
  </si>
  <si>
    <t>2</t>
  </si>
  <si>
    <t>0144b100-202c-4ed3-b588-3c1d21849f65</t>
  </si>
  <si>
    <t>7532bf6e-e9a4-486d-9c73-86b7d97bdbcf</t>
  </si>
  <si>
    <t>1878d5a9-0fc8-42bb-b548-4cf852da251c</t>
  </si>
  <si>
    <t>6001ba70-4593-4b4f-9326-07f775252c7c</t>
  </si>
  <si>
    <t xml:space="preserve">Chad Turner   </t>
  </si>
  <si>
    <t>baf36859-193f-4cba-92b9-54538e302512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</si>
</sst>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_ "/>
    <numFmt numFmtId="177" formatCode="0.0000000_ "/>
    <numFmt numFmtId="178" formatCode="0.00_ "/>
    <numFmt numFmtId="179" formatCode="0_ "/>
    <numFmt numFmtId="183" formatCode="_ * #,##0.00_ ;_ * \-#,##0.00_ ;_ * &quot;-&quot;??_ ;_ @_ "/>
  </numFmts>
  <fonts count="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83" fontId="3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 applyAlignment="1"/>
    <xf numFmtId="0" fontId="0" fillId="2" borderId="0" xfId="0" applyNumberFormat="1" applyFill="1"/>
    <xf numFmtId="0" fontId="0" fillId="0" borderId="0" xfId="0" applyNumberFormat="1" applyFill="1"/>
    <xf numFmtId="0" fontId="0" fillId="2" borderId="0" xfId="1" applyNumberFormat="1" applyFont="1" applyFill="1" applyAlignment="1"/>
    <xf numFmtId="0" fontId="0" fillId="3" borderId="0" xfId="0" applyNumberFormat="1" applyFill="1"/>
    <xf numFmtId="0" fontId="0" fillId="0" borderId="0" xfId="1" applyNumberFormat="1" applyFont="1" applyFill="1" applyAlignment="1"/>
    <xf numFmtId="0" fontId="2" fillId="4" borderId="0" xfId="1" applyNumberFormat="1" applyFont="1" applyFill="1" applyAlignment="1"/>
    <xf numFmtId="0" fontId="2" fillId="4" borderId="0" xfId="0" applyNumberFormat="1" applyFont="1" applyFill="1"/>
    <xf numFmtId="0" fontId="2" fillId="0" borderId="0" xfId="1" applyNumberFormat="1" applyFont="1" applyFill="1" applyAlignment="1"/>
    <xf numFmtId="0" fontId="0" fillId="4" borderId="0" xfId="0" applyNumberFormat="1" applyFill="1"/>
    <xf numFmtId="0" fontId="0" fillId="5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178" fontId="1" fillId="0" borderId="1" xfId="0" applyNumberFormat="1" applyFont="1" applyBorder="1" applyAlignment="1">
      <alignment horizontal="center" vertical="top"/>
    </xf>
    <xf numFmtId="178" fontId="2" fillId="4" borderId="0" xfId="1" applyNumberFormat="1" applyFont="1" applyFill="1" applyAlignment="1"/>
    <xf numFmtId="178" fontId="2" fillId="4" borderId="0" xfId="0" applyNumberFormat="1" applyFont="1" applyFill="1"/>
    <xf numFmtId="177" fontId="2" fillId="4" borderId="0" xfId="1" applyNumberFormat="1" applyFont="1" applyFill="1" applyAlignment="1"/>
    <xf numFmtId="179" fontId="1" fillId="0" borderId="1" xfId="0" applyNumberFormat="1" applyFont="1" applyBorder="1" applyAlignment="1">
      <alignment horizontal="center" vertical="top"/>
    </xf>
    <xf numFmtId="179" fontId="0" fillId="0" borderId="0" xfId="1" applyNumberFormat="1" applyFont="1" applyAlignment="1"/>
    <xf numFmtId="179" fontId="0" fillId="0" borderId="0" xfId="0" applyNumberFormat="1" applyFill="1"/>
    <xf numFmtId="0" fontId="0" fillId="0" borderId="0" xfId="0" applyFill="1"/>
    <xf numFmtId="0" fontId="0" fillId="0" borderId="0" xfId="0" applyAlignment="1">
      <alignment wrapText="1"/>
    </xf>
    <xf numFmtId="0" fontId="0" fillId="6" borderId="0" xfId="0" applyFill="1"/>
    <xf numFmtId="0" fontId="0" fillId="0" borderId="0" xfId="0" applyFill="1"/>
    <xf numFmtId="176" fontId="2" fillId="4" borderId="0" xfId="0" applyNumberFormat="1" applyFont="1" applyFill="1"/>
    <xf numFmtId="0" fontId="2" fillId="6" borderId="0" xfId="0" applyFont="1" applyFill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mruColors>
      <color rgb="FFFD8D85"/>
      <color rgb="FFFD5B57"/>
      <color rgb="FFFD7828"/>
      <color rgb="FFFD62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35"/>
  <sheetViews>
    <sheetView tabSelected="1" zoomScale="118" zoomScaleNormal="118" workbookViewId="0">
      <pane ySplit="1" topLeftCell="A2" activePane="bottomLeft" state="frozen"/>
      <selection pane="bottomLeft" activeCell="D92" sqref="D92"/>
    </sheetView>
  </sheetViews>
  <sheetFormatPr baseColWidth="10" defaultColWidth="9" defaultRowHeight="14"/>
  <cols>
    <col min="1" max="1" width="36" customWidth="1"/>
    <col min="2" max="2" width="13.33203125" customWidth="1"/>
    <col min="3" max="3" width="34.33203125" customWidth="1"/>
    <col min="4" max="4" width="13.5" customWidth="1"/>
    <col min="5" max="5" width="15.1640625" customWidth="1"/>
    <col min="6" max="6" width="18.1640625" customWidth="1"/>
    <col min="7" max="7" width="17.5" customWidth="1"/>
    <col min="8" max="8" width="16.6640625" customWidth="1"/>
    <col min="9" max="9" width="14.1640625" customWidth="1"/>
    <col min="10" max="11" width="13.1640625" customWidth="1"/>
    <col min="16" max="18" width="12.83203125"/>
    <col min="19" max="19" width="14"/>
    <col min="21" max="21" width="12.83203125"/>
    <col min="22" max="22" width="11.5" customWidth="1"/>
    <col min="23" max="23" width="13.5" customWidth="1"/>
    <col min="24" max="24" width="13.83203125" customWidth="1"/>
    <col min="25" max="25" width="13.83203125" style="2" customWidth="1"/>
    <col min="26" max="26" width="14" style="2" customWidth="1"/>
    <col min="27" max="27" width="16" style="2" customWidth="1"/>
    <col min="28" max="28" width="14.33203125" style="2" customWidth="1"/>
    <col min="29" max="29" width="12.33203125" style="2" customWidth="1"/>
    <col min="30" max="31" width="11.5" customWidth="1"/>
    <col min="33" max="33" width="16.1640625" style="3"/>
    <col min="34" max="34" width="15.6640625" customWidth="1"/>
  </cols>
  <sheetData>
    <row r="1" spans="1:4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4" t="s">
        <v>29</v>
      </c>
      <c r="AE1" s="4" t="s">
        <v>30</v>
      </c>
      <c r="AF1" s="4" t="s">
        <v>31</v>
      </c>
      <c r="AG1" s="2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s="1" customFormat="1">
      <c r="A2" s="5" t="s">
        <v>47</v>
      </c>
      <c r="B2" s="5" t="s">
        <v>48</v>
      </c>
      <c r="C2" s="5"/>
      <c r="D2" s="5" t="s">
        <v>49</v>
      </c>
      <c r="E2" s="5" t="s">
        <v>50</v>
      </c>
      <c r="F2" s="5" t="s">
        <v>51</v>
      </c>
      <c r="G2" s="5">
        <v>678.21810000000005</v>
      </c>
      <c r="H2" s="8">
        <v>8396.34</v>
      </c>
      <c r="I2" s="5">
        <v>8396.34</v>
      </c>
      <c r="J2" s="5">
        <v>678.21810000000005</v>
      </c>
      <c r="K2" s="5">
        <v>8396.34</v>
      </c>
      <c r="L2" s="5" t="s">
        <v>52</v>
      </c>
      <c r="M2" s="5" t="s">
        <v>53</v>
      </c>
      <c r="N2" s="5" t="s">
        <v>54</v>
      </c>
      <c r="O2" s="5" t="s">
        <v>48</v>
      </c>
      <c r="P2" s="5">
        <v>12.379999884992699</v>
      </c>
      <c r="Q2" s="5">
        <v>12.38</v>
      </c>
      <c r="R2" s="5">
        <v>12.379999884992699</v>
      </c>
      <c r="S2" s="5">
        <v>269.99859462575301</v>
      </c>
      <c r="T2" s="5" t="s">
        <v>55</v>
      </c>
      <c r="U2" s="5">
        <v>0</v>
      </c>
      <c r="V2" s="11" t="s">
        <v>56</v>
      </c>
      <c r="W2" s="11">
        <f>I2-H2</f>
        <v>0</v>
      </c>
      <c r="X2" s="11">
        <f t="shared" ref="X2:X23" si="0">H2*U2/10000</f>
        <v>0</v>
      </c>
      <c r="Y2" s="20">
        <f t="shared" ref="Y2:Y23" si="1">X2-W2</f>
        <v>0</v>
      </c>
      <c r="Z2" s="11">
        <f t="shared" ref="Z2:Z23" si="2">I2*U2/10000</f>
        <v>0</v>
      </c>
      <c r="AA2" s="11">
        <f>-Z2-W2</f>
        <v>0</v>
      </c>
      <c r="AB2" s="11"/>
      <c r="AC2" s="11"/>
      <c r="AD2" s="11"/>
      <c r="AE2" s="11"/>
      <c r="AF2" s="5" t="s">
        <v>48</v>
      </c>
      <c r="AG2" s="24">
        <v>1648684800000</v>
      </c>
      <c r="AH2" s="5" t="s">
        <v>48</v>
      </c>
      <c r="AI2" s="5" t="s">
        <v>48</v>
      </c>
      <c r="AJ2" s="5" t="s">
        <v>57</v>
      </c>
      <c r="AK2" s="5" t="s">
        <v>58</v>
      </c>
      <c r="AL2" s="5" t="s">
        <v>59</v>
      </c>
      <c r="AM2" s="5" t="s">
        <v>60</v>
      </c>
      <c r="AN2" s="5" t="s">
        <v>48</v>
      </c>
      <c r="AO2" s="5" t="s">
        <v>61</v>
      </c>
      <c r="AP2" s="5" t="s">
        <v>55</v>
      </c>
      <c r="AQ2" s="5" t="s">
        <v>62</v>
      </c>
      <c r="AR2" s="5" t="s">
        <v>48</v>
      </c>
      <c r="AS2" s="5" t="s">
        <v>63</v>
      </c>
      <c r="AT2" s="5" t="s">
        <v>64</v>
      </c>
      <c r="AU2" s="5" t="s">
        <v>48</v>
      </c>
    </row>
    <row r="3" spans="1:47" s="1" customFormat="1">
      <c r="A3" s="1" t="s">
        <v>65</v>
      </c>
      <c r="B3" s="6" t="s">
        <v>48</v>
      </c>
      <c r="C3" s="6"/>
      <c r="D3" s="6" t="s">
        <v>66</v>
      </c>
      <c r="E3" s="8" t="s">
        <v>50</v>
      </c>
      <c r="F3" s="6" t="s">
        <v>67</v>
      </c>
      <c r="G3" s="5">
        <v>606764.4</v>
      </c>
      <c r="H3" s="5">
        <v>660244.17000000004</v>
      </c>
      <c r="I3" s="5">
        <v>657603.18999999994</v>
      </c>
      <c r="J3" s="5">
        <v>606764.4</v>
      </c>
      <c r="K3" s="1">
        <v>660244.17000000004</v>
      </c>
      <c r="L3" s="1" t="s">
        <v>68</v>
      </c>
      <c r="M3" s="1" t="s">
        <v>69</v>
      </c>
      <c r="N3" s="1" t="s">
        <v>70</v>
      </c>
      <c r="O3" s="1" t="s">
        <v>48</v>
      </c>
      <c r="P3" s="1">
        <v>1.0880000000000001</v>
      </c>
      <c r="Q3" s="1">
        <v>1.0880000000000001</v>
      </c>
      <c r="R3" s="1">
        <v>1.08813926789376</v>
      </c>
      <c r="S3" s="1">
        <v>0</v>
      </c>
      <c r="T3" s="1" t="s">
        <v>55</v>
      </c>
      <c r="U3" s="1">
        <v>40</v>
      </c>
      <c r="V3" s="12" t="s">
        <v>56</v>
      </c>
      <c r="W3" s="12">
        <f t="shared" ref="W3:W8" si="3">H3-I3</f>
        <v>2640.9800000000978</v>
      </c>
      <c r="X3" s="12">
        <f t="shared" si="0"/>
        <v>2640.9766800000002</v>
      </c>
      <c r="Y3" s="21">
        <f t="shared" si="1"/>
        <v>-3.3200000975739385E-3</v>
      </c>
      <c r="Z3" s="21">
        <f t="shared" si="2"/>
        <v>2630.4127599999997</v>
      </c>
      <c r="AA3" s="21">
        <f t="shared" ref="AA3:AA23" si="4">Z3-W3</f>
        <v>-10.567240000098082</v>
      </c>
      <c r="AB3" s="21">
        <f t="shared" ref="AB3:AB23" si="5">ABS(Y3)</f>
        <v>3.3200000975739385E-3</v>
      </c>
      <c r="AC3" s="21">
        <f t="shared" ref="AC3:AC23" si="6">ABS(AA3)</f>
        <v>10.567240000098082</v>
      </c>
      <c r="AD3" s="12" t="str">
        <f t="shared" ref="AD3:AD18" si="7">IF(AB3&lt;AC3,"separate","include")</f>
        <v>separate</v>
      </c>
      <c r="AE3" s="12">
        <f>IF(AD3=V3,1,0)</f>
        <v>1</v>
      </c>
      <c r="AF3" s="1" t="s">
        <v>48</v>
      </c>
      <c r="AG3" s="3">
        <v>1610236800000</v>
      </c>
      <c r="AH3" s="1" t="s">
        <v>48</v>
      </c>
      <c r="AI3" s="1" t="s">
        <v>48</v>
      </c>
      <c r="AJ3" s="1" t="s">
        <v>57</v>
      </c>
      <c r="AK3" s="1" t="s">
        <v>58</v>
      </c>
      <c r="AL3" s="1" t="s">
        <v>59</v>
      </c>
      <c r="AM3" s="1" t="s">
        <v>60</v>
      </c>
      <c r="AN3" s="1" t="s">
        <v>48</v>
      </c>
      <c r="AO3" s="1" t="s">
        <v>61</v>
      </c>
      <c r="AP3" s="1" t="s">
        <v>55</v>
      </c>
      <c r="AQ3" s="1" t="s">
        <v>62</v>
      </c>
      <c r="AR3" s="1" t="s">
        <v>48</v>
      </c>
      <c r="AS3" s="1" t="s">
        <v>71</v>
      </c>
      <c r="AT3" s="1" t="s">
        <v>72</v>
      </c>
      <c r="AU3" s="1" t="s">
        <v>48</v>
      </c>
    </row>
    <row r="4" spans="1:47" s="1" customFormat="1">
      <c r="A4" s="7" t="s">
        <v>73</v>
      </c>
      <c r="B4" s="7" t="s">
        <v>48</v>
      </c>
      <c r="C4" s="7"/>
      <c r="D4" s="7" t="s">
        <v>74</v>
      </c>
      <c r="E4" s="7" t="s">
        <v>50</v>
      </c>
      <c r="F4" s="9" t="s">
        <v>67</v>
      </c>
      <c r="G4" s="10">
        <v>149000</v>
      </c>
      <c r="H4" s="10">
        <v>148702</v>
      </c>
      <c r="I4" s="10">
        <v>148330.25</v>
      </c>
      <c r="J4" s="10">
        <v>149000</v>
      </c>
      <c r="K4" s="10">
        <v>148702</v>
      </c>
      <c r="L4" s="10" t="s">
        <v>75</v>
      </c>
      <c r="M4" s="10" t="s">
        <v>76</v>
      </c>
      <c r="N4" s="10" t="s">
        <v>77</v>
      </c>
      <c r="O4" s="10" t="s">
        <v>48</v>
      </c>
      <c r="P4" s="10">
        <v>0.998</v>
      </c>
      <c r="Q4" s="10">
        <v>0.998</v>
      </c>
      <c r="R4" s="10">
        <v>0.998</v>
      </c>
      <c r="S4" s="10">
        <v>22</v>
      </c>
      <c r="T4" s="10" t="s">
        <v>55</v>
      </c>
      <c r="U4" s="10">
        <v>25</v>
      </c>
      <c r="V4" s="13" t="s">
        <v>56</v>
      </c>
      <c r="W4" s="12">
        <f t="shared" si="3"/>
        <v>371.75</v>
      </c>
      <c r="X4" s="12">
        <f t="shared" si="0"/>
        <v>371.755</v>
      </c>
      <c r="Y4" s="21">
        <f t="shared" si="1"/>
        <v>4.9999999999954525E-3</v>
      </c>
      <c r="Z4" s="21">
        <f t="shared" si="2"/>
        <v>370.825625</v>
      </c>
      <c r="AA4" s="21">
        <f t="shared" si="4"/>
        <v>-0.92437499999999773</v>
      </c>
      <c r="AB4" s="21">
        <f t="shared" si="5"/>
        <v>4.9999999999954525E-3</v>
      </c>
      <c r="AC4" s="21">
        <f t="shared" si="6"/>
        <v>0.92437499999999773</v>
      </c>
      <c r="AD4" s="12" t="str">
        <f t="shared" si="7"/>
        <v>separate</v>
      </c>
      <c r="AE4" s="12">
        <f t="shared" ref="AE4:AE18" si="8">IF(AD4=V4,1,0)</f>
        <v>1</v>
      </c>
      <c r="AF4" s="7" t="s">
        <v>48</v>
      </c>
      <c r="AG4" s="25">
        <v>1646265600000</v>
      </c>
      <c r="AH4" s="7" t="s">
        <v>48</v>
      </c>
      <c r="AI4" s="7" t="s">
        <v>48</v>
      </c>
      <c r="AJ4" s="7" t="s">
        <v>57</v>
      </c>
      <c r="AK4" s="7" t="s">
        <v>58</v>
      </c>
      <c r="AL4" s="7" t="s">
        <v>59</v>
      </c>
      <c r="AM4" s="7" t="s">
        <v>60</v>
      </c>
      <c r="AN4" s="7" t="s">
        <v>48</v>
      </c>
      <c r="AO4" s="7" t="s">
        <v>61</v>
      </c>
      <c r="AP4" s="7" t="s">
        <v>55</v>
      </c>
      <c r="AQ4" s="7" t="s">
        <v>62</v>
      </c>
      <c r="AR4" s="7" t="s">
        <v>48</v>
      </c>
      <c r="AS4" s="7" t="s">
        <v>78</v>
      </c>
      <c r="AT4" s="7" t="s">
        <v>79</v>
      </c>
      <c r="AU4" s="7" t="s">
        <v>48</v>
      </c>
    </row>
    <row r="5" spans="1:47" s="1" customFormat="1">
      <c r="A5" s="1" t="s">
        <v>80</v>
      </c>
      <c r="B5" s="1" t="s">
        <v>48</v>
      </c>
      <c r="D5" s="1" t="s">
        <v>81</v>
      </c>
      <c r="E5" s="1" t="s">
        <v>50</v>
      </c>
      <c r="F5" s="1" t="s">
        <v>67</v>
      </c>
      <c r="G5" s="1">
        <v>25000</v>
      </c>
      <c r="H5" s="1">
        <v>24980</v>
      </c>
      <c r="I5" s="1">
        <v>24700.5</v>
      </c>
      <c r="J5" s="1">
        <v>25000</v>
      </c>
      <c r="K5" s="1">
        <v>24980</v>
      </c>
      <c r="L5" s="1" t="s">
        <v>82</v>
      </c>
      <c r="M5" s="1" t="s">
        <v>76</v>
      </c>
      <c r="N5" s="1" t="s">
        <v>83</v>
      </c>
      <c r="O5" s="1" t="s">
        <v>48</v>
      </c>
      <c r="P5" s="1">
        <v>0.99919999999999998</v>
      </c>
      <c r="Q5" s="1">
        <v>0.998</v>
      </c>
      <c r="R5" s="1">
        <v>0.99919999999999998</v>
      </c>
      <c r="S5" s="1">
        <v>20</v>
      </c>
      <c r="T5" s="1" t="s">
        <v>55</v>
      </c>
      <c r="U5" s="1">
        <v>100</v>
      </c>
      <c r="V5" s="14" t="s">
        <v>56</v>
      </c>
      <c r="W5" s="12">
        <f t="shared" si="3"/>
        <v>279.5</v>
      </c>
      <c r="X5" s="12">
        <f t="shared" si="0"/>
        <v>249.8</v>
      </c>
      <c r="Y5" s="21">
        <f t="shared" si="1"/>
        <v>-29.699999999999989</v>
      </c>
      <c r="Z5" s="21">
        <f t="shared" si="2"/>
        <v>247.005</v>
      </c>
      <c r="AA5" s="21">
        <f t="shared" si="4"/>
        <v>-32.495000000000005</v>
      </c>
      <c r="AB5" s="21">
        <f t="shared" si="5"/>
        <v>29.699999999999989</v>
      </c>
      <c r="AC5" s="21">
        <f t="shared" si="6"/>
        <v>32.495000000000005</v>
      </c>
      <c r="AD5" s="12" t="str">
        <f t="shared" si="7"/>
        <v>separate</v>
      </c>
      <c r="AE5" s="12">
        <f t="shared" si="8"/>
        <v>1</v>
      </c>
      <c r="AF5" s="1" t="s">
        <v>48</v>
      </c>
      <c r="AG5" s="3">
        <v>1658707200000</v>
      </c>
      <c r="AH5" s="1" t="s">
        <v>48</v>
      </c>
      <c r="AI5" s="1" t="s">
        <v>48</v>
      </c>
      <c r="AJ5" s="1" t="s">
        <v>57</v>
      </c>
      <c r="AK5" s="1" t="s">
        <v>58</v>
      </c>
      <c r="AL5" s="1" t="s">
        <v>59</v>
      </c>
      <c r="AM5" s="1" t="s">
        <v>60</v>
      </c>
      <c r="AN5" s="1" t="s">
        <v>48</v>
      </c>
      <c r="AO5" s="1" t="s">
        <v>61</v>
      </c>
      <c r="AP5" s="1" t="s">
        <v>55</v>
      </c>
      <c r="AQ5" s="1" t="s">
        <v>62</v>
      </c>
      <c r="AR5" s="1" t="s">
        <v>48</v>
      </c>
      <c r="AS5" s="1" t="s">
        <v>84</v>
      </c>
      <c r="AT5" s="1" t="s">
        <v>85</v>
      </c>
      <c r="AU5" s="1" t="s">
        <v>48</v>
      </c>
    </row>
    <row r="6" spans="1:47">
      <c r="A6" t="s">
        <v>86</v>
      </c>
      <c r="B6" t="s">
        <v>48</v>
      </c>
      <c r="D6" t="s">
        <v>81</v>
      </c>
      <c r="E6" t="s">
        <v>50</v>
      </c>
      <c r="F6" t="s">
        <v>67</v>
      </c>
      <c r="G6">
        <v>50000</v>
      </c>
      <c r="H6">
        <v>49895</v>
      </c>
      <c r="I6">
        <v>49395.05</v>
      </c>
      <c r="J6">
        <v>50000</v>
      </c>
      <c r="K6">
        <v>49895</v>
      </c>
      <c r="L6" t="s">
        <v>82</v>
      </c>
      <c r="M6" t="s">
        <v>76</v>
      </c>
      <c r="N6" t="s">
        <v>83</v>
      </c>
      <c r="O6" t="s">
        <v>48</v>
      </c>
      <c r="P6">
        <v>0.99790000000000001</v>
      </c>
      <c r="Q6">
        <v>0.99790000000000001</v>
      </c>
      <c r="R6">
        <v>0.99790000000000001</v>
      </c>
      <c r="S6">
        <v>19.757999999999999</v>
      </c>
      <c r="T6" t="s">
        <v>55</v>
      </c>
      <c r="U6">
        <v>100</v>
      </c>
      <c r="V6" t="s">
        <v>56</v>
      </c>
      <c r="W6" s="12">
        <f t="shared" si="3"/>
        <v>499.94999999999709</v>
      </c>
      <c r="X6" s="12">
        <f t="shared" si="0"/>
        <v>498.95</v>
      </c>
      <c r="Y6" s="21">
        <f t="shared" si="1"/>
        <v>-0.99999999999710099</v>
      </c>
      <c r="Z6" s="21">
        <f t="shared" si="2"/>
        <v>493.95049999999998</v>
      </c>
      <c r="AA6" s="21">
        <f t="shared" si="4"/>
        <v>-5.9994999999971128</v>
      </c>
      <c r="AB6" s="21">
        <f t="shared" si="5"/>
        <v>0.99999999999710099</v>
      </c>
      <c r="AC6" s="21">
        <f t="shared" si="6"/>
        <v>5.9994999999971128</v>
      </c>
      <c r="AD6" s="12" t="str">
        <f t="shared" si="7"/>
        <v>separate</v>
      </c>
      <c r="AE6" s="12">
        <f t="shared" si="8"/>
        <v>1</v>
      </c>
      <c r="AF6" t="s">
        <v>48</v>
      </c>
      <c r="AG6" s="3">
        <v>1661904000000</v>
      </c>
      <c r="AH6" t="s">
        <v>48</v>
      </c>
      <c r="AI6" t="s">
        <v>48</v>
      </c>
      <c r="AJ6" t="s">
        <v>57</v>
      </c>
      <c r="AK6" t="s">
        <v>58</v>
      </c>
      <c r="AL6" t="s">
        <v>59</v>
      </c>
      <c r="AM6" t="s">
        <v>60</v>
      </c>
      <c r="AN6" t="s">
        <v>48</v>
      </c>
      <c r="AO6" t="s">
        <v>61</v>
      </c>
      <c r="AP6" t="s">
        <v>55</v>
      </c>
      <c r="AQ6" t="s">
        <v>62</v>
      </c>
      <c r="AR6" t="s">
        <v>48</v>
      </c>
      <c r="AS6" t="s">
        <v>84</v>
      </c>
      <c r="AT6" t="s">
        <v>85</v>
      </c>
      <c r="AU6" t="s">
        <v>48</v>
      </c>
    </row>
    <row r="7" spans="1:47">
      <c r="A7" t="s">
        <v>87</v>
      </c>
      <c r="B7" t="s">
        <v>48</v>
      </c>
      <c r="D7" t="s">
        <v>88</v>
      </c>
      <c r="E7" t="s">
        <v>81</v>
      </c>
      <c r="F7" t="s">
        <v>67</v>
      </c>
      <c r="G7">
        <v>128000</v>
      </c>
      <c r="H7">
        <v>353535</v>
      </c>
      <c r="I7">
        <v>350000</v>
      </c>
      <c r="J7">
        <v>128000</v>
      </c>
      <c r="K7">
        <v>353535</v>
      </c>
      <c r="L7" t="s">
        <v>89</v>
      </c>
      <c r="M7" t="s">
        <v>76</v>
      </c>
      <c r="N7" t="s">
        <v>90</v>
      </c>
      <c r="O7" t="s">
        <v>48</v>
      </c>
      <c r="P7">
        <v>2.7619921875000002</v>
      </c>
      <c r="Q7">
        <v>2.762</v>
      </c>
      <c r="R7">
        <v>2.7619921875000002</v>
      </c>
      <c r="S7">
        <v>201.87428571428501</v>
      </c>
      <c r="T7" t="s">
        <v>55</v>
      </c>
      <c r="U7">
        <v>100</v>
      </c>
      <c r="V7" t="s">
        <v>56</v>
      </c>
      <c r="W7" s="12">
        <f t="shared" si="3"/>
        <v>3535</v>
      </c>
      <c r="X7" s="12">
        <f t="shared" si="0"/>
        <v>3535.35</v>
      </c>
      <c r="Y7" s="21">
        <f t="shared" si="1"/>
        <v>0.34999999999990905</v>
      </c>
      <c r="Z7" s="21">
        <f t="shared" si="2"/>
        <v>3500</v>
      </c>
      <c r="AA7" s="21">
        <f t="shared" si="4"/>
        <v>-35</v>
      </c>
      <c r="AB7" s="21">
        <f t="shared" si="5"/>
        <v>0.34999999999990905</v>
      </c>
      <c r="AC7" s="21">
        <f t="shared" si="6"/>
        <v>35</v>
      </c>
      <c r="AD7" s="12" t="str">
        <f t="shared" si="7"/>
        <v>separate</v>
      </c>
      <c r="AE7" s="12">
        <f t="shared" si="8"/>
        <v>1</v>
      </c>
      <c r="AF7" t="s">
        <v>48</v>
      </c>
      <c r="AG7" s="3">
        <v>1646611200000</v>
      </c>
      <c r="AH7" t="s">
        <v>48</v>
      </c>
      <c r="AI7" t="s">
        <v>48</v>
      </c>
      <c r="AJ7" t="s">
        <v>57</v>
      </c>
      <c r="AK7" t="s">
        <v>58</v>
      </c>
      <c r="AL7" t="s">
        <v>59</v>
      </c>
      <c r="AM7" t="s">
        <v>60</v>
      </c>
      <c r="AN7" t="s">
        <v>48</v>
      </c>
      <c r="AO7" t="s">
        <v>61</v>
      </c>
      <c r="AP7" t="s">
        <v>55</v>
      </c>
      <c r="AQ7" t="s">
        <v>62</v>
      </c>
      <c r="AR7" t="s">
        <v>48</v>
      </c>
      <c r="AS7" t="s">
        <v>91</v>
      </c>
      <c r="AT7" t="s">
        <v>92</v>
      </c>
      <c r="AU7" t="s">
        <v>48</v>
      </c>
    </row>
    <row r="8" spans="1:47">
      <c r="A8" t="s">
        <v>93</v>
      </c>
      <c r="B8" t="s">
        <v>48</v>
      </c>
      <c r="D8" t="s">
        <v>81</v>
      </c>
      <c r="E8" t="s">
        <v>50</v>
      </c>
      <c r="F8" t="s">
        <v>67</v>
      </c>
      <c r="G8">
        <v>127006</v>
      </c>
      <c r="H8">
        <v>126752.5</v>
      </c>
      <c r="I8">
        <v>125500</v>
      </c>
      <c r="J8">
        <v>127006</v>
      </c>
      <c r="K8">
        <v>126752.5</v>
      </c>
      <c r="L8" t="s">
        <v>94</v>
      </c>
      <c r="M8" t="s">
        <v>69</v>
      </c>
      <c r="N8" t="s">
        <v>95</v>
      </c>
      <c r="O8" t="s">
        <v>48</v>
      </c>
      <c r="P8">
        <v>0.998004031305607</v>
      </c>
      <c r="Q8">
        <v>1.002</v>
      </c>
      <c r="R8">
        <v>0.998004031305607</v>
      </c>
      <c r="S8">
        <v>20</v>
      </c>
      <c r="T8" t="s">
        <v>55</v>
      </c>
      <c r="U8">
        <v>100</v>
      </c>
      <c r="V8" s="15" t="s">
        <v>96</v>
      </c>
      <c r="W8" s="12">
        <f t="shared" si="3"/>
        <v>1252.5</v>
      </c>
      <c r="X8" s="12">
        <f t="shared" si="0"/>
        <v>1267.5250000000001</v>
      </c>
      <c r="Y8" s="21">
        <f t="shared" si="1"/>
        <v>15.025000000000091</v>
      </c>
      <c r="Z8" s="21">
        <f t="shared" si="2"/>
        <v>1255</v>
      </c>
      <c r="AA8" s="21">
        <f t="shared" si="4"/>
        <v>2.5</v>
      </c>
      <c r="AB8" s="21">
        <f t="shared" si="5"/>
        <v>15.025000000000091</v>
      </c>
      <c r="AC8" s="21">
        <f t="shared" si="6"/>
        <v>2.5</v>
      </c>
      <c r="AD8" s="12" t="str">
        <f t="shared" si="7"/>
        <v>include</v>
      </c>
      <c r="AE8" s="12">
        <f t="shared" si="8"/>
        <v>1</v>
      </c>
      <c r="AF8" t="s">
        <v>48</v>
      </c>
      <c r="AG8" s="3">
        <v>1646352000000</v>
      </c>
      <c r="AH8" t="s">
        <v>48</v>
      </c>
      <c r="AI8" t="s">
        <v>48</v>
      </c>
      <c r="AJ8" t="s">
        <v>57</v>
      </c>
      <c r="AK8" t="s">
        <v>58</v>
      </c>
      <c r="AL8" t="s">
        <v>59</v>
      </c>
      <c r="AM8" t="s">
        <v>60</v>
      </c>
      <c r="AN8" t="s">
        <v>48</v>
      </c>
      <c r="AO8" t="s">
        <v>61</v>
      </c>
      <c r="AP8" t="s">
        <v>55</v>
      </c>
      <c r="AQ8" t="s">
        <v>62</v>
      </c>
      <c r="AR8" t="s">
        <v>48</v>
      </c>
      <c r="AS8" t="s">
        <v>97</v>
      </c>
      <c r="AT8" t="s">
        <v>98</v>
      </c>
      <c r="AU8" t="s">
        <v>48</v>
      </c>
    </row>
    <row r="9" spans="1:47">
      <c r="A9" t="s">
        <v>99</v>
      </c>
      <c r="B9" t="s">
        <v>48</v>
      </c>
      <c r="D9" t="s">
        <v>81</v>
      </c>
      <c r="E9" t="s">
        <v>50</v>
      </c>
      <c r="F9" t="s">
        <v>51</v>
      </c>
      <c r="G9">
        <v>8761500</v>
      </c>
      <c r="H9">
        <v>8761500</v>
      </c>
      <c r="I9">
        <v>8850000</v>
      </c>
      <c r="J9">
        <v>8761500</v>
      </c>
      <c r="K9">
        <v>8761500</v>
      </c>
      <c r="L9" t="s">
        <v>100</v>
      </c>
      <c r="M9" t="s">
        <v>76</v>
      </c>
      <c r="N9" t="s">
        <v>101</v>
      </c>
      <c r="P9">
        <v>1</v>
      </c>
      <c r="Q9">
        <v>1</v>
      </c>
      <c r="R9">
        <v>1</v>
      </c>
      <c r="S9">
        <v>0</v>
      </c>
      <c r="T9" t="s">
        <v>55</v>
      </c>
      <c r="U9">
        <v>100</v>
      </c>
      <c r="V9" t="s">
        <v>96</v>
      </c>
      <c r="W9" s="11">
        <f>I9-H9</f>
        <v>88500</v>
      </c>
      <c r="X9" s="11">
        <f t="shared" si="0"/>
        <v>87615</v>
      </c>
      <c r="Y9" s="20">
        <f t="shared" si="1"/>
        <v>-885</v>
      </c>
      <c r="Z9" s="11">
        <f t="shared" si="2"/>
        <v>88500</v>
      </c>
      <c r="AA9" s="20">
        <f t="shared" si="4"/>
        <v>0</v>
      </c>
      <c r="AB9" s="22">
        <f t="shared" si="5"/>
        <v>885</v>
      </c>
      <c r="AC9" s="22">
        <f t="shared" si="6"/>
        <v>0</v>
      </c>
      <c r="AD9" s="11" t="str">
        <f t="shared" si="7"/>
        <v>include</v>
      </c>
      <c r="AE9" s="12">
        <f t="shared" si="8"/>
        <v>1</v>
      </c>
      <c r="AF9" t="s">
        <v>48</v>
      </c>
      <c r="AG9" s="3">
        <v>1643241600000</v>
      </c>
      <c r="AH9" t="s">
        <v>48</v>
      </c>
      <c r="AI9" t="s">
        <v>48</v>
      </c>
      <c r="AJ9" t="s">
        <v>57</v>
      </c>
      <c r="AK9" t="s">
        <v>58</v>
      </c>
      <c r="AL9" t="s">
        <v>59</v>
      </c>
      <c r="AM9" t="s">
        <v>60</v>
      </c>
      <c r="AN9" t="s">
        <v>48</v>
      </c>
      <c r="AO9" t="s">
        <v>61</v>
      </c>
      <c r="AP9" t="s">
        <v>55</v>
      </c>
      <c r="AQ9" t="s">
        <v>62</v>
      </c>
      <c r="AR9" t="s">
        <v>48</v>
      </c>
      <c r="AS9" t="s">
        <v>102</v>
      </c>
      <c r="AT9" t="s">
        <v>103</v>
      </c>
      <c r="AU9" t="s">
        <v>48</v>
      </c>
    </row>
    <row r="10" spans="1:47">
      <c r="A10" t="s">
        <v>104</v>
      </c>
      <c r="B10" t="s">
        <v>48</v>
      </c>
      <c r="D10" t="s">
        <v>74</v>
      </c>
      <c r="E10" t="s">
        <v>74</v>
      </c>
      <c r="F10" t="s">
        <v>51</v>
      </c>
      <c r="G10">
        <v>988000</v>
      </c>
      <c r="H10">
        <v>988000</v>
      </c>
      <c r="I10">
        <v>1000000</v>
      </c>
      <c r="J10">
        <v>988000</v>
      </c>
      <c r="K10">
        <v>988000</v>
      </c>
      <c r="L10" t="s">
        <v>105</v>
      </c>
      <c r="M10" t="s">
        <v>106</v>
      </c>
      <c r="N10" t="s">
        <v>107</v>
      </c>
      <c r="O10" t="s">
        <v>48</v>
      </c>
      <c r="P10">
        <v>1</v>
      </c>
      <c r="Q10">
        <v>1</v>
      </c>
      <c r="R10">
        <v>1</v>
      </c>
      <c r="S10">
        <v>0</v>
      </c>
      <c r="T10" t="s">
        <v>55</v>
      </c>
      <c r="U10">
        <v>120</v>
      </c>
      <c r="V10" t="s">
        <v>96</v>
      </c>
      <c r="W10" s="11">
        <f>I10-H10</f>
        <v>12000</v>
      </c>
      <c r="X10" s="11">
        <f t="shared" si="0"/>
        <v>11856</v>
      </c>
      <c r="Y10" s="20">
        <f t="shared" si="1"/>
        <v>-144</v>
      </c>
      <c r="Z10" s="11">
        <f t="shared" si="2"/>
        <v>12000</v>
      </c>
      <c r="AA10" s="20">
        <f t="shared" si="4"/>
        <v>0</v>
      </c>
      <c r="AB10" s="22">
        <f t="shared" si="5"/>
        <v>144</v>
      </c>
      <c r="AC10" s="22">
        <f t="shared" si="6"/>
        <v>0</v>
      </c>
      <c r="AD10" s="11" t="str">
        <f t="shared" si="7"/>
        <v>include</v>
      </c>
      <c r="AE10" s="12">
        <f t="shared" si="8"/>
        <v>1</v>
      </c>
      <c r="AF10" t="s">
        <v>48</v>
      </c>
      <c r="AG10" s="3">
        <v>1646697600000</v>
      </c>
      <c r="AH10" t="s">
        <v>48</v>
      </c>
      <c r="AI10" t="s">
        <v>48</v>
      </c>
      <c r="AJ10" t="s">
        <v>57</v>
      </c>
      <c r="AK10" t="s">
        <v>58</v>
      </c>
      <c r="AL10" t="s">
        <v>59</v>
      </c>
      <c r="AM10" t="s">
        <v>60</v>
      </c>
      <c r="AN10" t="s">
        <v>48</v>
      </c>
      <c r="AO10" t="s">
        <v>61</v>
      </c>
      <c r="AP10" t="s">
        <v>55</v>
      </c>
      <c r="AQ10" t="s">
        <v>62</v>
      </c>
      <c r="AR10" t="s">
        <v>48</v>
      </c>
      <c r="AS10" t="s">
        <v>108</v>
      </c>
      <c r="AT10" t="s">
        <v>109</v>
      </c>
      <c r="AU10" t="s">
        <v>48</v>
      </c>
    </row>
    <row r="11" spans="1:47">
      <c r="A11" t="s">
        <v>110</v>
      </c>
      <c r="B11" t="s">
        <v>48</v>
      </c>
      <c r="D11" t="s">
        <v>50</v>
      </c>
      <c r="E11" t="s">
        <v>74</v>
      </c>
      <c r="F11" t="s">
        <v>51</v>
      </c>
      <c r="G11">
        <v>988000</v>
      </c>
      <c r="H11">
        <v>988000</v>
      </c>
      <c r="I11">
        <v>1000000</v>
      </c>
      <c r="J11">
        <v>988000</v>
      </c>
      <c r="K11">
        <v>988000</v>
      </c>
      <c r="L11" t="s">
        <v>105</v>
      </c>
      <c r="M11" t="s">
        <v>76</v>
      </c>
      <c r="N11" t="s">
        <v>107</v>
      </c>
      <c r="O11" t="s">
        <v>48</v>
      </c>
      <c r="P11">
        <v>1</v>
      </c>
      <c r="Q11">
        <v>1</v>
      </c>
      <c r="R11">
        <v>1</v>
      </c>
      <c r="S11">
        <v>0</v>
      </c>
      <c r="T11" t="s">
        <v>55</v>
      </c>
      <c r="U11">
        <v>120</v>
      </c>
      <c r="V11" t="s">
        <v>96</v>
      </c>
      <c r="W11" s="11">
        <f>I11-H11</f>
        <v>12000</v>
      </c>
      <c r="X11" s="11">
        <f t="shared" si="0"/>
        <v>11856</v>
      </c>
      <c r="Y11" s="20">
        <f t="shared" si="1"/>
        <v>-144</v>
      </c>
      <c r="Z11" s="11">
        <f t="shared" si="2"/>
        <v>12000</v>
      </c>
      <c r="AA11" s="20">
        <f t="shared" si="4"/>
        <v>0</v>
      </c>
      <c r="AB11" s="22">
        <f t="shared" si="5"/>
        <v>144</v>
      </c>
      <c r="AC11" s="22">
        <f t="shared" si="6"/>
        <v>0</v>
      </c>
      <c r="AD11" s="11" t="str">
        <f t="shared" si="7"/>
        <v>include</v>
      </c>
      <c r="AE11" s="12">
        <f t="shared" si="8"/>
        <v>1</v>
      </c>
      <c r="AF11" t="s">
        <v>48</v>
      </c>
      <c r="AG11" s="3">
        <v>1648771200000</v>
      </c>
      <c r="AH11" t="s">
        <v>48</v>
      </c>
      <c r="AI11" t="s">
        <v>48</v>
      </c>
      <c r="AJ11" t="s">
        <v>57</v>
      </c>
      <c r="AK11" t="s">
        <v>58</v>
      </c>
      <c r="AL11" t="s">
        <v>59</v>
      </c>
      <c r="AM11" t="s">
        <v>60</v>
      </c>
      <c r="AN11" t="s">
        <v>48</v>
      </c>
      <c r="AO11" t="s">
        <v>61</v>
      </c>
      <c r="AP11" t="s">
        <v>55</v>
      </c>
      <c r="AQ11" t="s">
        <v>62</v>
      </c>
      <c r="AR11" t="s">
        <v>48</v>
      </c>
      <c r="AS11" t="s">
        <v>108</v>
      </c>
      <c r="AT11" t="s">
        <v>109</v>
      </c>
      <c r="AU11" t="s">
        <v>48</v>
      </c>
    </row>
    <row r="12" spans="1:47">
      <c r="A12" t="s">
        <v>111</v>
      </c>
      <c r="B12" t="s">
        <v>48</v>
      </c>
      <c r="D12" t="s">
        <v>50</v>
      </c>
      <c r="E12" t="s">
        <v>81</v>
      </c>
      <c r="F12" t="s">
        <v>67</v>
      </c>
      <c r="G12">
        <v>10904749</v>
      </c>
      <c r="H12">
        <v>10904749</v>
      </c>
      <c r="I12">
        <v>10877549</v>
      </c>
      <c r="J12">
        <v>10904749</v>
      </c>
      <c r="K12">
        <v>10904749</v>
      </c>
      <c r="L12" t="s">
        <v>100</v>
      </c>
      <c r="M12" t="s">
        <v>69</v>
      </c>
      <c r="N12" t="s">
        <v>101</v>
      </c>
      <c r="O12" t="s">
        <v>48</v>
      </c>
      <c r="P12">
        <v>1</v>
      </c>
      <c r="Q12">
        <v>1</v>
      </c>
      <c r="R12">
        <v>1</v>
      </c>
      <c r="S12">
        <v>0</v>
      </c>
      <c r="T12" t="s">
        <v>55</v>
      </c>
      <c r="U12">
        <v>25</v>
      </c>
      <c r="V12" s="15" t="s">
        <v>96</v>
      </c>
      <c r="W12" s="12">
        <f>H12-I12</f>
        <v>27200</v>
      </c>
      <c r="X12" s="12">
        <f t="shared" si="0"/>
        <v>27261.872500000001</v>
      </c>
      <c r="Y12" s="21">
        <f t="shared" si="1"/>
        <v>61.87250000000131</v>
      </c>
      <c r="Z12" s="21">
        <f t="shared" si="2"/>
        <v>27193.872500000001</v>
      </c>
      <c r="AA12" s="21">
        <f t="shared" si="4"/>
        <v>-6.1274999999986903</v>
      </c>
      <c r="AB12" s="21">
        <f t="shared" si="5"/>
        <v>61.87250000000131</v>
      </c>
      <c r="AC12" s="21">
        <f t="shared" si="6"/>
        <v>6.1274999999986903</v>
      </c>
      <c r="AD12" s="12" t="str">
        <f t="shared" si="7"/>
        <v>include</v>
      </c>
      <c r="AE12" s="12">
        <f t="shared" si="8"/>
        <v>1</v>
      </c>
      <c r="AF12" t="s">
        <v>48</v>
      </c>
      <c r="AG12" s="3">
        <v>1637625600000</v>
      </c>
      <c r="AH12" t="s">
        <v>48</v>
      </c>
      <c r="AI12" t="s">
        <v>48</v>
      </c>
      <c r="AJ12" t="s">
        <v>57</v>
      </c>
      <c r="AK12" t="s">
        <v>58</v>
      </c>
      <c r="AL12" t="s">
        <v>59</v>
      </c>
      <c r="AM12" t="s">
        <v>60</v>
      </c>
      <c r="AN12" t="s">
        <v>48</v>
      </c>
      <c r="AO12" t="s">
        <v>61</v>
      </c>
      <c r="AP12" t="s">
        <v>55</v>
      </c>
      <c r="AQ12" t="s">
        <v>62</v>
      </c>
      <c r="AR12" t="s">
        <v>48</v>
      </c>
      <c r="AS12" t="s">
        <v>102</v>
      </c>
      <c r="AT12" t="s">
        <v>103</v>
      </c>
      <c r="AU12" t="s">
        <v>48</v>
      </c>
    </row>
    <row r="13" spans="1:47">
      <c r="A13" t="s">
        <v>112</v>
      </c>
      <c r="B13" t="s">
        <v>48</v>
      </c>
      <c r="D13" t="s">
        <v>81</v>
      </c>
      <c r="E13" t="s">
        <v>50</v>
      </c>
      <c r="F13" t="s">
        <v>51</v>
      </c>
      <c r="G13">
        <v>648915.30000000005</v>
      </c>
      <c r="H13">
        <v>648915.30000000005</v>
      </c>
      <c r="I13">
        <v>655470</v>
      </c>
      <c r="J13">
        <v>648915.30000000005</v>
      </c>
      <c r="K13">
        <v>648915.30000000005</v>
      </c>
      <c r="L13" t="s">
        <v>113</v>
      </c>
      <c r="M13" t="s">
        <v>76</v>
      </c>
      <c r="N13" t="s">
        <v>114</v>
      </c>
      <c r="O13" t="s">
        <v>48</v>
      </c>
      <c r="P13">
        <v>1</v>
      </c>
      <c r="Q13">
        <v>1</v>
      </c>
      <c r="R13">
        <v>1</v>
      </c>
      <c r="S13">
        <v>0</v>
      </c>
      <c r="T13" t="s">
        <v>55</v>
      </c>
      <c r="U13">
        <v>100</v>
      </c>
      <c r="V13" t="s">
        <v>96</v>
      </c>
      <c r="W13" s="11">
        <f t="shared" ref="W13:W18" si="9">I13-H13</f>
        <v>6554.6999999999534</v>
      </c>
      <c r="X13" s="11">
        <f t="shared" si="0"/>
        <v>6489.1530000000012</v>
      </c>
      <c r="Y13" s="20">
        <f t="shared" si="1"/>
        <v>-65.546999999952277</v>
      </c>
      <c r="Z13" s="11">
        <f t="shared" si="2"/>
        <v>6554.7</v>
      </c>
      <c r="AA13" s="20">
        <f t="shared" si="4"/>
        <v>4.638422979041934E-11</v>
      </c>
      <c r="AB13" s="22">
        <f t="shared" si="5"/>
        <v>65.546999999952277</v>
      </c>
      <c r="AC13" s="22">
        <f t="shared" si="6"/>
        <v>4.638422979041934E-11</v>
      </c>
      <c r="AD13" s="11" t="str">
        <f t="shared" si="7"/>
        <v>include</v>
      </c>
      <c r="AE13" s="12">
        <f t="shared" si="8"/>
        <v>1</v>
      </c>
      <c r="AF13" t="s">
        <v>48</v>
      </c>
      <c r="AG13" s="3">
        <v>1643155200000</v>
      </c>
      <c r="AH13" t="s">
        <v>48</v>
      </c>
      <c r="AI13" t="s">
        <v>48</v>
      </c>
      <c r="AJ13" t="s">
        <v>57</v>
      </c>
      <c r="AK13" t="s">
        <v>58</v>
      </c>
      <c r="AL13" t="s">
        <v>59</v>
      </c>
      <c r="AM13" t="s">
        <v>60</v>
      </c>
      <c r="AN13" t="s">
        <v>48</v>
      </c>
      <c r="AO13" t="s">
        <v>61</v>
      </c>
      <c r="AP13" t="s">
        <v>55</v>
      </c>
      <c r="AQ13" t="s">
        <v>62</v>
      </c>
      <c r="AR13" t="s">
        <v>48</v>
      </c>
      <c r="AS13" t="s">
        <v>115</v>
      </c>
      <c r="AT13" t="s">
        <v>116</v>
      </c>
      <c r="AU13" t="s">
        <v>48</v>
      </c>
    </row>
    <row r="14" spans="1:47">
      <c r="A14" t="s">
        <v>117</v>
      </c>
      <c r="B14" t="s">
        <v>48</v>
      </c>
      <c r="D14" t="s">
        <v>81</v>
      </c>
      <c r="E14" t="s">
        <v>118</v>
      </c>
      <c r="F14" t="s">
        <v>51</v>
      </c>
      <c r="G14">
        <v>400000</v>
      </c>
      <c r="H14">
        <v>573888</v>
      </c>
      <c r="I14">
        <v>579676.9</v>
      </c>
      <c r="J14">
        <v>400000</v>
      </c>
      <c r="K14">
        <v>573888</v>
      </c>
      <c r="L14" t="s">
        <v>119</v>
      </c>
      <c r="M14" t="s">
        <v>76</v>
      </c>
      <c r="N14" t="s">
        <v>120</v>
      </c>
      <c r="O14" t="s">
        <v>48</v>
      </c>
      <c r="P14">
        <v>1.43472</v>
      </c>
      <c r="Q14">
        <v>1.4347000000000001</v>
      </c>
      <c r="R14">
        <v>1.43472</v>
      </c>
      <c r="S14">
        <v>46.374249999999897</v>
      </c>
      <c r="T14" t="s">
        <v>55</v>
      </c>
      <c r="U14">
        <v>100</v>
      </c>
      <c r="V14" s="15" t="s">
        <v>96</v>
      </c>
      <c r="W14" s="11">
        <f t="shared" si="9"/>
        <v>5788.9000000000233</v>
      </c>
      <c r="X14" s="11">
        <f t="shared" si="0"/>
        <v>5738.88</v>
      </c>
      <c r="Y14" s="20">
        <f t="shared" si="1"/>
        <v>-50.020000000023174</v>
      </c>
      <c r="Z14" s="11">
        <f t="shared" si="2"/>
        <v>5796.7690000000002</v>
      </c>
      <c r="AA14" s="20">
        <f t="shared" si="4"/>
        <v>7.8689999999769498</v>
      </c>
      <c r="AB14" s="22">
        <f t="shared" si="5"/>
        <v>50.020000000023174</v>
      </c>
      <c r="AC14" s="22">
        <f t="shared" si="6"/>
        <v>7.8689999999769498</v>
      </c>
      <c r="AD14" s="11" t="str">
        <f t="shared" si="7"/>
        <v>include</v>
      </c>
      <c r="AE14" s="12">
        <f t="shared" si="8"/>
        <v>1</v>
      </c>
      <c r="AF14" t="s">
        <v>48</v>
      </c>
      <c r="AG14" s="3">
        <v>1652745600000</v>
      </c>
      <c r="AH14" t="s">
        <v>48</v>
      </c>
      <c r="AI14" t="s">
        <v>48</v>
      </c>
      <c r="AJ14" t="s">
        <v>57</v>
      </c>
      <c r="AK14" t="s">
        <v>58</v>
      </c>
      <c r="AL14" t="s">
        <v>59</v>
      </c>
      <c r="AM14" t="s">
        <v>60</v>
      </c>
      <c r="AN14" t="s">
        <v>48</v>
      </c>
      <c r="AO14" t="s">
        <v>61</v>
      </c>
      <c r="AP14" t="s">
        <v>55</v>
      </c>
      <c r="AQ14" t="s">
        <v>62</v>
      </c>
      <c r="AR14" t="s">
        <v>48</v>
      </c>
      <c r="AS14" t="s">
        <v>121</v>
      </c>
      <c r="AT14" t="s">
        <v>122</v>
      </c>
      <c r="AU14" t="s">
        <v>48</v>
      </c>
    </row>
    <row r="15" spans="1:47">
      <c r="A15" t="s">
        <v>123</v>
      </c>
      <c r="B15" t="s">
        <v>48</v>
      </c>
      <c r="D15" t="s">
        <v>124</v>
      </c>
      <c r="E15" t="s">
        <v>50</v>
      </c>
      <c r="F15" t="s">
        <v>51</v>
      </c>
      <c r="G15">
        <v>246759.72</v>
      </c>
      <c r="H15">
        <v>247500</v>
      </c>
      <c r="I15">
        <v>250000</v>
      </c>
      <c r="J15">
        <v>246759.72</v>
      </c>
      <c r="K15">
        <v>247500</v>
      </c>
      <c r="L15" t="s">
        <v>125</v>
      </c>
      <c r="M15" t="s">
        <v>76</v>
      </c>
      <c r="N15" t="s">
        <v>126</v>
      </c>
      <c r="O15" t="s">
        <v>48</v>
      </c>
      <c r="P15">
        <v>1.00300000340412</v>
      </c>
      <c r="Q15">
        <v>1.0029999999999999</v>
      </c>
      <c r="R15">
        <v>1.00300000340412</v>
      </c>
      <c r="S15">
        <v>20</v>
      </c>
      <c r="T15" t="s">
        <v>55</v>
      </c>
      <c r="U15">
        <v>100</v>
      </c>
      <c r="V15" t="s">
        <v>96</v>
      </c>
      <c r="W15" s="11">
        <f t="shared" si="9"/>
        <v>2500</v>
      </c>
      <c r="X15" s="11">
        <f t="shared" si="0"/>
        <v>2475</v>
      </c>
      <c r="Y15" s="20">
        <f t="shared" si="1"/>
        <v>-25</v>
      </c>
      <c r="Z15" s="11">
        <f t="shared" si="2"/>
        <v>2500</v>
      </c>
      <c r="AA15" s="20">
        <f t="shared" si="4"/>
        <v>0</v>
      </c>
      <c r="AB15" s="22">
        <f t="shared" si="5"/>
        <v>25</v>
      </c>
      <c r="AC15" s="22">
        <f t="shared" si="6"/>
        <v>0</v>
      </c>
      <c r="AD15" s="11" t="str">
        <f t="shared" si="7"/>
        <v>include</v>
      </c>
      <c r="AE15" s="12">
        <f t="shared" si="8"/>
        <v>1</v>
      </c>
      <c r="AF15" t="s">
        <v>48</v>
      </c>
      <c r="AG15" s="3">
        <v>1641254400000</v>
      </c>
      <c r="AH15" t="s">
        <v>48</v>
      </c>
      <c r="AI15" t="s">
        <v>48</v>
      </c>
      <c r="AJ15" t="s">
        <v>57</v>
      </c>
      <c r="AK15" t="s">
        <v>58</v>
      </c>
      <c r="AL15" t="s">
        <v>59</v>
      </c>
      <c r="AM15" t="s">
        <v>60</v>
      </c>
      <c r="AN15" t="s">
        <v>48</v>
      </c>
      <c r="AO15" t="s">
        <v>61</v>
      </c>
      <c r="AP15" t="s">
        <v>55</v>
      </c>
      <c r="AQ15" t="s">
        <v>62</v>
      </c>
      <c r="AR15" t="s">
        <v>48</v>
      </c>
      <c r="AS15" t="s">
        <v>127</v>
      </c>
      <c r="AT15" t="s">
        <v>128</v>
      </c>
      <c r="AU15" t="s">
        <v>48</v>
      </c>
    </row>
    <row r="16" spans="1:47">
      <c r="A16" t="s">
        <v>129</v>
      </c>
      <c r="B16" t="s">
        <v>48</v>
      </c>
      <c r="D16" t="s">
        <v>81</v>
      </c>
      <c r="E16" t="s">
        <v>50</v>
      </c>
      <c r="F16" t="s">
        <v>51</v>
      </c>
      <c r="G16">
        <v>236150.64</v>
      </c>
      <c r="H16">
        <v>236150.64</v>
      </c>
      <c r="I16">
        <v>238536</v>
      </c>
      <c r="J16">
        <v>236150.64</v>
      </c>
      <c r="K16">
        <v>236150.64</v>
      </c>
      <c r="L16" t="s">
        <v>130</v>
      </c>
      <c r="M16" t="s">
        <v>76</v>
      </c>
      <c r="N16" t="s">
        <v>131</v>
      </c>
      <c r="O16" t="s">
        <v>48</v>
      </c>
      <c r="P16">
        <v>1</v>
      </c>
      <c r="Q16">
        <v>1</v>
      </c>
      <c r="R16">
        <v>1</v>
      </c>
      <c r="S16">
        <v>0</v>
      </c>
      <c r="T16" t="s">
        <v>55</v>
      </c>
      <c r="U16">
        <v>100</v>
      </c>
      <c r="V16" t="s">
        <v>96</v>
      </c>
      <c r="W16" s="11">
        <f t="shared" si="9"/>
        <v>2385.359999999986</v>
      </c>
      <c r="X16" s="11">
        <f t="shared" si="0"/>
        <v>2361.5064000000002</v>
      </c>
      <c r="Y16" s="20">
        <f t="shared" si="1"/>
        <v>-23.853599999985818</v>
      </c>
      <c r="Z16" s="11">
        <f t="shared" si="2"/>
        <v>2385.36</v>
      </c>
      <c r="AA16" s="20">
        <f t="shared" si="4"/>
        <v>1.4097167877480388E-11</v>
      </c>
      <c r="AB16" s="22">
        <f t="shared" si="5"/>
        <v>23.853599999985818</v>
      </c>
      <c r="AC16" s="22">
        <f t="shared" si="6"/>
        <v>1.4097167877480388E-11</v>
      </c>
      <c r="AD16" s="11" t="str">
        <f t="shared" si="7"/>
        <v>include</v>
      </c>
      <c r="AE16" s="12">
        <f t="shared" si="8"/>
        <v>1</v>
      </c>
      <c r="AF16" t="s">
        <v>48</v>
      </c>
      <c r="AG16" s="3">
        <v>1640736000000</v>
      </c>
      <c r="AH16" t="s">
        <v>48</v>
      </c>
      <c r="AI16" t="s">
        <v>48</v>
      </c>
      <c r="AJ16" t="s">
        <v>57</v>
      </c>
      <c r="AK16" t="s">
        <v>58</v>
      </c>
      <c r="AL16" t="s">
        <v>59</v>
      </c>
      <c r="AM16" t="s">
        <v>60</v>
      </c>
      <c r="AN16" t="s">
        <v>48</v>
      </c>
      <c r="AO16" t="s">
        <v>61</v>
      </c>
      <c r="AP16" t="s">
        <v>55</v>
      </c>
      <c r="AQ16" t="s">
        <v>62</v>
      </c>
      <c r="AR16" t="s">
        <v>48</v>
      </c>
      <c r="AS16" t="s">
        <v>132</v>
      </c>
      <c r="AT16" t="s">
        <v>133</v>
      </c>
      <c r="AU16" t="s">
        <v>48</v>
      </c>
    </row>
    <row r="17" spans="1:47">
      <c r="A17" t="s">
        <v>134</v>
      </c>
      <c r="B17" t="s">
        <v>48</v>
      </c>
      <c r="D17" t="s">
        <v>74</v>
      </c>
      <c r="E17" t="s">
        <v>50</v>
      </c>
      <c r="F17" t="s">
        <v>51</v>
      </c>
      <c r="G17">
        <v>197368.42</v>
      </c>
      <c r="H17">
        <v>198000</v>
      </c>
      <c r="I17">
        <v>200000</v>
      </c>
      <c r="J17">
        <v>197368.42</v>
      </c>
      <c r="K17">
        <v>198000</v>
      </c>
      <c r="L17" t="s">
        <v>135</v>
      </c>
      <c r="M17" t="s">
        <v>76</v>
      </c>
      <c r="N17" t="s">
        <v>136</v>
      </c>
      <c r="O17" t="s">
        <v>48</v>
      </c>
      <c r="P17">
        <v>1.0032000053504</v>
      </c>
      <c r="Q17">
        <v>1.0032000000000001</v>
      </c>
      <c r="R17">
        <v>1.0032000053504</v>
      </c>
      <c r="S17">
        <v>25.333333468444401</v>
      </c>
      <c r="T17" t="s">
        <v>55</v>
      </c>
      <c r="U17">
        <v>100</v>
      </c>
      <c r="V17" t="s">
        <v>96</v>
      </c>
      <c r="W17" s="11">
        <f t="shared" si="9"/>
        <v>2000</v>
      </c>
      <c r="X17" s="11">
        <f t="shared" si="0"/>
        <v>1980</v>
      </c>
      <c r="Y17" s="20">
        <f t="shared" si="1"/>
        <v>-20</v>
      </c>
      <c r="Z17" s="11">
        <f t="shared" si="2"/>
        <v>2000</v>
      </c>
      <c r="AA17" s="20">
        <f t="shared" si="4"/>
        <v>0</v>
      </c>
      <c r="AB17" s="22">
        <f t="shared" si="5"/>
        <v>20</v>
      </c>
      <c r="AC17" s="22">
        <f t="shared" si="6"/>
        <v>0</v>
      </c>
      <c r="AD17" s="11" t="str">
        <f t="shared" si="7"/>
        <v>include</v>
      </c>
      <c r="AE17" s="12">
        <f t="shared" si="8"/>
        <v>1</v>
      </c>
      <c r="AF17" t="s">
        <v>48</v>
      </c>
      <c r="AG17" s="3">
        <v>1645574400000</v>
      </c>
      <c r="AH17" t="s">
        <v>48</v>
      </c>
      <c r="AI17" t="s">
        <v>48</v>
      </c>
      <c r="AJ17" t="s">
        <v>57</v>
      </c>
      <c r="AK17" t="s">
        <v>58</v>
      </c>
      <c r="AL17" t="s">
        <v>59</v>
      </c>
      <c r="AM17" t="s">
        <v>60</v>
      </c>
      <c r="AN17" t="s">
        <v>48</v>
      </c>
      <c r="AO17" t="s">
        <v>61</v>
      </c>
      <c r="AP17" t="s">
        <v>55</v>
      </c>
      <c r="AQ17" t="s">
        <v>62</v>
      </c>
      <c r="AR17" t="s">
        <v>48</v>
      </c>
      <c r="AS17" t="s">
        <v>137</v>
      </c>
      <c r="AT17" t="s">
        <v>138</v>
      </c>
      <c r="AU17" t="s">
        <v>48</v>
      </c>
    </row>
    <row r="18" spans="1:47">
      <c r="A18" t="s">
        <v>139</v>
      </c>
      <c r="B18" t="s">
        <v>48</v>
      </c>
      <c r="D18" t="s">
        <v>140</v>
      </c>
      <c r="E18" t="s">
        <v>50</v>
      </c>
      <c r="F18" t="s">
        <v>51</v>
      </c>
      <c r="G18">
        <v>109020</v>
      </c>
      <c r="H18">
        <v>198000</v>
      </c>
      <c r="I18">
        <v>200000</v>
      </c>
      <c r="J18">
        <v>109020</v>
      </c>
      <c r="K18">
        <v>198000</v>
      </c>
      <c r="L18" t="s">
        <v>141</v>
      </c>
      <c r="M18" t="s">
        <v>76</v>
      </c>
      <c r="N18" t="s">
        <v>142</v>
      </c>
      <c r="O18" t="s">
        <v>48</v>
      </c>
      <c r="P18">
        <v>1.81618051733626</v>
      </c>
      <c r="Q18">
        <v>1.8162</v>
      </c>
      <c r="R18">
        <v>1.81618051733626</v>
      </c>
      <c r="S18">
        <v>50</v>
      </c>
      <c r="T18" t="s">
        <v>55</v>
      </c>
      <c r="U18">
        <v>100</v>
      </c>
      <c r="V18" t="s">
        <v>96</v>
      </c>
      <c r="W18" s="11">
        <f t="shared" si="9"/>
        <v>2000</v>
      </c>
      <c r="X18" s="11">
        <f t="shared" si="0"/>
        <v>1980</v>
      </c>
      <c r="Y18" s="20">
        <f t="shared" si="1"/>
        <v>-20</v>
      </c>
      <c r="Z18" s="11">
        <f t="shared" si="2"/>
        <v>2000</v>
      </c>
      <c r="AA18" s="20">
        <f t="shared" si="4"/>
        <v>0</v>
      </c>
      <c r="AB18" s="22">
        <f t="shared" si="5"/>
        <v>20</v>
      </c>
      <c r="AC18" s="22">
        <f t="shared" si="6"/>
        <v>0</v>
      </c>
      <c r="AD18" s="11" t="str">
        <f t="shared" si="7"/>
        <v>include</v>
      </c>
      <c r="AE18" s="12">
        <f t="shared" si="8"/>
        <v>1</v>
      </c>
      <c r="AF18" t="s">
        <v>48</v>
      </c>
      <c r="AG18" s="3">
        <v>1637884800000</v>
      </c>
      <c r="AH18" t="s">
        <v>48</v>
      </c>
      <c r="AI18" t="s">
        <v>48</v>
      </c>
      <c r="AJ18" t="s">
        <v>57</v>
      </c>
      <c r="AK18" t="s">
        <v>58</v>
      </c>
      <c r="AL18" t="s">
        <v>59</v>
      </c>
      <c r="AM18" t="s">
        <v>60</v>
      </c>
      <c r="AN18" t="s">
        <v>48</v>
      </c>
      <c r="AO18" t="s">
        <v>61</v>
      </c>
      <c r="AP18" t="s">
        <v>55</v>
      </c>
      <c r="AQ18" t="s">
        <v>62</v>
      </c>
      <c r="AR18" t="s">
        <v>48</v>
      </c>
      <c r="AS18" t="s">
        <v>143</v>
      </c>
      <c r="AT18" t="s">
        <v>144</v>
      </c>
      <c r="AU18" t="s">
        <v>48</v>
      </c>
    </row>
    <row r="19" spans="1:47">
      <c r="A19" t="s">
        <v>145</v>
      </c>
      <c r="B19" t="s">
        <v>48</v>
      </c>
      <c r="D19" t="s">
        <v>81</v>
      </c>
      <c r="E19" t="s">
        <v>50</v>
      </c>
      <c r="F19" t="s">
        <v>67</v>
      </c>
      <c r="G19">
        <v>100000</v>
      </c>
      <c r="H19">
        <v>99900</v>
      </c>
      <c r="I19">
        <v>99900</v>
      </c>
      <c r="J19">
        <v>100000</v>
      </c>
      <c r="K19">
        <v>99900</v>
      </c>
      <c r="L19" t="s">
        <v>146</v>
      </c>
      <c r="M19" t="s">
        <v>76</v>
      </c>
      <c r="N19" t="s">
        <v>147</v>
      </c>
      <c r="O19" t="s">
        <v>48</v>
      </c>
      <c r="P19">
        <v>0.999</v>
      </c>
      <c r="Q19">
        <v>0.999</v>
      </c>
      <c r="R19">
        <v>0.999</v>
      </c>
      <c r="S19">
        <v>0</v>
      </c>
      <c r="T19" t="s">
        <v>55</v>
      </c>
      <c r="U19" s="16">
        <v>0</v>
      </c>
      <c r="V19" s="17" t="s">
        <v>56</v>
      </c>
      <c r="W19" s="12">
        <f>H19-I19</f>
        <v>0</v>
      </c>
      <c r="X19" s="12">
        <f t="shared" si="0"/>
        <v>0</v>
      </c>
      <c r="Y19" s="21">
        <f t="shared" si="1"/>
        <v>0</v>
      </c>
      <c r="Z19" s="21">
        <f t="shared" si="2"/>
        <v>0</v>
      </c>
      <c r="AA19" s="21">
        <f t="shared" si="4"/>
        <v>0</v>
      </c>
      <c r="AB19" s="21">
        <f t="shared" si="5"/>
        <v>0</v>
      </c>
      <c r="AC19" s="21">
        <f t="shared" si="6"/>
        <v>0</v>
      </c>
      <c r="AD19" s="12"/>
      <c r="AE19" s="12"/>
      <c r="AF19" t="s">
        <v>48</v>
      </c>
      <c r="AG19" s="3">
        <v>1639353600000</v>
      </c>
      <c r="AH19" t="s">
        <v>48</v>
      </c>
      <c r="AI19" t="s">
        <v>48</v>
      </c>
      <c r="AJ19" t="s">
        <v>57</v>
      </c>
      <c r="AK19" t="s">
        <v>58</v>
      </c>
      <c r="AL19" t="s">
        <v>59</v>
      </c>
      <c r="AM19" t="s">
        <v>60</v>
      </c>
      <c r="AN19" t="s">
        <v>48</v>
      </c>
      <c r="AO19" t="s">
        <v>61</v>
      </c>
      <c r="AP19" t="s">
        <v>55</v>
      </c>
      <c r="AQ19" t="s">
        <v>62</v>
      </c>
      <c r="AR19" t="s">
        <v>48</v>
      </c>
      <c r="AS19" t="s">
        <v>148</v>
      </c>
      <c r="AT19" t="s">
        <v>149</v>
      </c>
      <c r="AU19" t="s">
        <v>48</v>
      </c>
    </row>
    <row r="20" spans="1:47">
      <c r="A20" t="s">
        <v>150</v>
      </c>
      <c r="B20" t="s">
        <v>48</v>
      </c>
      <c r="D20" t="s">
        <v>74</v>
      </c>
      <c r="E20" t="s">
        <v>50</v>
      </c>
      <c r="F20" t="s">
        <v>51</v>
      </c>
      <c r="G20">
        <v>200000</v>
      </c>
      <c r="H20">
        <v>197604.79</v>
      </c>
      <c r="I20">
        <v>199600.8</v>
      </c>
      <c r="J20">
        <v>200000</v>
      </c>
      <c r="K20">
        <v>199600.8</v>
      </c>
      <c r="L20" t="s">
        <v>151</v>
      </c>
      <c r="M20" t="s">
        <v>76</v>
      </c>
      <c r="N20" t="s">
        <v>152</v>
      </c>
      <c r="O20" t="s">
        <v>48</v>
      </c>
      <c r="P20">
        <v>0.998003999999999</v>
      </c>
      <c r="Q20">
        <v>1</v>
      </c>
      <c r="R20">
        <v>0.998003999999999</v>
      </c>
      <c r="S20">
        <v>0</v>
      </c>
      <c r="T20" t="s">
        <v>55</v>
      </c>
      <c r="U20">
        <v>100</v>
      </c>
      <c r="V20" t="s">
        <v>96</v>
      </c>
      <c r="W20" s="11">
        <f>I20-H20</f>
        <v>1996.0099999999802</v>
      </c>
      <c r="X20" s="11">
        <f t="shared" si="0"/>
        <v>1976.0479</v>
      </c>
      <c r="Y20" s="20">
        <f t="shared" si="1"/>
        <v>-19.962099999980182</v>
      </c>
      <c r="Z20" s="11">
        <f t="shared" si="2"/>
        <v>1996.008</v>
      </c>
      <c r="AA20" s="20">
        <f t="shared" si="4"/>
        <v>-1.9999999801711965E-3</v>
      </c>
      <c r="AB20" s="22">
        <f t="shared" si="5"/>
        <v>19.962099999980182</v>
      </c>
      <c r="AC20" s="22">
        <f t="shared" si="6"/>
        <v>1.9999999801711965E-3</v>
      </c>
      <c r="AD20" s="11" t="str">
        <f>IF(AB20&lt;AC20,"separate","include")</f>
        <v>include</v>
      </c>
      <c r="AE20" s="12">
        <f t="shared" ref="AE20:AE51" si="10">IF(AD20=V20,1,0)</f>
        <v>1</v>
      </c>
      <c r="AF20" t="s">
        <v>48</v>
      </c>
      <c r="AG20" s="3">
        <v>1635379200000</v>
      </c>
      <c r="AH20" t="s">
        <v>48</v>
      </c>
      <c r="AI20" t="s">
        <v>48</v>
      </c>
      <c r="AJ20" t="s">
        <v>57</v>
      </c>
      <c r="AK20" t="s">
        <v>58</v>
      </c>
      <c r="AL20" t="s">
        <v>59</v>
      </c>
      <c r="AM20" t="s">
        <v>60</v>
      </c>
      <c r="AN20" t="s">
        <v>48</v>
      </c>
      <c r="AO20" t="s">
        <v>61</v>
      </c>
      <c r="AP20" t="s">
        <v>55</v>
      </c>
      <c r="AQ20" t="s">
        <v>62</v>
      </c>
      <c r="AR20" t="s">
        <v>48</v>
      </c>
      <c r="AS20" t="s">
        <v>153</v>
      </c>
      <c r="AT20" t="s">
        <v>154</v>
      </c>
      <c r="AU20" t="s">
        <v>48</v>
      </c>
    </row>
    <row r="21" spans="1:47">
      <c r="A21" t="s">
        <v>155</v>
      </c>
      <c r="B21" t="s">
        <v>48</v>
      </c>
      <c r="D21" t="s">
        <v>81</v>
      </c>
      <c r="E21" t="s">
        <v>50</v>
      </c>
      <c r="F21" t="s">
        <v>51</v>
      </c>
      <c r="G21">
        <v>185524.15239999999</v>
      </c>
      <c r="H21">
        <v>185895.2</v>
      </c>
      <c r="I21">
        <v>187772.93</v>
      </c>
      <c r="J21">
        <v>185524.15239999999</v>
      </c>
      <c r="K21">
        <v>185895.2</v>
      </c>
      <c r="L21" t="s">
        <v>156</v>
      </c>
      <c r="M21" t="s">
        <v>53</v>
      </c>
      <c r="N21" t="s">
        <v>157</v>
      </c>
      <c r="O21" t="s">
        <v>48</v>
      </c>
      <c r="P21">
        <v>1.00199999620103</v>
      </c>
      <c r="Q21">
        <v>1.002</v>
      </c>
      <c r="R21">
        <v>1.00199999620103</v>
      </c>
      <c r="S21">
        <v>16.000176383251802</v>
      </c>
      <c r="T21" t="s">
        <v>55</v>
      </c>
      <c r="U21">
        <v>100</v>
      </c>
      <c r="V21" t="s">
        <v>96</v>
      </c>
      <c r="W21" s="11">
        <f>I21-H21</f>
        <v>1877.7299999999814</v>
      </c>
      <c r="X21" s="11">
        <f t="shared" si="0"/>
        <v>1858.952</v>
      </c>
      <c r="Y21" s="20">
        <f t="shared" si="1"/>
        <v>-18.777999999981375</v>
      </c>
      <c r="Z21" s="11">
        <f t="shared" si="2"/>
        <v>1877.7293</v>
      </c>
      <c r="AA21" s="20">
        <f t="shared" si="4"/>
        <v>-6.9999998140701791E-4</v>
      </c>
      <c r="AB21" s="22">
        <f t="shared" si="5"/>
        <v>18.777999999981375</v>
      </c>
      <c r="AC21" s="22">
        <f t="shared" si="6"/>
        <v>6.9999998140701791E-4</v>
      </c>
      <c r="AD21" s="11" t="str">
        <f>IF(AB21&lt;AC21,"separate","include")</f>
        <v>include</v>
      </c>
      <c r="AE21" s="12">
        <f t="shared" si="10"/>
        <v>1</v>
      </c>
      <c r="AF21" t="s">
        <v>48</v>
      </c>
      <c r="AG21" s="3">
        <v>1645488000000</v>
      </c>
      <c r="AH21" t="s">
        <v>48</v>
      </c>
      <c r="AI21" t="s">
        <v>48</v>
      </c>
      <c r="AJ21" t="s">
        <v>57</v>
      </c>
      <c r="AK21" t="s">
        <v>58</v>
      </c>
      <c r="AL21" t="s">
        <v>59</v>
      </c>
      <c r="AM21" t="s">
        <v>60</v>
      </c>
      <c r="AN21" t="s">
        <v>48</v>
      </c>
      <c r="AO21" t="s">
        <v>61</v>
      </c>
      <c r="AP21" t="s">
        <v>55</v>
      </c>
      <c r="AQ21" t="s">
        <v>62</v>
      </c>
      <c r="AR21" t="s">
        <v>48</v>
      </c>
      <c r="AS21" t="s">
        <v>158</v>
      </c>
      <c r="AT21" t="s">
        <v>159</v>
      </c>
      <c r="AU21" t="s">
        <v>48</v>
      </c>
    </row>
    <row r="22" spans="1:47">
      <c r="A22" t="s">
        <v>160</v>
      </c>
      <c r="B22" t="s">
        <v>48</v>
      </c>
      <c r="D22" t="s">
        <v>74</v>
      </c>
      <c r="E22" t="s">
        <v>50</v>
      </c>
      <c r="F22" t="s">
        <v>51</v>
      </c>
      <c r="G22">
        <v>180574.11</v>
      </c>
      <c r="H22">
        <v>181170</v>
      </c>
      <c r="I22">
        <v>183000</v>
      </c>
      <c r="J22">
        <v>180574.11</v>
      </c>
      <c r="K22">
        <v>181170</v>
      </c>
      <c r="L22" t="s">
        <v>161</v>
      </c>
      <c r="M22" t="s">
        <v>76</v>
      </c>
      <c r="N22" t="s">
        <v>162</v>
      </c>
      <c r="O22" t="s">
        <v>48</v>
      </c>
      <c r="P22">
        <v>1.00329997473059</v>
      </c>
      <c r="Q22">
        <v>1.0033000000000001</v>
      </c>
      <c r="R22">
        <v>1.00329997473059</v>
      </c>
      <c r="S22">
        <v>20</v>
      </c>
      <c r="T22" t="s">
        <v>55</v>
      </c>
      <c r="U22">
        <v>100</v>
      </c>
      <c r="V22" t="s">
        <v>96</v>
      </c>
      <c r="W22" s="11">
        <f>I22-H22</f>
        <v>1830</v>
      </c>
      <c r="X22" s="11">
        <f t="shared" si="0"/>
        <v>1811.7</v>
      </c>
      <c r="Y22" s="20">
        <f t="shared" si="1"/>
        <v>-18.299999999999955</v>
      </c>
      <c r="Z22" s="11">
        <f t="shared" si="2"/>
        <v>1830</v>
      </c>
      <c r="AA22" s="20">
        <f t="shared" si="4"/>
        <v>0</v>
      </c>
      <c r="AB22" s="22">
        <f t="shared" si="5"/>
        <v>18.299999999999955</v>
      </c>
      <c r="AC22" s="22">
        <f t="shared" si="6"/>
        <v>0</v>
      </c>
      <c r="AD22" s="11" t="str">
        <f>IF(AB22&lt;AC22,"separate","include")</f>
        <v>include</v>
      </c>
      <c r="AE22" s="12">
        <f t="shared" si="10"/>
        <v>1</v>
      </c>
      <c r="AF22" t="s">
        <v>48</v>
      </c>
      <c r="AG22" s="3">
        <v>1642118400000</v>
      </c>
      <c r="AH22" t="s">
        <v>48</v>
      </c>
      <c r="AI22" t="s">
        <v>48</v>
      </c>
      <c r="AJ22" t="s">
        <v>57</v>
      </c>
      <c r="AK22" t="s">
        <v>58</v>
      </c>
      <c r="AL22" t="s">
        <v>59</v>
      </c>
      <c r="AM22" t="s">
        <v>60</v>
      </c>
      <c r="AN22" t="s">
        <v>48</v>
      </c>
      <c r="AO22" t="s">
        <v>61</v>
      </c>
      <c r="AP22" t="s">
        <v>55</v>
      </c>
      <c r="AQ22" t="s">
        <v>62</v>
      </c>
      <c r="AR22" t="s">
        <v>48</v>
      </c>
      <c r="AS22" t="s">
        <v>163</v>
      </c>
      <c r="AT22" t="s">
        <v>164</v>
      </c>
      <c r="AU22" t="s">
        <v>48</v>
      </c>
    </row>
    <row r="23" spans="1:47">
      <c r="A23" t="s">
        <v>165</v>
      </c>
      <c r="B23" t="s">
        <v>48</v>
      </c>
      <c r="D23" t="s">
        <v>166</v>
      </c>
      <c r="E23" t="s">
        <v>118</v>
      </c>
      <c r="F23" t="s">
        <v>51</v>
      </c>
      <c r="G23">
        <v>29.261600000000001</v>
      </c>
      <c r="H23">
        <v>24375</v>
      </c>
      <c r="I23">
        <v>25000</v>
      </c>
      <c r="J23">
        <v>29.261600000000001</v>
      </c>
      <c r="K23">
        <v>24375</v>
      </c>
      <c r="L23" t="s">
        <v>167</v>
      </c>
      <c r="M23" t="s">
        <v>53</v>
      </c>
      <c r="N23" t="s">
        <v>168</v>
      </c>
      <c r="O23" t="s">
        <v>48</v>
      </c>
      <c r="P23">
        <v>833.00298001476301</v>
      </c>
      <c r="Q23">
        <v>833.00298001476301</v>
      </c>
      <c r="R23">
        <v>833.00298001476301</v>
      </c>
      <c r="S23">
        <v>54.074775676174902</v>
      </c>
      <c r="T23" t="s">
        <v>55</v>
      </c>
      <c r="U23">
        <v>250</v>
      </c>
      <c r="V23" t="s">
        <v>96</v>
      </c>
      <c r="W23" s="11">
        <f>I23-H23</f>
        <v>625</v>
      </c>
      <c r="X23" s="11">
        <f t="shared" si="0"/>
        <v>609.375</v>
      </c>
      <c r="Y23" s="20">
        <f t="shared" si="1"/>
        <v>-15.625</v>
      </c>
      <c r="Z23" s="11">
        <f t="shared" si="2"/>
        <v>625</v>
      </c>
      <c r="AA23" s="20">
        <f t="shared" si="4"/>
        <v>0</v>
      </c>
      <c r="AB23" s="22">
        <f t="shared" si="5"/>
        <v>15.625</v>
      </c>
      <c r="AC23" s="22">
        <f t="shared" si="6"/>
        <v>0</v>
      </c>
      <c r="AD23" s="11" t="str">
        <f>IF(AB23&lt;AC23,"separate","include")</f>
        <v>include</v>
      </c>
      <c r="AE23" s="12">
        <f t="shared" si="10"/>
        <v>1</v>
      </c>
      <c r="AF23" t="s">
        <v>48</v>
      </c>
      <c r="AG23" s="3">
        <v>1648771200000</v>
      </c>
      <c r="AH23" t="s">
        <v>48</v>
      </c>
      <c r="AI23" t="s">
        <v>48</v>
      </c>
      <c r="AJ23" t="s">
        <v>57</v>
      </c>
      <c r="AK23" t="s">
        <v>58</v>
      </c>
      <c r="AL23" t="s">
        <v>59</v>
      </c>
      <c r="AM23" t="s">
        <v>60</v>
      </c>
      <c r="AN23" t="s">
        <v>48</v>
      </c>
      <c r="AO23" t="s">
        <v>61</v>
      </c>
      <c r="AP23" t="s">
        <v>55</v>
      </c>
      <c r="AQ23" t="s">
        <v>62</v>
      </c>
      <c r="AR23" t="s">
        <v>48</v>
      </c>
      <c r="AS23" t="s">
        <v>169</v>
      </c>
      <c r="AT23" t="s">
        <v>170</v>
      </c>
      <c r="AU23" t="s">
        <v>48</v>
      </c>
    </row>
    <row r="24" spans="1:47">
      <c r="A24" t="s">
        <v>171</v>
      </c>
      <c r="B24" t="s">
        <v>48</v>
      </c>
      <c r="D24" t="s">
        <v>172</v>
      </c>
      <c r="E24" t="s">
        <v>173</v>
      </c>
      <c r="F24" t="s">
        <v>67</v>
      </c>
      <c r="G24">
        <v>0.32</v>
      </c>
      <c r="H24">
        <v>13938.46</v>
      </c>
      <c r="I24">
        <v>13598.5</v>
      </c>
      <c r="J24">
        <v>0.32</v>
      </c>
      <c r="K24">
        <v>13938.46</v>
      </c>
      <c r="L24" t="s">
        <v>174</v>
      </c>
      <c r="M24" t="s">
        <v>76</v>
      </c>
      <c r="N24" t="s">
        <v>175</v>
      </c>
      <c r="O24" t="s">
        <v>48</v>
      </c>
      <c r="P24">
        <v>43557.6875</v>
      </c>
      <c r="Q24">
        <v>43557.7</v>
      </c>
      <c r="R24">
        <v>43557.6875</v>
      </c>
      <c r="S24">
        <v>0</v>
      </c>
      <c r="T24" t="s">
        <v>55</v>
      </c>
      <c r="U24">
        <v>250</v>
      </c>
      <c r="V24" t="s">
        <v>96</v>
      </c>
      <c r="W24" s="12">
        <f t="shared" ref="W24:W60" si="11">H24-I24</f>
        <v>339.95999999999913</v>
      </c>
      <c r="X24" s="12">
        <f t="shared" ref="X24:X60" si="12">H24*U24/10000</f>
        <v>348.4615</v>
      </c>
      <c r="Y24" s="21">
        <f t="shared" ref="Y24:Y60" si="13">X24-W24</f>
        <v>8.501500000000874</v>
      </c>
      <c r="Z24" s="21">
        <f t="shared" ref="Z24:Z60" si="14">I24*U24/10000</f>
        <v>339.96249999999998</v>
      </c>
      <c r="AA24" s="21">
        <f t="shared" ref="AA24:AA60" si="15">Z24-W24</f>
        <v>2.5000000008503775E-3</v>
      </c>
      <c r="AB24" s="21">
        <f t="shared" ref="AB24:AB60" si="16">ABS(Y24)</f>
        <v>8.501500000000874</v>
      </c>
      <c r="AC24" s="21">
        <f t="shared" ref="AC24:AC60" si="17">ABS(AA24)</f>
        <v>2.5000000008503775E-3</v>
      </c>
      <c r="AD24" s="12" t="str">
        <f t="shared" ref="AD24:AD60" si="18">IF(AB24&lt;AC24,"separate","include")</f>
        <v>include</v>
      </c>
      <c r="AE24" s="12">
        <f t="shared" si="10"/>
        <v>1</v>
      </c>
      <c r="AF24" t="s">
        <v>48</v>
      </c>
      <c r="AG24" s="3">
        <v>1639008000000</v>
      </c>
      <c r="AH24" t="s">
        <v>48</v>
      </c>
      <c r="AI24" t="s">
        <v>48</v>
      </c>
      <c r="AJ24" t="s">
        <v>57</v>
      </c>
      <c r="AK24" t="s">
        <v>58</v>
      </c>
      <c r="AL24" t="s">
        <v>59</v>
      </c>
      <c r="AM24" t="s">
        <v>60</v>
      </c>
      <c r="AN24" t="s">
        <v>48</v>
      </c>
      <c r="AO24" t="s">
        <v>61</v>
      </c>
      <c r="AP24" t="s">
        <v>55</v>
      </c>
      <c r="AQ24" t="s">
        <v>62</v>
      </c>
      <c r="AR24" t="s">
        <v>48</v>
      </c>
      <c r="AS24" t="s">
        <v>176</v>
      </c>
      <c r="AT24" t="s">
        <v>177</v>
      </c>
      <c r="AU24" t="s">
        <v>48</v>
      </c>
    </row>
    <row r="25" spans="1:47">
      <c r="A25" t="s">
        <v>178</v>
      </c>
      <c r="B25" t="s">
        <v>48</v>
      </c>
      <c r="D25" t="s">
        <v>74</v>
      </c>
      <c r="E25" t="s">
        <v>173</v>
      </c>
      <c r="F25" t="s">
        <v>67</v>
      </c>
      <c r="G25">
        <v>25573.95</v>
      </c>
      <c r="H25">
        <v>25625</v>
      </c>
      <c r="I25">
        <v>25000</v>
      </c>
      <c r="J25">
        <v>25573.95</v>
      </c>
      <c r="K25">
        <v>25625</v>
      </c>
      <c r="L25" t="s">
        <v>174</v>
      </c>
      <c r="M25" t="s">
        <v>69</v>
      </c>
      <c r="N25" t="s">
        <v>175</v>
      </c>
      <c r="O25" t="s">
        <v>48</v>
      </c>
      <c r="P25">
        <v>1.0019961718858399</v>
      </c>
      <c r="Q25">
        <v>1.0019960080000001</v>
      </c>
      <c r="R25">
        <v>1.0019961718858399</v>
      </c>
      <c r="S25">
        <v>32.974960848832502</v>
      </c>
      <c r="T25" t="s">
        <v>55</v>
      </c>
      <c r="U25">
        <v>250</v>
      </c>
      <c r="V25" t="s">
        <v>96</v>
      </c>
      <c r="W25" s="12">
        <f t="shared" si="11"/>
        <v>625</v>
      </c>
      <c r="X25" s="12">
        <f t="shared" si="12"/>
        <v>640.625</v>
      </c>
      <c r="Y25" s="21">
        <f t="shared" si="13"/>
        <v>15.625</v>
      </c>
      <c r="Z25" s="21">
        <f t="shared" si="14"/>
        <v>625</v>
      </c>
      <c r="AA25" s="21">
        <f t="shared" si="15"/>
        <v>0</v>
      </c>
      <c r="AB25" s="21">
        <f t="shared" si="16"/>
        <v>15.625</v>
      </c>
      <c r="AC25" s="21">
        <f t="shared" si="17"/>
        <v>0</v>
      </c>
      <c r="AD25" s="12" t="str">
        <f t="shared" si="18"/>
        <v>include</v>
      </c>
      <c r="AE25" s="12">
        <f t="shared" si="10"/>
        <v>1</v>
      </c>
      <c r="AF25" t="s">
        <v>48</v>
      </c>
      <c r="AG25" s="3">
        <v>1662422400000</v>
      </c>
      <c r="AH25" t="s">
        <v>48</v>
      </c>
      <c r="AI25" t="s">
        <v>48</v>
      </c>
      <c r="AJ25" t="s">
        <v>57</v>
      </c>
      <c r="AK25" t="s">
        <v>58</v>
      </c>
      <c r="AL25" t="s">
        <v>59</v>
      </c>
      <c r="AM25" t="s">
        <v>60</v>
      </c>
      <c r="AN25" t="s">
        <v>48</v>
      </c>
      <c r="AO25" t="s">
        <v>61</v>
      </c>
      <c r="AP25" t="s">
        <v>55</v>
      </c>
      <c r="AQ25" t="s">
        <v>62</v>
      </c>
      <c r="AR25" t="s">
        <v>48</v>
      </c>
      <c r="AS25" t="s">
        <v>176</v>
      </c>
      <c r="AT25" t="s">
        <v>177</v>
      </c>
      <c r="AU25" t="s">
        <v>48</v>
      </c>
    </row>
    <row r="26" spans="1:47">
      <c r="A26" t="s">
        <v>179</v>
      </c>
      <c r="B26" t="s">
        <v>48</v>
      </c>
      <c r="D26" t="s">
        <v>180</v>
      </c>
      <c r="E26" t="s">
        <v>118</v>
      </c>
      <c r="F26" t="s">
        <v>67</v>
      </c>
      <c r="G26">
        <v>155.67500000000001</v>
      </c>
      <c r="H26">
        <v>5209.0397499999999</v>
      </c>
      <c r="I26">
        <v>5081.99</v>
      </c>
      <c r="J26">
        <v>155.67500000000001</v>
      </c>
      <c r="K26">
        <v>5209.0397499999999</v>
      </c>
      <c r="L26" t="s">
        <v>181</v>
      </c>
      <c r="M26" t="s">
        <v>53</v>
      </c>
      <c r="N26" t="s">
        <v>182</v>
      </c>
      <c r="O26" t="s">
        <v>48</v>
      </c>
      <c r="P26">
        <v>32.644869118355501</v>
      </c>
      <c r="Q26">
        <v>32.644869118355501</v>
      </c>
      <c r="R26">
        <v>32.644869118355501</v>
      </c>
      <c r="S26">
        <v>0</v>
      </c>
      <c r="T26" t="s">
        <v>55</v>
      </c>
      <c r="U26">
        <v>250</v>
      </c>
      <c r="V26" t="s">
        <v>96</v>
      </c>
      <c r="W26" s="12">
        <f t="shared" si="11"/>
        <v>127.04975000000013</v>
      </c>
      <c r="X26" s="12">
        <f t="shared" si="12"/>
        <v>130.22599374999999</v>
      </c>
      <c r="Y26" s="21">
        <f t="shared" si="13"/>
        <v>3.1762437499998555</v>
      </c>
      <c r="Z26" s="21">
        <f t="shared" si="14"/>
        <v>127.04975</v>
      </c>
      <c r="AA26" s="21">
        <f t="shared" si="15"/>
        <v>-1.2789769243681803E-13</v>
      </c>
      <c r="AB26" s="21">
        <f t="shared" si="16"/>
        <v>3.1762437499998555</v>
      </c>
      <c r="AC26" s="21">
        <f t="shared" si="17"/>
        <v>1.2789769243681803E-13</v>
      </c>
      <c r="AD26" s="12" t="str">
        <f t="shared" si="18"/>
        <v>include</v>
      </c>
      <c r="AE26" s="12">
        <f t="shared" si="10"/>
        <v>1</v>
      </c>
      <c r="AF26" t="s">
        <v>48</v>
      </c>
      <c r="AG26" s="3">
        <v>1638921600000</v>
      </c>
      <c r="AH26" t="s">
        <v>48</v>
      </c>
      <c r="AI26" t="s">
        <v>48</v>
      </c>
      <c r="AJ26" t="s">
        <v>57</v>
      </c>
      <c r="AK26" t="s">
        <v>58</v>
      </c>
      <c r="AL26" t="s">
        <v>59</v>
      </c>
      <c r="AM26" t="s">
        <v>60</v>
      </c>
      <c r="AN26" t="s">
        <v>48</v>
      </c>
      <c r="AO26" t="s">
        <v>61</v>
      </c>
      <c r="AP26" t="s">
        <v>55</v>
      </c>
      <c r="AQ26" t="s">
        <v>62</v>
      </c>
      <c r="AR26" t="s">
        <v>48</v>
      </c>
      <c r="AS26" t="s">
        <v>183</v>
      </c>
      <c r="AT26" t="s">
        <v>184</v>
      </c>
      <c r="AU26" t="s">
        <v>48</v>
      </c>
    </row>
    <row r="27" spans="1:47">
      <c r="A27" t="s">
        <v>185</v>
      </c>
      <c r="B27" t="s">
        <v>48</v>
      </c>
      <c r="D27" t="s">
        <v>186</v>
      </c>
      <c r="E27" t="s">
        <v>118</v>
      </c>
      <c r="F27" t="s">
        <v>67</v>
      </c>
      <c r="G27">
        <v>1222</v>
      </c>
      <c r="H27">
        <v>16503.197</v>
      </c>
      <c r="I27">
        <v>16100.68</v>
      </c>
      <c r="J27">
        <v>1222</v>
      </c>
      <c r="K27">
        <v>16503.197</v>
      </c>
      <c r="L27" t="s">
        <v>181</v>
      </c>
      <c r="M27" t="s">
        <v>53</v>
      </c>
      <c r="N27" t="s">
        <v>182</v>
      </c>
      <c r="O27" t="s">
        <v>48</v>
      </c>
      <c r="P27">
        <v>13.505071194762699</v>
      </c>
      <c r="Q27">
        <v>13.505071194762699</v>
      </c>
      <c r="R27">
        <v>13.505071194762699</v>
      </c>
      <c r="S27">
        <v>0</v>
      </c>
      <c r="T27" t="s">
        <v>55</v>
      </c>
      <c r="U27">
        <v>250</v>
      </c>
      <c r="V27" t="s">
        <v>96</v>
      </c>
      <c r="W27" s="12">
        <f t="shared" si="11"/>
        <v>402.51699999999983</v>
      </c>
      <c r="X27" s="12">
        <f t="shared" si="12"/>
        <v>412.579925</v>
      </c>
      <c r="Y27" s="21">
        <f t="shared" si="13"/>
        <v>10.062925000000178</v>
      </c>
      <c r="Z27" s="21">
        <f t="shared" si="14"/>
        <v>402.517</v>
      </c>
      <c r="AA27" s="21">
        <f t="shared" si="15"/>
        <v>0</v>
      </c>
      <c r="AB27" s="21">
        <f t="shared" si="16"/>
        <v>10.062925000000178</v>
      </c>
      <c r="AC27" s="21">
        <f t="shared" si="17"/>
        <v>0</v>
      </c>
      <c r="AD27" s="12" t="str">
        <f t="shared" si="18"/>
        <v>include</v>
      </c>
      <c r="AE27" s="12">
        <f t="shared" si="10"/>
        <v>1</v>
      </c>
      <c r="AF27" t="s">
        <v>48</v>
      </c>
      <c r="AG27" s="3">
        <v>1636070400000</v>
      </c>
      <c r="AH27" t="s">
        <v>48</v>
      </c>
      <c r="AI27" t="s">
        <v>48</v>
      </c>
      <c r="AJ27" t="s">
        <v>57</v>
      </c>
      <c r="AK27" t="s">
        <v>58</v>
      </c>
      <c r="AL27" t="s">
        <v>59</v>
      </c>
      <c r="AM27" t="s">
        <v>60</v>
      </c>
      <c r="AN27" t="s">
        <v>48</v>
      </c>
      <c r="AO27" t="s">
        <v>61</v>
      </c>
      <c r="AP27" t="s">
        <v>55</v>
      </c>
      <c r="AQ27" t="s">
        <v>62</v>
      </c>
      <c r="AR27" t="s">
        <v>48</v>
      </c>
      <c r="AS27" t="s">
        <v>183</v>
      </c>
      <c r="AT27" t="s">
        <v>184</v>
      </c>
      <c r="AU27" t="s">
        <v>48</v>
      </c>
    </row>
    <row r="28" spans="1:47">
      <c r="A28" t="s">
        <v>187</v>
      </c>
      <c r="B28" t="s">
        <v>48</v>
      </c>
      <c r="D28" t="s">
        <v>188</v>
      </c>
      <c r="E28" t="s">
        <v>118</v>
      </c>
      <c r="F28" t="s">
        <v>67</v>
      </c>
      <c r="G28">
        <v>91.33</v>
      </c>
      <c r="H28">
        <v>27814.43075</v>
      </c>
      <c r="I28">
        <v>27136.03</v>
      </c>
      <c r="J28">
        <v>91.33</v>
      </c>
      <c r="K28">
        <v>20873.87</v>
      </c>
      <c r="L28" t="s">
        <v>181</v>
      </c>
      <c r="M28" t="s">
        <v>53</v>
      </c>
      <c r="N28" t="s">
        <v>182</v>
      </c>
      <c r="O28" t="s">
        <v>48</v>
      </c>
      <c r="P28">
        <v>304.54867787145503</v>
      </c>
      <c r="Q28">
        <v>304.54867787145503</v>
      </c>
      <c r="R28">
        <v>304.54867787145503</v>
      </c>
      <c r="S28">
        <v>0</v>
      </c>
      <c r="T28" t="s">
        <v>55</v>
      </c>
      <c r="U28">
        <v>250</v>
      </c>
      <c r="V28" t="s">
        <v>96</v>
      </c>
      <c r="W28" s="12">
        <f t="shared" si="11"/>
        <v>678.4007500000007</v>
      </c>
      <c r="X28" s="12">
        <f t="shared" si="12"/>
        <v>695.36076875000003</v>
      </c>
      <c r="Y28" s="21">
        <f t="shared" si="13"/>
        <v>16.960018749999335</v>
      </c>
      <c r="Z28" s="21">
        <f t="shared" si="14"/>
        <v>678.40075000000002</v>
      </c>
      <c r="AA28" s="21">
        <f t="shared" si="15"/>
        <v>0</v>
      </c>
      <c r="AB28" s="21">
        <f t="shared" si="16"/>
        <v>16.960018749999335</v>
      </c>
      <c r="AC28" s="21">
        <f t="shared" si="17"/>
        <v>0</v>
      </c>
      <c r="AD28" s="12" t="str">
        <f t="shared" si="18"/>
        <v>include</v>
      </c>
      <c r="AE28" s="12">
        <f t="shared" si="10"/>
        <v>1</v>
      </c>
      <c r="AF28" t="s">
        <v>48</v>
      </c>
      <c r="AG28" s="3">
        <v>1635897600000</v>
      </c>
      <c r="AH28" t="s">
        <v>48</v>
      </c>
      <c r="AI28" t="s">
        <v>48</v>
      </c>
      <c r="AJ28" t="s">
        <v>57</v>
      </c>
      <c r="AK28" t="s">
        <v>58</v>
      </c>
      <c r="AL28" t="s">
        <v>59</v>
      </c>
      <c r="AM28" t="s">
        <v>60</v>
      </c>
      <c r="AN28" t="s">
        <v>48</v>
      </c>
      <c r="AO28" t="s">
        <v>61</v>
      </c>
      <c r="AP28" t="s">
        <v>55</v>
      </c>
      <c r="AQ28" t="s">
        <v>62</v>
      </c>
      <c r="AR28" t="s">
        <v>48</v>
      </c>
      <c r="AS28" t="s">
        <v>183</v>
      </c>
      <c r="AT28" t="s">
        <v>184</v>
      </c>
      <c r="AU28" t="s">
        <v>48</v>
      </c>
    </row>
    <row r="29" spans="1:47">
      <c r="A29" t="s">
        <v>189</v>
      </c>
      <c r="B29" t="s">
        <v>48</v>
      </c>
      <c r="D29" t="s">
        <v>172</v>
      </c>
      <c r="E29" t="s">
        <v>118</v>
      </c>
      <c r="F29" t="s">
        <v>67</v>
      </c>
      <c r="G29">
        <v>8.3299999999999999E-2</v>
      </c>
      <c r="H29">
        <v>2640.48</v>
      </c>
      <c r="I29">
        <v>2627.35</v>
      </c>
      <c r="J29">
        <v>8.3299999999999999E-2</v>
      </c>
      <c r="K29">
        <v>2640.48</v>
      </c>
      <c r="L29" t="s">
        <v>190</v>
      </c>
      <c r="M29" t="s">
        <v>69</v>
      </c>
      <c r="N29" t="s">
        <v>191</v>
      </c>
      <c r="O29" t="s">
        <v>48</v>
      </c>
      <c r="P29">
        <v>31698.439375750298</v>
      </c>
      <c r="Q29">
        <v>31698.5</v>
      </c>
      <c r="R29">
        <v>31698.439375750298</v>
      </c>
      <c r="S29">
        <v>32.0301873546575</v>
      </c>
      <c r="T29" t="s">
        <v>55</v>
      </c>
      <c r="U29">
        <v>50</v>
      </c>
      <c r="V29" t="s">
        <v>96</v>
      </c>
      <c r="W29" s="12">
        <f t="shared" si="11"/>
        <v>13.130000000000109</v>
      </c>
      <c r="X29" s="12">
        <f t="shared" si="12"/>
        <v>13.202400000000001</v>
      </c>
      <c r="Y29" s="21">
        <f t="shared" si="13"/>
        <v>7.2399999999891662E-2</v>
      </c>
      <c r="Z29" s="21">
        <f t="shared" si="14"/>
        <v>13.136749999999999</v>
      </c>
      <c r="AA29" s="21">
        <f t="shared" si="15"/>
        <v>6.7499999998901217E-3</v>
      </c>
      <c r="AB29" s="21">
        <f t="shared" si="16"/>
        <v>7.2399999999891662E-2</v>
      </c>
      <c r="AC29" s="21">
        <f t="shared" si="17"/>
        <v>6.7499999998901217E-3</v>
      </c>
      <c r="AD29" s="12" t="str">
        <f t="shared" si="18"/>
        <v>include</v>
      </c>
      <c r="AE29" s="12">
        <f t="shared" si="10"/>
        <v>1</v>
      </c>
      <c r="AF29" t="s">
        <v>48</v>
      </c>
      <c r="AG29" s="3">
        <v>1658707200000</v>
      </c>
      <c r="AH29" t="s">
        <v>48</v>
      </c>
      <c r="AI29" t="s">
        <v>48</v>
      </c>
      <c r="AJ29" t="s">
        <v>57</v>
      </c>
      <c r="AK29" t="s">
        <v>58</v>
      </c>
      <c r="AL29" t="s">
        <v>59</v>
      </c>
      <c r="AM29" t="s">
        <v>60</v>
      </c>
      <c r="AN29" t="s">
        <v>48</v>
      </c>
      <c r="AO29" t="s">
        <v>61</v>
      </c>
      <c r="AP29" t="s">
        <v>55</v>
      </c>
      <c r="AQ29" t="s">
        <v>62</v>
      </c>
      <c r="AR29" t="s">
        <v>48</v>
      </c>
      <c r="AS29" t="s">
        <v>192</v>
      </c>
      <c r="AT29" t="s">
        <v>193</v>
      </c>
      <c r="AU29" t="s">
        <v>48</v>
      </c>
    </row>
    <row r="30" spans="1:47">
      <c r="A30" t="s">
        <v>194</v>
      </c>
      <c r="B30" t="s">
        <v>48</v>
      </c>
      <c r="D30" t="s">
        <v>81</v>
      </c>
      <c r="E30" t="s">
        <v>50</v>
      </c>
      <c r="F30" t="s">
        <v>67</v>
      </c>
      <c r="G30">
        <v>2367625</v>
      </c>
      <c r="H30">
        <v>2367625</v>
      </c>
      <c r="I30">
        <v>2340846.2000000002</v>
      </c>
      <c r="J30">
        <v>2367625</v>
      </c>
      <c r="K30">
        <v>2367625</v>
      </c>
      <c r="L30" t="s">
        <v>195</v>
      </c>
      <c r="M30" t="s">
        <v>76</v>
      </c>
      <c r="N30" t="s">
        <v>196</v>
      </c>
      <c r="O30" t="s">
        <v>48</v>
      </c>
      <c r="P30">
        <v>1</v>
      </c>
      <c r="Q30">
        <v>1</v>
      </c>
      <c r="R30">
        <v>1</v>
      </c>
      <c r="S30">
        <v>0</v>
      </c>
      <c r="T30" t="s">
        <v>55</v>
      </c>
      <c r="U30" s="18">
        <v>114.397947203878</v>
      </c>
      <c r="V30" t="s">
        <v>96</v>
      </c>
      <c r="W30" s="12">
        <f t="shared" si="11"/>
        <v>26778.799999999814</v>
      </c>
      <c r="X30" s="12">
        <f t="shared" si="12"/>
        <v>27085.143974858165</v>
      </c>
      <c r="Y30" s="21">
        <f t="shared" si="13"/>
        <v>306.34397485835143</v>
      </c>
      <c r="Z30" s="21">
        <f t="shared" si="14"/>
        <v>26778.799999999846</v>
      </c>
      <c r="AA30" s="21">
        <f t="shared" si="15"/>
        <v>3.2741809263825417E-11</v>
      </c>
      <c r="AB30" s="21">
        <f t="shared" si="16"/>
        <v>306.34397485835143</v>
      </c>
      <c r="AC30" s="21">
        <f t="shared" si="17"/>
        <v>3.2741809263825417E-11</v>
      </c>
      <c r="AD30" s="12" t="str">
        <f t="shared" si="18"/>
        <v>include</v>
      </c>
      <c r="AE30" s="12">
        <f t="shared" si="10"/>
        <v>1</v>
      </c>
      <c r="AF30" t="s">
        <v>48</v>
      </c>
      <c r="AG30" s="3">
        <v>1640217600000</v>
      </c>
      <c r="AH30" t="s">
        <v>48</v>
      </c>
      <c r="AI30" t="s">
        <v>48</v>
      </c>
      <c r="AJ30" t="s">
        <v>57</v>
      </c>
      <c r="AK30" t="s">
        <v>58</v>
      </c>
      <c r="AL30" t="s">
        <v>59</v>
      </c>
      <c r="AM30" t="s">
        <v>60</v>
      </c>
      <c r="AN30" t="s">
        <v>48</v>
      </c>
      <c r="AO30" t="s">
        <v>61</v>
      </c>
      <c r="AP30" t="s">
        <v>55</v>
      </c>
      <c r="AQ30" t="s">
        <v>62</v>
      </c>
      <c r="AR30" t="s">
        <v>48</v>
      </c>
      <c r="AS30" t="s">
        <v>197</v>
      </c>
      <c r="AT30" t="s">
        <v>198</v>
      </c>
      <c r="AU30" t="s">
        <v>48</v>
      </c>
    </row>
    <row r="31" spans="1:47">
      <c r="A31" t="s">
        <v>199</v>
      </c>
      <c r="B31" t="s">
        <v>48</v>
      </c>
      <c r="D31" t="s">
        <v>172</v>
      </c>
      <c r="E31" t="s">
        <v>50</v>
      </c>
      <c r="F31" t="s">
        <v>67</v>
      </c>
      <c r="G31">
        <v>2.06</v>
      </c>
      <c r="H31">
        <v>117296.4</v>
      </c>
      <c r="I31">
        <v>116135.05</v>
      </c>
      <c r="J31">
        <v>2.06</v>
      </c>
      <c r="K31">
        <v>117296.4</v>
      </c>
      <c r="L31" t="s">
        <v>200</v>
      </c>
      <c r="M31" t="s">
        <v>76</v>
      </c>
      <c r="N31" t="s">
        <v>201</v>
      </c>
      <c r="O31" t="s">
        <v>48</v>
      </c>
      <c r="P31">
        <v>56939.999999999898</v>
      </c>
      <c r="Q31">
        <v>56940</v>
      </c>
      <c r="R31">
        <v>56939.999999999898</v>
      </c>
      <c r="S31">
        <v>37.9592551947065</v>
      </c>
      <c r="T31" t="s">
        <v>55</v>
      </c>
      <c r="U31">
        <v>100</v>
      </c>
      <c r="V31" t="s">
        <v>96</v>
      </c>
      <c r="W31" s="12">
        <f t="shared" si="11"/>
        <v>1161.3499999999913</v>
      </c>
      <c r="X31" s="12">
        <f t="shared" si="12"/>
        <v>1172.9639999999999</v>
      </c>
      <c r="Y31" s="21">
        <f t="shared" si="13"/>
        <v>11.614000000008673</v>
      </c>
      <c r="Z31" s="21">
        <f t="shared" si="14"/>
        <v>1161.3505</v>
      </c>
      <c r="AA31" s="21">
        <f t="shared" si="15"/>
        <v>5.0000000874206307E-4</v>
      </c>
      <c r="AB31" s="21">
        <f t="shared" si="16"/>
        <v>11.614000000008673</v>
      </c>
      <c r="AC31" s="21">
        <f t="shared" si="17"/>
        <v>5.0000000874206307E-4</v>
      </c>
      <c r="AD31" s="12" t="str">
        <f t="shared" si="18"/>
        <v>include</v>
      </c>
      <c r="AE31" s="12">
        <f t="shared" si="10"/>
        <v>1</v>
      </c>
      <c r="AF31" t="s">
        <v>48</v>
      </c>
      <c r="AG31" s="3">
        <v>1637280000000</v>
      </c>
      <c r="AH31" t="s">
        <v>48</v>
      </c>
      <c r="AI31" t="s">
        <v>48</v>
      </c>
      <c r="AJ31" t="s">
        <v>57</v>
      </c>
      <c r="AK31" t="s">
        <v>58</v>
      </c>
      <c r="AL31" t="s">
        <v>59</v>
      </c>
      <c r="AM31" t="s">
        <v>60</v>
      </c>
      <c r="AN31" t="s">
        <v>48</v>
      </c>
      <c r="AO31" t="s">
        <v>61</v>
      </c>
      <c r="AP31" t="s">
        <v>55</v>
      </c>
      <c r="AQ31" t="s">
        <v>62</v>
      </c>
      <c r="AR31" t="s">
        <v>48</v>
      </c>
      <c r="AS31" t="s">
        <v>202</v>
      </c>
      <c r="AT31" t="s">
        <v>203</v>
      </c>
      <c r="AU31" t="s">
        <v>48</v>
      </c>
    </row>
    <row r="32" spans="1:47">
      <c r="A32" t="s">
        <v>204</v>
      </c>
      <c r="B32" t="s">
        <v>48</v>
      </c>
      <c r="D32" t="s">
        <v>172</v>
      </c>
      <c r="E32" t="s">
        <v>74</v>
      </c>
      <c r="F32" t="s">
        <v>67</v>
      </c>
      <c r="G32">
        <v>2.9475649999999999E-2</v>
      </c>
      <c r="H32">
        <v>1166.3800000000001</v>
      </c>
      <c r="I32">
        <v>1137.94</v>
      </c>
      <c r="J32">
        <v>2.9475649999999999E-2</v>
      </c>
      <c r="K32">
        <v>1166.3800000000001</v>
      </c>
      <c r="L32" t="s">
        <v>205</v>
      </c>
      <c r="M32" t="s">
        <v>206</v>
      </c>
      <c r="N32" t="s">
        <v>207</v>
      </c>
      <c r="O32" t="s">
        <v>48</v>
      </c>
      <c r="P32">
        <v>38606</v>
      </c>
      <c r="Q32">
        <v>38606</v>
      </c>
      <c r="R32">
        <v>38606</v>
      </c>
      <c r="S32">
        <v>102.479517616202</v>
      </c>
      <c r="T32" t="s">
        <v>55</v>
      </c>
      <c r="U32">
        <v>250</v>
      </c>
      <c r="V32" t="s">
        <v>96</v>
      </c>
      <c r="W32" s="12">
        <f t="shared" si="11"/>
        <v>28.440000000000055</v>
      </c>
      <c r="X32" s="12">
        <f t="shared" si="12"/>
        <v>29.159500000000001</v>
      </c>
      <c r="Y32" s="21">
        <f t="shared" si="13"/>
        <v>0.71949999999994674</v>
      </c>
      <c r="Z32" s="21">
        <f t="shared" si="14"/>
        <v>28.448499999999999</v>
      </c>
      <c r="AA32" s="21">
        <f t="shared" si="15"/>
        <v>8.4999999999446629E-3</v>
      </c>
      <c r="AB32" s="21">
        <f t="shared" si="16"/>
        <v>0.71949999999994674</v>
      </c>
      <c r="AC32" s="21">
        <f t="shared" si="17"/>
        <v>8.4999999999446629E-3</v>
      </c>
      <c r="AD32" s="12" t="str">
        <f t="shared" si="18"/>
        <v>include</v>
      </c>
      <c r="AE32" s="12">
        <f t="shared" si="10"/>
        <v>1</v>
      </c>
      <c r="AF32" t="s">
        <v>48</v>
      </c>
      <c r="AG32" s="3">
        <v>1646611200000</v>
      </c>
      <c r="AH32" t="s">
        <v>48</v>
      </c>
      <c r="AI32" t="s">
        <v>48</v>
      </c>
      <c r="AJ32" t="s">
        <v>57</v>
      </c>
      <c r="AK32" t="s">
        <v>58</v>
      </c>
      <c r="AL32" t="s">
        <v>59</v>
      </c>
      <c r="AM32" t="s">
        <v>60</v>
      </c>
      <c r="AN32" t="s">
        <v>48</v>
      </c>
      <c r="AO32" t="s">
        <v>61</v>
      </c>
      <c r="AP32" t="s">
        <v>55</v>
      </c>
      <c r="AQ32" t="s">
        <v>62</v>
      </c>
      <c r="AR32" t="s">
        <v>48</v>
      </c>
      <c r="AS32" t="s">
        <v>208</v>
      </c>
      <c r="AT32" t="s">
        <v>209</v>
      </c>
      <c r="AU32" t="s">
        <v>48</v>
      </c>
    </row>
    <row r="33" spans="1:47">
      <c r="A33" t="s">
        <v>210</v>
      </c>
      <c r="B33" t="s">
        <v>48</v>
      </c>
      <c r="D33" t="s">
        <v>81</v>
      </c>
      <c r="E33" t="s">
        <v>118</v>
      </c>
      <c r="F33" t="s">
        <v>67</v>
      </c>
      <c r="G33">
        <v>269545</v>
      </c>
      <c r="H33">
        <v>373966.73300000001</v>
      </c>
      <c r="I33">
        <v>370264.09</v>
      </c>
      <c r="J33">
        <v>269545</v>
      </c>
      <c r="K33">
        <v>373966.73300000001</v>
      </c>
      <c r="L33" t="s">
        <v>211</v>
      </c>
      <c r="M33" t="s">
        <v>212</v>
      </c>
      <c r="N33" t="s">
        <v>213</v>
      </c>
      <c r="O33" t="s">
        <v>48</v>
      </c>
      <c r="P33">
        <v>1.3874</v>
      </c>
      <c r="Q33">
        <v>1.3874</v>
      </c>
      <c r="R33">
        <v>1.3874</v>
      </c>
      <c r="S33">
        <v>33.046059099593698</v>
      </c>
      <c r="T33" t="s">
        <v>55</v>
      </c>
      <c r="U33">
        <v>100</v>
      </c>
      <c r="V33" t="s">
        <v>96</v>
      </c>
      <c r="W33" s="12">
        <f t="shared" si="11"/>
        <v>3702.6429999999818</v>
      </c>
      <c r="X33" s="12">
        <f t="shared" si="12"/>
        <v>3739.6673299999998</v>
      </c>
      <c r="Y33" s="21">
        <f t="shared" si="13"/>
        <v>37.024330000017926</v>
      </c>
      <c r="Z33" s="21">
        <f t="shared" si="14"/>
        <v>3702.6408999999999</v>
      </c>
      <c r="AA33" s="21">
        <f t="shared" si="15"/>
        <v>-2.0999999819650839E-3</v>
      </c>
      <c r="AB33" s="21">
        <f t="shared" si="16"/>
        <v>37.024330000017926</v>
      </c>
      <c r="AC33" s="21">
        <f t="shared" si="17"/>
        <v>2.0999999819650839E-3</v>
      </c>
      <c r="AD33" s="12" t="str">
        <f t="shared" si="18"/>
        <v>include</v>
      </c>
      <c r="AE33" s="12">
        <f t="shared" si="10"/>
        <v>1</v>
      </c>
      <c r="AF33" t="s">
        <v>48</v>
      </c>
      <c r="AG33" s="3">
        <v>1654560000000</v>
      </c>
      <c r="AH33" t="s">
        <v>48</v>
      </c>
      <c r="AI33" t="s">
        <v>48</v>
      </c>
      <c r="AJ33" t="s">
        <v>57</v>
      </c>
      <c r="AK33" t="s">
        <v>58</v>
      </c>
      <c r="AL33" t="s">
        <v>59</v>
      </c>
      <c r="AM33" t="s">
        <v>60</v>
      </c>
      <c r="AN33" t="s">
        <v>48</v>
      </c>
      <c r="AO33" t="s">
        <v>61</v>
      </c>
      <c r="AP33" t="s">
        <v>55</v>
      </c>
      <c r="AQ33" t="s">
        <v>62</v>
      </c>
      <c r="AR33" t="s">
        <v>48</v>
      </c>
      <c r="AS33" t="s">
        <v>214</v>
      </c>
      <c r="AT33" t="s">
        <v>215</v>
      </c>
      <c r="AU33" t="s">
        <v>48</v>
      </c>
    </row>
    <row r="34" spans="1:47">
      <c r="A34" t="s">
        <v>216</v>
      </c>
      <c r="B34" t="s">
        <v>48</v>
      </c>
      <c r="D34" t="s">
        <v>81</v>
      </c>
      <c r="E34" t="s">
        <v>50</v>
      </c>
      <c r="F34" t="s">
        <v>67</v>
      </c>
      <c r="G34">
        <v>30000</v>
      </c>
      <c r="H34">
        <v>29937</v>
      </c>
      <c r="I34">
        <v>29640.59</v>
      </c>
      <c r="J34">
        <v>30000</v>
      </c>
      <c r="K34">
        <v>29937</v>
      </c>
      <c r="L34" t="s">
        <v>82</v>
      </c>
      <c r="M34" t="s">
        <v>69</v>
      </c>
      <c r="N34" t="s">
        <v>217</v>
      </c>
      <c r="O34" t="s">
        <v>48</v>
      </c>
      <c r="P34">
        <v>0.99790000000000001</v>
      </c>
      <c r="Q34">
        <v>0.99790000000000001</v>
      </c>
      <c r="R34">
        <v>0.99790000000000001</v>
      </c>
      <c r="S34">
        <v>20</v>
      </c>
      <c r="T34" t="s">
        <v>55</v>
      </c>
      <c r="U34">
        <v>100</v>
      </c>
      <c r="V34" t="s">
        <v>96</v>
      </c>
      <c r="W34" s="12">
        <f t="shared" si="11"/>
        <v>296.40999999999985</v>
      </c>
      <c r="X34" s="12">
        <f t="shared" si="12"/>
        <v>299.37</v>
      </c>
      <c r="Y34" s="21">
        <f t="shared" si="13"/>
        <v>2.9600000000001501</v>
      </c>
      <c r="Z34" s="21">
        <f t="shared" si="14"/>
        <v>296.40589999999997</v>
      </c>
      <c r="AA34" s="21">
        <f t="shared" si="15"/>
        <v>-4.0999999998803105E-3</v>
      </c>
      <c r="AB34" s="21">
        <f t="shared" si="16"/>
        <v>2.9600000000001501</v>
      </c>
      <c r="AC34" s="21">
        <f t="shared" si="17"/>
        <v>4.0999999998803105E-3</v>
      </c>
      <c r="AD34" s="12" t="str">
        <f t="shared" si="18"/>
        <v>include</v>
      </c>
      <c r="AE34" s="12">
        <f t="shared" si="10"/>
        <v>1</v>
      </c>
      <c r="AF34" t="s">
        <v>48</v>
      </c>
      <c r="AG34" s="3">
        <v>1660608000000</v>
      </c>
      <c r="AH34" t="s">
        <v>48</v>
      </c>
      <c r="AI34" t="s">
        <v>48</v>
      </c>
      <c r="AJ34" t="s">
        <v>57</v>
      </c>
      <c r="AK34" t="s">
        <v>58</v>
      </c>
      <c r="AL34" t="s">
        <v>59</v>
      </c>
      <c r="AM34" t="s">
        <v>60</v>
      </c>
      <c r="AN34" t="s">
        <v>48</v>
      </c>
      <c r="AO34" t="s">
        <v>61</v>
      </c>
      <c r="AP34" t="s">
        <v>55</v>
      </c>
      <c r="AQ34" t="s">
        <v>62</v>
      </c>
      <c r="AR34" t="s">
        <v>48</v>
      </c>
      <c r="AS34" t="s">
        <v>84</v>
      </c>
      <c r="AT34" t="s">
        <v>85</v>
      </c>
      <c r="AU34" t="s">
        <v>48</v>
      </c>
    </row>
    <row r="35" spans="1:47">
      <c r="A35" t="s">
        <v>218</v>
      </c>
      <c r="B35" t="s">
        <v>48</v>
      </c>
      <c r="D35" t="s">
        <v>81</v>
      </c>
      <c r="E35" t="s">
        <v>50</v>
      </c>
      <c r="F35" t="s">
        <v>67</v>
      </c>
      <c r="G35">
        <v>30360.6</v>
      </c>
      <c r="H35">
        <v>30300</v>
      </c>
      <c r="I35">
        <v>30000</v>
      </c>
      <c r="J35">
        <v>30360.6</v>
      </c>
      <c r="K35">
        <v>30300</v>
      </c>
      <c r="L35" t="s">
        <v>82</v>
      </c>
      <c r="M35" t="s">
        <v>69</v>
      </c>
      <c r="N35" t="s">
        <v>83</v>
      </c>
      <c r="O35" t="s">
        <v>48</v>
      </c>
      <c r="P35">
        <v>0.99800399201596801</v>
      </c>
      <c r="Q35">
        <v>0.998</v>
      </c>
      <c r="R35">
        <v>0.99800399201596801</v>
      </c>
      <c r="S35">
        <v>19.762455287444901</v>
      </c>
      <c r="T35" t="s">
        <v>55</v>
      </c>
      <c r="U35">
        <v>100</v>
      </c>
      <c r="V35" t="s">
        <v>96</v>
      </c>
      <c r="W35" s="12">
        <f t="shared" si="11"/>
        <v>300</v>
      </c>
      <c r="X35" s="12">
        <f t="shared" si="12"/>
        <v>303</v>
      </c>
      <c r="Y35" s="21">
        <f t="shared" si="13"/>
        <v>3</v>
      </c>
      <c r="Z35" s="21">
        <f t="shared" si="14"/>
        <v>300</v>
      </c>
      <c r="AA35" s="21">
        <f t="shared" si="15"/>
        <v>0</v>
      </c>
      <c r="AB35" s="21">
        <f t="shared" si="16"/>
        <v>3</v>
      </c>
      <c r="AC35" s="21">
        <f t="shared" si="17"/>
        <v>0</v>
      </c>
      <c r="AD35" s="12" t="str">
        <f t="shared" si="18"/>
        <v>include</v>
      </c>
      <c r="AE35" s="12">
        <f t="shared" si="10"/>
        <v>1</v>
      </c>
      <c r="AF35" t="s">
        <v>48</v>
      </c>
      <c r="AG35" s="3">
        <v>1661212800000</v>
      </c>
      <c r="AH35" t="s">
        <v>48</v>
      </c>
      <c r="AI35" t="s">
        <v>48</v>
      </c>
      <c r="AJ35" t="s">
        <v>57</v>
      </c>
      <c r="AK35" t="s">
        <v>58</v>
      </c>
      <c r="AL35" t="s">
        <v>59</v>
      </c>
      <c r="AM35" t="s">
        <v>60</v>
      </c>
      <c r="AN35" t="s">
        <v>48</v>
      </c>
      <c r="AO35" t="s">
        <v>61</v>
      </c>
      <c r="AP35" t="s">
        <v>55</v>
      </c>
      <c r="AQ35" t="s">
        <v>62</v>
      </c>
      <c r="AR35" t="s">
        <v>48</v>
      </c>
      <c r="AS35" t="s">
        <v>84</v>
      </c>
      <c r="AT35" t="s">
        <v>85</v>
      </c>
      <c r="AU35" t="s">
        <v>48</v>
      </c>
    </row>
    <row r="36" spans="1:47">
      <c r="A36" t="s">
        <v>219</v>
      </c>
      <c r="B36" t="s">
        <v>48</v>
      </c>
      <c r="D36" t="s">
        <v>81</v>
      </c>
      <c r="E36" t="s">
        <v>50</v>
      </c>
      <c r="F36" t="s">
        <v>67</v>
      </c>
      <c r="G36">
        <v>55734.15</v>
      </c>
      <c r="H36">
        <v>55734.15</v>
      </c>
      <c r="I36">
        <v>55182.33</v>
      </c>
      <c r="J36">
        <v>55734.15</v>
      </c>
      <c r="K36">
        <v>55734.15</v>
      </c>
      <c r="L36" t="s">
        <v>82</v>
      </c>
      <c r="M36" t="s">
        <v>76</v>
      </c>
      <c r="N36" t="s">
        <v>83</v>
      </c>
      <c r="O36" t="s">
        <v>48</v>
      </c>
      <c r="P36">
        <v>1</v>
      </c>
      <c r="Q36">
        <v>1</v>
      </c>
      <c r="R36">
        <v>1</v>
      </c>
      <c r="S36">
        <v>0</v>
      </c>
      <c r="T36" t="s">
        <v>55</v>
      </c>
      <c r="U36">
        <v>100</v>
      </c>
      <c r="V36" t="s">
        <v>96</v>
      </c>
      <c r="W36" s="12">
        <f t="shared" si="11"/>
        <v>551.81999999999971</v>
      </c>
      <c r="X36" s="12">
        <f t="shared" si="12"/>
        <v>557.3415</v>
      </c>
      <c r="Y36" s="21">
        <f t="shared" si="13"/>
        <v>5.5215000000002874</v>
      </c>
      <c r="Z36" s="21">
        <f t="shared" si="14"/>
        <v>551.82330000000002</v>
      </c>
      <c r="AA36" s="21">
        <f t="shared" si="15"/>
        <v>3.3000000003085006E-3</v>
      </c>
      <c r="AB36" s="21">
        <f t="shared" si="16"/>
        <v>5.5215000000002874</v>
      </c>
      <c r="AC36" s="21">
        <f t="shared" si="17"/>
        <v>3.3000000003085006E-3</v>
      </c>
      <c r="AD36" s="12" t="str">
        <f t="shared" si="18"/>
        <v>include</v>
      </c>
      <c r="AE36" s="12">
        <f t="shared" si="10"/>
        <v>1</v>
      </c>
      <c r="AF36" t="s">
        <v>48</v>
      </c>
      <c r="AG36" s="3">
        <v>1635379200000</v>
      </c>
      <c r="AH36" t="s">
        <v>48</v>
      </c>
      <c r="AI36" t="s">
        <v>48</v>
      </c>
      <c r="AJ36" t="s">
        <v>57</v>
      </c>
      <c r="AK36" t="s">
        <v>58</v>
      </c>
      <c r="AL36" t="s">
        <v>59</v>
      </c>
      <c r="AM36" t="s">
        <v>60</v>
      </c>
      <c r="AN36" t="s">
        <v>48</v>
      </c>
      <c r="AO36" t="s">
        <v>61</v>
      </c>
      <c r="AP36" t="s">
        <v>55</v>
      </c>
      <c r="AQ36" t="s">
        <v>62</v>
      </c>
      <c r="AR36" t="s">
        <v>48</v>
      </c>
      <c r="AS36" t="s">
        <v>84</v>
      </c>
      <c r="AT36" t="s">
        <v>85</v>
      </c>
      <c r="AU36" t="s">
        <v>48</v>
      </c>
    </row>
    <row r="37" spans="1:47">
      <c r="A37" t="s">
        <v>220</v>
      </c>
      <c r="B37" t="s">
        <v>48</v>
      </c>
      <c r="D37" t="s">
        <v>81</v>
      </c>
      <c r="E37" t="s">
        <v>50</v>
      </c>
      <c r="F37" t="s">
        <v>67</v>
      </c>
      <c r="G37">
        <v>100000</v>
      </c>
      <c r="H37">
        <v>100000</v>
      </c>
      <c r="I37">
        <v>99900</v>
      </c>
      <c r="J37">
        <v>100000</v>
      </c>
      <c r="K37">
        <v>100000</v>
      </c>
      <c r="L37" t="s">
        <v>146</v>
      </c>
      <c r="M37" t="s">
        <v>76</v>
      </c>
      <c r="N37" t="s">
        <v>147</v>
      </c>
      <c r="O37" t="s">
        <v>48</v>
      </c>
      <c r="P37">
        <v>1</v>
      </c>
      <c r="Q37">
        <v>0.999</v>
      </c>
      <c r="R37">
        <v>1</v>
      </c>
      <c r="S37">
        <v>0</v>
      </c>
      <c r="T37" t="s">
        <v>55</v>
      </c>
      <c r="U37">
        <v>10.010010010009999</v>
      </c>
      <c r="V37" t="s">
        <v>96</v>
      </c>
      <c r="W37" s="12">
        <f t="shared" si="11"/>
        <v>100</v>
      </c>
      <c r="X37" s="12">
        <f t="shared" si="12"/>
        <v>100.10010010009999</v>
      </c>
      <c r="Y37" s="21">
        <f t="shared" si="13"/>
        <v>0.10010010009999348</v>
      </c>
      <c r="Z37" s="21">
        <f t="shared" si="14"/>
        <v>99.999999999999901</v>
      </c>
      <c r="AA37" s="21">
        <f t="shared" si="15"/>
        <v>0</v>
      </c>
      <c r="AB37" s="21">
        <f t="shared" si="16"/>
        <v>0.10010010009999348</v>
      </c>
      <c r="AC37" s="21">
        <f t="shared" si="17"/>
        <v>0</v>
      </c>
      <c r="AD37" s="12" t="str">
        <f t="shared" si="18"/>
        <v>include</v>
      </c>
      <c r="AE37" s="12">
        <f t="shared" si="10"/>
        <v>1</v>
      </c>
      <c r="AF37" t="s">
        <v>48</v>
      </c>
      <c r="AG37" s="3">
        <v>1640044800000</v>
      </c>
      <c r="AH37" t="s">
        <v>48</v>
      </c>
      <c r="AI37" t="s">
        <v>48</v>
      </c>
      <c r="AJ37" t="s">
        <v>57</v>
      </c>
      <c r="AK37" t="s">
        <v>58</v>
      </c>
      <c r="AL37" t="s">
        <v>59</v>
      </c>
      <c r="AM37" t="s">
        <v>60</v>
      </c>
      <c r="AN37" t="s">
        <v>48</v>
      </c>
      <c r="AO37" t="s">
        <v>61</v>
      </c>
      <c r="AP37" t="s">
        <v>55</v>
      </c>
      <c r="AQ37" t="s">
        <v>62</v>
      </c>
      <c r="AR37" t="s">
        <v>48</v>
      </c>
      <c r="AS37" t="s">
        <v>148</v>
      </c>
      <c r="AT37" t="s">
        <v>149</v>
      </c>
      <c r="AU37" t="s">
        <v>48</v>
      </c>
    </row>
    <row r="38" spans="1:47">
      <c r="A38" t="s">
        <v>221</v>
      </c>
      <c r="B38" t="s">
        <v>48</v>
      </c>
      <c r="D38" t="s">
        <v>81</v>
      </c>
      <c r="E38" t="s">
        <v>50</v>
      </c>
      <c r="F38" t="s">
        <v>67</v>
      </c>
      <c r="G38">
        <v>152357.35</v>
      </c>
      <c r="H38">
        <v>152357.35</v>
      </c>
      <c r="I38">
        <v>152257.35</v>
      </c>
      <c r="J38">
        <v>152357.35</v>
      </c>
      <c r="K38">
        <v>152357.35</v>
      </c>
      <c r="L38" t="s">
        <v>146</v>
      </c>
      <c r="M38" t="s">
        <v>106</v>
      </c>
      <c r="N38" t="s">
        <v>147</v>
      </c>
      <c r="O38" t="s">
        <v>48</v>
      </c>
      <c r="P38">
        <v>1</v>
      </c>
      <c r="Q38">
        <v>1</v>
      </c>
      <c r="R38">
        <v>1</v>
      </c>
      <c r="S38">
        <v>0</v>
      </c>
      <c r="T38" t="s">
        <v>55</v>
      </c>
      <c r="U38">
        <v>6.5678274316477898</v>
      </c>
      <c r="V38" t="s">
        <v>96</v>
      </c>
      <c r="W38" s="12">
        <f t="shared" si="11"/>
        <v>100</v>
      </c>
      <c r="X38" s="12">
        <f t="shared" si="12"/>
        <v>100.06567827431634</v>
      </c>
      <c r="Y38" s="21">
        <f t="shared" si="13"/>
        <v>6.5678274316340435E-2</v>
      </c>
      <c r="Z38" s="21">
        <f t="shared" si="14"/>
        <v>99.999999999999858</v>
      </c>
      <c r="AA38" s="21">
        <f t="shared" si="15"/>
        <v>-1.4210854715202004E-13</v>
      </c>
      <c r="AB38" s="21">
        <f t="shared" si="16"/>
        <v>6.5678274316340435E-2</v>
      </c>
      <c r="AC38" s="21">
        <f t="shared" si="17"/>
        <v>1.4210854715202004E-13</v>
      </c>
      <c r="AD38" s="12" t="str">
        <f t="shared" si="18"/>
        <v>include</v>
      </c>
      <c r="AE38" s="12">
        <f t="shared" si="10"/>
        <v>1</v>
      </c>
      <c r="AF38" t="s">
        <v>48</v>
      </c>
      <c r="AG38" s="3">
        <v>1649376000000</v>
      </c>
      <c r="AH38" t="s">
        <v>48</v>
      </c>
      <c r="AI38" t="s">
        <v>48</v>
      </c>
      <c r="AJ38" t="s">
        <v>57</v>
      </c>
      <c r="AK38" t="s">
        <v>58</v>
      </c>
      <c r="AL38" t="s">
        <v>59</v>
      </c>
      <c r="AM38" t="s">
        <v>60</v>
      </c>
      <c r="AN38" t="s">
        <v>48</v>
      </c>
      <c r="AO38" t="s">
        <v>61</v>
      </c>
      <c r="AP38" t="s">
        <v>55</v>
      </c>
      <c r="AQ38" t="s">
        <v>62</v>
      </c>
      <c r="AR38" t="s">
        <v>48</v>
      </c>
      <c r="AS38" t="s">
        <v>148</v>
      </c>
      <c r="AT38" t="s">
        <v>149</v>
      </c>
      <c r="AU38" t="s">
        <v>48</v>
      </c>
    </row>
    <row r="39" spans="1:47">
      <c r="A39" t="s">
        <v>222</v>
      </c>
      <c r="B39" t="s">
        <v>48</v>
      </c>
      <c r="D39" t="s">
        <v>172</v>
      </c>
      <c r="E39" t="s">
        <v>50</v>
      </c>
      <c r="F39" t="s">
        <v>67</v>
      </c>
      <c r="G39">
        <v>2</v>
      </c>
      <c r="H39">
        <v>117826</v>
      </c>
      <c r="I39">
        <v>116659.4</v>
      </c>
      <c r="J39">
        <v>2</v>
      </c>
      <c r="K39">
        <v>117826</v>
      </c>
      <c r="L39" t="s">
        <v>223</v>
      </c>
      <c r="M39" t="s">
        <v>76</v>
      </c>
      <c r="N39" t="s">
        <v>224</v>
      </c>
      <c r="O39" t="s">
        <v>48</v>
      </c>
      <c r="P39">
        <v>58913</v>
      </c>
      <c r="Q39">
        <v>58913</v>
      </c>
      <c r="R39">
        <v>58913</v>
      </c>
      <c r="S39">
        <v>20.000102863549699</v>
      </c>
      <c r="T39" t="s">
        <v>55</v>
      </c>
      <c r="U39">
        <v>100</v>
      </c>
      <c r="V39" t="s">
        <v>96</v>
      </c>
      <c r="W39" s="12">
        <f t="shared" si="11"/>
        <v>1166.6000000000058</v>
      </c>
      <c r="X39" s="12">
        <f t="shared" si="12"/>
        <v>1178.26</v>
      </c>
      <c r="Y39" s="21">
        <f t="shared" si="13"/>
        <v>11.65999999999417</v>
      </c>
      <c r="Z39" s="21">
        <f t="shared" si="14"/>
        <v>1166.5940000000001</v>
      </c>
      <c r="AA39" s="21">
        <f t="shared" si="15"/>
        <v>-6.0000000057698344E-3</v>
      </c>
      <c r="AB39" s="21">
        <f t="shared" si="16"/>
        <v>11.65999999999417</v>
      </c>
      <c r="AC39" s="21">
        <f t="shared" si="17"/>
        <v>6.0000000057698344E-3</v>
      </c>
      <c r="AD39" s="12" t="str">
        <f t="shared" si="18"/>
        <v>include</v>
      </c>
      <c r="AE39" s="12">
        <f t="shared" si="10"/>
        <v>1</v>
      </c>
      <c r="AF39" t="s">
        <v>48</v>
      </c>
      <c r="AG39" s="3">
        <v>1635292800000</v>
      </c>
      <c r="AH39" t="s">
        <v>48</v>
      </c>
      <c r="AI39" t="s">
        <v>48</v>
      </c>
      <c r="AJ39" t="s">
        <v>57</v>
      </c>
      <c r="AK39" t="s">
        <v>58</v>
      </c>
      <c r="AL39" t="s">
        <v>59</v>
      </c>
      <c r="AM39" t="s">
        <v>60</v>
      </c>
      <c r="AN39" t="s">
        <v>48</v>
      </c>
      <c r="AO39" t="s">
        <v>61</v>
      </c>
      <c r="AP39" t="s">
        <v>55</v>
      </c>
      <c r="AQ39" t="s">
        <v>62</v>
      </c>
      <c r="AR39" t="s">
        <v>48</v>
      </c>
      <c r="AS39" t="s">
        <v>225</v>
      </c>
      <c r="AT39" t="s">
        <v>226</v>
      </c>
      <c r="AU39" t="s">
        <v>48</v>
      </c>
    </row>
    <row r="40" spans="1:47">
      <c r="A40" t="s">
        <v>227</v>
      </c>
      <c r="B40" t="s">
        <v>48</v>
      </c>
      <c r="D40" t="s">
        <v>228</v>
      </c>
      <c r="E40" t="s">
        <v>50</v>
      </c>
      <c r="F40" t="s">
        <v>67</v>
      </c>
      <c r="G40">
        <v>4.1490999999999998</v>
      </c>
      <c r="H40">
        <v>8131.41</v>
      </c>
      <c r="I40">
        <v>7933.08</v>
      </c>
      <c r="J40">
        <v>4.1490999999999998</v>
      </c>
      <c r="K40">
        <v>8131.41</v>
      </c>
      <c r="L40" t="s">
        <v>113</v>
      </c>
      <c r="M40" t="s">
        <v>76</v>
      </c>
      <c r="N40" t="s">
        <v>114</v>
      </c>
      <c r="O40" t="s">
        <v>48</v>
      </c>
      <c r="P40">
        <v>1912</v>
      </c>
      <c r="Q40">
        <v>1912</v>
      </c>
      <c r="R40">
        <v>1912</v>
      </c>
      <c r="S40">
        <v>52.766390859540003</v>
      </c>
      <c r="T40" t="s">
        <v>55</v>
      </c>
      <c r="U40">
        <v>250</v>
      </c>
      <c r="V40" t="s">
        <v>96</v>
      </c>
      <c r="W40" s="12">
        <f t="shared" si="11"/>
        <v>198.32999999999993</v>
      </c>
      <c r="X40" s="12">
        <f t="shared" si="12"/>
        <v>203.28524999999999</v>
      </c>
      <c r="Y40" s="21">
        <f t="shared" si="13"/>
        <v>4.9552500000000634</v>
      </c>
      <c r="Z40" s="21">
        <f t="shared" si="14"/>
        <v>198.327</v>
      </c>
      <c r="AA40" s="21">
        <f t="shared" si="15"/>
        <v>-2.9999999999290594E-3</v>
      </c>
      <c r="AB40" s="21">
        <f t="shared" si="16"/>
        <v>4.9552500000000634</v>
      </c>
      <c r="AC40" s="21">
        <f t="shared" si="17"/>
        <v>2.9999999999290594E-3</v>
      </c>
      <c r="AD40" s="12" t="str">
        <f t="shared" si="18"/>
        <v>include</v>
      </c>
      <c r="AE40" s="12">
        <f t="shared" si="10"/>
        <v>1</v>
      </c>
      <c r="AF40" t="s">
        <v>48</v>
      </c>
      <c r="AG40" s="3">
        <v>1646352000000</v>
      </c>
      <c r="AH40" t="s">
        <v>48</v>
      </c>
      <c r="AI40" t="s">
        <v>48</v>
      </c>
      <c r="AJ40" t="s">
        <v>57</v>
      </c>
      <c r="AK40" t="s">
        <v>58</v>
      </c>
      <c r="AL40" t="s">
        <v>59</v>
      </c>
      <c r="AM40" t="s">
        <v>60</v>
      </c>
      <c r="AN40" t="s">
        <v>48</v>
      </c>
      <c r="AO40" t="s">
        <v>61</v>
      </c>
      <c r="AP40" t="s">
        <v>55</v>
      </c>
      <c r="AQ40" t="s">
        <v>62</v>
      </c>
      <c r="AR40" t="s">
        <v>48</v>
      </c>
      <c r="AS40" t="s">
        <v>115</v>
      </c>
      <c r="AT40" t="s">
        <v>116</v>
      </c>
      <c r="AU40" t="s">
        <v>48</v>
      </c>
    </row>
    <row r="41" spans="1:47">
      <c r="A41" t="s">
        <v>229</v>
      </c>
      <c r="B41" t="s">
        <v>48</v>
      </c>
      <c r="D41" t="s">
        <v>230</v>
      </c>
      <c r="E41" t="s">
        <v>118</v>
      </c>
      <c r="F41" t="s">
        <v>67</v>
      </c>
      <c r="G41">
        <v>4.6749999999999998</v>
      </c>
      <c r="H41">
        <v>30281.08</v>
      </c>
      <c r="I41">
        <v>29542.52</v>
      </c>
      <c r="J41">
        <v>4.6749999999999998</v>
      </c>
      <c r="K41">
        <v>30281.08</v>
      </c>
      <c r="L41" t="s">
        <v>231</v>
      </c>
      <c r="M41" t="s">
        <v>53</v>
      </c>
      <c r="N41" t="s">
        <v>232</v>
      </c>
      <c r="O41" t="s">
        <v>48</v>
      </c>
      <c r="P41">
        <v>6477.2363636363598</v>
      </c>
      <c r="Q41">
        <v>6477.8</v>
      </c>
      <c r="R41">
        <v>6477.2363636363598</v>
      </c>
      <c r="S41">
        <v>0</v>
      </c>
      <c r="T41" t="s">
        <v>55</v>
      </c>
      <c r="U41">
        <v>250</v>
      </c>
      <c r="V41" t="s">
        <v>96</v>
      </c>
      <c r="W41" s="12">
        <f t="shared" si="11"/>
        <v>738.56000000000131</v>
      </c>
      <c r="X41" s="12">
        <f t="shared" si="12"/>
        <v>757.02700000000004</v>
      </c>
      <c r="Y41" s="21">
        <f t="shared" si="13"/>
        <v>18.466999999998734</v>
      </c>
      <c r="Z41" s="21">
        <f t="shared" si="14"/>
        <v>738.56299999999999</v>
      </c>
      <c r="AA41" s="21">
        <f t="shared" si="15"/>
        <v>2.9999999986785042E-3</v>
      </c>
      <c r="AB41" s="21">
        <f t="shared" si="16"/>
        <v>18.466999999998734</v>
      </c>
      <c r="AC41" s="21">
        <f t="shared" si="17"/>
        <v>2.9999999986785042E-3</v>
      </c>
      <c r="AD41" s="12" t="str">
        <f t="shared" si="18"/>
        <v>include</v>
      </c>
      <c r="AE41" s="12">
        <f t="shared" si="10"/>
        <v>1</v>
      </c>
      <c r="AF41" t="s">
        <v>48</v>
      </c>
      <c r="AG41" s="3">
        <v>1638316800000</v>
      </c>
      <c r="AH41" t="s">
        <v>48</v>
      </c>
      <c r="AI41" t="s">
        <v>48</v>
      </c>
      <c r="AJ41" t="s">
        <v>57</v>
      </c>
      <c r="AK41" t="s">
        <v>58</v>
      </c>
      <c r="AL41" t="s">
        <v>59</v>
      </c>
      <c r="AM41" t="s">
        <v>60</v>
      </c>
      <c r="AN41" t="s">
        <v>48</v>
      </c>
      <c r="AO41" t="s">
        <v>61</v>
      </c>
      <c r="AP41" t="s">
        <v>55</v>
      </c>
      <c r="AQ41" t="s">
        <v>62</v>
      </c>
      <c r="AR41" t="s">
        <v>48</v>
      </c>
      <c r="AS41" t="s">
        <v>233</v>
      </c>
      <c r="AT41" t="s">
        <v>234</v>
      </c>
      <c r="AU41" t="s">
        <v>48</v>
      </c>
    </row>
    <row r="42" spans="1:47">
      <c r="A42" t="s">
        <v>235</v>
      </c>
      <c r="B42" t="s">
        <v>48</v>
      </c>
      <c r="D42" t="s">
        <v>186</v>
      </c>
      <c r="E42" t="s">
        <v>74</v>
      </c>
      <c r="F42" t="s">
        <v>67</v>
      </c>
      <c r="G42">
        <v>110</v>
      </c>
      <c r="H42">
        <v>705.81</v>
      </c>
      <c r="I42">
        <v>698.83</v>
      </c>
      <c r="J42">
        <v>110</v>
      </c>
      <c r="K42">
        <v>705.81</v>
      </c>
      <c r="L42" t="s">
        <v>236</v>
      </c>
      <c r="M42" t="s">
        <v>53</v>
      </c>
      <c r="N42" t="s">
        <v>237</v>
      </c>
      <c r="O42" t="s">
        <v>48</v>
      </c>
      <c r="P42">
        <v>6.4164545454545401</v>
      </c>
      <c r="Q42">
        <v>6.4170999999999996</v>
      </c>
      <c r="R42">
        <v>6.4164545454545401</v>
      </c>
      <c r="S42">
        <v>20.033484538442799</v>
      </c>
      <c r="T42" t="s">
        <v>55</v>
      </c>
      <c r="U42">
        <v>100</v>
      </c>
      <c r="V42" t="s">
        <v>96</v>
      </c>
      <c r="W42" s="12">
        <f t="shared" si="11"/>
        <v>6.9799999999999045</v>
      </c>
      <c r="X42" s="12">
        <f t="shared" si="12"/>
        <v>7.0580999999999996</v>
      </c>
      <c r="Y42" s="21">
        <f t="shared" si="13"/>
        <v>7.8100000000095093E-2</v>
      </c>
      <c r="Z42" s="21">
        <f t="shared" si="14"/>
        <v>6.9882999999999997</v>
      </c>
      <c r="AA42" s="21">
        <f t="shared" si="15"/>
        <v>8.3000000000952312E-3</v>
      </c>
      <c r="AB42" s="21">
        <f t="shared" si="16"/>
        <v>7.8100000000095093E-2</v>
      </c>
      <c r="AC42" s="21">
        <f t="shared" si="17"/>
        <v>8.3000000000952312E-3</v>
      </c>
      <c r="AD42" s="12" t="str">
        <f t="shared" si="18"/>
        <v>include</v>
      </c>
      <c r="AE42" s="12">
        <f t="shared" si="10"/>
        <v>1</v>
      </c>
      <c r="AF42" t="s">
        <v>48</v>
      </c>
      <c r="AG42" s="3">
        <v>1644192000000</v>
      </c>
      <c r="AH42" t="s">
        <v>48</v>
      </c>
      <c r="AI42" t="s">
        <v>48</v>
      </c>
      <c r="AJ42" t="s">
        <v>57</v>
      </c>
      <c r="AK42" t="s">
        <v>58</v>
      </c>
      <c r="AL42" t="s">
        <v>59</v>
      </c>
      <c r="AM42" t="s">
        <v>60</v>
      </c>
      <c r="AN42" t="s">
        <v>48</v>
      </c>
      <c r="AO42" t="s">
        <v>61</v>
      </c>
      <c r="AP42" t="s">
        <v>55</v>
      </c>
      <c r="AQ42" t="s">
        <v>62</v>
      </c>
      <c r="AR42" t="s">
        <v>48</v>
      </c>
      <c r="AS42" t="s">
        <v>238</v>
      </c>
      <c r="AT42" t="s">
        <v>239</v>
      </c>
      <c r="AU42" t="s">
        <v>48</v>
      </c>
    </row>
    <row r="43" spans="1:47">
      <c r="A43" t="s">
        <v>240</v>
      </c>
      <c r="B43" t="s">
        <v>48</v>
      </c>
      <c r="D43" t="s">
        <v>241</v>
      </c>
      <c r="E43" t="s">
        <v>118</v>
      </c>
      <c r="F43" t="s">
        <v>67</v>
      </c>
      <c r="G43">
        <v>8100</v>
      </c>
      <c r="H43">
        <v>4278.58</v>
      </c>
      <c r="I43">
        <v>4236.22</v>
      </c>
      <c r="J43">
        <v>8100</v>
      </c>
      <c r="K43">
        <v>4278.58</v>
      </c>
      <c r="L43" t="s">
        <v>236</v>
      </c>
      <c r="M43" t="s">
        <v>69</v>
      </c>
      <c r="N43" t="s">
        <v>237</v>
      </c>
      <c r="O43" t="s">
        <v>48</v>
      </c>
      <c r="P43">
        <v>0.528219753086419</v>
      </c>
      <c r="Q43">
        <v>0.5282</v>
      </c>
      <c r="R43">
        <v>0.528219753086419</v>
      </c>
      <c r="S43">
        <v>286.258860354641</v>
      </c>
      <c r="T43" t="s">
        <v>55</v>
      </c>
      <c r="U43">
        <v>100</v>
      </c>
      <c r="V43" t="s">
        <v>96</v>
      </c>
      <c r="W43" s="12">
        <f t="shared" si="11"/>
        <v>42.359999999999673</v>
      </c>
      <c r="X43" s="12">
        <f t="shared" si="12"/>
        <v>42.785800000000002</v>
      </c>
      <c r="Y43" s="21">
        <f t="shared" si="13"/>
        <v>0.42580000000032925</v>
      </c>
      <c r="Z43" s="21">
        <f t="shared" si="14"/>
        <v>42.362200000000001</v>
      </c>
      <c r="AA43" s="21">
        <f t="shared" si="15"/>
        <v>2.2000000003288278E-3</v>
      </c>
      <c r="AB43" s="21">
        <f t="shared" si="16"/>
        <v>0.42580000000032925</v>
      </c>
      <c r="AC43" s="21">
        <f t="shared" si="17"/>
        <v>2.2000000003288278E-3</v>
      </c>
      <c r="AD43" s="12" t="str">
        <f t="shared" si="18"/>
        <v>include</v>
      </c>
      <c r="AE43" s="12">
        <f t="shared" si="10"/>
        <v>1</v>
      </c>
      <c r="AF43" t="s">
        <v>48</v>
      </c>
      <c r="AG43" s="3">
        <v>1646870400000</v>
      </c>
      <c r="AH43" t="s">
        <v>48</v>
      </c>
      <c r="AI43" t="s">
        <v>48</v>
      </c>
      <c r="AJ43" t="s">
        <v>57</v>
      </c>
      <c r="AK43" t="s">
        <v>58</v>
      </c>
      <c r="AL43" t="s">
        <v>59</v>
      </c>
      <c r="AM43" t="s">
        <v>60</v>
      </c>
      <c r="AN43" t="s">
        <v>48</v>
      </c>
      <c r="AO43" t="s">
        <v>61</v>
      </c>
      <c r="AP43" t="s">
        <v>55</v>
      </c>
      <c r="AQ43" t="s">
        <v>62</v>
      </c>
      <c r="AR43" t="s">
        <v>48</v>
      </c>
      <c r="AS43" t="s">
        <v>238</v>
      </c>
      <c r="AT43" t="s">
        <v>239</v>
      </c>
      <c r="AU43" t="s">
        <v>48</v>
      </c>
    </row>
    <row r="44" spans="1:47">
      <c r="A44" t="s">
        <v>242</v>
      </c>
      <c r="B44" t="s">
        <v>48</v>
      </c>
      <c r="D44" t="s">
        <v>186</v>
      </c>
      <c r="E44" t="s">
        <v>118</v>
      </c>
      <c r="F44" t="s">
        <v>67</v>
      </c>
      <c r="G44">
        <v>1000</v>
      </c>
      <c r="H44">
        <v>8543</v>
      </c>
      <c r="I44">
        <v>8334.6299999999992</v>
      </c>
      <c r="J44">
        <v>1000</v>
      </c>
      <c r="K44">
        <v>8543</v>
      </c>
      <c r="L44" t="s">
        <v>236</v>
      </c>
      <c r="M44" t="s">
        <v>69</v>
      </c>
      <c r="N44" t="s">
        <v>237</v>
      </c>
      <c r="O44" t="s">
        <v>48</v>
      </c>
      <c r="P44">
        <v>8.5429999999999993</v>
      </c>
      <c r="Q44">
        <v>8.5399999999999991</v>
      </c>
      <c r="R44">
        <v>8.5429999999999993</v>
      </c>
      <c r="S44">
        <v>641.64339031639804</v>
      </c>
      <c r="T44" t="s">
        <v>55</v>
      </c>
      <c r="U44">
        <v>250</v>
      </c>
      <c r="V44" t="s">
        <v>96</v>
      </c>
      <c r="W44" s="12">
        <f t="shared" si="11"/>
        <v>208.3700000000008</v>
      </c>
      <c r="X44" s="12">
        <f t="shared" si="12"/>
        <v>213.57499999999999</v>
      </c>
      <c r="Y44" s="21">
        <f t="shared" si="13"/>
        <v>5.2049999999991883</v>
      </c>
      <c r="Z44" s="21">
        <f t="shared" si="14"/>
        <v>208.36574999999996</v>
      </c>
      <c r="AA44" s="21">
        <f t="shared" si="15"/>
        <v>-4.2500000008374172E-3</v>
      </c>
      <c r="AB44" s="21">
        <f t="shared" si="16"/>
        <v>5.2049999999991883</v>
      </c>
      <c r="AC44" s="21">
        <f t="shared" si="17"/>
        <v>4.2500000008374172E-3</v>
      </c>
      <c r="AD44" s="12" t="str">
        <f t="shared" si="18"/>
        <v>include</v>
      </c>
      <c r="AE44" s="12">
        <f t="shared" si="10"/>
        <v>1</v>
      </c>
      <c r="AF44" t="s">
        <v>48</v>
      </c>
      <c r="AG44" s="3">
        <v>1648598400000</v>
      </c>
      <c r="AH44" t="s">
        <v>48</v>
      </c>
      <c r="AI44" t="s">
        <v>48</v>
      </c>
      <c r="AJ44" t="s">
        <v>57</v>
      </c>
      <c r="AK44" t="s">
        <v>58</v>
      </c>
      <c r="AL44" t="s">
        <v>59</v>
      </c>
      <c r="AM44" t="s">
        <v>60</v>
      </c>
      <c r="AN44" t="s">
        <v>48</v>
      </c>
      <c r="AO44" t="s">
        <v>61</v>
      </c>
      <c r="AP44" t="s">
        <v>55</v>
      </c>
      <c r="AQ44" t="s">
        <v>62</v>
      </c>
      <c r="AR44" t="s">
        <v>48</v>
      </c>
      <c r="AS44" t="s">
        <v>238</v>
      </c>
      <c r="AT44" t="s">
        <v>239</v>
      </c>
      <c r="AU44" t="s">
        <v>48</v>
      </c>
    </row>
    <row r="45" spans="1:47">
      <c r="A45" t="s">
        <v>243</v>
      </c>
      <c r="B45" t="s">
        <v>48</v>
      </c>
      <c r="D45" t="s">
        <v>186</v>
      </c>
      <c r="E45" t="s">
        <v>118</v>
      </c>
      <c r="F45" t="s">
        <v>67</v>
      </c>
      <c r="G45">
        <v>10000</v>
      </c>
      <c r="H45">
        <v>94956.079199999993</v>
      </c>
      <c r="I45">
        <v>94015.92</v>
      </c>
      <c r="J45">
        <v>10000</v>
      </c>
      <c r="K45">
        <v>94956.079199999993</v>
      </c>
      <c r="L45" t="s">
        <v>236</v>
      </c>
      <c r="M45" t="s">
        <v>69</v>
      </c>
      <c r="N45" t="s">
        <v>237</v>
      </c>
      <c r="O45" t="s">
        <v>48</v>
      </c>
      <c r="P45">
        <v>7.16</v>
      </c>
      <c r="Q45">
        <v>7.16</v>
      </c>
      <c r="R45">
        <v>7.16</v>
      </c>
      <c r="S45">
        <v>19.999449738583198</v>
      </c>
      <c r="T45" t="s">
        <v>55</v>
      </c>
      <c r="U45">
        <v>100</v>
      </c>
      <c r="V45" t="s">
        <v>96</v>
      </c>
      <c r="W45" s="12">
        <f t="shared" si="11"/>
        <v>940.1591999999946</v>
      </c>
      <c r="X45" s="12">
        <f t="shared" si="12"/>
        <v>949.56079199999999</v>
      </c>
      <c r="Y45" s="21">
        <f t="shared" si="13"/>
        <v>9.4015920000053939</v>
      </c>
      <c r="Z45" s="21">
        <f t="shared" si="14"/>
        <v>940.15920000000006</v>
      </c>
      <c r="AA45" s="21">
        <f t="shared" si="15"/>
        <v>5.4569682106375694E-12</v>
      </c>
      <c r="AB45" s="21">
        <f t="shared" si="16"/>
        <v>9.4015920000053939</v>
      </c>
      <c r="AC45" s="21">
        <f t="shared" si="17"/>
        <v>5.4569682106375694E-12</v>
      </c>
      <c r="AD45" s="12" t="str">
        <f t="shared" si="18"/>
        <v>include</v>
      </c>
      <c r="AE45" s="12">
        <f t="shared" si="10"/>
        <v>1</v>
      </c>
      <c r="AF45" t="s">
        <v>48</v>
      </c>
      <c r="AG45" s="3">
        <v>1635206400000</v>
      </c>
      <c r="AH45" t="s">
        <v>48</v>
      </c>
      <c r="AI45" t="s">
        <v>48</v>
      </c>
      <c r="AJ45" t="s">
        <v>57</v>
      </c>
      <c r="AK45" t="s">
        <v>58</v>
      </c>
      <c r="AL45" t="s">
        <v>59</v>
      </c>
      <c r="AM45" t="s">
        <v>60</v>
      </c>
      <c r="AN45" t="s">
        <v>48</v>
      </c>
      <c r="AO45" t="s">
        <v>61</v>
      </c>
      <c r="AP45" t="s">
        <v>55</v>
      </c>
      <c r="AQ45" t="s">
        <v>62</v>
      </c>
      <c r="AR45" t="s">
        <v>48</v>
      </c>
      <c r="AS45" t="s">
        <v>238</v>
      </c>
      <c r="AT45" t="s">
        <v>239</v>
      </c>
      <c r="AU45" t="s">
        <v>48</v>
      </c>
    </row>
    <row r="46" spans="1:47">
      <c r="A46" t="s">
        <v>244</v>
      </c>
      <c r="B46" t="s">
        <v>48</v>
      </c>
      <c r="D46" t="s">
        <v>81</v>
      </c>
      <c r="E46" t="s">
        <v>50</v>
      </c>
      <c r="F46" t="s">
        <v>67</v>
      </c>
      <c r="G46">
        <v>80970.039999999994</v>
      </c>
      <c r="H46">
        <v>80800</v>
      </c>
      <c r="I46">
        <v>80000</v>
      </c>
      <c r="J46">
        <v>80970.039999999994</v>
      </c>
      <c r="K46">
        <v>80800</v>
      </c>
      <c r="L46" t="s">
        <v>94</v>
      </c>
      <c r="M46" t="s">
        <v>106</v>
      </c>
      <c r="N46" t="s">
        <v>95</v>
      </c>
      <c r="O46" t="s">
        <v>48</v>
      </c>
      <c r="P46">
        <v>0.99789996398667902</v>
      </c>
      <c r="Q46">
        <v>0.99790000000000001</v>
      </c>
      <c r="R46">
        <v>0.99789996398667902</v>
      </c>
      <c r="S46">
        <v>20</v>
      </c>
      <c r="T46" t="s">
        <v>55</v>
      </c>
      <c r="U46">
        <v>100</v>
      </c>
      <c r="V46" t="s">
        <v>96</v>
      </c>
      <c r="W46" s="12">
        <f t="shared" si="11"/>
        <v>800</v>
      </c>
      <c r="X46" s="12">
        <f t="shared" si="12"/>
        <v>808</v>
      </c>
      <c r="Y46" s="21">
        <f t="shared" si="13"/>
        <v>8</v>
      </c>
      <c r="Z46" s="21">
        <f t="shared" si="14"/>
        <v>800</v>
      </c>
      <c r="AA46" s="21">
        <f t="shared" si="15"/>
        <v>0</v>
      </c>
      <c r="AB46" s="21">
        <f t="shared" si="16"/>
        <v>8</v>
      </c>
      <c r="AC46" s="21">
        <f t="shared" si="17"/>
        <v>0</v>
      </c>
      <c r="AD46" s="12" t="str">
        <f t="shared" si="18"/>
        <v>include</v>
      </c>
      <c r="AE46" s="12">
        <f t="shared" si="10"/>
        <v>1</v>
      </c>
      <c r="AF46" t="s">
        <v>48</v>
      </c>
      <c r="AG46" s="3">
        <v>1660089600000</v>
      </c>
      <c r="AH46" t="s">
        <v>48</v>
      </c>
      <c r="AI46" t="s">
        <v>48</v>
      </c>
      <c r="AJ46" t="s">
        <v>57</v>
      </c>
      <c r="AK46" t="s">
        <v>58</v>
      </c>
      <c r="AL46" t="s">
        <v>59</v>
      </c>
      <c r="AM46" t="s">
        <v>60</v>
      </c>
      <c r="AN46" t="s">
        <v>48</v>
      </c>
      <c r="AO46" t="s">
        <v>61</v>
      </c>
      <c r="AP46" t="s">
        <v>55</v>
      </c>
      <c r="AQ46" t="s">
        <v>62</v>
      </c>
      <c r="AR46" t="s">
        <v>48</v>
      </c>
      <c r="AS46" t="s">
        <v>97</v>
      </c>
      <c r="AT46" t="s">
        <v>98</v>
      </c>
      <c r="AU46" t="s">
        <v>48</v>
      </c>
    </row>
    <row r="47" spans="1:47">
      <c r="A47" t="s">
        <v>245</v>
      </c>
      <c r="B47" t="s">
        <v>48</v>
      </c>
      <c r="D47" t="s">
        <v>81</v>
      </c>
      <c r="E47" t="s">
        <v>50</v>
      </c>
      <c r="F47" t="s">
        <v>67</v>
      </c>
      <c r="G47">
        <v>101202.4</v>
      </c>
      <c r="H47">
        <v>101000</v>
      </c>
      <c r="I47">
        <v>100000</v>
      </c>
      <c r="J47">
        <v>101202.4</v>
      </c>
      <c r="K47">
        <v>101000</v>
      </c>
      <c r="L47" t="s">
        <v>94</v>
      </c>
      <c r="M47" t="s">
        <v>53</v>
      </c>
      <c r="N47" t="s">
        <v>246</v>
      </c>
      <c r="O47" t="s">
        <v>48</v>
      </c>
      <c r="P47">
        <v>0.99800004742970505</v>
      </c>
      <c r="Q47">
        <v>0.998</v>
      </c>
      <c r="R47">
        <v>0.99800004742970505</v>
      </c>
      <c r="S47">
        <v>20.04</v>
      </c>
      <c r="T47" t="s">
        <v>55</v>
      </c>
      <c r="U47">
        <v>100</v>
      </c>
      <c r="V47" t="s">
        <v>96</v>
      </c>
      <c r="W47" s="12">
        <f t="shared" si="11"/>
        <v>1000</v>
      </c>
      <c r="X47" s="12">
        <f t="shared" si="12"/>
        <v>1010</v>
      </c>
      <c r="Y47" s="21">
        <f t="shared" si="13"/>
        <v>10</v>
      </c>
      <c r="Z47" s="21">
        <f t="shared" si="14"/>
        <v>1000</v>
      </c>
      <c r="AA47" s="21">
        <f t="shared" si="15"/>
        <v>0</v>
      </c>
      <c r="AB47" s="21">
        <f t="shared" si="16"/>
        <v>10</v>
      </c>
      <c r="AC47" s="21">
        <f t="shared" si="17"/>
        <v>0</v>
      </c>
      <c r="AD47" s="12" t="str">
        <f t="shared" si="18"/>
        <v>include</v>
      </c>
      <c r="AE47" s="12">
        <f t="shared" si="10"/>
        <v>1</v>
      </c>
      <c r="AF47" t="s">
        <v>48</v>
      </c>
      <c r="AG47" s="3">
        <v>1656547200000</v>
      </c>
      <c r="AH47" t="s">
        <v>48</v>
      </c>
      <c r="AI47" t="s">
        <v>48</v>
      </c>
      <c r="AJ47" t="s">
        <v>57</v>
      </c>
      <c r="AK47" t="s">
        <v>58</v>
      </c>
      <c r="AL47" t="s">
        <v>59</v>
      </c>
      <c r="AM47" t="s">
        <v>60</v>
      </c>
      <c r="AN47" t="s">
        <v>48</v>
      </c>
      <c r="AO47" t="s">
        <v>61</v>
      </c>
      <c r="AP47" t="s">
        <v>55</v>
      </c>
      <c r="AQ47" t="s">
        <v>62</v>
      </c>
      <c r="AR47" t="s">
        <v>48</v>
      </c>
      <c r="AS47" t="s">
        <v>97</v>
      </c>
      <c r="AT47" t="s">
        <v>98</v>
      </c>
      <c r="AU47" t="s">
        <v>48</v>
      </c>
    </row>
    <row r="48" spans="1:47">
      <c r="A48" t="s">
        <v>247</v>
      </c>
      <c r="B48" t="s">
        <v>48</v>
      </c>
      <c r="D48" t="s">
        <v>172</v>
      </c>
      <c r="E48" t="s">
        <v>118</v>
      </c>
      <c r="F48" t="s">
        <v>67</v>
      </c>
      <c r="G48">
        <v>0.9</v>
      </c>
      <c r="H48">
        <v>26389.24</v>
      </c>
      <c r="I48">
        <v>25745.599999999999</v>
      </c>
      <c r="J48">
        <v>0.9</v>
      </c>
      <c r="K48">
        <v>26389.24</v>
      </c>
      <c r="L48" t="s">
        <v>248</v>
      </c>
      <c r="M48" t="s">
        <v>69</v>
      </c>
      <c r="N48" t="s">
        <v>249</v>
      </c>
      <c r="O48" t="s">
        <v>48</v>
      </c>
      <c r="P48">
        <v>29321.3777777777</v>
      </c>
      <c r="Q48">
        <v>29321.3822</v>
      </c>
      <c r="R48">
        <v>29321.3777777777</v>
      </c>
      <c r="S48">
        <v>34.3144315690502</v>
      </c>
      <c r="T48" t="s">
        <v>55</v>
      </c>
      <c r="U48">
        <v>250</v>
      </c>
      <c r="V48" t="s">
        <v>96</v>
      </c>
      <c r="W48" s="12">
        <f t="shared" si="11"/>
        <v>643.64000000000306</v>
      </c>
      <c r="X48" s="12">
        <f t="shared" si="12"/>
        <v>659.73099999999999</v>
      </c>
      <c r="Y48" s="21">
        <f t="shared" si="13"/>
        <v>16.090999999996939</v>
      </c>
      <c r="Z48" s="21">
        <f t="shared" si="14"/>
        <v>643.64</v>
      </c>
      <c r="AA48" s="21">
        <f t="shared" si="15"/>
        <v>-3.0695446184836328E-12</v>
      </c>
      <c r="AB48" s="21">
        <f t="shared" si="16"/>
        <v>16.090999999996939</v>
      </c>
      <c r="AC48" s="21">
        <f t="shared" si="17"/>
        <v>3.0695446184836328E-12</v>
      </c>
      <c r="AD48" s="12" t="str">
        <f t="shared" si="18"/>
        <v>include</v>
      </c>
      <c r="AE48" s="12">
        <f t="shared" si="10"/>
        <v>1</v>
      </c>
      <c r="AF48" t="s">
        <v>48</v>
      </c>
      <c r="AG48" s="3">
        <v>1656979200000</v>
      </c>
      <c r="AH48" t="s">
        <v>48</v>
      </c>
      <c r="AI48" t="s">
        <v>48</v>
      </c>
      <c r="AJ48" t="s">
        <v>57</v>
      </c>
      <c r="AK48" t="s">
        <v>58</v>
      </c>
      <c r="AL48" t="s">
        <v>59</v>
      </c>
      <c r="AM48" t="s">
        <v>60</v>
      </c>
      <c r="AN48" t="s">
        <v>48</v>
      </c>
      <c r="AO48" t="s">
        <v>61</v>
      </c>
      <c r="AP48" t="s">
        <v>55</v>
      </c>
      <c r="AQ48" t="s">
        <v>62</v>
      </c>
      <c r="AR48" t="s">
        <v>48</v>
      </c>
      <c r="AS48" t="s">
        <v>250</v>
      </c>
      <c r="AT48" t="s">
        <v>251</v>
      </c>
      <c r="AU48" t="s">
        <v>48</v>
      </c>
    </row>
    <row r="49" spans="1:47">
      <c r="A49" t="s">
        <v>252</v>
      </c>
      <c r="B49" t="s">
        <v>48</v>
      </c>
      <c r="D49" t="s">
        <v>172</v>
      </c>
      <c r="E49" t="s">
        <v>81</v>
      </c>
      <c r="F49" t="s">
        <v>67</v>
      </c>
      <c r="G49">
        <v>3</v>
      </c>
      <c r="H49">
        <v>126250</v>
      </c>
      <c r="I49">
        <v>125000</v>
      </c>
      <c r="J49">
        <v>4</v>
      </c>
      <c r="K49">
        <v>126250</v>
      </c>
      <c r="L49" t="s">
        <v>248</v>
      </c>
      <c r="M49" t="s">
        <v>53</v>
      </c>
      <c r="N49" t="s">
        <v>253</v>
      </c>
      <c r="O49" t="s">
        <v>48</v>
      </c>
      <c r="P49">
        <v>42083.33</v>
      </c>
      <c r="Q49">
        <v>42083.33</v>
      </c>
      <c r="R49">
        <v>31562.5</v>
      </c>
      <c r="S49">
        <v>42083.333333333299</v>
      </c>
      <c r="T49" t="s">
        <v>55</v>
      </c>
      <c r="U49">
        <v>100</v>
      </c>
      <c r="V49" t="s">
        <v>96</v>
      </c>
      <c r="W49" s="12">
        <f t="shared" si="11"/>
        <v>1250</v>
      </c>
      <c r="X49" s="12">
        <f t="shared" si="12"/>
        <v>1262.5</v>
      </c>
      <c r="Y49" s="21">
        <f t="shared" si="13"/>
        <v>12.5</v>
      </c>
      <c r="Z49" s="21">
        <f t="shared" si="14"/>
        <v>1250</v>
      </c>
      <c r="AA49" s="21">
        <f t="shared" si="15"/>
        <v>0</v>
      </c>
      <c r="AB49" s="21">
        <f t="shared" si="16"/>
        <v>12.5</v>
      </c>
      <c r="AC49" s="21">
        <f t="shared" si="17"/>
        <v>0</v>
      </c>
      <c r="AD49" s="12" t="str">
        <f t="shared" si="18"/>
        <v>include</v>
      </c>
      <c r="AE49" s="12">
        <f t="shared" si="10"/>
        <v>1</v>
      </c>
      <c r="AF49" t="s">
        <v>48</v>
      </c>
      <c r="AG49" s="3">
        <v>1650412800000</v>
      </c>
      <c r="AH49" t="s">
        <v>48</v>
      </c>
      <c r="AI49" t="s">
        <v>48</v>
      </c>
      <c r="AJ49" t="s">
        <v>57</v>
      </c>
      <c r="AK49" t="s">
        <v>58</v>
      </c>
      <c r="AL49" t="s">
        <v>59</v>
      </c>
      <c r="AM49" t="s">
        <v>60</v>
      </c>
      <c r="AN49" t="s">
        <v>48</v>
      </c>
      <c r="AO49" t="s">
        <v>61</v>
      </c>
      <c r="AP49" t="s">
        <v>55</v>
      </c>
      <c r="AQ49" t="s">
        <v>62</v>
      </c>
      <c r="AR49" t="s">
        <v>48</v>
      </c>
      <c r="AS49" t="s">
        <v>250</v>
      </c>
      <c r="AT49" t="s">
        <v>251</v>
      </c>
      <c r="AU49" t="s">
        <v>48</v>
      </c>
    </row>
    <row r="50" spans="1:47">
      <c r="A50" t="s">
        <v>254</v>
      </c>
      <c r="B50" t="s">
        <v>48</v>
      </c>
      <c r="D50" t="s">
        <v>74</v>
      </c>
      <c r="E50" t="s">
        <v>50</v>
      </c>
      <c r="F50" t="s">
        <v>67</v>
      </c>
      <c r="G50">
        <v>126596</v>
      </c>
      <c r="H50">
        <v>126596</v>
      </c>
      <c r="I50">
        <v>125342.57</v>
      </c>
      <c r="J50">
        <v>126596</v>
      </c>
      <c r="K50">
        <v>126596</v>
      </c>
      <c r="L50" t="s">
        <v>255</v>
      </c>
      <c r="M50" t="s">
        <v>69</v>
      </c>
      <c r="N50" t="s">
        <v>256</v>
      </c>
      <c r="O50" t="s">
        <v>48</v>
      </c>
      <c r="P50">
        <v>1</v>
      </c>
      <c r="Q50">
        <v>1</v>
      </c>
      <c r="R50">
        <v>1</v>
      </c>
      <c r="S50">
        <v>0</v>
      </c>
      <c r="T50" t="s">
        <v>55</v>
      </c>
      <c r="U50">
        <v>100</v>
      </c>
      <c r="V50" t="s">
        <v>96</v>
      </c>
      <c r="W50" s="12">
        <f t="shared" si="11"/>
        <v>1253.429999999993</v>
      </c>
      <c r="X50" s="12">
        <f t="shared" si="12"/>
        <v>1265.96</v>
      </c>
      <c r="Y50" s="21">
        <f t="shared" si="13"/>
        <v>12.530000000007021</v>
      </c>
      <c r="Z50" s="21">
        <f t="shared" si="14"/>
        <v>1253.4257</v>
      </c>
      <c r="AA50" s="21">
        <f t="shared" si="15"/>
        <v>-4.2999999930088961E-3</v>
      </c>
      <c r="AB50" s="21">
        <f t="shared" si="16"/>
        <v>12.530000000007021</v>
      </c>
      <c r="AC50" s="21">
        <f t="shared" si="17"/>
        <v>4.2999999930088961E-3</v>
      </c>
      <c r="AD50" s="12" t="str">
        <f t="shared" si="18"/>
        <v>include</v>
      </c>
      <c r="AE50" s="12">
        <f t="shared" si="10"/>
        <v>1</v>
      </c>
      <c r="AF50" t="s">
        <v>48</v>
      </c>
      <c r="AG50" s="3">
        <v>1648512000000</v>
      </c>
      <c r="AH50" t="s">
        <v>48</v>
      </c>
      <c r="AI50" t="s">
        <v>48</v>
      </c>
      <c r="AJ50" t="s">
        <v>57</v>
      </c>
      <c r="AK50" t="s">
        <v>58</v>
      </c>
      <c r="AL50" t="s">
        <v>59</v>
      </c>
      <c r="AM50" t="s">
        <v>60</v>
      </c>
      <c r="AN50" t="s">
        <v>48</v>
      </c>
      <c r="AO50" t="s">
        <v>61</v>
      </c>
      <c r="AP50" t="s">
        <v>55</v>
      </c>
      <c r="AQ50" t="s">
        <v>62</v>
      </c>
      <c r="AR50" t="s">
        <v>48</v>
      </c>
      <c r="AS50" t="s">
        <v>257</v>
      </c>
      <c r="AT50" t="s">
        <v>258</v>
      </c>
      <c r="AU50" t="s">
        <v>48</v>
      </c>
    </row>
    <row r="51" spans="1:47">
      <c r="A51" t="s">
        <v>259</v>
      </c>
      <c r="B51" t="s">
        <v>48</v>
      </c>
      <c r="D51" t="s">
        <v>172</v>
      </c>
      <c r="E51" t="s">
        <v>118</v>
      </c>
      <c r="F51" t="s">
        <v>67</v>
      </c>
      <c r="G51">
        <v>1.1834</v>
      </c>
      <c r="H51">
        <v>37519.509906749998</v>
      </c>
      <c r="I51">
        <v>36604.400000000001</v>
      </c>
      <c r="J51">
        <v>1.1834</v>
      </c>
      <c r="K51">
        <v>26449</v>
      </c>
      <c r="L51" t="s">
        <v>260</v>
      </c>
      <c r="M51" t="s">
        <v>76</v>
      </c>
      <c r="N51" t="s">
        <v>261</v>
      </c>
      <c r="O51" t="s">
        <v>48</v>
      </c>
      <c r="P51">
        <v>30931.55</v>
      </c>
      <c r="Q51">
        <v>30931.55</v>
      </c>
      <c r="R51">
        <v>30931.55</v>
      </c>
      <c r="S51">
        <v>46.645446214896801</v>
      </c>
      <c r="T51" t="s">
        <v>55</v>
      </c>
      <c r="U51">
        <v>250</v>
      </c>
      <c r="V51" t="s">
        <v>96</v>
      </c>
      <c r="W51" s="12">
        <f t="shared" si="11"/>
        <v>915.1099067499963</v>
      </c>
      <c r="X51" s="12">
        <f t="shared" si="12"/>
        <v>937.98774766874999</v>
      </c>
      <c r="Y51" s="21">
        <f t="shared" si="13"/>
        <v>22.877840918753691</v>
      </c>
      <c r="Z51" s="21">
        <f t="shared" si="14"/>
        <v>915.11</v>
      </c>
      <c r="AA51" s="21">
        <f t="shared" si="15"/>
        <v>9.3250003715183993E-5</v>
      </c>
      <c r="AB51" s="21">
        <f t="shared" si="16"/>
        <v>22.877840918753691</v>
      </c>
      <c r="AC51" s="21">
        <f t="shared" si="17"/>
        <v>9.3250003715183993E-5</v>
      </c>
      <c r="AD51" s="12" t="str">
        <f t="shared" si="18"/>
        <v>include</v>
      </c>
      <c r="AE51" s="12">
        <f t="shared" si="10"/>
        <v>1</v>
      </c>
      <c r="AF51" t="s">
        <v>48</v>
      </c>
      <c r="AG51" s="3">
        <v>1655337600000</v>
      </c>
      <c r="AH51" t="s">
        <v>48</v>
      </c>
      <c r="AI51" t="s">
        <v>48</v>
      </c>
      <c r="AJ51" t="s">
        <v>57</v>
      </c>
      <c r="AK51" t="s">
        <v>58</v>
      </c>
      <c r="AL51" t="s">
        <v>59</v>
      </c>
      <c r="AM51" t="s">
        <v>60</v>
      </c>
      <c r="AN51" t="s">
        <v>48</v>
      </c>
      <c r="AO51" t="s">
        <v>61</v>
      </c>
      <c r="AP51" t="s">
        <v>55</v>
      </c>
      <c r="AQ51" t="s">
        <v>62</v>
      </c>
      <c r="AR51" t="s">
        <v>48</v>
      </c>
      <c r="AS51" t="s">
        <v>262</v>
      </c>
      <c r="AT51" t="s">
        <v>263</v>
      </c>
      <c r="AU51" t="s">
        <v>48</v>
      </c>
    </row>
    <row r="52" spans="1:47">
      <c r="A52" t="s">
        <v>264</v>
      </c>
      <c r="B52" t="s">
        <v>48</v>
      </c>
      <c r="D52" t="s">
        <v>265</v>
      </c>
      <c r="E52" t="s">
        <v>74</v>
      </c>
      <c r="F52" t="s">
        <v>67</v>
      </c>
      <c r="G52">
        <v>230</v>
      </c>
      <c r="H52">
        <v>36.596179749999997</v>
      </c>
      <c r="I52">
        <v>35.703589999999998</v>
      </c>
      <c r="J52">
        <v>230</v>
      </c>
      <c r="K52">
        <v>36.596179749999997</v>
      </c>
      <c r="L52" t="s">
        <v>266</v>
      </c>
      <c r="M52" t="s">
        <v>53</v>
      </c>
      <c r="N52" t="s">
        <v>267</v>
      </c>
      <c r="O52" t="s">
        <v>48</v>
      </c>
      <c r="P52">
        <v>0.15523300000000001</v>
      </c>
      <c r="Q52">
        <v>0.15523300000000001</v>
      </c>
      <c r="R52">
        <v>0.15523300000000001</v>
      </c>
      <c r="S52">
        <v>0</v>
      </c>
      <c r="T52" t="s">
        <v>55</v>
      </c>
      <c r="U52">
        <v>250</v>
      </c>
      <c r="V52" t="s">
        <v>96</v>
      </c>
      <c r="W52" s="12">
        <f t="shared" si="11"/>
        <v>0.89258974999999907</v>
      </c>
      <c r="X52" s="12">
        <f t="shared" si="12"/>
        <v>0.91490449374999994</v>
      </c>
      <c r="Y52" s="21">
        <f t="shared" si="13"/>
        <v>2.2314743750000865E-2</v>
      </c>
      <c r="Z52" s="21">
        <f t="shared" si="14"/>
        <v>0.89258974999999996</v>
      </c>
      <c r="AA52" s="21">
        <f t="shared" si="15"/>
        <v>8.8817841970012523E-16</v>
      </c>
      <c r="AB52" s="21">
        <f t="shared" si="16"/>
        <v>2.2314743750000865E-2</v>
      </c>
      <c r="AC52" s="21">
        <f t="shared" si="17"/>
        <v>8.8817841970012523E-16</v>
      </c>
      <c r="AD52" s="12" t="str">
        <f t="shared" si="18"/>
        <v>include</v>
      </c>
      <c r="AE52" s="12">
        <f t="shared" ref="AE52:AE83" si="19">IF(AD52=V52,1,0)</f>
        <v>1</v>
      </c>
      <c r="AF52" t="s">
        <v>48</v>
      </c>
      <c r="AG52" s="3">
        <v>1637020800000</v>
      </c>
      <c r="AH52" t="s">
        <v>48</v>
      </c>
      <c r="AI52" t="s">
        <v>48</v>
      </c>
      <c r="AJ52" t="s">
        <v>57</v>
      </c>
      <c r="AK52" t="s">
        <v>58</v>
      </c>
      <c r="AL52" t="s">
        <v>59</v>
      </c>
      <c r="AM52" t="s">
        <v>60</v>
      </c>
      <c r="AN52" t="s">
        <v>48</v>
      </c>
      <c r="AO52" t="s">
        <v>61</v>
      </c>
      <c r="AP52" t="s">
        <v>55</v>
      </c>
      <c r="AQ52" t="s">
        <v>62</v>
      </c>
      <c r="AR52" t="s">
        <v>48</v>
      </c>
      <c r="AS52" t="s">
        <v>268</v>
      </c>
      <c r="AT52" t="s">
        <v>269</v>
      </c>
      <c r="AU52" t="s">
        <v>48</v>
      </c>
    </row>
    <row r="53" spans="1:47">
      <c r="A53" t="s">
        <v>270</v>
      </c>
      <c r="B53" t="s">
        <v>48</v>
      </c>
      <c r="D53" t="s">
        <v>271</v>
      </c>
      <c r="E53" t="s">
        <v>74</v>
      </c>
      <c r="F53" t="s">
        <v>67</v>
      </c>
      <c r="G53">
        <v>19142.847000000002</v>
      </c>
      <c r="H53">
        <v>894.73666877999995</v>
      </c>
      <c r="I53">
        <v>872.91382320000002</v>
      </c>
      <c r="J53">
        <v>19142.847000000002</v>
      </c>
      <c r="K53">
        <v>894.73666877999995</v>
      </c>
      <c r="L53" t="s">
        <v>266</v>
      </c>
      <c r="M53" t="s">
        <v>53</v>
      </c>
      <c r="N53" t="s">
        <v>267</v>
      </c>
      <c r="O53" t="s">
        <v>48</v>
      </c>
      <c r="P53">
        <v>4.5600000000000002E-2</v>
      </c>
      <c r="Q53">
        <v>4.5600000000000002E-2</v>
      </c>
      <c r="R53">
        <v>4.5600000000000002E-2</v>
      </c>
      <c r="S53">
        <v>0</v>
      </c>
      <c r="T53" t="s">
        <v>55</v>
      </c>
      <c r="U53">
        <v>250</v>
      </c>
      <c r="V53" t="s">
        <v>96</v>
      </c>
      <c r="W53" s="12">
        <f t="shared" si="11"/>
        <v>21.822845579999921</v>
      </c>
      <c r="X53" s="12">
        <f t="shared" si="12"/>
        <v>22.368416719499997</v>
      </c>
      <c r="Y53" s="21">
        <f t="shared" si="13"/>
        <v>0.54557113950007619</v>
      </c>
      <c r="Z53" s="21">
        <f t="shared" si="14"/>
        <v>21.822845579999999</v>
      </c>
      <c r="AA53" s="21">
        <f t="shared" si="15"/>
        <v>7.815970093361102E-14</v>
      </c>
      <c r="AB53" s="21">
        <f t="shared" si="16"/>
        <v>0.54557113950007619</v>
      </c>
      <c r="AC53" s="21">
        <f t="shared" si="17"/>
        <v>7.815970093361102E-14</v>
      </c>
      <c r="AD53" s="12" t="str">
        <f t="shared" si="18"/>
        <v>include</v>
      </c>
      <c r="AE53" s="12">
        <f t="shared" si="19"/>
        <v>1</v>
      </c>
      <c r="AF53" t="s">
        <v>48</v>
      </c>
      <c r="AG53" s="3">
        <v>1638835200000</v>
      </c>
      <c r="AH53" t="s">
        <v>48</v>
      </c>
      <c r="AI53" t="s">
        <v>48</v>
      </c>
      <c r="AJ53" t="s">
        <v>57</v>
      </c>
      <c r="AK53" t="s">
        <v>58</v>
      </c>
      <c r="AL53" t="s">
        <v>59</v>
      </c>
      <c r="AM53" t="s">
        <v>60</v>
      </c>
      <c r="AN53" t="s">
        <v>48</v>
      </c>
      <c r="AO53" t="s">
        <v>61</v>
      </c>
      <c r="AP53" t="s">
        <v>55</v>
      </c>
      <c r="AQ53" t="s">
        <v>62</v>
      </c>
      <c r="AR53" t="s">
        <v>48</v>
      </c>
      <c r="AS53" t="s">
        <v>268</v>
      </c>
      <c r="AT53" t="s">
        <v>269</v>
      </c>
      <c r="AU53" t="s">
        <v>48</v>
      </c>
    </row>
    <row r="54" spans="1:47">
      <c r="A54" t="s">
        <v>272</v>
      </c>
      <c r="B54" t="s">
        <v>48</v>
      </c>
      <c r="D54" t="s">
        <v>273</v>
      </c>
      <c r="E54" t="s">
        <v>118</v>
      </c>
      <c r="F54" t="s">
        <v>67</v>
      </c>
      <c r="G54">
        <v>26.18</v>
      </c>
      <c r="H54">
        <v>1747.0305000000001</v>
      </c>
      <c r="I54">
        <v>1704.42</v>
      </c>
      <c r="J54">
        <v>26.18</v>
      </c>
      <c r="K54">
        <v>1747.0305000000001</v>
      </c>
      <c r="L54" t="s">
        <v>266</v>
      </c>
      <c r="M54" t="s">
        <v>53</v>
      </c>
      <c r="N54" t="s">
        <v>267</v>
      </c>
      <c r="O54" t="s">
        <v>48</v>
      </c>
      <c r="P54">
        <v>50.079831932773097</v>
      </c>
      <c r="Q54">
        <v>50.08</v>
      </c>
      <c r="R54">
        <v>50.079831932773097</v>
      </c>
      <c r="S54">
        <v>0</v>
      </c>
      <c r="T54" t="s">
        <v>55</v>
      </c>
      <c r="U54">
        <v>250</v>
      </c>
      <c r="V54" t="s">
        <v>96</v>
      </c>
      <c r="W54" s="12">
        <f t="shared" si="11"/>
        <v>42.610500000000002</v>
      </c>
      <c r="X54" s="12">
        <f t="shared" si="12"/>
        <v>43.675762499999998</v>
      </c>
      <c r="Y54" s="21">
        <f t="shared" si="13"/>
        <v>1.0652624999999958</v>
      </c>
      <c r="Z54" s="21">
        <f t="shared" si="14"/>
        <v>42.610500000000002</v>
      </c>
      <c r="AA54" s="21">
        <f t="shared" si="15"/>
        <v>0</v>
      </c>
      <c r="AB54" s="21">
        <f t="shared" si="16"/>
        <v>1.0652624999999958</v>
      </c>
      <c r="AC54" s="21">
        <f t="shared" si="17"/>
        <v>0</v>
      </c>
      <c r="AD54" s="12" t="str">
        <f t="shared" si="18"/>
        <v>include</v>
      </c>
      <c r="AE54" s="12">
        <f t="shared" si="19"/>
        <v>1</v>
      </c>
      <c r="AF54" t="s">
        <v>48</v>
      </c>
      <c r="AG54" s="3">
        <v>1635897600000</v>
      </c>
      <c r="AH54" t="s">
        <v>48</v>
      </c>
      <c r="AI54" t="s">
        <v>48</v>
      </c>
      <c r="AJ54" t="s">
        <v>57</v>
      </c>
      <c r="AK54" t="s">
        <v>58</v>
      </c>
      <c r="AL54" t="s">
        <v>59</v>
      </c>
      <c r="AM54" t="s">
        <v>60</v>
      </c>
      <c r="AN54" t="s">
        <v>48</v>
      </c>
      <c r="AO54" t="s">
        <v>61</v>
      </c>
      <c r="AP54" t="s">
        <v>55</v>
      </c>
      <c r="AQ54" t="s">
        <v>62</v>
      </c>
      <c r="AR54" t="s">
        <v>48</v>
      </c>
      <c r="AS54" t="s">
        <v>268</v>
      </c>
      <c r="AT54" t="s">
        <v>269</v>
      </c>
      <c r="AU54" t="s">
        <v>48</v>
      </c>
    </row>
    <row r="55" spans="1:47">
      <c r="A55" t="s">
        <v>274</v>
      </c>
      <c r="B55" t="s">
        <v>48</v>
      </c>
      <c r="D55" t="s">
        <v>228</v>
      </c>
      <c r="E55" t="s">
        <v>50</v>
      </c>
      <c r="F55" t="s">
        <v>67</v>
      </c>
      <c r="G55">
        <v>654.09190000000001</v>
      </c>
      <c r="H55">
        <v>1100787.43</v>
      </c>
      <c r="I55">
        <v>1098042.32</v>
      </c>
      <c r="J55">
        <v>654.09190000000001</v>
      </c>
      <c r="K55">
        <v>1100787.43</v>
      </c>
      <c r="L55" t="s">
        <v>141</v>
      </c>
      <c r="M55" t="s">
        <v>69</v>
      </c>
      <c r="N55" t="s">
        <v>142</v>
      </c>
      <c r="O55" t="s">
        <v>48</v>
      </c>
      <c r="P55">
        <v>1682.92472357477</v>
      </c>
      <c r="Q55">
        <v>1682.92</v>
      </c>
      <c r="R55">
        <v>1682.92472357477</v>
      </c>
      <c r="S55">
        <v>39.377261889141003</v>
      </c>
      <c r="T55" t="s">
        <v>55</v>
      </c>
      <c r="U55">
        <v>25</v>
      </c>
      <c r="V55" t="s">
        <v>96</v>
      </c>
      <c r="W55" s="12">
        <f t="shared" si="11"/>
        <v>2745.1099999998696</v>
      </c>
      <c r="X55" s="12">
        <f t="shared" si="12"/>
        <v>2751.9685749999999</v>
      </c>
      <c r="Y55" s="21">
        <f t="shared" si="13"/>
        <v>6.8585750001302586</v>
      </c>
      <c r="Z55" s="21">
        <f t="shared" si="14"/>
        <v>2745.1057999999998</v>
      </c>
      <c r="AA55" s="21">
        <f t="shared" si="15"/>
        <v>-4.1999998697974661E-3</v>
      </c>
      <c r="AB55" s="21">
        <f t="shared" si="16"/>
        <v>6.8585750001302586</v>
      </c>
      <c r="AC55" s="21">
        <f t="shared" si="17"/>
        <v>4.1999998697974661E-3</v>
      </c>
      <c r="AD55" s="12" t="str">
        <f t="shared" si="18"/>
        <v>include</v>
      </c>
      <c r="AE55" s="12">
        <f t="shared" si="19"/>
        <v>1</v>
      </c>
      <c r="AF55" t="s">
        <v>48</v>
      </c>
      <c r="AG55" s="3">
        <v>1662076800000</v>
      </c>
      <c r="AH55" t="s">
        <v>48</v>
      </c>
      <c r="AI55" t="s">
        <v>48</v>
      </c>
      <c r="AJ55" t="s">
        <v>57</v>
      </c>
      <c r="AK55" t="s">
        <v>58</v>
      </c>
      <c r="AL55" t="s">
        <v>59</v>
      </c>
      <c r="AM55" t="s">
        <v>60</v>
      </c>
      <c r="AN55" t="s">
        <v>48</v>
      </c>
      <c r="AO55" t="s">
        <v>61</v>
      </c>
      <c r="AP55" t="s">
        <v>55</v>
      </c>
      <c r="AQ55" t="s">
        <v>62</v>
      </c>
      <c r="AR55" t="s">
        <v>48</v>
      </c>
      <c r="AS55" t="s">
        <v>143</v>
      </c>
      <c r="AT55" t="s">
        <v>144</v>
      </c>
      <c r="AU55" t="s">
        <v>48</v>
      </c>
    </row>
    <row r="56" spans="1:47">
      <c r="A56" t="s">
        <v>275</v>
      </c>
      <c r="B56" t="s">
        <v>48</v>
      </c>
      <c r="D56" t="s">
        <v>172</v>
      </c>
      <c r="E56" t="s">
        <v>50</v>
      </c>
      <c r="F56" t="s">
        <v>67</v>
      </c>
      <c r="G56">
        <v>0.26</v>
      </c>
      <c r="H56">
        <v>15700.88</v>
      </c>
      <c r="I56">
        <v>15317.93</v>
      </c>
      <c r="J56">
        <v>0.26</v>
      </c>
      <c r="K56">
        <v>15700.88</v>
      </c>
      <c r="L56" t="s">
        <v>276</v>
      </c>
      <c r="M56" t="s">
        <v>76</v>
      </c>
      <c r="N56" t="s">
        <v>277</v>
      </c>
      <c r="O56" t="s">
        <v>48</v>
      </c>
      <c r="P56">
        <v>60387.999999999898</v>
      </c>
      <c r="Q56">
        <v>60388</v>
      </c>
      <c r="R56">
        <v>60387.999999999898</v>
      </c>
      <c r="S56">
        <v>20.002702715053498</v>
      </c>
      <c r="T56" t="s">
        <v>55</v>
      </c>
      <c r="U56">
        <v>250</v>
      </c>
      <c r="V56" t="s">
        <v>96</v>
      </c>
      <c r="W56" s="12">
        <f t="shared" si="11"/>
        <v>382.94999999999891</v>
      </c>
      <c r="X56" s="12">
        <f t="shared" si="12"/>
        <v>392.52199999999999</v>
      </c>
      <c r="Y56" s="21">
        <f t="shared" si="13"/>
        <v>9.5720000000010828</v>
      </c>
      <c r="Z56" s="21">
        <f t="shared" si="14"/>
        <v>382.94824999999997</v>
      </c>
      <c r="AA56" s="21">
        <f t="shared" si="15"/>
        <v>-1.7499999989354365E-3</v>
      </c>
      <c r="AB56" s="21">
        <f t="shared" si="16"/>
        <v>9.5720000000010828</v>
      </c>
      <c r="AC56" s="21">
        <f t="shared" si="17"/>
        <v>1.7499999989354365E-3</v>
      </c>
      <c r="AD56" s="12" t="str">
        <f t="shared" si="18"/>
        <v>include</v>
      </c>
      <c r="AE56" s="12">
        <f t="shared" si="19"/>
        <v>1</v>
      </c>
      <c r="AF56" t="s">
        <v>48</v>
      </c>
      <c r="AG56" s="3">
        <v>1635465600000</v>
      </c>
      <c r="AH56" t="s">
        <v>48</v>
      </c>
      <c r="AI56" t="s">
        <v>48</v>
      </c>
      <c r="AJ56" t="s">
        <v>57</v>
      </c>
      <c r="AK56" t="s">
        <v>58</v>
      </c>
      <c r="AL56" t="s">
        <v>59</v>
      </c>
      <c r="AM56" t="s">
        <v>60</v>
      </c>
      <c r="AN56" t="s">
        <v>48</v>
      </c>
      <c r="AO56" t="s">
        <v>61</v>
      </c>
      <c r="AP56" t="s">
        <v>55</v>
      </c>
      <c r="AQ56" t="s">
        <v>62</v>
      </c>
      <c r="AR56" t="s">
        <v>48</v>
      </c>
      <c r="AS56" t="s">
        <v>278</v>
      </c>
      <c r="AT56" t="s">
        <v>279</v>
      </c>
      <c r="AU56" t="s">
        <v>48</v>
      </c>
    </row>
    <row r="57" spans="1:47">
      <c r="A57" t="s">
        <v>280</v>
      </c>
      <c r="B57" t="s">
        <v>48</v>
      </c>
      <c r="D57" t="s">
        <v>172</v>
      </c>
      <c r="E57" t="s">
        <v>50</v>
      </c>
      <c r="F57" t="s">
        <v>67</v>
      </c>
      <c r="G57">
        <v>0.26</v>
      </c>
      <c r="H57">
        <v>15700.88</v>
      </c>
      <c r="I57">
        <v>15317.93</v>
      </c>
      <c r="J57">
        <v>0.26</v>
      </c>
      <c r="K57">
        <v>15700.88</v>
      </c>
      <c r="L57" t="s">
        <v>276</v>
      </c>
      <c r="M57" t="s">
        <v>76</v>
      </c>
      <c r="N57" t="s">
        <v>277</v>
      </c>
      <c r="O57" t="s">
        <v>48</v>
      </c>
      <c r="P57">
        <v>60387.999999999898</v>
      </c>
      <c r="Q57">
        <v>60387.999999999898</v>
      </c>
      <c r="R57">
        <v>60387.999999999898</v>
      </c>
      <c r="S57">
        <v>20.002160688236</v>
      </c>
      <c r="T57" t="s">
        <v>55</v>
      </c>
      <c r="U57">
        <v>250</v>
      </c>
      <c r="V57" t="s">
        <v>96</v>
      </c>
      <c r="W57" s="12">
        <f t="shared" si="11"/>
        <v>382.94999999999891</v>
      </c>
      <c r="X57" s="12">
        <f t="shared" si="12"/>
        <v>392.52199999999999</v>
      </c>
      <c r="Y57" s="21">
        <f t="shared" si="13"/>
        <v>9.5720000000010828</v>
      </c>
      <c r="Z57" s="21">
        <f t="shared" si="14"/>
        <v>382.94824999999997</v>
      </c>
      <c r="AA57" s="21">
        <f t="shared" si="15"/>
        <v>-1.7499999989354365E-3</v>
      </c>
      <c r="AB57" s="21">
        <f t="shared" si="16"/>
        <v>9.5720000000010828</v>
      </c>
      <c r="AC57" s="21">
        <f t="shared" si="17"/>
        <v>1.7499999989354365E-3</v>
      </c>
      <c r="AD57" s="12" t="str">
        <f t="shared" si="18"/>
        <v>include</v>
      </c>
      <c r="AE57" s="12">
        <f t="shared" si="19"/>
        <v>1</v>
      </c>
      <c r="AF57" t="s">
        <v>48</v>
      </c>
      <c r="AG57" s="3">
        <v>1635120000000</v>
      </c>
      <c r="AH57" t="s">
        <v>48</v>
      </c>
      <c r="AI57" t="s">
        <v>48</v>
      </c>
      <c r="AJ57" t="s">
        <v>57</v>
      </c>
      <c r="AK57" t="s">
        <v>58</v>
      </c>
      <c r="AL57" t="s">
        <v>59</v>
      </c>
      <c r="AM57" t="s">
        <v>60</v>
      </c>
      <c r="AN57" t="s">
        <v>48</v>
      </c>
      <c r="AO57" t="s">
        <v>61</v>
      </c>
      <c r="AP57" t="s">
        <v>55</v>
      </c>
      <c r="AQ57" t="s">
        <v>62</v>
      </c>
      <c r="AR57" t="s">
        <v>48</v>
      </c>
      <c r="AS57" t="s">
        <v>278</v>
      </c>
      <c r="AT57" t="s">
        <v>279</v>
      </c>
      <c r="AU57" t="s">
        <v>48</v>
      </c>
    </row>
    <row r="58" spans="1:47">
      <c r="A58" t="s">
        <v>281</v>
      </c>
      <c r="B58" t="s">
        <v>48</v>
      </c>
      <c r="D58" t="s">
        <v>74</v>
      </c>
      <c r="E58" t="s">
        <v>50</v>
      </c>
      <c r="F58" t="s">
        <v>67</v>
      </c>
      <c r="G58">
        <v>443733.2</v>
      </c>
      <c r="H58">
        <v>443289.91</v>
      </c>
      <c r="I58">
        <v>441084.49</v>
      </c>
      <c r="J58">
        <v>443733.2</v>
      </c>
      <c r="K58">
        <v>443289.91</v>
      </c>
      <c r="L58" t="s">
        <v>282</v>
      </c>
      <c r="M58" t="s">
        <v>69</v>
      </c>
      <c r="N58" t="s">
        <v>283</v>
      </c>
      <c r="O58" t="s">
        <v>48</v>
      </c>
      <c r="P58">
        <v>0.999000998798377</v>
      </c>
      <c r="Q58">
        <v>0.999</v>
      </c>
      <c r="R58">
        <v>0.999000998798377</v>
      </c>
      <c r="S58">
        <v>9.9999278845937098</v>
      </c>
      <c r="T58" t="s">
        <v>55</v>
      </c>
      <c r="U58">
        <v>50</v>
      </c>
      <c r="V58" t="s">
        <v>96</v>
      </c>
      <c r="W58" s="12">
        <f t="shared" si="11"/>
        <v>2205.4199999999837</v>
      </c>
      <c r="X58" s="12">
        <f t="shared" si="12"/>
        <v>2216.4495499999998</v>
      </c>
      <c r="Y58" s="21">
        <f t="shared" si="13"/>
        <v>11.029550000016116</v>
      </c>
      <c r="Z58" s="21">
        <f t="shared" si="14"/>
        <v>2205.42245</v>
      </c>
      <c r="AA58" s="21">
        <f t="shared" si="15"/>
        <v>2.4500000163243385E-3</v>
      </c>
      <c r="AB58" s="21">
        <f t="shared" si="16"/>
        <v>11.029550000016116</v>
      </c>
      <c r="AC58" s="21">
        <f t="shared" si="17"/>
        <v>2.4500000163243385E-3</v>
      </c>
      <c r="AD58" s="12" t="str">
        <f t="shared" si="18"/>
        <v>include</v>
      </c>
      <c r="AE58" s="12">
        <f t="shared" si="19"/>
        <v>1</v>
      </c>
      <c r="AF58" t="s">
        <v>48</v>
      </c>
      <c r="AG58" s="3">
        <v>1662076800000</v>
      </c>
      <c r="AH58" t="s">
        <v>48</v>
      </c>
      <c r="AI58" t="s">
        <v>48</v>
      </c>
      <c r="AJ58" t="s">
        <v>57</v>
      </c>
      <c r="AK58" t="s">
        <v>58</v>
      </c>
      <c r="AL58" t="s">
        <v>59</v>
      </c>
      <c r="AM58" t="s">
        <v>60</v>
      </c>
      <c r="AN58" t="s">
        <v>48</v>
      </c>
      <c r="AO58" t="s">
        <v>61</v>
      </c>
      <c r="AP58" t="s">
        <v>55</v>
      </c>
      <c r="AQ58" t="s">
        <v>62</v>
      </c>
      <c r="AR58" t="s">
        <v>48</v>
      </c>
      <c r="AS58" t="s">
        <v>284</v>
      </c>
      <c r="AT58" t="s">
        <v>285</v>
      </c>
      <c r="AU58" t="s">
        <v>48</v>
      </c>
    </row>
    <row r="59" spans="1:47">
      <c r="A59" t="s">
        <v>286</v>
      </c>
      <c r="B59" t="s">
        <v>48</v>
      </c>
      <c r="D59" t="s">
        <v>172</v>
      </c>
      <c r="E59" t="s">
        <v>74</v>
      </c>
      <c r="F59" t="s">
        <v>67</v>
      </c>
      <c r="G59">
        <v>1.2999999999999999E-2</v>
      </c>
      <c r="H59">
        <v>575.97</v>
      </c>
      <c r="I59">
        <v>561.91999999999996</v>
      </c>
      <c r="J59">
        <v>1.2999999999999999E-2</v>
      </c>
      <c r="K59">
        <v>575.97</v>
      </c>
      <c r="L59" t="s">
        <v>205</v>
      </c>
      <c r="M59" t="s">
        <v>206</v>
      </c>
      <c r="N59" t="s">
        <v>287</v>
      </c>
      <c r="O59" t="s">
        <v>48</v>
      </c>
      <c r="P59">
        <v>44305.384615384603</v>
      </c>
      <c r="Q59">
        <v>44305.14</v>
      </c>
      <c r="R59">
        <v>44305.384615384603</v>
      </c>
      <c r="S59">
        <v>19.9316628701594</v>
      </c>
      <c r="T59" t="s">
        <v>55</v>
      </c>
      <c r="U59">
        <v>250</v>
      </c>
      <c r="V59" t="s">
        <v>96</v>
      </c>
      <c r="W59" s="12">
        <f t="shared" si="11"/>
        <v>14.050000000000068</v>
      </c>
      <c r="X59" s="12">
        <f t="shared" si="12"/>
        <v>14.39925</v>
      </c>
      <c r="Y59" s="21">
        <f t="shared" si="13"/>
        <v>0.34924999999993211</v>
      </c>
      <c r="Z59" s="21">
        <f t="shared" si="14"/>
        <v>14.048</v>
      </c>
      <c r="AA59" s="21">
        <f t="shared" si="15"/>
        <v>-2.0000000000681695E-3</v>
      </c>
      <c r="AB59" s="21">
        <f t="shared" si="16"/>
        <v>0.34924999999993211</v>
      </c>
      <c r="AC59" s="21">
        <f t="shared" si="17"/>
        <v>2.0000000000681695E-3</v>
      </c>
      <c r="AD59" s="12" t="str">
        <f t="shared" si="18"/>
        <v>include</v>
      </c>
      <c r="AE59" s="12">
        <f t="shared" si="19"/>
        <v>1</v>
      </c>
      <c r="AF59" t="s">
        <v>48</v>
      </c>
      <c r="AG59" s="3">
        <v>1644451200000</v>
      </c>
      <c r="AH59" t="s">
        <v>48</v>
      </c>
      <c r="AI59" t="s">
        <v>48</v>
      </c>
      <c r="AJ59" t="s">
        <v>57</v>
      </c>
      <c r="AK59" t="s">
        <v>58</v>
      </c>
      <c r="AL59" t="s">
        <v>59</v>
      </c>
      <c r="AM59" t="s">
        <v>60</v>
      </c>
      <c r="AN59" t="s">
        <v>48</v>
      </c>
      <c r="AO59" t="s">
        <v>61</v>
      </c>
      <c r="AP59" t="s">
        <v>55</v>
      </c>
      <c r="AQ59" t="s">
        <v>62</v>
      </c>
      <c r="AR59" t="s">
        <v>48</v>
      </c>
      <c r="AS59" t="s">
        <v>208</v>
      </c>
      <c r="AT59" t="s">
        <v>209</v>
      </c>
      <c r="AU59" t="s">
        <v>48</v>
      </c>
    </row>
    <row r="60" spans="1:47">
      <c r="A60" t="s">
        <v>288</v>
      </c>
      <c r="B60" t="s">
        <v>48</v>
      </c>
      <c r="D60" t="s">
        <v>172</v>
      </c>
      <c r="E60" t="s">
        <v>118</v>
      </c>
      <c r="F60" t="s">
        <v>67</v>
      </c>
      <c r="G60">
        <v>0.8</v>
      </c>
      <c r="H60">
        <v>65034</v>
      </c>
      <c r="I60">
        <v>64390</v>
      </c>
      <c r="J60">
        <v>0.8</v>
      </c>
      <c r="K60">
        <v>65034</v>
      </c>
      <c r="L60" t="s">
        <v>289</v>
      </c>
      <c r="M60" t="s">
        <v>76</v>
      </c>
      <c r="N60" t="s">
        <v>290</v>
      </c>
      <c r="O60" t="s">
        <v>48</v>
      </c>
      <c r="P60">
        <v>81292.5</v>
      </c>
      <c r="Q60">
        <v>81292.5</v>
      </c>
      <c r="R60">
        <v>81292.5</v>
      </c>
      <c r="S60">
        <v>20.191597861490401</v>
      </c>
      <c r="T60" t="s">
        <v>55</v>
      </c>
      <c r="U60">
        <v>100</v>
      </c>
      <c r="V60" t="s">
        <v>96</v>
      </c>
      <c r="W60" s="12">
        <f t="shared" si="11"/>
        <v>644</v>
      </c>
      <c r="X60" s="12">
        <f t="shared" si="12"/>
        <v>650.34</v>
      </c>
      <c r="Y60" s="21">
        <f t="shared" si="13"/>
        <v>6.3400000000000318</v>
      </c>
      <c r="Z60" s="21">
        <f t="shared" si="14"/>
        <v>643.9</v>
      </c>
      <c r="AA60" s="21">
        <f t="shared" si="15"/>
        <v>-0.10000000000002274</v>
      </c>
      <c r="AB60" s="21">
        <f t="shared" si="16"/>
        <v>6.3400000000000318</v>
      </c>
      <c r="AC60" s="21">
        <f t="shared" si="17"/>
        <v>0.10000000000002274</v>
      </c>
      <c r="AD60" s="12" t="str">
        <f t="shared" si="18"/>
        <v>include</v>
      </c>
      <c r="AE60" s="12">
        <f t="shared" si="19"/>
        <v>1</v>
      </c>
      <c r="AF60" t="s">
        <v>48</v>
      </c>
      <c r="AG60" s="3">
        <v>1637107200000</v>
      </c>
      <c r="AH60" t="s">
        <v>48</v>
      </c>
      <c r="AI60" t="s">
        <v>48</v>
      </c>
      <c r="AJ60" t="s">
        <v>57</v>
      </c>
      <c r="AK60" t="s">
        <v>58</v>
      </c>
      <c r="AL60" t="s">
        <v>59</v>
      </c>
      <c r="AM60" t="s">
        <v>60</v>
      </c>
      <c r="AN60" t="s">
        <v>48</v>
      </c>
      <c r="AO60" t="s">
        <v>61</v>
      </c>
      <c r="AP60" t="s">
        <v>55</v>
      </c>
      <c r="AQ60" t="s">
        <v>62</v>
      </c>
      <c r="AR60" t="s">
        <v>48</v>
      </c>
      <c r="AS60" t="s">
        <v>291</v>
      </c>
      <c r="AT60" t="s">
        <v>292</v>
      </c>
      <c r="AU60" t="s">
        <v>48</v>
      </c>
    </row>
    <row r="61" spans="1:47">
      <c r="A61" t="s">
        <v>293</v>
      </c>
      <c r="B61" t="s">
        <v>48</v>
      </c>
      <c r="D61" t="s">
        <v>124</v>
      </c>
      <c r="E61" t="s">
        <v>118</v>
      </c>
      <c r="F61" t="s">
        <v>51</v>
      </c>
      <c r="G61">
        <v>92192</v>
      </c>
      <c r="H61">
        <v>128700</v>
      </c>
      <c r="I61">
        <v>130000</v>
      </c>
      <c r="J61">
        <v>92192</v>
      </c>
      <c r="K61">
        <v>128700</v>
      </c>
      <c r="L61" t="s">
        <v>211</v>
      </c>
      <c r="M61" t="s">
        <v>76</v>
      </c>
      <c r="N61" t="s">
        <v>294</v>
      </c>
      <c r="O61" t="s">
        <v>48</v>
      </c>
      <c r="P61">
        <v>1.3959996528982901</v>
      </c>
      <c r="Q61">
        <v>1.3959999999999999</v>
      </c>
      <c r="R61">
        <v>1.3959996528982901</v>
      </c>
      <c r="S61">
        <v>20</v>
      </c>
      <c r="T61" t="s">
        <v>55</v>
      </c>
      <c r="U61">
        <v>100</v>
      </c>
      <c r="V61" t="s">
        <v>96</v>
      </c>
      <c r="W61" s="11">
        <f t="shared" ref="W61:W92" si="20">I61-H61</f>
        <v>1300</v>
      </c>
      <c r="X61" s="11">
        <f t="shared" ref="X61:X92" si="21">H61*U61/10000</f>
        <v>1287</v>
      </c>
      <c r="Y61" s="20">
        <f t="shared" ref="Y61:Y92" si="22">X61-W61</f>
        <v>-13</v>
      </c>
      <c r="Z61" s="11">
        <f t="shared" ref="Z61:Z92" si="23">I61*U61/10000</f>
        <v>1300</v>
      </c>
      <c r="AA61" s="20">
        <f t="shared" ref="AA61:AA92" si="24">Z61-W61</f>
        <v>0</v>
      </c>
      <c r="AB61" s="22">
        <f t="shared" ref="AB61:AB92" si="25">ABS(Y61)</f>
        <v>13</v>
      </c>
      <c r="AC61" s="22">
        <f t="shared" ref="AC61:AC92" si="26">ABS(AA61)</f>
        <v>0</v>
      </c>
      <c r="AD61" s="11" t="str">
        <f t="shared" ref="AD61:AD92" si="27">IF(AB61&lt;AC61,"separate","include")</f>
        <v>include</v>
      </c>
      <c r="AE61" s="12">
        <f t="shared" si="19"/>
        <v>1</v>
      </c>
      <c r="AF61" t="s">
        <v>48</v>
      </c>
      <c r="AG61" s="3">
        <v>1642464000000</v>
      </c>
      <c r="AH61" t="s">
        <v>48</v>
      </c>
      <c r="AI61" t="s">
        <v>48</v>
      </c>
      <c r="AJ61" t="s">
        <v>57</v>
      </c>
      <c r="AK61" t="s">
        <v>58</v>
      </c>
      <c r="AL61" t="s">
        <v>59</v>
      </c>
      <c r="AM61" t="s">
        <v>60</v>
      </c>
      <c r="AN61" t="s">
        <v>48</v>
      </c>
      <c r="AO61" t="s">
        <v>61</v>
      </c>
      <c r="AP61" t="s">
        <v>55</v>
      </c>
      <c r="AQ61" t="s">
        <v>62</v>
      </c>
      <c r="AR61" t="s">
        <v>48</v>
      </c>
      <c r="AS61" t="s">
        <v>214</v>
      </c>
      <c r="AT61" t="s">
        <v>215</v>
      </c>
      <c r="AU61" t="s">
        <v>48</v>
      </c>
    </row>
    <row r="62" spans="1:47">
      <c r="A62" t="s">
        <v>295</v>
      </c>
      <c r="B62" t="s">
        <v>48</v>
      </c>
      <c r="D62" t="s">
        <v>81</v>
      </c>
      <c r="E62" t="s">
        <v>50</v>
      </c>
      <c r="F62" t="s">
        <v>51</v>
      </c>
      <c r="G62">
        <v>128391.76</v>
      </c>
      <c r="H62">
        <v>128700</v>
      </c>
      <c r="I62">
        <v>130000</v>
      </c>
      <c r="J62">
        <v>128391.76</v>
      </c>
      <c r="K62">
        <v>128700</v>
      </c>
      <c r="L62" t="s">
        <v>296</v>
      </c>
      <c r="M62" t="s">
        <v>69</v>
      </c>
      <c r="N62" t="s">
        <v>297</v>
      </c>
      <c r="O62" t="s">
        <v>48</v>
      </c>
      <c r="P62">
        <v>1.00240077712152</v>
      </c>
      <c r="Q62">
        <v>1.0024</v>
      </c>
      <c r="R62">
        <v>1.00240077712152</v>
      </c>
      <c r="S62">
        <v>20</v>
      </c>
      <c r="T62" t="s">
        <v>55</v>
      </c>
      <c r="U62">
        <v>100</v>
      </c>
      <c r="V62" t="s">
        <v>96</v>
      </c>
      <c r="W62" s="11">
        <f t="shared" si="20"/>
        <v>1300</v>
      </c>
      <c r="X62" s="11">
        <f t="shared" si="21"/>
        <v>1287</v>
      </c>
      <c r="Y62" s="20">
        <f t="shared" si="22"/>
        <v>-13</v>
      </c>
      <c r="Z62" s="11">
        <f t="shared" si="23"/>
        <v>1300</v>
      </c>
      <c r="AA62" s="20">
        <f t="shared" si="24"/>
        <v>0</v>
      </c>
      <c r="AB62" s="22">
        <f t="shared" si="25"/>
        <v>13</v>
      </c>
      <c r="AC62" s="22">
        <f t="shared" si="26"/>
        <v>0</v>
      </c>
      <c r="AD62" s="11" t="str">
        <f t="shared" si="27"/>
        <v>include</v>
      </c>
      <c r="AE62" s="12">
        <f t="shared" si="19"/>
        <v>1</v>
      </c>
      <c r="AF62" t="s">
        <v>48</v>
      </c>
      <c r="AG62" s="3">
        <v>1652659200000</v>
      </c>
      <c r="AH62" t="s">
        <v>48</v>
      </c>
      <c r="AI62" t="s">
        <v>48</v>
      </c>
      <c r="AJ62" t="s">
        <v>57</v>
      </c>
      <c r="AK62" t="s">
        <v>58</v>
      </c>
      <c r="AL62" t="s">
        <v>59</v>
      </c>
      <c r="AM62" t="s">
        <v>60</v>
      </c>
      <c r="AN62" t="s">
        <v>48</v>
      </c>
      <c r="AO62" t="s">
        <v>61</v>
      </c>
      <c r="AP62" t="s">
        <v>55</v>
      </c>
      <c r="AQ62" t="s">
        <v>62</v>
      </c>
      <c r="AR62" t="s">
        <v>48</v>
      </c>
      <c r="AS62" t="s">
        <v>298</v>
      </c>
      <c r="AT62" t="s">
        <v>299</v>
      </c>
      <c r="AU62" t="s">
        <v>48</v>
      </c>
    </row>
    <row r="63" spans="1:47">
      <c r="A63" t="s">
        <v>300</v>
      </c>
      <c r="B63" t="s">
        <v>48</v>
      </c>
      <c r="D63" t="s">
        <v>74</v>
      </c>
      <c r="E63" t="s">
        <v>50</v>
      </c>
      <c r="F63" t="s">
        <v>51</v>
      </c>
      <c r="G63">
        <v>123121.0762</v>
      </c>
      <c r="H63">
        <v>123552</v>
      </c>
      <c r="I63">
        <v>124800</v>
      </c>
      <c r="J63">
        <v>123121.0762</v>
      </c>
      <c r="K63">
        <v>123552</v>
      </c>
      <c r="L63" t="s">
        <v>301</v>
      </c>
      <c r="M63" t="s">
        <v>206</v>
      </c>
      <c r="N63" t="s">
        <v>302</v>
      </c>
      <c r="O63" t="s">
        <v>48</v>
      </c>
      <c r="P63">
        <v>1.0035000002704599</v>
      </c>
      <c r="Q63">
        <v>1.0035000000000001</v>
      </c>
      <c r="R63">
        <v>1.0035000002704599</v>
      </c>
      <c r="S63">
        <v>20</v>
      </c>
      <c r="T63" t="s">
        <v>55</v>
      </c>
      <c r="U63">
        <v>100</v>
      </c>
      <c r="V63" t="s">
        <v>96</v>
      </c>
      <c r="W63" s="11">
        <f t="shared" si="20"/>
        <v>1248</v>
      </c>
      <c r="X63" s="11">
        <f t="shared" si="21"/>
        <v>1235.52</v>
      </c>
      <c r="Y63" s="20">
        <f t="shared" si="22"/>
        <v>-12.480000000000018</v>
      </c>
      <c r="Z63" s="11">
        <f t="shared" si="23"/>
        <v>1248</v>
      </c>
      <c r="AA63" s="20">
        <f t="shared" si="24"/>
        <v>0</v>
      </c>
      <c r="AB63" s="22">
        <f t="shared" si="25"/>
        <v>12.480000000000018</v>
      </c>
      <c r="AC63" s="22">
        <f t="shared" si="26"/>
        <v>0</v>
      </c>
      <c r="AD63" s="11" t="str">
        <f t="shared" si="27"/>
        <v>include</v>
      </c>
      <c r="AE63" s="12">
        <f t="shared" si="19"/>
        <v>1</v>
      </c>
      <c r="AF63" t="s">
        <v>48</v>
      </c>
      <c r="AG63" s="3">
        <v>1646784000000</v>
      </c>
      <c r="AH63" t="s">
        <v>48</v>
      </c>
      <c r="AI63" t="s">
        <v>48</v>
      </c>
      <c r="AJ63" t="s">
        <v>57</v>
      </c>
      <c r="AK63" t="s">
        <v>58</v>
      </c>
      <c r="AL63" t="s">
        <v>59</v>
      </c>
      <c r="AM63" t="s">
        <v>60</v>
      </c>
      <c r="AN63" t="s">
        <v>48</v>
      </c>
      <c r="AO63" t="s">
        <v>61</v>
      </c>
      <c r="AP63" t="s">
        <v>55</v>
      </c>
      <c r="AQ63" t="s">
        <v>62</v>
      </c>
      <c r="AR63" t="s">
        <v>48</v>
      </c>
      <c r="AS63" t="s">
        <v>303</v>
      </c>
      <c r="AT63" t="s">
        <v>304</v>
      </c>
      <c r="AU63" t="s">
        <v>48</v>
      </c>
    </row>
    <row r="64" spans="1:47">
      <c r="A64" t="s">
        <v>305</v>
      </c>
      <c r="B64" t="s">
        <v>48</v>
      </c>
      <c r="D64" t="s">
        <v>81</v>
      </c>
      <c r="E64" t="s">
        <v>74</v>
      </c>
      <c r="F64" t="s">
        <v>51</v>
      </c>
      <c r="G64">
        <v>118562.87</v>
      </c>
      <c r="H64">
        <v>118800</v>
      </c>
      <c r="I64">
        <v>120000</v>
      </c>
      <c r="J64">
        <v>118562.87</v>
      </c>
      <c r="K64">
        <v>118800</v>
      </c>
      <c r="L64" t="s">
        <v>306</v>
      </c>
      <c r="M64" t="s">
        <v>53</v>
      </c>
      <c r="N64" t="s">
        <v>307</v>
      </c>
      <c r="O64" t="s">
        <v>48</v>
      </c>
      <c r="P64">
        <v>1.0020000359303001</v>
      </c>
      <c r="Q64">
        <v>1.002</v>
      </c>
      <c r="R64">
        <v>1.0020000359303001</v>
      </c>
      <c r="S64">
        <v>20</v>
      </c>
      <c r="T64" t="s">
        <v>55</v>
      </c>
      <c r="U64">
        <v>100</v>
      </c>
      <c r="V64" t="s">
        <v>96</v>
      </c>
      <c r="W64" s="11">
        <f t="shared" si="20"/>
        <v>1200</v>
      </c>
      <c r="X64" s="11">
        <f t="shared" si="21"/>
        <v>1188</v>
      </c>
      <c r="Y64" s="20">
        <f t="shared" si="22"/>
        <v>-12</v>
      </c>
      <c r="Z64" s="11">
        <f t="shared" si="23"/>
        <v>1200</v>
      </c>
      <c r="AA64" s="20">
        <f t="shared" si="24"/>
        <v>0</v>
      </c>
      <c r="AB64" s="22">
        <f t="shared" si="25"/>
        <v>12</v>
      </c>
      <c r="AC64" s="22">
        <f t="shared" si="26"/>
        <v>0</v>
      </c>
      <c r="AD64" s="11" t="str">
        <f t="shared" si="27"/>
        <v>include</v>
      </c>
      <c r="AE64" s="12">
        <f t="shared" si="19"/>
        <v>1</v>
      </c>
      <c r="AF64" t="s">
        <v>48</v>
      </c>
      <c r="AG64" s="3">
        <v>1652659200000</v>
      </c>
      <c r="AH64" t="s">
        <v>48</v>
      </c>
      <c r="AI64" t="s">
        <v>48</v>
      </c>
      <c r="AJ64" t="s">
        <v>57</v>
      </c>
      <c r="AK64" t="s">
        <v>58</v>
      </c>
      <c r="AL64" t="s">
        <v>59</v>
      </c>
      <c r="AM64" t="s">
        <v>60</v>
      </c>
      <c r="AN64" t="s">
        <v>48</v>
      </c>
      <c r="AO64" t="s">
        <v>61</v>
      </c>
      <c r="AP64" t="s">
        <v>55</v>
      </c>
      <c r="AQ64" t="s">
        <v>62</v>
      </c>
      <c r="AR64" t="s">
        <v>48</v>
      </c>
      <c r="AS64" t="s">
        <v>308</v>
      </c>
      <c r="AT64" t="s">
        <v>309</v>
      </c>
      <c r="AU64" t="s">
        <v>48</v>
      </c>
    </row>
    <row r="65" spans="1:47">
      <c r="A65" t="s">
        <v>310</v>
      </c>
      <c r="B65" t="s">
        <v>48</v>
      </c>
      <c r="D65" t="s">
        <v>81</v>
      </c>
      <c r="E65" t="s">
        <v>50</v>
      </c>
      <c r="F65" t="s">
        <v>51</v>
      </c>
      <c r="G65">
        <v>102000</v>
      </c>
      <c r="H65">
        <v>100778.04</v>
      </c>
      <c r="I65">
        <v>101796</v>
      </c>
      <c r="J65">
        <v>102000</v>
      </c>
      <c r="K65">
        <v>101796</v>
      </c>
      <c r="L65" t="s">
        <v>311</v>
      </c>
      <c r="M65" t="s">
        <v>76</v>
      </c>
      <c r="N65" t="s">
        <v>312</v>
      </c>
      <c r="O65" t="s">
        <v>48</v>
      </c>
      <c r="P65">
        <v>0.998</v>
      </c>
      <c r="Q65">
        <v>0.998</v>
      </c>
      <c r="R65">
        <v>0.998</v>
      </c>
      <c r="S65">
        <v>20</v>
      </c>
      <c r="T65" t="s">
        <v>55</v>
      </c>
      <c r="U65">
        <v>100</v>
      </c>
      <c r="V65" t="s">
        <v>96</v>
      </c>
      <c r="W65" s="11">
        <f t="shared" si="20"/>
        <v>1017.9600000000064</v>
      </c>
      <c r="X65" s="11">
        <f t="shared" si="21"/>
        <v>1007.7804</v>
      </c>
      <c r="Y65" s="20">
        <f t="shared" si="22"/>
        <v>-10.179600000006417</v>
      </c>
      <c r="Z65" s="11">
        <f t="shared" si="23"/>
        <v>1017.96</v>
      </c>
      <c r="AA65" s="20">
        <f t="shared" si="24"/>
        <v>-6.3664629124104977E-12</v>
      </c>
      <c r="AB65" s="22">
        <f t="shared" si="25"/>
        <v>10.179600000006417</v>
      </c>
      <c r="AC65" s="22">
        <f t="shared" si="26"/>
        <v>6.3664629124104977E-12</v>
      </c>
      <c r="AD65" s="11" t="str">
        <f t="shared" si="27"/>
        <v>include</v>
      </c>
      <c r="AE65" s="12">
        <f t="shared" si="19"/>
        <v>1</v>
      </c>
      <c r="AF65" t="s">
        <v>48</v>
      </c>
      <c r="AG65" s="3">
        <v>1649721600000</v>
      </c>
      <c r="AH65" t="s">
        <v>48</v>
      </c>
      <c r="AI65" t="s">
        <v>48</v>
      </c>
      <c r="AJ65" t="s">
        <v>57</v>
      </c>
      <c r="AK65" t="s">
        <v>58</v>
      </c>
      <c r="AL65" t="s">
        <v>59</v>
      </c>
      <c r="AM65" t="s">
        <v>60</v>
      </c>
      <c r="AN65" t="s">
        <v>48</v>
      </c>
      <c r="AO65" t="s">
        <v>61</v>
      </c>
      <c r="AP65" t="s">
        <v>55</v>
      </c>
      <c r="AQ65" t="s">
        <v>62</v>
      </c>
      <c r="AR65" t="s">
        <v>48</v>
      </c>
      <c r="AS65" t="s">
        <v>313</v>
      </c>
      <c r="AT65" t="s">
        <v>314</v>
      </c>
      <c r="AU65" t="s">
        <v>48</v>
      </c>
    </row>
    <row r="66" spans="1:47">
      <c r="A66" t="s">
        <v>315</v>
      </c>
      <c r="B66" t="s">
        <v>48</v>
      </c>
      <c r="D66" s="26" t="s">
        <v>316</v>
      </c>
      <c r="E66" s="26" t="s">
        <v>74</v>
      </c>
      <c r="F66" t="s">
        <v>51</v>
      </c>
      <c r="G66">
        <v>1561.04</v>
      </c>
      <c r="H66">
        <v>99000</v>
      </c>
      <c r="I66">
        <v>100000</v>
      </c>
      <c r="J66">
        <v>1561.04</v>
      </c>
      <c r="K66">
        <v>99000</v>
      </c>
      <c r="L66" t="s">
        <v>89</v>
      </c>
      <c r="M66" t="s">
        <v>76</v>
      </c>
      <c r="N66" t="s">
        <v>317</v>
      </c>
      <c r="O66" t="s">
        <v>48</v>
      </c>
      <c r="P66">
        <v>63.419258955567997</v>
      </c>
      <c r="Q66">
        <v>63.42</v>
      </c>
      <c r="R66">
        <v>63.419258955567997</v>
      </c>
      <c r="S66">
        <v>20</v>
      </c>
      <c r="T66" t="s">
        <v>55</v>
      </c>
      <c r="U66">
        <v>100</v>
      </c>
      <c r="V66" t="s">
        <v>96</v>
      </c>
      <c r="W66" s="11">
        <f t="shared" si="20"/>
        <v>1000</v>
      </c>
      <c r="X66" s="11">
        <f t="shared" si="21"/>
        <v>990</v>
      </c>
      <c r="Y66" s="20">
        <f t="shared" si="22"/>
        <v>-10</v>
      </c>
      <c r="Z66" s="11">
        <f t="shared" si="23"/>
        <v>1000</v>
      </c>
      <c r="AA66" s="20">
        <f t="shared" si="24"/>
        <v>0</v>
      </c>
      <c r="AB66" s="22">
        <f t="shared" si="25"/>
        <v>10</v>
      </c>
      <c r="AC66" s="22">
        <f t="shared" si="26"/>
        <v>0</v>
      </c>
      <c r="AD66" s="11" t="str">
        <f t="shared" si="27"/>
        <v>include</v>
      </c>
      <c r="AE66" s="12">
        <f t="shared" si="19"/>
        <v>1</v>
      </c>
      <c r="AF66" t="s">
        <v>48</v>
      </c>
      <c r="AG66" s="3">
        <v>1636934400000</v>
      </c>
      <c r="AH66" t="s">
        <v>48</v>
      </c>
      <c r="AI66" t="s">
        <v>48</v>
      </c>
      <c r="AJ66" t="s">
        <v>57</v>
      </c>
      <c r="AK66" t="s">
        <v>58</v>
      </c>
      <c r="AL66" t="s">
        <v>59</v>
      </c>
      <c r="AM66" t="s">
        <v>60</v>
      </c>
      <c r="AN66" t="s">
        <v>48</v>
      </c>
      <c r="AO66" t="s">
        <v>61</v>
      </c>
      <c r="AP66" t="s">
        <v>55</v>
      </c>
      <c r="AQ66" t="s">
        <v>62</v>
      </c>
      <c r="AR66" t="s">
        <v>48</v>
      </c>
      <c r="AS66" t="s">
        <v>91</v>
      </c>
      <c r="AT66" t="s">
        <v>92</v>
      </c>
      <c r="AU66" t="s">
        <v>48</v>
      </c>
    </row>
    <row r="67" spans="1:47">
      <c r="A67" t="s">
        <v>318</v>
      </c>
      <c r="B67" t="s">
        <v>48</v>
      </c>
      <c r="D67" t="s">
        <v>319</v>
      </c>
      <c r="E67" t="s">
        <v>74</v>
      </c>
      <c r="F67" t="s">
        <v>51</v>
      </c>
      <c r="G67">
        <v>56799.45</v>
      </c>
      <c r="H67">
        <v>99000</v>
      </c>
      <c r="I67">
        <v>100000</v>
      </c>
      <c r="J67">
        <v>56799.45</v>
      </c>
      <c r="K67">
        <v>99000</v>
      </c>
      <c r="L67" t="s">
        <v>89</v>
      </c>
      <c r="M67" t="s">
        <v>76</v>
      </c>
      <c r="N67" t="s">
        <v>317</v>
      </c>
      <c r="O67" t="s">
        <v>48</v>
      </c>
      <c r="P67">
        <v>1.74297462387399</v>
      </c>
      <c r="Q67">
        <v>1.7430000000000001</v>
      </c>
      <c r="R67">
        <v>1.74297462387399</v>
      </c>
      <c r="S67">
        <v>20</v>
      </c>
      <c r="T67" t="s">
        <v>55</v>
      </c>
      <c r="U67">
        <v>100</v>
      </c>
      <c r="V67" t="s">
        <v>96</v>
      </c>
      <c r="W67" s="11">
        <f t="shared" si="20"/>
        <v>1000</v>
      </c>
      <c r="X67" s="11">
        <f t="shared" si="21"/>
        <v>990</v>
      </c>
      <c r="Y67" s="20">
        <f t="shared" si="22"/>
        <v>-10</v>
      </c>
      <c r="Z67" s="11">
        <f t="shared" si="23"/>
        <v>1000</v>
      </c>
      <c r="AA67" s="20">
        <f t="shared" si="24"/>
        <v>0</v>
      </c>
      <c r="AB67" s="22">
        <f t="shared" si="25"/>
        <v>10</v>
      </c>
      <c r="AC67" s="22">
        <f t="shared" si="26"/>
        <v>0</v>
      </c>
      <c r="AD67" s="11" t="str">
        <f t="shared" si="27"/>
        <v>include</v>
      </c>
      <c r="AE67" s="12">
        <f t="shared" si="19"/>
        <v>1</v>
      </c>
      <c r="AF67" t="s">
        <v>48</v>
      </c>
      <c r="AG67" s="3">
        <v>1636934400000</v>
      </c>
      <c r="AH67" t="s">
        <v>48</v>
      </c>
      <c r="AI67" t="s">
        <v>48</v>
      </c>
      <c r="AJ67" t="s">
        <v>57</v>
      </c>
      <c r="AK67" t="s">
        <v>58</v>
      </c>
      <c r="AL67" t="s">
        <v>59</v>
      </c>
      <c r="AM67" t="s">
        <v>60</v>
      </c>
      <c r="AN67" t="s">
        <v>48</v>
      </c>
      <c r="AO67" t="s">
        <v>61</v>
      </c>
      <c r="AP67" t="s">
        <v>55</v>
      </c>
      <c r="AQ67" t="s">
        <v>62</v>
      </c>
      <c r="AR67" t="s">
        <v>48</v>
      </c>
      <c r="AS67" t="s">
        <v>91</v>
      </c>
      <c r="AT67" t="s">
        <v>92</v>
      </c>
      <c r="AU67" t="s">
        <v>48</v>
      </c>
    </row>
    <row r="68" spans="1:47">
      <c r="A68" t="s">
        <v>320</v>
      </c>
      <c r="B68" t="s">
        <v>48</v>
      </c>
      <c r="D68" t="s">
        <v>321</v>
      </c>
      <c r="E68" t="s">
        <v>74</v>
      </c>
      <c r="F68" t="s">
        <v>51</v>
      </c>
      <c r="G68">
        <v>40774.300000000003</v>
      </c>
      <c r="H68">
        <v>99000</v>
      </c>
      <c r="I68">
        <v>100000</v>
      </c>
      <c r="J68">
        <v>40774.300000000003</v>
      </c>
      <c r="K68">
        <v>99000</v>
      </c>
      <c r="L68" t="s">
        <v>89</v>
      </c>
      <c r="M68" t="s">
        <v>76</v>
      </c>
      <c r="N68" t="s">
        <v>322</v>
      </c>
      <c r="O68" t="s">
        <v>48</v>
      </c>
      <c r="P68">
        <v>2.4279999901898899</v>
      </c>
      <c r="Q68">
        <v>2.4279999999999999</v>
      </c>
      <c r="R68">
        <v>2.4279999901898899</v>
      </c>
      <c r="S68">
        <v>73.224999999999994</v>
      </c>
      <c r="T68" t="s">
        <v>55</v>
      </c>
      <c r="U68">
        <v>100</v>
      </c>
      <c r="V68" t="s">
        <v>96</v>
      </c>
      <c r="W68" s="11">
        <f t="shared" si="20"/>
        <v>1000</v>
      </c>
      <c r="X68" s="11">
        <f t="shared" si="21"/>
        <v>990</v>
      </c>
      <c r="Y68" s="20">
        <f t="shared" si="22"/>
        <v>-10</v>
      </c>
      <c r="Z68" s="11">
        <f t="shared" si="23"/>
        <v>1000</v>
      </c>
      <c r="AA68" s="20">
        <f t="shared" si="24"/>
        <v>0</v>
      </c>
      <c r="AB68" s="22">
        <f t="shared" si="25"/>
        <v>10</v>
      </c>
      <c r="AC68" s="22">
        <f t="shared" si="26"/>
        <v>0</v>
      </c>
      <c r="AD68" s="11" t="str">
        <f t="shared" si="27"/>
        <v>include</v>
      </c>
      <c r="AE68" s="12">
        <f t="shared" si="19"/>
        <v>1</v>
      </c>
      <c r="AF68" t="s">
        <v>48</v>
      </c>
      <c r="AG68" s="3">
        <v>1642032000000</v>
      </c>
      <c r="AH68" t="s">
        <v>48</v>
      </c>
      <c r="AI68" t="s">
        <v>48</v>
      </c>
      <c r="AJ68" t="s">
        <v>57</v>
      </c>
      <c r="AK68" t="s">
        <v>58</v>
      </c>
      <c r="AL68" t="s">
        <v>59</v>
      </c>
      <c r="AM68" t="s">
        <v>60</v>
      </c>
      <c r="AN68" t="s">
        <v>48</v>
      </c>
      <c r="AO68" t="s">
        <v>61</v>
      </c>
      <c r="AP68" t="s">
        <v>55</v>
      </c>
      <c r="AQ68" t="s">
        <v>62</v>
      </c>
      <c r="AR68" t="s">
        <v>48</v>
      </c>
      <c r="AS68" t="s">
        <v>91</v>
      </c>
      <c r="AT68" t="s">
        <v>92</v>
      </c>
      <c r="AU68" t="s">
        <v>48</v>
      </c>
    </row>
    <row r="69" spans="1:47">
      <c r="A69" t="s">
        <v>323</v>
      </c>
      <c r="B69" t="s">
        <v>48</v>
      </c>
      <c r="D69" t="s">
        <v>324</v>
      </c>
      <c r="E69" t="s">
        <v>74</v>
      </c>
      <c r="F69" t="s">
        <v>51</v>
      </c>
      <c r="G69">
        <v>177</v>
      </c>
      <c r="H69">
        <v>99000</v>
      </c>
      <c r="I69">
        <v>100000</v>
      </c>
      <c r="J69">
        <v>177</v>
      </c>
      <c r="K69">
        <v>99000</v>
      </c>
      <c r="L69" t="s">
        <v>89</v>
      </c>
      <c r="M69" t="s">
        <v>76</v>
      </c>
      <c r="N69" t="s">
        <v>317</v>
      </c>
      <c r="O69" t="s">
        <v>48</v>
      </c>
      <c r="P69">
        <v>559.32203389830499</v>
      </c>
      <c r="Q69">
        <v>559.32000000000005</v>
      </c>
      <c r="R69">
        <v>559.32203389830499</v>
      </c>
      <c r="S69">
        <v>20</v>
      </c>
      <c r="T69" t="s">
        <v>55</v>
      </c>
      <c r="U69">
        <v>100</v>
      </c>
      <c r="V69" t="s">
        <v>96</v>
      </c>
      <c r="W69" s="11">
        <f t="shared" si="20"/>
        <v>1000</v>
      </c>
      <c r="X69" s="11">
        <f t="shared" si="21"/>
        <v>990</v>
      </c>
      <c r="Y69" s="20">
        <f t="shared" si="22"/>
        <v>-10</v>
      </c>
      <c r="Z69" s="11">
        <f t="shared" si="23"/>
        <v>1000</v>
      </c>
      <c r="AA69" s="20">
        <f t="shared" si="24"/>
        <v>0</v>
      </c>
      <c r="AB69" s="22">
        <f t="shared" si="25"/>
        <v>10</v>
      </c>
      <c r="AC69" s="22">
        <f t="shared" si="26"/>
        <v>0</v>
      </c>
      <c r="AD69" s="11" t="str">
        <f t="shared" si="27"/>
        <v>include</v>
      </c>
      <c r="AE69" s="12">
        <f t="shared" si="19"/>
        <v>1</v>
      </c>
      <c r="AF69" t="s">
        <v>48</v>
      </c>
      <c r="AG69" s="3">
        <v>1637107200000</v>
      </c>
      <c r="AH69" t="s">
        <v>48</v>
      </c>
      <c r="AI69" t="s">
        <v>48</v>
      </c>
      <c r="AJ69" t="s">
        <v>57</v>
      </c>
      <c r="AK69" t="s">
        <v>58</v>
      </c>
      <c r="AL69" t="s">
        <v>59</v>
      </c>
      <c r="AM69" t="s">
        <v>60</v>
      </c>
      <c r="AN69" t="s">
        <v>48</v>
      </c>
      <c r="AO69" t="s">
        <v>61</v>
      </c>
      <c r="AP69" t="s">
        <v>55</v>
      </c>
      <c r="AQ69" t="s">
        <v>62</v>
      </c>
      <c r="AR69" t="s">
        <v>48</v>
      </c>
      <c r="AS69" t="s">
        <v>91</v>
      </c>
      <c r="AT69" t="s">
        <v>92</v>
      </c>
      <c r="AU69" t="s">
        <v>48</v>
      </c>
    </row>
    <row r="70" spans="1:47">
      <c r="A70" t="s">
        <v>325</v>
      </c>
      <c r="B70" t="s">
        <v>48</v>
      </c>
      <c r="D70" t="s">
        <v>326</v>
      </c>
      <c r="E70" t="s">
        <v>81</v>
      </c>
      <c r="F70" t="s">
        <v>51</v>
      </c>
      <c r="G70">
        <v>5.24</v>
      </c>
      <c r="H70">
        <v>16081</v>
      </c>
      <c r="I70">
        <v>16493.02</v>
      </c>
      <c r="J70">
        <v>5.24</v>
      </c>
      <c r="K70">
        <v>16081</v>
      </c>
      <c r="L70" t="s">
        <v>89</v>
      </c>
      <c r="M70" t="s">
        <v>53</v>
      </c>
      <c r="N70" t="s">
        <v>90</v>
      </c>
      <c r="O70" t="s">
        <v>48</v>
      </c>
      <c r="P70">
        <v>3068.8931297709901</v>
      </c>
      <c r="Q70">
        <v>3068.8348000000001</v>
      </c>
      <c r="R70">
        <v>3068.8931297709901</v>
      </c>
      <c r="S70">
        <v>0</v>
      </c>
      <c r="T70" t="s">
        <v>55</v>
      </c>
      <c r="U70">
        <v>250</v>
      </c>
      <c r="V70" s="15" t="s">
        <v>96</v>
      </c>
      <c r="W70" s="11">
        <f t="shared" si="20"/>
        <v>412.02000000000044</v>
      </c>
      <c r="X70" s="11">
        <f t="shared" si="21"/>
        <v>402.02499999999998</v>
      </c>
      <c r="Y70" s="20">
        <f t="shared" si="22"/>
        <v>-9.9950000000004593</v>
      </c>
      <c r="Z70" s="11">
        <f t="shared" si="23"/>
        <v>412.32549999999998</v>
      </c>
      <c r="AA70" s="20">
        <f t="shared" si="24"/>
        <v>0.30549999999954025</v>
      </c>
      <c r="AB70" s="22">
        <f t="shared" si="25"/>
        <v>9.9950000000004593</v>
      </c>
      <c r="AC70" s="22">
        <f t="shared" si="26"/>
        <v>0.30549999999954025</v>
      </c>
      <c r="AD70" s="11" t="str">
        <f t="shared" si="27"/>
        <v>include</v>
      </c>
      <c r="AE70" s="12">
        <f t="shared" si="19"/>
        <v>1</v>
      </c>
      <c r="AF70" t="s">
        <v>48</v>
      </c>
      <c r="AG70" s="3">
        <v>1636329600000</v>
      </c>
      <c r="AH70" t="s">
        <v>48</v>
      </c>
      <c r="AI70" t="s">
        <v>48</v>
      </c>
      <c r="AJ70" t="s">
        <v>57</v>
      </c>
      <c r="AK70" t="s">
        <v>58</v>
      </c>
      <c r="AL70" t="s">
        <v>59</v>
      </c>
      <c r="AM70" t="s">
        <v>60</v>
      </c>
      <c r="AN70" t="s">
        <v>48</v>
      </c>
      <c r="AO70" t="s">
        <v>61</v>
      </c>
      <c r="AP70" t="s">
        <v>55</v>
      </c>
      <c r="AQ70" t="s">
        <v>62</v>
      </c>
      <c r="AR70" t="s">
        <v>48</v>
      </c>
      <c r="AS70" t="s">
        <v>91</v>
      </c>
      <c r="AT70" t="s">
        <v>92</v>
      </c>
      <c r="AU70" t="s">
        <v>48</v>
      </c>
    </row>
    <row r="71" spans="1:47">
      <c r="A71" t="s">
        <v>327</v>
      </c>
      <c r="B71" t="s">
        <v>48</v>
      </c>
      <c r="D71" t="s">
        <v>74</v>
      </c>
      <c r="E71" t="s">
        <v>50</v>
      </c>
      <c r="F71" t="s">
        <v>51</v>
      </c>
      <c r="G71">
        <v>98161.43</v>
      </c>
      <c r="H71">
        <v>98505</v>
      </c>
      <c r="I71">
        <v>99500</v>
      </c>
      <c r="J71">
        <v>98161.43</v>
      </c>
      <c r="K71">
        <v>98505</v>
      </c>
      <c r="L71" t="s">
        <v>161</v>
      </c>
      <c r="M71" t="s">
        <v>76</v>
      </c>
      <c r="N71" t="s">
        <v>162</v>
      </c>
      <c r="O71" t="s">
        <v>48</v>
      </c>
      <c r="P71">
        <v>1.00350005088556</v>
      </c>
      <c r="Q71">
        <v>1.0035000000000001</v>
      </c>
      <c r="R71">
        <v>1.00350005088556</v>
      </c>
      <c r="S71">
        <v>20</v>
      </c>
      <c r="T71" t="s">
        <v>55</v>
      </c>
      <c r="U71">
        <v>100</v>
      </c>
      <c r="V71" t="s">
        <v>96</v>
      </c>
      <c r="W71" s="11">
        <f t="shared" si="20"/>
        <v>995</v>
      </c>
      <c r="X71" s="11">
        <f t="shared" si="21"/>
        <v>985.05</v>
      </c>
      <c r="Y71" s="20">
        <f t="shared" si="22"/>
        <v>-9.9500000000000455</v>
      </c>
      <c r="Z71" s="11">
        <f t="shared" si="23"/>
        <v>995</v>
      </c>
      <c r="AA71" s="20">
        <f t="shared" si="24"/>
        <v>0</v>
      </c>
      <c r="AB71" s="22">
        <f t="shared" si="25"/>
        <v>9.9500000000000455</v>
      </c>
      <c r="AC71" s="22">
        <f t="shared" si="26"/>
        <v>0</v>
      </c>
      <c r="AD71" s="11" t="str">
        <f t="shared" si="27"/>
        <v>include</v>
      </c>
      <c r="AE71" s="12">
        <f t="shared" si="19"/>
        <v>1</v>
      </c>
      <c r="AF71" t="s">
        <v>48</v>
      </c>
      <c r="AG71" s="3">
        <v>1644364800000</v>
      </c>
      <c r="AH71" t="s">
        <v>48</v>
      </c>
      <c r="AI71" t="s">
        <v>48</v>
      </c>
      <c r="AJ71" t="s">
        <v>57</v>
      </c>
      <c r="AK71" t="s">
        <v>58</v>
      </c>
      <c r="AL71" t="s">
        <v>59</v>
      </c>
      <c r="AM71" t="s">
        <v>60</v>
      </c>
      <c r="AN71" t="s">
        <v>48</v>
      </c>
      <c r="AO71" t="s">
        <v>61</v>
      </c>
      <c r="AP71" t="s">
        <v>55</v>
      </c>
      <c r="AQ71" t="s">
        <v>62</v>
      </c>
      <c r="AR71" t="s">
        <v>48</v>
      </c>
      <c r="AS71" t="s">
        <v>163</v>
      </c>
      <c r="AT71" t="s">
        <v>164</v>
      </c>
      <c r="AU71" t="s">
        <v>48</v>
      </c>
    </row>
    <row r="72" spans="1:47">
      <c r="A72" t="s">
        <v>328</v>
      </c>
      <c r="B72" t="s">
        <v>48</v>
      </c>
      <c r="D72" t="s">
        <v>74</v>
      </c>
      <c r="E72" t="s">
        <v>173</v>
      </c>
      <c r="F72" t="s">
        <v>51</v>
      </c>
      <c r="G72">
        <v>15000</v>
      </c>
      <c r="H72">
        <v>15494.271000000001</v>
      </c>
      <c r="I72">
        <v>15891.56</v>
      </c>
      <c r="J72">
        <v>15000</v>
      </c>
      <c r="K72">
        <v>15494.271000000001</v>
      </c>
      <c r="L72" t="s">
        <v>174</v>
      </c>
      <c r="M72" t="s">
        <v>329</v>
      </c>
      <c r="N72" t="s">
        <v>175</v>
      </c>
      <c r="O72" t="s">
        <v>48</v>
      </c>
      <c r="P72">
        <v>1.0329514</v>
      </c>
      <c r="Q72">
        <v>1.0329514</v>
      </c>
      <c r="R72">
        <v>1.0329514</v>
      </c>
      <c r="S72">
        <v>245.69016509392401</v>
      </c>
      <c r="T72" t="s">
        <v>55</v>
      </c>
      <c r="U72">
        <v>250</v>
      </c>
      <c r="V72" t="s">
        <v>96</v>
      </c>
      <c r="W72" s="11">
        <f t="shared" si="20"/>
        <v>397.28899999999885</v>
      </c>
      <c r="X72" s="11">
        <f t="shared" si="21"/>
        <v>387.35677500000003</v>
      </c>
      <c r="Y72" s="20">
        <f t="shared" si="22"/>
        <v>-9.932224999998823</v>
      </c>
      <c r="Z72" s="11">
        <f t="shared" si="23"/>
        <v>397.28899999999999</v>
      </c>
      <c r="AA72" s="20">
        <f t="shared" si="24"/>
        <v>1.1368683772161603E-12</v>
      </c>
      <c r="AB72" s="22">
        <f t="shared" si="25"/>
        <v>9.932224999998823</v>
      </c>
      <c r="AC72" s="22">
        <f t="shared" si="26"/>
        <v>1.1368683772161603E-12</v>
      </c>
      <c r="AD72" s="11" t="str">
        <f t="shared" si="27"/>
        <v>include</v>
      </c>
      <c r="AE72" s="12">
        <f t="shared" si="19"/>
        <v>1</v>
      </c>
      <c r="AF72" t="s">
        <v>48</v>
      </c>
      <c r="AG72" s="3">
        <v>1660176000000</v>
      </c>
      <c r="AH72" t="s">
        <v>48</v>
      </c>
      <c r="AI72" t="s">
        <v>48</v>
      </c>
      <c r="AJ72" t="s">
        <v>57</v>
      </c>
      <c r="AK72" t="s">
        <v>58</v>
      </c>
      <c r="AL72" t="s">
        <v>59</v>
      </c>
      <c r="AM72" t="s">
        <v>60</v>
      </c>
      <c r="AN72" t="s">
        <v>48</v>
      </c>
      <c r="AO72" t="s">
        <v>61</v>
      </c>
      <c r="AP72" t="s">
        <v>55</v>
      </c>
      <c r="AQ72" t="s">
        <v>62</v>
      </c>
      <c r="AR72" t="s">
        <v>48</v>
      </c>
      <c r="AS72" t="s">
        <v>176</v>
      </c>
      <c r="AT72" t="s">
        <v>177</v>
      </c>
      <c r="AU72" t="s">
        <v>48</v>
      </c>
    </row>
    <row r="73" spans="1:47">
      <c r="A73" t="s">
        <v>330</v>
      </c>
      <c r="B73" t="s">
        <v>48</v>
      </c>
      <c r="D73" t="s">
        <v>326</v>
      </c>
      <c r="E73" t="s">
        <v>74</v>
      </c>
      <c r="F73" t="s">
        <v>51</v>
      </c>
      <c r="G73">
        <v>4.78</v>
      </c>
      <c r="H73">
        <v>14704</v>
      </c>
      <c r="I73">
        <v>15081</v>
      </c>
      <c r="J73">
        <v>4.78</v>
      </c>
      <c r="K73">
        <v>14704</v>
      </c>
      <c r="L73" t="s">
        <v>89</v>
      </c>
      <c r="M73" t="s">
        <v>53</v>
      </c>
      <c r="N73" t="s">
        <v>90</v>
      </c>
      <c r="O73" t="s">
        <v>48</v>
      </c>
      <c r="P73">
        <v>3076.1506276150599</v>
      </c>
      <c r="Q73">
        <v>3076.1453999999999</v>
      </c>
      <c r="R73">
        <v>3076.1506276150599</v>
      </c>
      <c r="S73">
        <v>0</v>
      </c>
      <c r="T73" t="s">
        <v>55</v>
      </c>
      <c r="U73">
        <v>250</v>
      </c>
      <c r="V73" t="s">
        <v>96</v>
      </c>
      <c r="W73" s="11">
        <f t="shared" si="20"/>
        <v>377</v>
      </c>
      <c r="X73" s="11">
        <f t="shared" si="21"/>
        <v>367.6</v>
      </c>
      <c r="Y73" s="20">
        <f t="shared" si="22"/>
        <v>-9.3999999999999773</v>
      </c>
      <c r="Z73" s="11">
        <f t="shared" si="23"/>
        <v>377.02499999999998</v>
      </c>
      <c r="AA73" s="20">
        <f t="shared" si="24"/>
        <v>2.4999999999977263E-2</v>
      </c>
      <c r="AB73" s="22">
        <f t="shared" si="25"/>
        <v>9.3999999999999773</v>
      </c>
      <c r="AC73" s="22">
        <f t="shared" si="26"/>
        <v>2.4999999999977263E-2</v>
      </c>
      <c r="AD73" s="11" t="str">
        <f t="shared" si="27"/>
        <v>include</v>
      </c>
      <c r="AE73" s="12">
        <f t="shared" si="19"/>
        <v>1</v>
      </c>
      <c r="AF73" t="s">
        <v>48</v>
      </c>
      <c r="AG73" s="3">
        <v>1636329600000</v>
      </c>
      <c r="AH73" t="s">
        <v>48</v>
      </c>
      <c r="AI73" t="s">
        <v>48</v>
      </c>
      <c r="AJ73" t="s">
        <v>57</v>
      </c>
      <c r="AK73" t="s">
        <v>58</v>
      </c>
      <c r="AL73" t="s">
        <v>59</v>
      </c>
      <c r="AM73" t="s">
        <v>60</v>
      </c>
      <c r="AN73" t="s">
        <v>48</v>
      </c>
      <c r="AO73" t="s">
        <v>61</v>
      </c>
      <c r="AP73" t="s">
        <v>55</v>
      </c>
      <c r="AQ73" t="s">
        <v>62</v>
      </c>
      <c r="AR73" t="s">
        <v>48</v>
      </c>
      <c r="AS73" t="s">
        <v>91</v>
      </c>
      <c r="AT73" t="s">
        <v>92</v>
      </c>
      <c r="AU73" t="s">
        <v>48</v>
      </c>
    </row>
    <row r="74" spans="1:47">
      <c r="A74" t="s">
        <v>331</v>
      </c>
      <c r="B74" t="s">
        <v>48</v>
      </c>
      <c r="D74" t="s">
        <v>172</v>
      </c>
      <c r="E74" t="s">
        <v>118</v>
      </c>
      <c r="F74" t="s">
        <v>51</v>
      </c>
      <c r="G74">
        <v>1.3879999999999999</v>
      </c>
      <c r="H74">
        <v>89100</v>
      </c>
      <c r="I74">
        <v>90000</v>
      </c>
      <c r="J74">
        <v>1.3879999999999999</v>
      </c>
      <c r="K74">
        <v>89100</v>
      </c>
      <c r="L74" t="s">
        <v>332</v>
      </c>
      <c r="M74" t="s">
        <v>76</v>
      </c>
      <c r="N74" t="s">
        <v>333</v>
      </c>
      <c r="O74" t="s">
        <v>48</v>
      </c>
      <c r="P74">
        <v>64193.083573486998</v>
      </c>
      <c r="Q74">
        <v>64200</v>
      </c>
      <c r="R74">
        <v>64193.083573486998</v>
      </c>
      <c r="S74">
        <v>20</v>
      </c>
      <c r="T74" t="s">
        <v>55</v>
      </c>
      <c r="U74">
        <v>100</v>
      </c>
      <c r="V74" t="s">
        <v>96</v>
      </c>
      <c r="W74" s="11">
        <f t="shared" si="20"/>
        <v>900</v>
      </c>
      <c r="X74" s="11">
        <f t="shared" si="21"/>
        <v>891</v>
      </c>
      <c r="Y74" s="20">
        <f t="shared" si="22"/>
        <v>-9</v>
      </c>
      <c r="Z74" s="11">
        <f t="shared" si="23"/>
        <v>900</v>
      </c>
      <c r="AA74" s="20">
        <f t="shared" si="24"/>
        <v>0</v>
      </c>
      <c r="AB74" s="22">
        <f t="shared" si="25"/>
        <v>9</v>
      </c>
      <c r="AC74" s="22">
        <f t="shared" si="26"/>
        <v>0</v>
      </c>
      <c r="AD74" s="11" t="str">
        <f t="shared" si="27"/>
        <v>include</v>
      </c>
      <c r="AE74" s="12">
        <f t="shared" si="19"/>
        <v>1</v>
      </c>
      <c r="AF74" t="s">
        <v>48</v>
      </c>
      <c r="AG74" s="3">
        <v>1641340800000</v>
      </c>
      <c r="AH74" t="s">
        <v>48</v>
      </c>
      <c r="AI74" t="s">
        <v>48</v>
      </c>
      <c r="AJ74" t="s">
        <v>57</v>
      </c>
      <c r="AK74" t="s">
        <v>58</v>
      </c>
      <c r="AL74" t="s">
        <v>59</v>
      </c>
      <c r="AM74" t="s">
        <v>60</v>
      </c>
      <c r="AN74" t="s">
        <v>48</v>
      </c>
      <c r="AO74" t="s">
        <v>61</v>
      </c>
      <c r="AP74" t="s">
        <v>55</v>
      </c>
      <c r="AQ74" t="s">
        <v>62</v>
      </c>
      <c r="AR74" t="s">
        <v>48</v>
      </c>
      <c r="AS74" t="s">
        <v>334</v>
      </c>
      <c r="AT74" t="s">
        <v>335</v>
      </c>
      <c r="AU74" t="s">
        <v>48</v>
      </c>
    </row>
    <row r="75" spans="1:47">
      <c r="A75" t="s">
        <v>336</v>
      </c>
      <c r="B75" t="s">
        <v>48</v>
      </c>
      <c r="D75" t="s">
        <v>172</v>
      </c>
      <c r="E75" t="s">
        <v>118</v>
      </c>
      <c r="F75" t="s">
        <v>51</v>
      </c>
      <c r="G75">
        <v>1.3879999999999999</v>
      </c>
      <c r="H75">
        <v>89100</v>
      </c>
      <c r="I75">
        <v>90000</v>
      </c>
      <c r="J75">
        <v>1.3879999999999999</v>
      </c>
      <c r="K75">
        <v>89100</v>
      </c>
      <c r="L75" t="s">
        <v>337</v>
      </c>
      <c r="M75" t="s">
        <v>76</v>
      </c>
      <c r="N75" t="s">
        <v>338</v>
      </c>
      <c r="O75" t="s">
        <v>48</v>
      </c>
      <c r="P75">
        <v>64193.083573486998</v>
      </c>
      <c r="Q75">
        <v>64200</v>
      </c>
      <c r="R75">
        <v>64193.083573486998</v>
      </c>
      <c r="S75">
        <v>20</v>
      </c>
      <c r="T75" t="s">
        <v>55</v>
      </c>
      <c r="U75">
        <v>100</v>
      </c>
      <c r="V75" t="s">
        <v>96</v>
      </c>
      <c r="W75" s="11">
        <f t="shared" si="20"/>
        <v>900</v>
      </c>
      <c r="X75" s="11">
        <f t="shared" si="21"/>
        <v>891</v>
      </c>
      <c r="Y75" s="20">
        <f t="shared" si="22"/>
        <v>-9</v>
      </c>
      <c r="Z75" s="11">
        <f t="shared" si="23"/>
        <v>900</v>
      </c>
      <c r="AA75" s="20">
        <f t="shared" si="24"/>
        <v>0</v>
      </c>
      <c r="AB75" s="22">
        <f t="shared" si="25"/>
        <v>9</v>
      </c>
      <c r="AC75" s="22">
        <f t="shared" si="26"/>
        <v>0</v>
      </c>
      <c r="AD75" s="11" t="str">
        <f t="shared" si="27"/>
        <v>include</v>
      </c>
      <c r="AE75" s="12">
        <f t="shared" si="19"/>
        <v>1</v>
      </c>
      <c r="AF75" t="s">
        <v>48</v>
      </c>
      <c r="AG75" s="3">
        <v>1641340800000</v>
      </c>
      <c r="AH75" t="s">
        <v>48</v>
      </c>
      <c r="AI75" t="s">
        <v>48</v>
      </c>
      <c r="AJ75" t="s">
        <v>57</v>
      </c>
      <c r="AK75" t="s">
        <v>58</v>
      </c>
      <c r="AL75" t="s">
        <v>59</v>
      </c>
      <c r="AM75" t="s">
        <v>60</v>
      </c>
      <c r="AN75" t="s">
        <v>48</v>
      </c>
      <c r="AO75" t="s">
        <v>61</v>
      </c>
      <c r="AP75" t="s">
        <v>55</v>
      </c>
      <c r="AQ75" t="s">
        <v>62</v>
      </c>
      <c r="AR75" t="s">
        <v>48</v>
      </c>
      <c r="AS75" t="s">
        <v>339</v>
      </c>
      <c r="AT75" t="s">
        <v>340</v>
      </c>
      <c r="AU75" t="s">
        <v>48</v>
      </c>
    </row>
    <row r="76" spans="1:47">
      <c r="A76" t="s">
        <v>341</v>
      </c>
      <c r="B76" t="s">
        <v>48</v>
      </c>
      <c r="D76" t="s">
        <v>81</v>
      </c>
      <c r="E76" t="s">
        <v>118</v>
      </c>
      <c r="F76" t="s">
        <v>51</v>
      </c>
      <c r="G76">
        <v>56047</v>
      </c>
      <c r="H76">
        <v>79200</v>
      </c>
      <c r="I76">
        <v>80000</v>
      </c>
      <c r="J76">
        <v>56047</v>
      </c>
      <c r="K76">
        <v>79200</v>
      </c>
      <c r="L76" t="s">
        <v>342</v>
      </c>
      <c r="M76" t="s">
        <v>76</v>
      </c>
      <c r="N76" t="s">
        <v>343</v>
      </c>
      <c r="O76" t="s">
        <v>48</v>
      </c>
      <c r="P76">
        <v>1.41309971987795</v>
      </c>
      <c r="Q76">
        <v>1.4131</v>
      </c>
      <c r="R76">
        <v>1.41309971987795</v>
      </c>
      <c r="S76">
        <v>20</v>
      </c>
      <c r="T76" t="s">
        <v>55</v>
      </c>
      <c r="U76">
        <v>100</v>
      </c>
      <c r="V76" t="s">
        <v>96</v>
      </c>
      <c r="W76" s="11">
        <f t="shared" si="20"/>
        <v>800</v>
      </c>
      <c r="X76" s="11">
        <f t="shared" si="21"/>
        <v>792</v>
      </c>
      <c r="Y76" s="20">
        <f t="shared" si="22"/>
        <v>-8</v>
      </c>
      <c r="Z76" s="11">
        <f t="shared" si="23"/>
        <v>800</v>
      </c>
      <c r="AA76" s="20">
        <f t="shared" si="24"/>
        <v>0</v>
      </c>
      <c r="AB76" s="22">
        <f t="shared" si="25"/>
        <v>8</v>
      </c>
      <c r="AC76" s="22">
        <f t="shared" si="26"/>
        <v>0</v>
      </c>
      <c r="AD76" s="11" t="str">
        <f t="shared" si="27"/>
        <v>include</v>
      </c>
      <c r="AE76" s="12">
        <f t="shared" si="19"/>
        <v>1</v>
      </c>
      <c r="AF76" t="s">
        <v>48</v>
      </c>
      <c r="AG76" s="3">
        <v>1643241600000</v>
      </c>
      <c r="AH76" t="s">
        <v>48</v>
      </c>
      <c r="AI76" t="s">
        <v>48</v>
      </c>
      <c r="AJ76" t="s">
        <v>57</v>
      </c>
      <c r="AK76" t="s">
        <v>58</v>
      </c>
      <c r="AL76" t="s">
        <v>59</v>
      </c>
      <c r="AM76" t="s">
        <v>60</v>
      </c>
      <c r="AN76" t="s">
        <v>48</v>
      </c>
      <c r="AO76" t="s">
        <v>61</v>
      </c>
      <c r="AP76" t="s">
        <v>55</v>
      </c>
      <c r="AQ76" t="s">
        <v>62</v>
      </c>
      <c r="AR76" t="s">
        <v>48</v>
      </c>
      <c r="AS76" t="s">
        <v>344</v>
      </c>
      <c r="AT76" t="s">
        <v>345</v>
      </c>
      <c r="AU76" t="s">
        <v>48</v>
      </c>
    </row>
    <row r="77" spans="1:47">
      <c r="A77" t="s">
        <v>346</v>
      </c>
      <c r="B77" t="s">
        <v>48</v>
      </c>
      <c r="D77" t="s">
        <v>347</v>
      </c>
      <c r="E77" t="s">
        <v>74</v>
      </c>
      <c r="F77" t="s">
        <v>51</v>
      </c>
      <c r="G77">
        <v>644363.44999999995</v>
      </c>
      <c r="H77">
        <v>74250</v>
      </c>
      <c r="I77">
        <v>75000</v>
      </c>
      <c r="J77">
        <v>644363.44999999995</v>
      </c>
      <c r="K77">
        <v>74250</v>
      </c>
      <c r="L77" t="s">
        <v>89</v>
      </c>
      <c r="M77" t="s">
        <v>53</v>
      </c>
      <c r="N77" t="s">
        <v>90</v>
      </c>
      <c r="O77" t="s">
        <v>48</v>
      </c>
      <c r="P77">
        <v>0.11522999946691501</v>
      </c>
      <c r="Q77">
        <v>0.1152</v>
      </c>
      <c r="R77">
        <v>0.11522999946691501</v>
      </c>
      <c r="S77">
        <v>20</v>
      </c>
      <c r="T77" t="s">
        <v>55</v>
      </c>
      <c r="U77">
        <v>100</v>
      </c>
      <c r="V77" t="s">
        <v>96</v>
      </c>
      <c r="W77" s="11">
        <f t="shared" si="20"/>
        <v>750</v>
      </c>
      <c r="X77" s="11">
        <f t="shared" si="21"/>
        <v>742.5</v>
      </c>
      <c r="Y77" s="20">
        <f t="shared" si="22"/>
        <v>-7.5</v>
      </c>
      <c r="Z77" s="11">
        <f t="shared" si="23"/>
        <v>750</v>
      </c>
      <c r="AA77" s="20">
        <f t="shared" si="24"/>
        <v>0</v>
      </c>
      <c r="AB77" s="22">
        <f t="shared" si="25"/>
        <v>7.5</v>
      </c>
      <c r="AC77" s="22">
        <f t="shared" si="26"/>
        <v>0</v>
      </c>
      <c r="AD77" s="11" t="str">
        <f t="shared" si="27"/>
        <v>include</v>
      </c>
      <c r="AE77" s="12">
        <f t="shared" si="19"/>
        <v>1</v>
      </c>
      <c r="AF77" t="s">
        <v>48</v>
      </c>
      <c r="AG77" s="3">
        <v>1634774400000</v>
      </c>
      <c r="AH77" t="s">
        <v>48</v>
      </c>
      <c r="AI77" t="s">
        <v>48</v>
      </c>
      <c r="AJ77" t="s">
        <v>57</v>
      </c>
      <c r="AK77" t="s">
        <v>58</v>
      </c>
      <c r="AL77" t="s">
        <v>59</v>
      </c>
      <c r="AM77" t="s">
        <v>60</v>
      </c>
      <c r="AN77" t="s">
        <v>48</v>
      </c>
      <c r="AO77" t="s">
        <v>61</v>
      </c>
      <c r="AP77" t="s">
        <v>55</v>
      </c>
      <c r="AQ77" t="s">
        <v>62</v>
      </c>
      <c r="AR77" t="s">
        <v>48</v>
      </c>
      <c r="AS77" t="s">
        <v>91</v>
      </c>
      <c r="AT77" t="s">
        <v>92</v>
      </c>
      <c r="AU77" t="s">
        <v>48</v>
      </c>
    </row>
    <row r="78" spans="1:47">
      <c r="A78" t="s">
        <v>348</v>
      </c>
      <c r="B78" t="s">
        <v>48</v>
      </c>
      <c r="D78" t="s">
        <v>74</v>
      </c>
      <c r="E78" t="s">
        <v>50</v>
      </c>
      <c r="F78" t="s">
        <v>51</v>
      </c>
      <c r="G78">
        <v>73695.070000000007</v>
      </c>
      <c r="H78">
        <v>73953</v>
      </c>
      <c r="I78">
        <v>74700</v>
      </c>
      <c r="J78">
        <v>73695.070000000007</v>
      </c>
      <c r="K78">
        <v>73953</v>
      </c>
      <c r="L78" t="s">
        <v>161</v>
      </c>
      <c r="M78" t="s">
        <v>76</v>
      </c>
      <c r="N78" t="s">
        <v>162</v>
      </c>
      <c r="O78" t="s">
        <v>48</v>
      </c>
      <c r="P78">
        <v>1.0034999627519099</v>
      </c>
      <c r="Q78">
        <v>1.0035000000000001</v>
      </c>
      <c r="R78">
        <v>1.0034999627519099</v>
      </c>
      <c r="S78">
        <v>28.610441767068199</v>
      </c>
      <c r="T78" t="s">
        <v>55</v>
      </c>
      <c r="U78">
        <v>100</v>
      </c>
      <c r="V78" t="s">
        <v>96</v>
      </c>
      <c r="W78" s="11">
        <f t="shared" si="20"/>
        <v>747</v>
      </c>
      <c r="X78" s="11">
        <f t="shared" si="21"/>
        <v>739.53</v>
      </c>
      <c r="Y78" s="20">
        <f t="shared" si="22"/>
        <v>-7.4700000000000273</v>
      </c>
      <c r="Z78" s="11">
        <f t="shared" si="23"/>
        <v>747</v>
      </c>
      <c r="AA78" s="20">
        <f t="shared" si="24"/>
        <v>0</v>
      </c>
      <c r="AB78" s="22">
        <f t="shared" si="25"/>
        <v>7.4700000000000273</v>
      </c>
      <c r="AC78" s="22">
        <f t="shared" si="26"/>
        <v>0</v>
      </c>
      <c r="AD78" s="11" t="str">
        <f t="shared" si="27"/>
        <v>include</v>
      </c>
      <c r="AE78" s="12">
        <f t="shared" si="19"/>
        <v>1</v>
      </c>
      <c r="AF78" t="s">
        <v>48</v>
      </c>
      <c r="AG78" s="3">
        <v>1645660800000</v>
      </c>
      <c r="AH78" t="s">
        <v>48</v>
      </c>
      <c r="AI78" t="s">
        <v>48</v>
      </c>
      <c r="AJ78" t="s">
        <v>57</v>
      </c>
      <c r="AK78" t="s">
        <v>58</v>
      </c>
      <c r="AL78" t="s">
        <v>59</v>
      </c>
      <c r="AM78" t="s">
        <v>60</v>
      </c>
      <c r="AN78" t="s">
        <v>48</v>
      </c>
      <c r="AO78" t="s">
        <v>61</v>
      </c>
      <c r="AP78" t="s">
        <v>55</v>
      </c>
      <c r="AQ78" t="s">
        <v>62</v>
      </c>
      <c r="AR78" t="s">
        <v>48</v>
      </c>
      <c r="AS78" t="s">
        <v>163</v>
      </c>
      <c r="AT78" t="s">
        <v>164</v>
      </c>
      <c r="AU78" t="s">
        <v>48</v>
      </c>
    </row>
    <row r="79" spans="1:47">
      <c r="A79" t="s">
        <v>349</v>
      </c>
      <c r="B79" t="s">
        <v>48</v>
      </c>
      <c r="D79" t="s">
        <v>172</v>
      </c>
      <c r="E79" t="s">
        <v>50</v>
      </c>
      <c r="F79" t="s">
        <v>51</v>
      </c>
      <c r="G79">
        <v>1.3143</v>
      </c>
      <c r="H79">
        <v>73873.8</v>
      </c>
      <c r="I79">
        <v>74620</v>
      </c>
      <c r="J79">
        <v>1.3143</v>
      </c>
      <c r="K79">
        <v>73873.8</v>
      </c>
      <c r="L79" t="s">
        <v>350</v>
      </c>
      <c r="M79" t="s">
        <v>53</v>
      </c>
      <c r="N79" t="s">
        <v>351</v>
      </c>
      <c r="O79" t="s">
        <v>48</v>
      </c>
      <c r="P79">
        <v>56207.715133531099</v>
      </c>
      <c r="Q79">
        <v>56207.16</v>
      </c>
      <c r="R79">
        <v>56207.715133531099</v>
      </c>
      <c r="S79">
        <v>0</v>
      </c>
      <c r="T79" t="s">
        <v>55</v>
      </c>
      <c r="U79">
        <v>100</v>
      </c>
      <c r="V79" t="s">
        <v>96</v>
      </c>
      <c r="W79" s="11">
        <f t="shared" si="20"/>
        <v>746.19999999999709</v>
      </c>
      <c r="X79" s="11">
        <f t="shared" si="21"/>
        <v>738.73800000000006</v>
      </c>
      <c r="Y79" s="20">
        <f t="shared" si="22"/>
        <v>-7.4619999999970332</v>
      </c>
      <c r="Z79" s="11">
        <f t="shared" si="23"/>
        <v>746.2</v>
      </c>
      <c r="AA79" s="20">
        <f t="shared" si="24"/>
        <v>2.9558577807620168E-12</v>
      </c>
      <c r="AB79" s="22">
        <f t="shared" si="25"/>
        <v>7.4619999999970332</v>
      </c>
      <c r="AC79" s="22">
        <f t="shared" si="26"/>
        <v>2.9558577807620168E-12</v>
      </c>
      <c r="AD79" s="11" t="str">
        <f t="shared" si="27"/>
        <v>include</v>
      </c>
      <c r="AE79" s="12">
        <f t="shared" si="19"/>
        <v>1</v>
      </c>
      <c r="AF79" t="s">
        <v>48</v>
      </c>
      <c r="AG79" s="3">
        <v>1637625600000</v>
      </c>
      <c r="AH79" t="s">
        <v>48</v>
      </c>
      <c r="AI79" t="s">
        <v>48</v>
      </c>
      <c r="AJ79" t="s">
        <v>57</v>
      </c>
      <c r="AK79" t="s">
        <v>58</v>
      </c>
      <c r="AL79" t="s">
        <v>59</v>
      </c>
      <c r="AM79" t="s">
        <v>60</v>
      </c>
      <c r="AN79" t="s">
        <v>48</v>
      </c>
      <c r="AO79" t="s">
        <v>61</v>
      </c>
      <c r="AP79" t="s">
        <v>55</v>
      </c>
      <c r="AQ79" t="s">
        <v>62</v>
      </c>
      <c r="AR79" t="s">
        <v>48</v>
      </c>
      <c r="AS79" t="s">
        <v>352</v>
      </c>
      <c r="AT79" t="s">
        <v>353</v>
      </c>
      <c r="AU79" t="s">
        <v>48</v>
      </c>
    </row>
    <row r="80" spans="1:47">
      <c r="A80" t="s">
        <v>354</v>
      </c>
      <c r="B80" t="s">
        <v>48</v>
      </c>
      <c r="D80" t="s">
        <v>186</v>
      </c>
      <c r="E80" t="s">
        <v>118</v>
      </c>
      <c r="F80" t="s">
        <v>51</v>
      </c>
      <c r="G80">
        <v>1222</v>
      </c>
      <c r="H80" s="18">
        <v>9750</v>
      </c>
      <c r="I80">
        <v>10000</v>
      </c>
      <c r="J80">
        <v>1222</v>
      </c>
      <c r="K80">
        <v>7312.5</v>
      </c>
      <c r="L80" t="s">
        <v>181</v>
      </c>
      <c r="M80" t="s">
        <v>53</v>
      </c>
      <c r="N80" t="s">
        <v>182</v>
      </c>
      <c r="O80" t="s">
        <v>48</v>
      </c>
      <c r="P80">
        <v>7.9582651391162003</v>
      </c>
      <c r="Q80">
        <v>7.9582651391162003</v>
      </c>
      <c r="R80">
        <v>7.9582651391162003</v>
      </c>
      <c r="S80">
        <v>20</v>
      </c>
      <c r="T80" t="s">
        <v>55</v>
      </c>
      <c r="U80" s="29">
        <v>250</v>
      </c>
      <c r="V80" s="15" t="s">
        <v>96</v>
      </c>
      <c r="W80" s="11">
        <f t="shared" si="20"/>
        <v>250</v>
      </c>
      <c r="X80" s="11">
        <f t="shared" si="21"/>
        <v>243.75</v>
      </c>
      <c r="Y80" s="20">
        <f t="shared" si="22"/>
        <v>-6.25</v>
      </c>
      <c r="Z80" s="11">
        <f t="shared" si="23"/>
        <v>250</v>
      </c>
      <c r="AA80" s="20">
        <f t="shared" si="24"/>
        <v>0</v>
      </c>
      <c r="AB80" s="22">
        <f t="shared" si="25"/>
        <v>6.25</v>
      </c>
      <c r="AC80" s="22">
        <f t="shared" si="26"/>
        <v>0</v>
      </c>
      <c r="AD80" s="11" t="str">
        <f t="shared" si="27"/>
        <v>include</v>
      </c>
      <c r="AE80" s="12">
        <f t="shared" si="19"/>
        <v>1</v>
      </c>
      <c r="AF80" t="s">
        <v>48</v>
      </c>
      <c r="AG80" s="3">
        <v>1635379200000</v>
      </c>
      <c r="AH80" t="s">
        <v>48</v>
      </c>
      <c r="AI80" t="s">
        <v>48</v>
      </c>
      <c r="AJ80" t="s">
        <v>57</v>
      </c>
      <c r="AK80" t="s">
        <v>58</v>
      </c>
      <c r="AL80" t="s">
        <v>59</v>
      </c>
      <c r="AM80" t="s">
        <v>60</v>
      </c>
      <c r="AN80" t="s">
        <v>48</v>
      </c>
      <c r="AO80" t="s">
        <v>61</v>
      </c>
      <c r="AP80" t="s">
        <v>55</v>
      </c>
      <c r="AQ80" t="s">
        <v>62</v>
      </c>
      <c r="AR80" t="s">
        <v>48</v>
      </c>
      <c r="AS80" t="s">
        <v>183</v>
      </c>
      <c r="AT80" t="s">
        <v>184</v>
      </c>
      <c r="AU80" t="s">
        <v>48</v>
      </c>
    </row>
    <row r="81" spans="1:47">
      <c r="A81" t="s">
        <v>355</v>
      </c>
      <c r="B81" t="s">
        <v>48</v>
      </c>
      <c r="D81" t="s">
        <v>273</v>
      </c>
      <c r="E81" t="s">
        <v>50</v>
      </c>
      <c r="F81" t="s">
        <v>51</v>
      </c>
      <c r="G81">
        <v>192</v>
      </c>
      <c r="H81">
        <v>9750</v>
      </c>
      <c r="I81">
        <v>10000</v>
      </c>
      <c r="J81">
        <v>192</v>
      </c>
      <c r="K81">
        <v>9750</v>
      </c>
      <c r="L81" t="s">
        <v>356</v>
      </c>
      <c r="M81" t="s">
        <v>76</v>
      </c>
      <c r="N81" t="s">
        <v>357</v>
      </c>
      <c r="O81" t="s">
        <v>48</v>
      </c>
      <c r="P81">
        <v>50.78125</v>
      </c>
      <c r="Q81">
        <v>50.78125</v>
      </c>
      <c r="R81">
        <v>50.78125</v>
      </c>
      <c r="S81">
        <v>22</v>
      </c>
      <c r="T81" t="s">
        <v>55</v>
      </c>
      <c r="U81" s="16">
        <v>250</v>
      </c>
      <c r="V81" s="15" t="s">
        <v>96</v>
      </c>
      <c r="W81" s="11">
        <f t="shared" si="20"/>
        <v>250</v>
      </c>
      <c r="X81" s="11">
        <f t="shared" si="21"/>
        <v>243.75</v>
      </c>
      <c r="Y81" s="20">
        <f t="shared" si="22"/>
        <v>-6.25</v>
      </c>
      <c r="Z81" s="11">
        <f t="shared" si="23"/>
        <v>250</v>
      </c>
      <c r="AA81" s="20">
        <f t="shared" si="24"/>
        <v>0</v>
      </c>
      <c r="AB81" s="22">
        <f t="shared" si="25"/>
        <v>6.25</v>
      </c>
      <c r="AC81" s="22">
        <f t="shared" si="26"/>
        <v>0</v>
      </c>
      <c r="AD81" s="11" t="str">
        <f t="shared" si="27"/>
        <v>include</v>
      </c>
      <c r="AE81" s="12">
        <f t="shared" si="19"/>
        <v>1</v>
      </c>
      <c r="AF81" t="s">
        <v>48</v>
      </c>
      <c r="AG81" s="3">
        <v>1636502400000</v>
      </c>
      <c r="AH81" t="s">
        <v>48</v>
      </c>
      <c r="AI81" t="s">
        <v>48</v>
      </c>
      <c r="AJ81" t="s">
        <v>57</v>
      </c>
      <c r="AK81" t="s">
        <v>58</v>
      </c>
      <c r="AL81" t="s">
        <v>59</v>
      </c>
      <c r="AM81" t="s">
        <v>60</v>
      </c>
      <c r="AN81" t="s">
        <v>48</v>
      </c>
      <c r="AO81" t="s">
        <v>61</v>
      </c>
      <c r="AP81" t="s">
        <v>55</v>
      </c>
      <c r="AQ81" t="s">
        <v>62</v>
      </c>
      <c r="AR81" t="s">
        <v>48</v>
      </c>
      <c r="AS81" t="s">
        <v>358</v>
      </c>
      <c r="AT81" t="s">
        <v>359</v>
      </c>
      <c r="AU81" t="s">
        <v>48</v>
      </c>
    </row>
    <row r="82" spans="1:47">
      <c r="A82" t="s">
        <v>360</v>
      </c>
      <c r="B82" t="s">
        <v>48</v>
      </c>
      <c r="D82" t="s">
        <v>273</v>
      </c>
      <c r="E82" t="s">
        <v>118</v>
      </c>
      <c r="F82" t="s">
        <v>51</v>
      </c>
      <c r="G82">
        <v>141</v>
      </c>
      <c r="H82">
        <v>9750</v>
      </c>
      <c r="I82">
        <v>10000</v>
      </c>
      <c r="J82">
        <v>141</v>
      </c>
      <c r="K82">
        <v>9750</v>
      </c>
      <c r="L82" t="s">
        <v>361</v>
      </c>
      <c r="M82" t="s">
        <v>76</v>
      </c>
      <c r="N82" t="s">
        <v>362</v>
      </c>
      <c r="O82" t="s">
        <v>48</v>
      </c>
      <c r="P82">
        <v>69.148936170212707</v>
      </c>
      <c r="Q82">
        <v>69.150000000000006</v>
      </c>
      <c r="R82">
        <v>69.148936170212707</v>
      </c>
      <c r="S82">
        <v>19.986440677966101</v>
      </c>
      <c r="T82" t="s">
        <v>55</v>
      </c>
      <c r="U82" s="16">
        <v>250</v>
      </c>
      <c r="V82" s="15" t="s">
        <v>96</v>
      </c>
      <c r="W82" s="11">
        <f t="shared" si="20"/>
        <v>250</v>
      </c>
      <c r="X82" s="11">
        <f t="shared" si="21"/>
        <v>243.75</v>
      </c>
      <c r="Y82" s="20">
        <f t="shared" si="22"/>
        <v>-6.25</v>
      </c>
      <c r="Z82" s="11">
        <f t="shared" si="23"/>
        <v>250</v>
      </c>
      <c r="AA82" s="20">
        <f t="shared" si="24"/>
        <v>0</v>
      </c>
      <c r="AB82" s="22">
        <f t="shared" si="25"/>
        <v>6.25</v>
      </c>
      <c r="AC82" s="22">
        <f t="shared" si="26"/>
        <v>0</v>
      </c>
      <c r="AD82" s="11" t="str">
        <f t="shared" si="27"/>
        <v>include</v>
      </c>
      <c r="AE82" s="12">
        <f t="shared" si="19"/>
        <v>1</v>
      </c>
      <c r="AF82" t="s">
        <v>48</v>
      </c>
      <c r="AG82" s="3">
        <v>1636502400000</v>
      </c>
      <c r="AH82" t="s">
        <v>48</v>
      </c>
      <c r="AI82" t="s">
        <v>48</v>
      </c>
      <c r="AJ82" t="s">
        <v>57</v>
      </c>
      <c r="AK82" t="s">
        <v>58</v>
      </c>
      <c r="AL82" t="s">
        <v>59</v>
      </c>
      <c r="AM82" t="s">
        <v>60</v>
      </c>
      <c r="AN82" t="s">
        <v>48</v>
      </c>
      <c r="AO82" t="s">
        <v>61</v>
      </c>
      <c r="AP82" t="s">
        <v>55</v>
      </c>
      <c r="AQ82" t="s">
        <v>62</v>
      </c>
      <c r="AR82" t="s">
        <v>48</v>
      </c>
      <c r="AS82" t="s">
        <v>363</v>
      </c>
      <c r="AT82" t="s">
        <v>364</v>
      </c>
      <c r="AU82" t="s">
        <v>48</v>
      </c>
    </row>
    <row r="83" spans="1:47">
      <c r="A83" t="s">
        <v>365</v>
      </c>
      <c r="B83" t="s">
        <v>48</v>
      </c>
      <c r="D83" t="s">
        <v>81</v>
      </c>
      <c r="E83" t="s">
        <v>118</v>
      </c>
      <c r="F83" t="s">
        <v>51</v>
      </c>
      <c r="G83">
        <v>86685</v>
      </c>
      <c r="H83">
        <v>61875</v>
      </c>
      <c r="I83">
        <v>62500</v>
      </c>
      <c r="J83">
        <v>86685</v>
      </c>
      <c r="K83">
        <v>62500</v>
      </c>
      <c r="L83" t="s">
        <v>366</v>
      </c>
      <c r="M83" t="s">
        <v>76</v>
      </c>
      <c r="N83" t="s">
        <v>367</v>
      </c>
      <c r="O83" t="s">
        <v>48</v>
      </c>
      <c r="P83">
        <v>0.72100132664244099</v>
      </c>
      <c r="Q83">
        <v>0.71379999999999999</v>
      </c>
      <c r="R83">
        <v>0.72100132664244099</v>
      </c>
      <c r="S83">
        <v>30.0005768010613</v>
      </c>
      <c r="T83" t="s">
        <v>55</v>
      </c>
      <c r="U83">
        <v>100</v>
      </c>
      <c r="V83" t="s">
        <v>96</v>
      </c>
      <c r="W83" s="11">
        <f t="shared" si="20"/>
        <v>625</v>
      </c>
      <c r="X83" s="11">
        <f t="shared" si="21"/>
        <v>618.75</v>
      </c>
      <c r="Y83" s="20">
        <f t="shared" si="22"/>
        <v>-6.25</v>
      </c>
      <c r="Z83" s="11">
        <f t="shared" si="23"/>
        <v>625</v>
      </c>
      <c r="AA83" s="20">
        <f t="shared" si="24"/>
        <v>0</v>
      </c>
      <c r="AB83" s="22">
        <f t="shared" si="25"/>
        <v>6.25</v>
      </c>
      <c r="AC83" s="22">
        <f t="shared" si="26"/>
        <v>0</v>
      </c>
      <c r="AD83" s="11" t="str">
        <f t="shared" si="27"/>
        <v>include</v>
      </c>
      <c r="AE83" s="12">
        <f t="shared" si="19"/>
        <v>1</v>
      </c>
      <c r="AF83" t="s">
        <v>48</v>
      </c>
      <c r="AG83" s="3">
        <v>1651708800000</v>
      </c>
      <c r="AH83" t="s">
        <v>48</v>
      </c>
      <c r="AI83" t="s">
        <v>48</v>
      </c>
      <c r="AJ83" t="s">
        <v>57</v>
      </c>
      <c r="AK83" t="s">
        <v>58</v>
      </c>
      <c r="AL83" t="s">
        <v>59</v>
      </c>
      <c r="AM83" t="s">
        <v>60</v>
      </c>
      <c r="AN83" t="s">
        <v>48</v>
      </c>
      <c r="AO83" t="s">
        <v>61</v>
      </c>
      <c r="AP83" t="s">
        <v>55</v>
      </c>
      <c r="AQ83" t="s">
        <v>62</v>
      </c>
      <c r="AR83" t="s">
        <v>48</v>
      </c>
      <c r="AS83" t="s">
        <v>368</v>
      </c>
      <c r="AT83" t="s">
        <v>369</v>
      </c>
      <c r="AU83" t="s">
        <v>48</v>
      </c>
    </row>
    <row r="84" spans="1:47">
      <c r="A84" t="s">
        <v>370</v>
      </c>
      <c r="B84" t="s">
        <v>48</v>
      </c>
      <c r="D84" t="s">
        <v>188</v>
      </c>
      <c r="E84" t="s">
        <v>118</v>
      </c>
      <c r="F84" t="s">
        <v>51</v>
      </c>
      <c r="G84">
        <v>12.3683</v>
      </c>
      <c r="H84">
        <v>652.4</v>
      </c>
      <c r="I84">
        <v>697.4</v>
      </c>
      <c r="J84">
        <v>12.3683</v>
      </c>
      <c r="K84">
        <v>652.4</v>
      </c>
      <c r="L84" t="s">
        <v>371</v>
      </c>
      <c r="M84" t="s">
        <v>76</v>
      </c>
      <c r="N84" t="s">
        <v>372</v>
      </c>
      <c r="O84" t="s">
        <v>48</v>
      </c>
      <c r="P84">
        <v>52.747750297130601</v>
      </c>
      <c r="Q84">
        <v>52.747750297130601</v>
      </c>
      <c r="R84">
        <v>52.747750297130601</v>
      </c>
      <c r="S84">
        <v>0</v>
      </c>
      <c r="T84" t="s">
        <v>55</v>
      </c>
      <c r="U84">
        <v>600</v>
      </c>
      <c r="V84" s="15" t="s">
        <v>96</v>
      </c>
      <c r="W84" s="11">
        <f t="shared" si="20"/>
        <v>45</v>
      </c>
      <c r="X84" s="11">
        <f t="shared" si="21"/>
        <v>39.143999999999998</v>
      </c>
      <c r="Y84" s="20">
        <f t="shared" si="22"/>
        <v>-5.8560000000000016</v>
      </c>
      <c r="Z84" s="11">
        <f t="shared" si="23"/>
        <v>41.844000000000001</v>
      </c>
      <c r="AA84" s="20">
        <f t="shared" si="24"/>
        <v>-3.1559999999999988</v>
      </c>
      <c r="AB84" s="22">
        <f t="shared" si="25"/>
        <v>5.8560000000000016</v>
      </c>
      <c r="AC84" s="22">
        <f t="shared" si="26"/>
        <v>3.1559999999999988</v>
      </c>
      <c r="AD84" s="11" t="str">
        <f t="shared" si="27"/>
        <v>include</v>
      </c>
      <c r="AE84" s="12">
        <f t="shared" ref="AE84:AE115" si="28">IF(AD84=V84,1,0)</f>
        <v>1</v>
      </c>
      <c r="AF84" t="s">
        <v>48</v>
      </c>
      <c r="AG84" s="3">
        <v>1654300800000</v>
      </c>
      <c r="AH84" t="s">
        <v>48</v>
      </c>
      <c r="AI84" t="s">
        <v>48</v>
      </c>
      <c r="AJ84" t="s">
        <v>57</v>
      </c>
      <c r="AK84" t="s">
        <v>58</v>
      </c>
      <c r="AL84" t="s">
        <v>59</v>
      </c>
      <c r="AM84" t="s">
        <v>60</v>
      </c>
      <c r="AN84" t="s">
        <v>48</v>
      </c>
      <c r="AO84" t="s">
        <v>61</v>
      </c>
      <c r="AP84" t="s">
        <v>55</v>
      </c>
      <c r="AQ84" t="s">
        <v>62</v>
      </c>
      <c r="AR84" t="s">
        <v>48</v>
      </c>
      <c r="AS84" t="s">
        <v>373</v>
      </c>
      <c r="AT84" t="s">
        <v>374</v>
      </c>
      <c r="AU84" t="s">
        <v>48</v>
      </c>
    </row>
    <row r="85" spans="1:47">
      <c r="A85" t="s">
        <v>375</v>
      </c>
      <c r="B85" t="s">
        <v>48</v>
      </c>
      <c r="D85" t="s">
        <v>172</v>
      </c>
      <c r="E85" t="s">
        <v>118</v>
      </c>
      <c r="F85" t="s">
        <v>51</v>
      </c>
      <c r="G85">
        <v>1.5900000000000001E-2</v>
      </c>
      <c r="H85">
        <v>652.4</v>
      </c>
      <c r="I85">
        <v>697.4</v>
      </c>
      <c r="J85">
        <v>1.5900000000000001E-2</v>
      </c>
      <c r="K85">
        <v>652.4</v>
      </c>
      <c r="L85" t="s">
        <v>371</v>
      </c>
      <c r="M85" t="s">
        <v>76</v>
      </c>
      <c r="N85" t="s">
        <v>372</v>
      </c>
      <c r="O85" t="s">
        <v>48</v>
      </c>
      <c r="P85">
        <v>41143.6541</v>
      </c>
      <c r="Q85">
        <v>41143.6541</v>
      </c>
      <c r="R85">
        <v>41143.6541</v>
      </c>
      <c r="S85">
        <v>0</v>
      </c>
      <c r="T85" t="s">
        <v>55</v>
      </c>
      <c r="U85">
        <v>600</v>
      </c>
      <c r="V85" s="15" t="s">
        <v>96</v>
      </c>
      <c r="W85" s="11">
        <f t="shared" si="20"/>
        <v>45</v>
      </c>
      <c r="X85" s="11">
        <f t="shared" si="21"/>
        <v>39.143999999999998</v>
      </c>
      <c r="Y85" s="20">
        <f t="shared" si="22"/>
        <v>-5.8560000000000016</v>
      </c>
      <c r="Z85" s="11">
        <f t="shared" si="23"/>
        <v>41.844000000000001</v>
      </c>
      <c r="AA85" s="20">
        <f t="shared" si="24"/>
        <v>-3.1559999999999988</v>
      </c>
      <c r="AB85" s="22">
        <f t="shared" si="25"/>
        <v>5.8560000000000016</v>
      </c>
      <c r="AC85" s="22">
        <f t="shared" si="26"/>
        <v>3.1559999999999988</v>
      </c>
      <c r="AD85" s="11" t="str">
        <f t="shared" si="27"/>
        <v>include</v>
      </c>
      <c r="AE85" s="12">
        <f t="shared" si="28"/>
        <v>1</v>
      </c>
      <c r="AF85" t="s">
        <v>48</v>
      </c>
      <c r="AG85" s="3">
        <v>1654300800000</v>
      </c>
      <c r="AH85" t="s">
        <v>48</v>
      </c>
      <c r="AI85" t="s">
        <v>48</v>
      </c>
      <c r="AJ85" t="s">
        <v>57</v>
      </c>
      <c r="AK85" t="s">
        <v>58</v>
      </c>
      <c r="AL85" t="s">
        <v>59</v>
      </c>
      <c r="AM85" t="s">
        <v>60</v>
      </c>
      <c r="AN85" t="s">
        <v>48</v>
      </c>
      <c r="AO85" t="s">
        <v>61</v>
      </c>
      <c r="AP85" t="s">
        <v>55</v>
      </c>
      <c r="AQ85" t="s">
        <v>62</v>
      </c>
      <c r="AR85" t="s">
        <v>48</v>
      </c>
      <c r="AS85" t="s">
        <v>373</v>
      </c>
      <c r="AT85" t="s">
        <v>374</v>
      </c>
      <c r="AU85" t="s">
        <v>48</v>
      </c>
    </row>
    <row r="86" spans="1:47">
      <c r="A86" t="s">
        <v>376</v>
      </c>
      <c r="B86" t="s">
        <v>48</v>
      </c>
      <c r="D86" t="s">
        <v>273</v>
      </c>
      <c r="E86" t="s">
        <v>50</v>
      </c>
      <c r="F86" t="s">
        <v>51</v>
      </c>
      <c r="G86">
        <v>1159</v>
      </c>
      <c r="H86">
        <v>49995</v>
      </c>
      <c r="I86">
        <v>50500</v>
      </c>
      <c r="J86">
        <v>1159</v>
      </c>
      <c r="K86">
        <v>49995</v>
      </c>
      <c r="L86" t="s">
        <v>377</v>
      </c>
      <c r="M86" t="s">
        <v>76</v>
      </c>
      <c r="N86" t="s">
        <v>378</v>
      </c>
      <c r="O86" t="s">
        <v>48</v>
      </c>
      <c r="P86">
        <v>43.136324417601301</v>
      </c>
      <c r="Q86">
        <v>43.140599999999999</v>
      </c>
      <c r="R86">
        <v>43.136324417601301</v>
      </c>
      <c r="S86">
        <v>20</v>
      </c>
      <c r="T86" t="s">
        <v>55</v>
      </c>
      <c r="U86">
        <v>100</v>
      </c>
      <c r="V86" t="s">
        <v>96</v>
      </c>
      <c r="W86" s="11">
        <f t="shared" si="20"/>
        <v>505</v>
      </c>
      <c r="X86" s="11">
        <f t="shared" si="21"/>
        <v>499.95</v>
      </c>
      <c r="Y86" s="20">
        <f t="shared" si="22"/>
        <v>-5.0500000000000114</v>
      </c>
      <c r="Z86" s="11">
        <f t="shared" si="23"/>
        <v>505</v>
      </c>
      <c r="AA86" s="20">
        <f t="shared" si="24"/>
        <v>0</v>
      </c>
      <c r="AB86" s="22">
        <f t="shared" si="25"/>
        <v>5.0500000000000114</v>
      </c>
      <c r="AC86" s="22">
        <f t="shared" si="26"/>
        <v>0</v>
      </c>
      <c r="AD86" s="11" t="str">
        <f t="shared" si="27"/>
        <v>include</v>
      </c>
      <c r="AE86" s="12">
        <f t="shared" si="28"/>
        <v>1</v>
      </c>
      <c r="AF86" t="s">
        <v>48</v>
      </c>
      <c r="AG86" s="3">
        <v>1635465600000</v>
      </c>
      <c r="AH86" t="s">
        <v>48</v>
      </c>
      <c r="AI86" t="s">
        <v>48</v>
      </c>
      <c r="AJ86" t="s">
        <v>57</v>
      </c>
      <c r="AK86" t="s">
        <v>58</v>
      </c>
      <c r="AL86" t="s">
        <v>59</v>
      </c>
      <c r="AM86" t="s">
        <v>60</v>
      </c>
      <c r="AN86" t="s">
        <v>48</v>
      </c>
      <c r="AO86" t="s">
        <v>61</v>
      </c>
      <c r="AP86" t="s">
        <v>55</v>
      </c>
      <c r="AQ86" t="s">
        <v>62</v>
      </c>
      <c r="AR86" t="s">
        <v>48</v>
      </c>
      <c r="AS86" t="s">
        <v>379</v>
      </c>
      <c r="AT86" t="s">
        <v>380</v>
      </c>
      <c r="AU86" t="s">
        <v>48</v>
      </c>
    </row>
    <row r="87" spans="1:47">
      <c r="A87" t="s">
        <v>381</v>
      </c>
      <c r="B87" t="s">
        <v>48</v>
      </c>
      <c r="D87" t="s">
        <v>124</v>
      </c>
      <c r="E87" t="s">
        <v>118</v>
      </c>
      <c r="F87" t="s">
        <v>51</v>
      </c>
      <c r="G87">
        <v>34959</v>
      </c>
      <c r="H87">
        <v>49498.58</v>
      </c>
      <c r="I87">
        <v>49998.57</v>
      </c>
      <c r="J87">
        <v>34959</v>
      </c>
      <c r="K87">
        <v>49498.58</v>
      </c>
      <c r="L87" t="s">
        <v>382</v>
      </c>
      <c r="M87" t="s">
        <v>53</v>
      </c>
      <c r="N87" t="s">
        <v>383</v>
      </c>
      <c r="O87" t="s">
        <v>48</v>
      </c>
      <c r="P87">
        <v>1.4159037729912101</v>
      </c>
      <c r="Q87">
        <v>1.4159999999999999</v>
      </c>
      <c r="R87">
        <v>1.4159037729912101</v>
      </c>
      <c r="S87">
        <v>50.770903057867699</v>
      </c>
      <c r="T87" t="s">
        <v>55</v>
      </c>
      <c r="U87">
        <v>100</v>
      </c>
      <c r="V87" t="s">
        <v>96</v>
      </c>
      <c r="W87" s="11">
        <f t="shared" si="20"/>
        <v>499.98999999999796</v>
      </c>
      <c r="X87" s="11">
        <f t="shared" si="21"/>
        <v>494.98579999999998</v>
      </c>
      <c r="Y87" s="20">
        <f t="shared" si="22"/>
        <v>-5.0041999999979794</v>
      </c>
      <c r="Z87" s="11">
        <f t="shared" si="23"/>
        <v>499.98570000000001</v>
      </c>
      <c r="AA87" s="20">
        <f t="shared" si="24"/>
        <v>-4.2999999979542736E-3</v>
      </c>
      <c r="AB87" s="22">
        <f t="shared" si="25"/>
        <v>5.0041999999979794</v>
      </c>
      <c r="AC87" s="22">
        <f t="shared" si="26"/>
        <v>4.2999999979542736E-3</v>
      </c>
      <c r="AD87" s="11" t="str">
        <f t="shared" si="27"/>
        <v>include</v>
      </c>
      <c r="AE87" s="12">
        <f t="shared" si="28"/>
        <v>1</v>
      </c>
      <c r="AF87" t="s">
        <v>48</v>
      </c>
      <c r="AG87" s="3">
        <v>1639699200000</v>
      </c>
      <c r="AH87" t="s">
        <v>48</v>
      </c>
      <c r="AI87" t="s">
        <v>48</v>
      </c>
      <c r="AJ87" t="s">
        <v>57</v>
      </c>
      <c r="AK87" t="s">
        <v>58</v>
      </c>
      <c r="AL87" t="s">
        <v>59</v>
      </c>
      <c r="AM87" t="s">
        <v>60</v>
      </c>
      <c r="AN87" t="s">
        <v>48</v>
      </c>
      <c r="AO87" t="s">
        <v>61</v>
      </c>
      <c r="AP87" t="s">
        <v>55</v>
      </c>
      <c r="AQ87" t="s">
        <v>62</v>
      </c>
      <c r="AR87" t="s">
        <v>48</v>
      </c>
      <c r="AS87" t="s">
        <v>384</v>
      </c>
      <c r="AT87" t="s">
        <v>385</v>
      </c>
      <c r="AU87" t="s">
        <v>48</v>
      </c>
    </row>
    <row r="88" spans="1:47">
      <c r="A88" t="s">
        <v>386</v>
      </c>
      <c r="B88" t="s">
        <v>48</v>
      </c>
      <c r="D88" t="s">
        <v>81</v>
      </c>
      <c r="E88" t="s">
        <v>50</v>
      </c>
      <c r="F88" t="s">
        <v>51</v>
      </c>
      <c r="G88">
        <v>49401.2</v>
      </c>
      <c r="H88">
        <v>49500</v>
      </c>
      <c r="I88">
        <v>50000</v>
      </c>
      <c r="J88">
        <v>49401.2</v>
      </c>
      <c r="K88">
        <v>49500</v>
      </c>
      <c r="L88" t="s">
        <v>75</v>
      </c>
      <c r="M88" t="s">
        <v>76</v>
      </c>
      <c r="N88" t="s">
        <v>77</v>
      </c>
      <c r="O88" t="s">
        <v>48</v>
      </c>
      <c r="P88">
        <v>1.0019999514181801</v>
      </c>
      <c r="Q88">
        <v>1.002</v>
      </c>
      <c r="R88">
        <v>1.0019999514181801</v>
      </c>
      <c r="S88">
        <v>20</v>
      </c>
      <c r="T88" t="s">
        <v>55</v>
      </c>
      <c r="U88">
        <v>100</v>
      </c>
      <c r="V88" t="s">
        <v>96</v>
      </c>
      <c r="W88" s="11">
        <f t="shared" si="20"/>
        <v>500</v>
      </c>
      <c r="X88" s="11">
        <f t="shared" si="21"/>
        <v>495</v>
      </c>
      <c r="Y88" s="20">
        <f t="shared" si="22"/>
        <v>-5</v>
      </c>
      <c r="Z88" s="11">
        <f t="shared" si="23"/>
        <v>500</v>
      </c>
      <c r="AA88" s="20">
        <f t="shared" si="24"/>
        <v>0</v>
      </c>
      <c r="AB88" s="22">
        <f t="shared" si="25"/>
        <v>5</v>
      </c>
      <c r="AC88" s="22">
        <f t="shared" si="26"/>
        <v>0</v>
      </c>
      <c r="AD88" s="11" t="str">
        <f t="shared" si="27"/>
        <v>include</v>
      </c>
      <c r="AE88" s="12">
        <f t="shared" si="28"/>
        <v>1</v>
      </c>
      <c r="AF88" t="s">
        <v>48</v>
      </c>
      <c r="AG88" s="3">
        <v>1644451200000</v>
      </c>
      <c r="AH88" t="s">
        <v>48</v>
      </c>
      <c r="AI88" t="s">
        <v>48</v>
      </c>
      <c r="AJ88" t="s">
        <v>57</v>
      </c>
      <c r="AK88" t="s">
        <v>58</v>
      </c>
      <c r="AL88" t="s">
        <v>59</v>
      </c>
      <c r="AM88" t="s">
        <v>60</v>
      </c>
      <c r="AN88" t="s">
        <v>48</v>
      </c>
      <c r="AO88" t="s">
        <v>61</v>
      </c>
      <c r="AP88" t="s">
        <v>55</v>
      </c>
      <c r="AQ88" t="s">
        <v>62</v>
      </c>
      <c r="AR88" t="s">
        <v>48</v>
      </c>
      <c r="AS88" t="s">
        <v>78</v>
      </c>
      <c r="AT88" t="s">
        <v>79</v>
      </c>
      <c r="AU88" t="s">
        <v>48</v>
      </c>
    </row>
    <row r="89" spans="1:47">
      <c r="A89" t="s">
        <v>387</v>
      </c>
      <c r="B89" t="s">
        <v>48</v>
      </c>
      <c r="D89" t="s">
        <v>273</v>
      </c>
      <c r="E89" t="s">
        <v>118</v>
      </c>
      <c r="F89" t="s">
        <v>51</v>
      </c>
      <c r="G89">
        <v>1184.3</v>
      </c>
      <c r="H89">
        <v>49500</v>
      </c>
      <c r="I89">
        <v>50000</v>
      </c>
      <c r="J89">
        <v>1184.3</v>
      </c>
      <c r="K89">
        <v>49500</v>
      </c>
      <c r="L89" t="s">
        <v>388</v>
      </c>
      <c r="M89" t="s">
        <v>76</v>
      </c>
      <c r="N89" t="s">
        <v>389</v>
      </c>
      <c r="O89" t="s">
        <v>48</v>
      </c>
      <c r="P89">
        <v>41.7968420163809</v>
      </c>
      <c r="Q89">
        <v>41.798000000000002</v>
      </c>
      <c r="R89">
        <v>41.7968420163809</v>
      </c>
      <c r="S89">
        <v>35.85</v>
      </c>
      <c r="T89" t="s">
        <v>55</v>
      </c>
      <c r="U89">
        <v>100</v>
      </c>
      <c r="V89" t="s">
        <v>96</v>
      </c>
      <c r="W89" s="11">
        <f t="shared" si="20"/>
        <v>500</v>
      </c>
      <c r="X89" s="11">
        <f t="shared" si="21"/>
        <v>495</v>
      </c>
      <c r="Y89" s="20">
        <f t="shared" si="22"/>
        <v>-5</v>
      </c>
      <c r="Z89" s="11">
        <f t="shared" si="23"/>
        <v>500</v>
      </c>
      <c r="AA89" s="20">
        <f t="shared" si="24"/>
        <v>0</v>
      </c>
      <c r="AB89" s="22">
        <f t="shared" si="25"/>
        <v>5</v>
      </c>
      <c r="AC89" s="22">
        <f t="shared" si="26"/>
        <v>0</v>
      </c>
      <c r="AD89" s="11" t="str">
        <f t="shared" si="27"/>
        <v>include</v>
      </c>
      <c r="AE89" s="12">
        <f t="shared" si="28"/>
        <v>1</v>
      </c>
      <c r="AF89" t="s">
        <v>48</v>
      </c>
      <c r="AG89" s="3">
        <v>1639353600000</v>
      </c>
      <c r="AH89" t="s">
        <v>48</v>
      </c>
      <c r="AI89" t="s">
        <v>48</v>
      </c>
      <c r="AJ89" t="s">
        <v>57</v>
      </c>
      <c r="AK89" t="s">
        <v>58</v>
      </c>
      <c r="AL89" t="s">
        <v>59</v>
      </c>
      <c r="AM89" t="s">
        <v>60</v>
      </c>
      <c r="AN89" t="s">
        <v>48</v>
      </c>
      <c r="AO89" t="s">
        <v>61</v>
      </c>
      <c r="AP89" t="s">
        <v>55</v>
      </c>
      <c r="AQ89" t="s">
        <v>62</v>
      </c>
      <c r="AR89" t="s">
        <v>48</v>
      </c>
      <c r="AS89" t="s">
        <v>390</v>
      </c>
      <c r="AT89" t="s">
        <v>391</v>
      </c>
      <c r="AU89" t="s">
        <v>48</v>
      </c>
    </row>
    <row r="90" spans="1:47">
      <c r="A90" t="s">
        <v>392</v>
      </c>
      <c r="B90" t="s">
        <v>48</v>
      </c>
      <c r="D90" t="s">
        <v>188</v>
      </c>
      <c r="E90" t="s">
        <v>74</v>
      </c>
      <c r="F90" t="s">
        <v>51</v>
      </c>
      <c r="G90">
        <v>232.42</v>
      </c>
      <c r="H90">
        <v>49500</v>
      </c>
      <c r="I90">
        <v>50000</v>
      </c>
      <c r="J90">
        <v>232.42</v>
      </c>
      <c r="K90">
        <v>49500</v>
      </c>
      <c r="L90" t="s">
        <v>89</v>
      </c>
      <c r="M90" t="s">
        <v>76</v>
      </c>
      <c r="N90" t="s">
        <v>317</v>
      </c>
      <c r="O90" t="s">
        <v>48</v>
      </c>
      <c r="P90">
        <v>212.97650804577901</v>
      </c>
      <c r="Q90">
        <v>212.98</v>
      </c>
      <c r="R90">
        <v>212.97650804577901</v>
      </c>
      <c r="S90">
        <v>20</v>
      </c>
      <c r="T90" t="s">
        <v>55</v>
      </c>
      <c r="U90">
        <v>100</v>
      </c>
      <c r="V90" t="s">
        <v>96</v>
      </c>
      <c r="W90" s="11">
        <f t="shared" si="20"/>
        <v>500</v>
      </c>
      <c r="X90" s="11">
        <f t="shared" si="21"/>
        <v>495</v>
      </c>
      <c r="Y90" s="20">
        <f t="shared" si="22"/>
        <v>-5</v>
      </c>
      <c r="Z90" s="11">
        <f t="shared" si="23"/>
        <v>500</v>
      </c>
      <c r="AA90" s="20">
        <f t="shared" si="24"/>
        <v>0</v>
      </c>
      <c r="AB90" s="22">
        <f t="shared" si="25"/>
        <v>5</v>
      </c>
      <c r="AC90" s="22">
        <f t="shared" si="26"/>
        <v>0</v>
      </c>
      <c r="AD90" s="11" t="str">
        <f t="shared" si="27"/>
        <v>include</v>
      </c>
      <c r="AE90" s="12">
        <f t="shared" si="28"/>
        <v>1</v>
      </c>
      <c r="AF90" t="s">
        <v>48</v>
      </c>
      <c r="AG90" s="3">
        <v>1637107200000</v>
      </c>
      <c r="AH90" t="s">
        <v>48</v>
      </c>
      <c r="AI90" t="s">
        <v>48</v>
      </c>
      <c r="AJ90" t="s">
        <v>57</v>
      </c>
      <c r="AK90" t="s">
        <v>58</v>
      </c>
      <c r="AL90" t="s">
        <v>59</v>
      </c>
      <c r="AM90" t="s">
        <v>60</v>
      </c>
      <c r="AN90" t="s">
        <v>48</v>
      </c>
      <c r="AO90" t="s">
        <v>61</v>
      </c>
      <c r="AP90" t="s">
        <v>55</v>
      </c>
      <c r="AQ90" t="s">
        <v>62</v>
      </c>
      <c r="AR90" t="s">
        <v>48</v>
      </c>
      <c r="AS90" t="s">
        <v>91</v>
      </c>
      <c r="AT90" t="s">
        <v>92</v>
      </c>
      <c r="AU90" t="s">
        <v>48</v>
      </c>
    </row>
    <row r="91" spans="1:47">
      <c r="A91" t="s">
        <v>393</v>
      </c>
      <c r="B91" t="s">
        <v>48</v>
      </c>
      <c r="D91" s="26" t="s">
        <v>394</v>
      </c>
      <c r="E91" s="26" t="s">
        <v>74</v>
      </c>
      <c r="F91" t="s">
        <v>51</v>
      </c>
      <c r="G91">
        <v>10345</v>
      </c>
      <c r="H91">
        <v>49500</v>
      </c>
      <c r="I91">
        <v>50000</v>
      </c>
      <c r="J91">
        <v>10345</v>
      </c>
      <c r="K91">
        <v>49500</v>
      </c>
      <c r="L91" t="s">
        <v>89</v>
      </c>
      <c r="M91" t="s">
        <v>76</v>
      </c>
      <c r="N91" t="s">
        <v>322</v>
      </c>
      <c r="O91" t="s">
        <v>48</v>
      </c>
      <c r="P91">
        <v>4.7849202513291402</v>
      </c>
      <c r="Q91">
        <v>4.7850000000000001</v>
      </c>
      <c r="R91">
        <v>4.7849202513291402</v>
      </c>
      <c r="S91">
        <v>100</v>
      </c>
      <c r="T91" t="s">
        <v>55</v>
      </c>
      <c r="U91">
        <v>100</v>
      </c>
      <c r="V91" t="s">
        <v>96</v>
      </c>
      <c r="W91" s="11">
        <f t="shared" si="20"/>
        <v>500</v>
      </c>
      <c r="X91" s="11">
        <f t="shared" si="21"/>
        <v>495</v>
      </c>
      <c r="Y91" s="20">
        <f t="shared" si="22"/>
        <v>-5</v>
      </c>
      <c r="Z91" s="11">
        <f t="shared" si="23"/>
        <v>500</v>
      </c>
      <c r="AA91" s="20">
        <f t="shared" si="24"/>
        <v>0</v>
      </c>
      <c r="AB91" s="22">
        <f t="shared" si="25"/>
        <v>5</v>
      </c>
      <c r="AC91" s="22">
        <f t="shared" si="26"/>
        <v>0</v>
      </c>
      <c r="AD91" s="11" t="str">
        <f t="shared" si="27"/>
        <v>include</v>
      </c>
      <c r="AE91" s="12">
        <f t="shared" si="28"/>
        <v>1</v>
      </c>
      <c r="AF91" t="s">
        <v>48</v>
      </c>
      <c r="AG91" s="3">
        <v>1639094400000</v>
      </c>
      <c r="AH91" t="s">
        <v>48</v>
      </c>
      <c r="AI91" t="s">
        <v>48</v>
      </c>
      <c r="AJ91" t="s">
        <v>57</v>
      </c>
      <c r="AK91" t="s">
        <v>58</v>
      </c>
      <c r="AL91" t="s">
        <v>59</v>
      </c>
      <c r="AM91" t="s">
        <v>60</v>
      </c>
      <c r="AN91" t="s">
        <v>48</v>
      </c>
      <c r="AO91" t="s">
        <v>61</v>
      </c>
      <c r="AP91" t="s">
        <v>55</v>
      </c>
      <c r="AQ91" t="s">
        <v>62</v>
      </c>
      <c r="AR91" t="s">
        <v>48</v>
      </c>
      <c r="AS91" t="s">
        <v>91</v>
      </c>
      <c r="AT91" t="s">
        <v>92</v>
      </c>
      <c r="AU91" t="s">
        <v>48</v>
      </c>
    </row>
    <row r="92" spans="1:47" ht="30">
      <c r="A92" t="s">
        <v>395</v>
      </c>
      <c r="B92" t="s">
        <v>48</v>
      </c>
      <c r="C92" s="27" t="s">
        <v>396</v>
      </c>
      <c r="D92" s="28" t="s">
        <v>397</v>
      </c>
      <c r="E92" s="28" t="s">
        <v>74</v>
      </c>
      <c r="F92" t="s">
        <v>51</v>
      </c>
      <c r="G92">
        <v>11728</v>
      </c>
      <c r="H92">
        <v>49500</v>
      </c>
      <c r="I92">
        <v>50000</v>
      </c>
      <c r="J92">
        <v>11728</v>
      </c>
      <c r="K92">
        <v>49500</v>
      </c>
      <c r="L92" t="s">
        <v>89</v>
      </c>
      <c r="M92" t="s">
        <v>76</v>
      </c>
      <c r="N92" t="s">
        <v>322</v>
      </c>
      <c r="O92" t="s">
        <v>48</v>
      </c>
      <c r="P92">
        <v>4.2206684856752998</v>
      </c>
      <c r="Q92">
        <v>4.2206999999999999</v>
      </c>
      <c r="R92">
        <v>4.2206684856752998</v>
      </c>
      <c r="S92">
        <v>48.554000000000002</v>
      </c>
      <c r="T92" t="s">
        <v>55</v>
      </c>
      <c r="U92">
        <v>100</v>
      </c>
      <c r="V92" t="s">
        <v>96</v>
      </c>
      <c r="W92" s="11">
        <f t="shared" si="20"/>
        <v>500</v>
      </c>
      <c r="X92" s="11">
        <f t="shared" si="21"/>
        <v>495</v>
      </c>
      <c r="Y92" s="20">
        <f t="shared" si="22"/>
        <v>-5</v>
      </c>
      <c r="Z92" s="11">
        <f t="shared" si="23"/>
        <v>500</v>
      </c>
      <c r="AA92" s="20">
        <f t="shared" si="24"/>
        <v>0</v>
      </c>
      <c r="AB92" s="22">
        <f t="shared" si="25"/>
        <v>5</v>
      </c>
      <c r="AC92" s="22">
        <f t="shared" si="26"/>
        <v>0</v>
      </c>
      <c r="AD92" s="11" t="str">
        <f t="shared" si="27"/>
        <v>include</v>
      </c>
      <c r="AE92" s="12">
        <f t="shared" si="28"/>
        <v>1</v>
      </c>
      <c r="AF92" t="s">
        <v>48</v>
      </c>
      <c r="AG92" s="3">
        <v>1641945600000</v>
      </c>
      <c r="AH92" t="s">
        <v>48</v>
      </c>
      <c r="AI92" t="s">
        <v>48</v>
      </c>
      <c r="AJ92" t="s">
        <v>57</v>
      </c>
      <c r="AK92" t="s">
        <v>58</v>
      </c>
      <c r="AL92" t="s">
        <v>59</v>
      </c>
      <c r="AM92" t="s">
        <v>60</v>
      </c>
      <c r="AN92" t="s">
        <v>48</v>
      </c>
      <c r="AO92" t="s">
        <v>61</v>
      </c>
      <c r="AP92" t="s">
        <v>55</v>
      </c>
      <c r="AQ92" t="s">
        <v>62</v>
      </c>
      <c r="AR92" t="s">
        <v>48</v>
      </c>
      <c r="AS92" t="s">
        <v>91</v>
      </c>
      <c r="AT92" t="s">
        <v>92</v>
      </c>
      <c r="AU92" t="s">
        <v>48</v>
      </c>
    </row>
    <row r="93" spans="1:47">
      <c r="A93" t="s">
        <v>398</v>
      </c>
      <c r="B93" t="s">
        <v>48</v>
      </c>
      <c r="D93" t="s">
        <v>399</v>
      </c>
      <c r="E93" t="s">
        <v>74</v>
      </c>
      <c r="F93" t="s">
        <v>51</v>
      </c>
      <c r="G93">
        <v>5135.2299999999996</v>
      </c>
      <c r="H93">
        <v>49500</v>
      </c>
      <c r="I93">
        <v>50000</v>
      </c>
      <c r="J93">
        <v>5135.2299999999996</v>
      </c>
      <c r="K93">
        <v>49500</v>
      </c>
      <c r="L93" t="s">
        <v>89</v>
      </c>
      <c r="M93" t="s">
        <v>53</v>
      </c>
      <c r="N93" t="s">
        <v>90</v>
      </c>
      <c r="O93" t="s">
        <v>48</v>
      </c>
      <c r="P93">
        <v>9.6392956109073999</v>
      </c>
      <c r="Q93">
        <v>9.6393000000000004</v>
      </c>
      <c r="R93">
        <v>9.6392956109073999</v>
      </c>
      <c r="S93">
        <v>20</v>
      </c>
      <c r="T93" t="s">
        <v>55</v>
      </c>
      <c r="U93">
        <v>100</v>
      </c>
      <c r="V93" t="s">
        <v>96</v>
      </c>
      <c r="W93" s="11">
        <f t="shared" ref="W93:W124" si="29">I93-H93</f>
        <v>500</v>
      </c>
      <c r="X93" s="11">
        <f t="shared" ref="X93:X124" si="30">H93*U93/10000</f>
        <v>495</v>
      </c>
      <c r="Y93" s="20">
        <f t="shared" ref="Y93:Y124" si="31">X93-W93</f>
        <v>-5</v>
      </c>
      <c r="Z93" s="11">
        <f t="shared" ref="Z93:Z124" si="32">I93*U93/10000</f>
        <v>500</v>
      </c>
      <c r="AA93" s="20">
        <f t="shared" ref="AA93:AA124" si="33">Z93-W93</f>
        <v>0</v>
      </c>
      <c r="AB93" s="22">
        <f t="shared" ref="AB93:AB124" si="34">ABS(Y93)</f>
        <v>5</v>
      </c>
      <c r="AC93" s="22">
        <f t="shared" ref="AC93:AC124" si="35">ABS(AA93)</f>
        <v>0</v>
      </c>
      <c r="AD93" s="11" t="str">
        <f t="shared" ref="AD93:AD124" si="36">IF(AB93&lt;AC93,"separate","include")</f>
        <v>include</v>
      </c>
      <c r="AE93" s="12">
        <f t="shared" si="28"/>
        <v>1</v>
      </c>
      <c r="AF93" t="s">
        <v>48</v>
      </c>
      <c r="AG93" s="3">
        <v>1634860800000</v>
      </c>
      <c r="AH93" t="s">
        <v>48</v>
      </c>
      <c r="AI93" t="s">
        <v>48</v>
      </c>
      <c r="AJ93" t="s">
        <v>57</v>
      </c>
      <c r="AK93" t="s">
        <v>58</v>
      </c>
      <c r="AL93" t="s">
        <v>59</v>
      </c>
      <c r="AM93" t="s">
        <v>60</v>
      </c>
      <c r="AN93" t="s">
        <v>48</v>
      </c>
      <c r="AO93" t="s">
        <v>61</v>
      </c>
      <c r="AP93" t="s">
        <v>55</v>
      </c>
      <c r="AQ93" t="s">
        <v>62</v>
      </c>
      <c r="AR93" t="s">
        <v>48</v>
      </c>
      <c r="AS93" t="s">
        <v>91</v>
      </c>
      <c r="AT93" t="s">
        <v>92</v>
      </c>
      <c r="AU93" t="s">
        <v>48</v>
      </c>
    </row>
    <row r="94" spans="1:47">
      <c r="A94" t="s">
        <v>400</v>
      </c>
      <c r="B94" t="s">
        <v>48</v>
      </c>
      <c r="D94" t="s">
        <v>401</v>
      </c>
      <c r="E94" t="s">
        <v>74</v>
      </c>
      <c r="F94" t="s">
        <v>51</v>
      </c>
      <c r="G94">
        <v>23044</v>
      </c>
      <c r="H94">
        <v>49500</v>
      </c>
      <c r="I94">
        <v>50000</v>
      </c>
      <c r="J94">
        <v>23044</v>
      </c>
      <c r="K94">
        <v>49500</v>
      </c>
      <c r="L94" t="s">
        <v>89</v>
      </c>
      <c r="M94" t="s">
        <v>76</v>
      </c>
      <c r="N94" t="s">
        <v>317</v>
      </c>
      <c r="O94" t="s">
        <v>48</v>
      </c>
      <c r="P94">
        <v>2.1480645721228901</v>
      </c>
      <c r="Q94">
        <v>2.1480000000000001</v>
      </c>
      <c r="R94">
        <v>2.1480645721228901</v>
      </c>
      <c r="S94">
        <v>20</v>
      </c>
      <c r="T94" t="s">
        <v>55</v>
      </c>
      <c r="U94">
        <v>100</v>
      </c>
      <c r="V94" t="s">
        <v>96</v>
      </c>
      <c r="W94" s="11">
        <f t="shared" si="29"/>
        <v>500</v>
      </c>
      <c r="X94" s="11">
        <f t="shared" si="30"/>
        <v>495</v>
      </c>
      <c r="Y94" s="20">
        <f t="shared" si="31"/>
        <v>-5</v>
      </c>
      <c r="Z94" s="11">
        <f t="shared" si="32"/>
        <v>500</v>
      </c>
      <c r="AA94" s="20">
        <f t="shared" si="33"/>
        <v>0</v>
      </c>
      <c r="AB94" s="22">
        <f t="shared" si="34"/>
        <v>5</v>
      </c>
      <c r="AC94" s="22">
        <f t="shared" si="35"/>
        <v>0</v>
      </c>
      <c r="AD94" s="11" t="str">
        <f t="shared" si="36"/>
        <v>include</v>
      </c>
      <c r="AE94" s="12">
        <f t="shared" si="28"/>
        <v>1</v>
      </c>
      <c r="AF94" t="s">
        <v>48</v>
      </c>
      <c r="AG94" s="3">
        <v>1637107200000</v>
      </c>
      <c r="AH94" t="s">
        <v>48</v>
      </c>
      <c r="AI94" t="s">
        <v>48</v>
      </c>
      <c r="AJ94" t="s">
        <v>57</v>
      </c>
      <c r="AK94" t="s">
        <v>58</v>
      </c>
      <c r="AL94" t="s">
        <v>59</v>
      </c>
      <c r="AM94" t="s">
        <v>60</v>
      </c>
      <c r="AN94" t="s">
        <v>48</v>
      </c>
      <c r="AO94" t="s">
        <v>61</v>
      </c>
      <c r="AP94" t="s">
        <v>55</v>
      </c>
      <c r="AQ94" t="s">
        <v>62</v>
      </c>
      <c r="AR94" t="s">
        <v>48</v>
      </c>
      <c r="AS94" t="s">
        <v>91</v>
      </c>
      <c r="AT94" t="s">
        <v>92</v>
      </c>
      <c r="AU94" t="s">
        <v>48</v>
      </c>
    </row>
    <row r="95" spans="1:47">
      <c r="A95" t="s">
        <v>402</v>
      </c>
      <c r="B95" t="s">
        <v>48</v>
      </c>
      <c r="D95" t="s">
        <v>273</v>
      </c>
      <c r="E95" t="s">
        <v>74</v>
      </c>
      <c r="F95" t="s">
        <v>51</v>
      </c>
      <c r="G95">
        <v>1258</v>
      </c>
      <c r="H95">
        <v>49500</v>
      </c>
      <c r="I95">
        <v>50000</v>
      </c>
      <c r="J95">
        <v>1258</v>
      </c>
      <c r="K95">
        <v>49500</v>
      </c>
      <c r="L95" t="s">
        <v>89</v>
      </c>
      <c r="M95" t="s">
        <v>76</v>
      </c>
      <c r="N95" t="s">
        <v>317</v>
      </c>
      <c r="O95" t="s">
        <v>48</v>
      </c>
      <c r="P95">
        <v>39.348171701112797</v>
      </c>
      <c r="Q95">
        <v>39.347999999999999</v>
      </c>
      <c r="R95">
        <v>39.348171701112797</v>
      </c>
      <c r="S95">
        <v>20</v>
      </c>
      <c r="T95" t="s">
        <v>55</v>
      </c>
      <c r="U95">
        <v>100</v>
      </c>
      <c r="V95" t="s">
        <v>96</v>
      </c>
      <c r="W95" s="11">
        <f t="shared" si="29"/>
        <v>500</v>
      </c>
      <c r="X95" s="11">
        <f t="shared" si="30"/>
        <v>495</v>
      </c>
      <c r="Y95" s="20">
        <f t="shared" si="31"/>
        <v>-5</v>
      </c>
      <c r="Z95" s="11">
        <f t="shared" si="32"/>
        <v>500</v>
      </c>
      <c r="AA95" s="20">
        <f t="shared" si="33"/>
        <v>0</v>
      </c>
      <c r="AB95" s="22">
        <f t="shared" si="34"/>
        <v>5</v>
      </c>
      <c r="AC95" s="22">
        <f t="shared" si="35"/>
        <v>0</v>
      </c>
      <c r="AD95" s="11" t="str">
        <f t="shared" si="36"/>
        <v>include</v>
      </c>
      <c r="AE95" s="12">
        <f t="shared" si="28"/>
        <v>1</v>
      </c>
      <c r="AF95" t="s">
        <v>48</v>
      </c>
      <c r="AG95" s="3">
        <v>1637107200000</v>
      </c>
      <c r="AH95" t="s">
        <v>48</v>
      </c>
      <c r="AI95" t="s">
        <v>48</v>
      </c>
      <c r="AJ95" t="s">
        <v>57</v>
      </c>
      <c r="AK95" t="s">
        <v>58</v>
      </c>
      <c r="AL95" t="s">
        <v>59</v>
      </c>
      <c r="AM95" t="s">
        <v>60</v>
      </c>
      <c r="AN95" t="s">
        <v>48</v>
      </c>
      <c r="AO95" t="s">
        <v>61</v>
      </c>
      <c r="AP95" t="s">
        <v>55</v>
      </c>
      <c r="AQ95" t="s">
        <v>62</v>
      </c>
      <c r="AR95" t="s">
        <v>48</v>
      </c>
      <c r="AS95" t="s">
        <v>91</v>
      </c>
      <c r="AT95" t="s">
        <v>92</v>
      </c>
      <c r="AU95" t="s">
        <v>48</v>
      </c>
    </row>
    <row r="96" spans="1:47">
      <c r="A96" t="s">
        <v>403</v>
      </c>
      <c r="B96" t="s">
        <v>48</v>
      </c>
      <c r="C96" t="s">
        <v>404</v>
      </c>
      <c r="D96" s="28" t="s">
        <v>405</v>
      </c>
      <c r="E96" s="28" t="s">
        <v>74</v>
      </c>
      <c r="F96" t="s">
        <v>51</v>
      </c>
      <c r="G96">
        <v>1403.85</v>
      </c>
      <c r="H96">
        <v>49500</v>
      </c>
      <c r="I96">
        <v>50000</v>
      </c>
      <c r="J96">
        <v>1403.85</v>
      </c>
      <c r="K96">
        <v>49500</v>
      </c>
      <c r="L96" t="s">
        <v>89</v>
      </c>
      <c r="M96" t="s">
        <v>76</v>
      </c>
      <c r="N96" t="s">
        <v>322</v>
      </c>
      <c r="O96" t="s">
        <v>48</v>
      </c>
      <c r="P96">
        <v>35.260177369376997</v>
      </c>
      <c r="Q96">
        <v>35.26</v>
      </c>
      <c r="R96">
        <v>35.260177369376997</v>
      </c>
      <c r="S96">
        <v>123.04</v>
      </c>
      <c r="T96" t="s">
        <v>55</v>
      </c>
      <c r="U96">
        <v>100</v>
      </c>
      <c r="V96" t="s">
        <v>96</v>
      </c>
      <c r="W96" s="11">
        <f t="shared" si="29"/>
        <v>500</v>
      </c>
      <c r="X96" s="11">
        <f t="shared" si="30"/>
        <v>495</v>
      </c>
      <c r="Y96" s="20">
        <f t="shared" si="31"/>
        <v>-5</v>
      </c>
      <c r="Z96" s="11">
        <f t="shared" si="32"/>
        <v>500</v>
      </c>
      <c r="AA96" s="20">
        <f t="shared" si="33"/>
        <v>0</v>
      </c>
      <c r="AB96" s="22">
        <f t="shared" si="34"/>
        <v>5</v>
      </c>
      <c r="AC96" s="22">
        <f t="shared" si="35"/>
        <v>0</v>
      </c>
      <c r="AD96" s="11" t="str">
        <f t="shared" si="36"/>
        <v>include</v>
      </c>
      <c r="AE96" s="12">
        <f t="shared" si="28"/>
        <v>1</v>
      </c>
      <c r="AF96" t="s">
        <v>48</v>
      </c>
      <c r="AG96" s="3">
        <v>1639008000000</v>
      </c>
      <c r="AH96" t="s">
        <v>48</v>
      </c>
      <c r="AI96" t="s">
        <v>48</v>
      </c>
      <c r="AJ96" t="s">
        <v>57</v>
      </c>
      <c r="AK96" t="s">
        <v>58</v>
      </c>
      <c r="AL96" t="s">
        <v>59</v>
      </c>
      <c r="AM96" t="s">
        <v>60</v>
      </c>
      <c r="AN96" t="s">
        <v>48</v>
      </c>
      <c r="AO96" t="s">
        <v>61</v>
      </c>
      <c r="AP96" t="s">
        <v>55</v>
      </c>
      <c r="AQ96" t="s">
        <v>62</v>
      </c>
      <c r="AR96" t="s">
        <v>48</v>
      </c>
      <c r="AS96" t="s">
        <v>91</v>
      </c>
      <c r="AT96" t="s">
        <v>92</v>
      </c>
      <c r="AU96" t="s">
        <v>48</v>
      </c>
    </row>
    <row r="97" spans="1:47">
      <c r="A97" t="s">
        <v>406</v>
      </c>
      <c r="B97" t="s">
        <v>48</v>
      </c>
      <c r="D97" t="s">
        <v>399</v>
      </c>
      <c r="E97" t="s">
        <v>74</v>
      </c>
      <c r="F97" t="s">
        <v>51</v>
      </c>
      <c r="G97">
        <v>5697.92</v>
      </c>
      <c r="H97">
        <v>49500</v>
      </c>
      <c r="I97">
        <v>50000</v>
      </c>
      <c r="J97">
        <v>5697.92</v>
      </c>
      <c r="K97">
        <v>49500</v>
      </c>
      <c r="L97" t="s">
        <v>89</v>
      </c>
      <c r="M97" t="s">
        <v>53</v>
      </c>
      <c r="N97" t="s">
        <v>90</v>
      </c>
      <c r="O97" t="s">
        <v>48</v>
      </c>
      <c r="P97">
        <v>8.6873806582050896</v>
      </c>
      <c r="Q97">
        <v>8.6526999999999994</v>
      </c>
      <c r="R97">
        <v>8.6873806582050896</v>
      </c>
      <c r="S97">
        <v>20</v>
      </c>
      <c r="T97" t="s">
        <v>55</v>
      </c>
      <c r="U97">
        <v>100</v>
      </c>
      <c r="V97" t="s">
        <v>96</v>
      </c>
      <c r="W97" s="11">
        <f t="shared" si="29"/>
        <v>500</v>
      </c>
      <c r="X97" s="11">
        <f t="shared" si="30"/>
        <v>495</v>
      </c>
      <c r="Y97" s="20">
        <f t="shared" si="31"/>
        <v>-5</v>
      </c>
      <c r="Z97" s="11">
        <f t="shared" si="32"/>
        <v>500</v>
      </c>
      <c r="AA97" s="20">
        <f t="shared" si="33"/>
        <v>0</v>
      </c>
      <c r="AB97" s="22">
        <f t="shared" si="34"/>
        <v>5</v>
      </c>
      <c r="AC97" s="22">
        <f t="shared" si="35"/>
        <v>0</v>
      </c>
      <c r="AD97" s="11" t="str">
        <f t="shared" si="36"/>
        <v>include</v>
      </c>
      <c r="AE97" s="12">
        <f t="shared" si="28"/>
        <v>1</v>
      </c>
      <c r="AF97" t="s">
        <v>48</v>
      </c>
      <c r="AG97" s="3">
        <v>1634774400000</v>
      </c>
      <c r="AH97" t="s">
        <v>48</v>
      </c>
      <c r="AI97" t="s">
        <v>48</v>
      </c>
      <c r="AJ97" t="s">
        <v>57</v>
      </c>
      <c r="AK97" t="s">
        <v>58</v>
      </c>
      <c r="AL97" t="s">
        <v>59</v>
      </c>
      <c r="AM97" t="s">
        <v>60</v>
      </c>
      <c r="AN97" t="s">
        <v>48</v>
      </c>
      <c r="AO97" t="s">
        <v>61</v>
      </c>
      <c r="AP97" t="s">
        <v>55</v>
      </c>
      <c r="AQ97" t="s">
        <v>62</v>
      </c>
      <c r="AR97" t="s">
        <v>48</v>
      </c>
      <c r="AS97" t="s">
        <v>91</v>
      </c>
      <c r="AT97" t="s">
        <v>92</v>
      </c>
      <c r="AU97" t="s">
        <v>48</v>
      </c>
    </row>
    <row r="98" spans="1:47">
      <c r="A98" t="s">
        <v>407</v>
      </c>
      <c r="B98" t="s">
        <v>48</v>
      </c>
      <c r="D98" t="s">
        <v>166</v>
      </c>
      <c r="E98" t="s">
        <v>74</v>
      </c>
      <c r="F98" t="s">
        <v>51</v>
      </c>
      <c r="G98">
        <v>41.74</v>
      </c>
      <c r="H98">
        <v>49500</v>
      </c>
      <c r="I98">
        <v>50000</v>
      </c>
      <c r="J98">
        <v>41.74</v>
      </c>
      <c r="K98">
        <v>49500</v>
      </c>
      <c r="L98" t="s">
        <v>89</v>
      </c>
      <c r="M98" t="s">
        <v>76</v>
      </c>
      <c r="N98" t="s">
        <v>90</v>
      </c>
      <c r="O98" t="s">
        <v>48</v>
      </c>
      <c r="P98">
        <v>1185.9127934834601</v>
      </c>
      <c r="Q98">
        <v>1183.7</v>
      </c>
      <c r="R98">
        <v>1185.9127934834601</v>
      </c>
      <c r="S98">
        <v>2</v>
      </c>
      <c r="T98" t="s">
        <v>55</v>
      </c>
      <c r="U98">
        <v>100</v>
      </c>
      <c r="V98" t="s">
        <v>96</v>
      </c>
      <c r="W98" s="11">
        <f t="shared" si="29"/>
        <v>500</v>
      </c>
      <c r="X98" s="11">
        <f t="shared" si="30"/>
        <v>495</v>
      </c>
      <c r="Y98" s="20">
        <f t="shared" si="31"/>
        <v>-5</v>
      </c>
      <c r="Z98" s="11">
        <f t="shared" si="32"/>
        <v>500</v>
      </c>
      <c r="AA98" s="20">
        <f t="shared" si="33"/>
        <v>0</v>
      </c>
      <c r="AB98" s="22">
        <f t="shared" si="34"/>
        <v>5</v>
      </c>
      <c r="AC98" s="22">
        <f t="shared" si="35"/>
        <v>0</v>
      </c>
      <c r="AD98" s="11" t="str">
        <f t="shared" si="36"/>
        <v>include</v>
      </c>
      <c r="AE98" s="12">
        <f t="shared" si="28"/>
        <v>1</v>
      </c>
      <c r="AF98" t="s">
        <v>48</v>
      </c>
      <c r="AG98" s="3">
        <v>1636675200000</v>
      </c>
      <c r="AH98" t="s">
        <v>48</v>
      </c>
      <c r="AI98" t="s">
        <v>48</v>
      </c>
      <c r="AJ98" t="s">
        <v>57</v>
      </c>
      <c r="AK98" t="s">
        <v>58</v>
      </c>
      <c r="AL98" t="s">
        <v>59</v>
      </c>
      <c r="AM98" t="s">
        <v>60</v>
      </c>
      <c r="AN98" t="s">
        <v>48</v>
      </c>
      <c r="AO98" t="s">
        <v>61</v>
      </c>
      <c r="AP98" t="s">
        <v>55</v>
      </c>
      <c r="AQ98" t="s">
        <v>62</v>
      </c>
      <c r="AR98" t="s">
        <v>48</v>
      </c>
      <c r="AS98" t="s">
        <v>91</v>
      </c>
      <c r="AT98" t="s">
        <v>92</v>
      </c>
      <c r="AU98" t="s">
        <v>48</v>
      </c>
    </row>
    <row r="99" spans="1:47">
      <c r="A99" t="s">
        <v>408</v>
      </c>
      <c r="B99" t="s">
        <v>48</v>
      </c>
      <c r="D99" t="s">
        <v>166</v>
      </c>
      <c r="E99" t="s">
        <v>118</v>
      </c>
      <c r="F99" t="s">
        <v>51</v>
      </c>
      <c r="G99">
        <v>5</v>
      </c>
      <c r="H99">
        <v>5725</v>
      </c>
      <c r="I99">
        <v>5872.4</v>
      </c>
      <c r="J99">
        <v>5</v>
      </c>
      <c r="K99">
        <v>5725</v>
      </c>
      <c r="L99" t="s">
        <v>409</v>
      </c>
      <c r="M99" t="s">
        <v>53</v>
      </c>
      <c r="N99" t="s">
        <v>410</v>
      </c>
      <c r="O99" t="s">
        <v>48</v>
      </c>
      <c r="P99">
        <v>1145</v>
      </c>
      <c r="Q99">
        <v>1145</v>
      </c>
      <c r="R99">
        <v>1145</v>
      </c>
      <c r="S99">
        <v>0</v>
      </c>
      <c r="T99" t="s">
        <v>55</v>
      </c>
      <c r="U99">
        <v>250</v>
      </c>
      <c r="V99" s="15" t="s">
        <v>96</v>
      </c>
      <c r="W99" s="11">
        <f t="shared" si="29"/>
        <v>147.39999999999964</v>
      </c>
      <c r="X99" s="11">
        <f t="shared" si="30"/>
        <v>143.125</v>
      </c>
      <c r="Y99" s="20">
        <f t="shared" si="31"/>
        <v>-4.2749999999996362</v>
      </c>
      <c r="Z99" s="11">
        <f t="shared" si="32"/>
        <v>146.81</v>
      </c>
      <c r="AA99" s="20">
        <f t="shared" si="33"/>
        <v>-0.58999999999963393</v>
      </c>
      <c r="AB99" s="22">
        <f t="shared" si="34"/>
        <v>4.2749999999996362</v>
      </c>
      <c r="AC99" s="22">
        <f t="shared" si="35"/>
        <v>0.58999999999963393</v>
      </c>
      <c r="AD99" s="11" t="str">
        <f t="shared" si="36"/>
        <v>include</v>
      </c>
      <c r="AE99" s="12">
        <f t="shared" si="28"/>
        <v>1</v>
      </c>
      <c r="AF99" t="s">
        <v>48</v>
      </c>
      <c r="AG99" s="3">
        <v>1641427200000</v>
      </c>
      <c r="AH99" t="s">
        <v>48</v>
      </c>
      <c r="AI99" t="s">
        <v>48</v>
      </c>
      <c r="AJ99" t="s">
        <v>57</v>
      </c>
      <c r="AK99" t="s">
        <v>58</v>
      </c>
      <c r="AL99" t="s">
        <v>59</v>
      </c>
      <c r="AM99" t="s">
        <v>60</v>
      </c>
      <c r="AN99" t="s">
        <v>48</v>
      </c>
      <c r="AO99" t="s">
        <v>61</v>
      </c>
      <c r="AP99" t="s">
        <v>55</v>
      </c>
      <c r="AQ99" t="s">
        <v>62</v>
      </c>
      <c r="AR99" t="s">
        <v>48</v>
      </c>
      <c r="AS99" t="s">
        <v>411</v>
      </c>
      <c r="AT99" t="s">
        <v>412</v>
      </c>
      <c r="AU99" t="s">
        <v>48</v>
      </c>
    </row>
    <row r="100" spans="1:47">
      <c r="A100" t="s">
        <v>413</v>
      </c>
      <c r="B100" t="s">
        <v>48</v>
      </c>
      <c r="D100" t="s">
        <v>172</v>
      </c>
      <c r="E100" t="s">
        <v>50</v>
      </c>
      <c r="F100" t="s">
        <v>51</v>
      </c>
      <c r="G100">
        <v>0.2157</v>
      </c>
      <c r="H100">
        <v>6435</v>
      </c>
      <c r="I100">
        <v>6600</v>
      </c>
      <c r="J100">
        <v>0.2157</v>
      </c>
      <c r="K100">
        <v>6435</v>
      </c>
      <c r="L100" t="s">
        <v>414</v>
      </c>
      <c r="M100" t="s">
        <v>212</v>
      </c>
      <c r="N100" t="s">
        <v>415</v>
      </c>
      <c r="O100" t="s">
        <v>48</v>
      </c>
      <c r="P100">
        <v>29833.1015299026</v>
      </c>
      <c r="Q100">
        <v>29830.5</v>
      </c>
      <c r="R100">
        <v>29833.1015299026</v>
      </c>
      <c r="S100">
        <v>20</v>
      </c>
      <c r="T100" t="s">
        <v>55</v>
      </c>
      <c r="U100">
        <v>250</v>
      </c>
      <c r="V100" t="s">
        <v>96</v>
      </c>
      <c r="W100" s="11">
        <f t="shared" si="29"/>
        <v>165</v>
      </c>
      <c r="X100" s="11">
        <f t="shared" si="30"/>
        <v>160.875</v>
      </c>
      <c r="Y100" s="20">
        <f t="shared" si="31"/>
        <v>-4.125</v>
      </c>
      <c r="Z100" s="11">
        <f t="shared" si="32"/>
        <v>165</v>
      </c>
      <c r="AA100" s="20">
        <f t="shared" si="33"/>
        <v>0</v>
      </c>
      <c r="AB100" s="22">
        <f t="shared" si="34"/>
        <v>4.125</v>
      </c>
      <c r="AC100" s="22">
        <f t="shared" si="35"/>
        <v>0</v>
      </c>
      <c r="AD100" s="11" t="str">
        <f t="shared" si="36"/>
        <v>include</v>
      </c>
      <c r="AE100" s="12">
        <f t="shared" si="28"/>
        <v>1</v>
      </c>
      <c r="AF100" t="s">
        <v>48</v>
      </c>
      <c r="AG100" s="3">
        <v>1653436800000</v>
      </c>
      <c r="AH100" t="s">
        <v>48</v>
      </c>
      <c r="AI100" t="s">
        <v>48</v>
      </c>
      <c r="AJ100" t="s">
        <v>57</v>
      </c>
      <c r="AK100" t="s">
        <v>58</v>
      </c>
      <c r="AL100" t="s">
        <v>59</v>
      </c>
      <c r="AM100" t="s">
        <v>60</v>
      </c>
      <c r="AN100" t="s">
        <v>48</v>
      </c>
      <c r="AO100" t="s">
        <v>61</v>
      </c>
      <c r="AP100" t="s">
        <v>55</v>
      </c>
      <c r="AQ100" t="s">
        <v>62</v>
      </c>
      <c r="AR100" t="s">
        <v>48</v>
      </c>
      <c r="AS100" t="s">
        <v>416</v>
      </c>
      <c r="AT100" t="s">
        <v>417</v>
      </c>
      <c r="AU100" t="s">
        <v>48</v>
      </c>
    </row>
    <row r="101" spans="1:47">
      <c r="A101" t="s">
        <v>418</v>
      </c>
      <c r="B101" t="s">
        <v>48</v>
      </c>
      <c r="D101" t="s">
        <v>166</v>
      </c>
      <c r="E101" t="s">
        <v>118</v>
      </c>
      <c r="F101" t="s">
        <v>51</v>
      </c>
      <c r="G101">
        <v>4.3600000000000003</v>
      </c>
      <c r="H101">
        <v>455</v>
      </c>
      <c r="I101">
        <v>500</v>
      </c>
      <c r="J101">
        <v>4.3600000000000003</v>
      </c>
      <c r="K101">
        <v>455</v>
      </c>
      <c r="L101" t="s">
        <v>371</v>
      </c>
      <c r="M101" t="s">
        <v>69</v>
      </c>
      <c r="N101" t="s">
        <v>372</v>
      </c>
      <c r="O101" t="s">
        <v>48</v>
      </c>
      <c r="P101">
        <v>69.999999999999901</v>
      </c>
      <c r="Q101">
        <v>70</v>
      </c>
      <c r="R101">
        <v>69.999999999999901</v>
      </c>
      <c r="S101">
        <v>8.5190039318479691</v>
      </c>
      <c r="T101" t="s">
        <v>55</v>
      </c>
      <c r="U101">
        <v>900</v>
      </c>
      <c r="V101" t="s">
        <v>96</v>
      </c>
      <c r="W101" s="11">
        <f t="shared" si="29"/>
        <v>45</v>
      </c>
      <c r="X101" s="11">
        <f t="shared" si="30"/>
        <v>40.950000000000003</v>
      </c>
      <c r="Y101" s="20">
        <f t="shared" si="31"/>
        <v>-4.0499999999999972</v>
      </c>
      <c r="Z101" s="11">
        <f t="shared" si="32"/>
        <v>45</v>
      </c>
      <c r="AA101" s="20">
        <f t="shared" si="33"/>
        <v>0</v>
      </c>
      <c r="AB101" s="22">
        <f t="shared" si="34"/>
        <v>4.0499999999999972</v>
      </c>
      <c r="AC101" s="22">
        <f t="shared" si="35"/>
        <v>0</v>
      </c>
      <c r="AD101" s="11" t="str">
        <f t="shared" si="36"/>
        <v>include</v>
      </c>
      <c r="AE101" s="12">
        <f t="shared" si="28"/>
        <v>1</v>
      </c>
      <c r="AF101" t="s">
        <v>48</v>
      </c>
      <c r="AG101" s="3">
        <v>1663200000000</v>
      </c>
      <c r="AH101" t="s">
        <v>48</v>
      </c>
      <c r="AI101" t="s">
        <v>48</v>
      </c>
      <c r="AJ101" t="s">
        <v>57</v>
      </c>
      <c r="AK101" t="s">
        <v>58</v>
      </c>
      <c r="AL101" t="s">
        <v>59</v>
      </c>
      <c r="AM101" t="s">
        <v>60</v>
      </c>
      <c r="AN101" t="s">
        <v>48</v>
      </c>
      <c r="AO101" t="s">
        <v>61</v>
      </c>
      <c r="AP101" t="s">
        <v>55</v>
      </c>
      <c r="AQ101" t="s">
        <v>62</v>
      </c>
      <c r="AR101" t="s">
        <v>48</v>
      </c>
      <c r="AS101" t="s">
        <v>373</v>
      </c>
      <c r="AT101" t="s">
        <v>374</v>
      </c>
      <c r="AU101" t="s">
        <v>48</v>
      </c>
    </row>
    <row r="102" spans="1:47">
      <c r="A102" t="s">
        <v>419</v>
      </c>
      <c r="B102" t="s">
        <v>48</v>
      </c>
      <c r="D102" t="s">
        <v>81</v>
      </c>
      <c r="E102" t="s">
        <v>50</v>
      </c>
      <c r="F102" t="s">
        <v>51</v>
      </c>
      <c r="G102">
        <v>40000</v>
      </c>
      <c r="H102">
        <v>39580.199999999997</v>
      </c>
      <c r="I102">
        <v>39980</v>
      </c>
      <c r="J102">
        <v>40000</v>
      </c>
      <c r="K102">
        <v>39980</v>
      </c>
      <c r="L102" t="s">
        <v>420</v>
      </c>
      <c r="M102" t="s">
        <v>69</v>
      </c>
      <c r="N102" t="s">
        <v>421</v>
      </c>
      <c r="O102" t="s">
        <v>48</v>
      </c>
      <c r="P102">
        <v>0.99950000000000006</v>
      </c>
      <c r="Q102">
        <v>0.98780000000000001</v>
      </c>
      <c r="R102">
        <v>0.99950000000000006</v>
      </c>
      <c r="S102">
        <v>119.999048269445</v>
      </c>
      <c r="T102" t="s">
        <v>55</v>
      </c>
      <c r="U102">
        <v>100</v>
      </c>
      <c r="V102" t="s">
        <v>96</v>
      </c>
      <c r="W102" s="11">
        <f t="shared" si="29"/>
        <v>399.80000000000291</v>
      </c>
      <c r="X102" s="11">
        <f t="shared" si="30"/>
        <v>395.80199999999996</v>
      </c>
      <c r="Y102" s="20">
        <f t="shared" si="31"/>
        <v>-3.9980000000029463</v>
      </c>
      <c r="Z102" s="11">
        <f t="shared" si="32"/>
        <v>399.8</v>
      </c>
      <c r="AA102" s="20">
        <f t="shared" si="33"/>
        <v>-2.8990143619012088E-12</v>
      </c>
      <c r="AB102" s="22">
        <f t="shared" si="34"/>
        <v>3.9980000000029463</v>
      </c>
      <c r="AC102" s="22">
        <f t="shared" si="35"/>
        <v>2.8990143619012088E-12</v>
      </c>
      <c r="AD102" s="11" t="str">
        <f t="shared" si="36"/>
        <v>include</v>
      </c>
      <c r="AE102" s="12">
        <f t="shared" si="28"/>
        <v>1</v>
      </c>
      <c r="AF102" t="s">
        <v>48</v>
      </c>
      <c r="AG102" s="3">
        <v>1646956800000</v>
      </c>
      <c r="AH102" t="s">
        <v>48</v>
      </c>
      <c r="AI102" t="s">
        <v>48</v>
      </c>
      <c r="AJ102" t="s">
        <v>57</v>
      </c>
      <c r="AK102" t="s">
        <v>58</v>
      </c>
      <c r="AL102" t="s">
        <v>59</v>
      </c>
      <c r="AM102" t="s">
        <v>60</v>
      </c>
      <c r="AN102" t="s">
        <v>48</v>
      </c>
      <c r="AO102" t="s">
        <v>61</v>
      </c>
      <c r="AP102" t="s">
        <v>55</v>
      </c>
      <c r="AQ102" t="s">
        <v>62</v>
      </c>
      <c r="AR102" t="s">
        <v>48</v>
      </c>
      <c r="AS102" t="s">
        <v>422</v>
      </c>
      <c r="AT102" t="s">
        <v>279</v>
      </c>
      <c r="AU102" t="s">
        <v>48</v>
      </c>
    </row>
    <row r="103" spans="1:47">
      <c r="A103" t="s">
        <v>423</v>
      </c>
      <c r="B103" t="s">
        <v>48</v>
      </c>
      <c r="D103" t="s">
        <v>230</v>
      </c>
      <c r="E103" t="s">
        <v>50</v>
      </c>
      <c r="F103" t="s">
        <v>51</v>
      </c>
      <c r="G103">
        <v>23.0929</v>
      </c>
      <c r="H103">
        <v>34650</v>
      </c>
      <c r="I103">
        <v>35000</v>
      </c>
      <c r="J103">
        <v>23.0929</v>
      </c>
      <c r="K103">
        <v>34650</v>
      </c>
      <c r="L103" t="s">
        <v>424</v>
      </c>
      <c r="M103" t="s">
        <v>76</v>
      </c>
      <c r="N103" t="s">
        <v>425</v>
      </c>
      <c r="O103" t="s">
        <v>48</v>
      </c>
      <c r="P103">
        <v>1500.4611807092199</v>
      </c>
      <c r="Q103">
        <v>1515.6173542517399</v>
      </c>
      <c r="R103">
        <v>1500.4611807092199</v>
      </c>
      <c r="S103">
        <v>25.7171428571428</v>
      </c>
      <c r="T103" t="s">
        <v>55</v>
      </c>
      <c r="U103">
        <v>100</v>
      </c>
      <c r="V103" t="s">
        <v>96</v>
      </c>
      <c r="W103" s="11">
        <f t="shared" si="29"/>
        <v>350</v>
      </c>
      <c r="X103" s="11">
        <f t="shared" si="30"/>
        <v>346.5</v>
      </c>
      <c r="Y103" s="20">
        <f t="shared" si="31"/>
        <v>-3.5</v>
      </c>
      <c r="Z103" s="11">
        <f t="shared" si="32"/>
        <v>350</v>
      </c>
      <c r="AA103" s="20">
        <f t="shared" si="33"/>
        <v>0</v>
      </c>
      <c r="AB103" s="22">
        <f t="shared" si="34"/>
        <v>3.5</v>
      </c>
      <c r="AC103" s="22">
        <f t="shared" si="35"/>
        <v>0</v>
      </c>
      <c r="AD103" s="11" t="str">
        <f t="shared" si="36"/>
        <v>include</v>
      </c>
      <c r="AE103" s="12">
        <f t="shared" si="28"/>
        <v>1</v>
      </c>
      <c r="AF103" t="s">
        <v>48</v>
      </c>
      <c r="AG103" s="3">
        <v>1658793600000</v>
      </c>
      <c r="AH103" t="s">
        <v>48</v>
      </c>
      <c r="AI103" t="s">
        <v>48</v>
      </c>
      <c r="AJ103" t="s">
        <v>57</v>
      </c>
      <c r="AK103" t="s">
        <v>58</v>
      </c>
      <c r="AL103" t="s">
        <v>59</v>
      </c>
      <c r="AM103" t="s">
        <v>60</v>
      </c>
      <c r="AN103" t="s">
        <v>48</v>
      </c>
      <c r="AO103" t="s">
        <v>61</v>
      </c>
      <c r="AP103" t="s">
        <v>55</v>
      </c>
      <c r="AQ103" t="s">
        <v>62</v>
      </c>
      <c r="AR103" t="s">
        <v>48</v>
      </c>
      <c r="AS103" t="s">
        <v>426</v>
      </c>
      <c r="AT103" t="s">
        <v>427</v>
      </c>
      <c r="AU103" t="s">
        <v>48</v>
      </c>
    </row>
    <row r="104" spans="1:47">
      <c r="A104" t="s">
        <v>428</v>
      </c>
      <c r="B104" t="s">
        <v>48</v>
      </c>
      <c r="D104" t="s">
        <v>172</v>
      </c>
      <c r="E104" t="s">
        <v>50</v>
      </c>
      <c r="F104" t="s">
        <v>51</v>
      </c>
      <c r="G104">
        <v>1.54</v>
      </c>
      <c r="H104">
        <v>34650</v>
      </c>
      <c r="I104">
        <v>35000</v>
      </c>
      <c r="J104">
        <v>1.54</v>
      </c>
      <c r="K104">
        <v>34650</v>
      </c>
      <c r="L104" t="s">
        <v>424</v>
      </c>
      <c r="M104" t="s">
        <v>106</v>
      </c>
      <c r="N104" t="s">
        <v>425</v>
      </c>
      <c r="O104" t="s">
        <v>48</v>
      </c>
      <c r="P104">
        <v>22500</v>
      </c>
      <c r="Q104">
        <v>22500</v>
      </c>
      <c r="R104">
        <v>22500</v>
      </c>
      <c r="S104">
        <v>21.828571428571401</v>
      </c>
      <c r="T104" t="s">
        <v>55</v>
      </c>
      <c r="U104">
        <v>100</v>
      </c>
      <c r="V104" t="s">
        <v>96</v>
      </c>
      <c r="W104" s="11">
        <f t="shared" si="29"/>
        <v>350</v>
      </c>
      <c r="X104" s="11">
        <f t="shared" si="30"/>
        <v>346.5</v>
      </c>
      <c r="Y104" s="20">
        <f t="shared" si="31"/>
        <v>-3.5</v>
      </c>
      <c r="Z104" s="11">
        <f t="shared" si="32"/>
        <v>350</v>
      </c>
      <c r="AA104" s="20">
        <f t="shared" si="33"/>
        <v>0</v>
      </c>
      <c r="AB104" s="22">
        <f t="shared" si="34"/>
        <v>3.5</v>
      </c>
      <c r="AC104" s="22">
        <f t="shared" si="35"/>
        <v>0</v>
      </c>
      <c r="AD104" s="11" t="str">
        <f t="shared" si="36"/>
        <v>include</v>
      </c>
      <c r="AE104" s="12">
        <f t="shared" si="28"/>
        <v>1</v>
      </c>
      <c r="AF104" t="s">
        <v>48</v>
      </c>
      <c r="AG104" s="3">
        <v>1658448000000</v>
      </c>
      <c r="AH104" t="s">
        <v>48</v>
      </c>
      <c r="AI104" t="s">
        <v>48</v>
      </c>
      <c r="AJ104" t="s">
        <v>57</v>
      </c>
      <c r="AK104" t="s">
        <v>58</v>
      </c>
      <c r="AL104" t="s">
        <v>59</v>
      </c>
      <c r="AM104" t="s">
        <v>60</v>
      </c>
      <c r="AN104" t="s">
        <v>48</v>
      </c>
      <c r="AO104" t="s">
        <v>61</v>
      </c>
      <c r="AP104" t="s">
        <v>55</v>
      </c>
      <c r="AQ104" t="s">
        <v>62</v>
      </c>
      <c r="AR104" t="s">
        <v>48</v>
      </c>
      <c r="AS104" t="s">
        <v>426</v>
      </c>
      <c r="AT104" t="s">
        <v>427</v>
      </c>
      <c r="AU104" t="s">
        <v>48</v>
      </c>
    </row>
    <row r="105" spans="1:47">
      <c r="A105" t="s">
        <v>429</v>
      </c>
      <c r="B105" t="s">
        <v>48</v>
      </c>
      <c r="D105" t="s">
        <v>74</v>
      </c>
      <c r="E105" t="s">
        <v>50</v>
      </c>
      <c r="F105" t="s">
        <v>51</v>
      </c>
      <c r="G105">
        <v>5404.46</v>
      </c>
      <c r="H105">
        <v>5419.05</v>
      </c>
      <c r="I105">
        <v>5558</v>
      </c>
      <c r="J105">
        <v>5404.46</v>
      </c>
      <c r="K105">
        <v>5419.05</v>
      </c>
      <c r="L105" t="s">
        <v>301</v>
      </c>
      <c r="M105" t="s">
        <v>76</v>
      </c>
      <c r="N105" t="s">
        <v>162</v>
      </c>
      <c r="O105" t="s">
        <v>48</v>
      </c>
      <c r="P105">
        <v>1.00269962216391</v>
      </c>
      <c r="Q105">
        <v>1.0026999999999999</v>
      </c>
      <c r="R105">
        <v>1.00269962216391</v>
      </c>
      <c r="S105">
        <v>249.99999999999901</v>
      </c>
      <c r="T105" t="s">
        <v>55</v>
      </c>
      <c r="U105">
        <v>250</v>
      </c>
      <c r="V105" t="s">
        <v>96</v>
      </c>
      <c r="W105" s="11">
        <f t="shared" si="29"/>
        <v>138.94999999999982</v>
      </c>
      <c r="X105" s="11">
        <f t="shared" si="30"/>
        <v>135.47624999999999</v>
      </c>
      <c r="Y105" s="20">
        <f t="shared" si="31"/>
        <v>-3.4737499999998249</v>
      </c>
      <c r="Z105" s="11">
        <f t="shared" si="32"/>
        <v>138.94999999999999</v>
      </c>
      <c r="AA105" s="20">
        <f t="shared" si="33"/>
        <v>0</v>
      </c>
      <c r="AB105" s="22">
        <f t="shared" si="34"/>
        <v>3.4737499999998249</v>
      </c>
      <c r="AC105" s="22">
        <f t="shared" si="35"/>
        <v>0</v>
      </c>
      <c r="AD105" s="11" t="str">
        <f t="shared" si="36"/>
        <v>include</v>
      </c>
      <c r="AE105" s="12">
        <f t="shared" si="28"/>
        <v>1</v>
      </c>
      <c r="AF105" t="s">
        <v>48</v>
      </c>
      <c r="AG105" s="3">
        <v>1641600000000</v>
      </c>
      <c r="AH105" t="s">
        <v>48</v>
      </c>
      <c r="AI105" t="s">
        <v>48</v>
      </c>
      <c r="AJ105" t="s">
        <v>57</v>
      </c>
      <c r="AK105" t="s">
        <v>58</v>
      </c>
      <c r="AL105" t="s">
        <v>59</v>
      </c>
      <c r="AM105" t="s">
        <v>60</v>
      </c>
      <c r="AN105" t="s">
        <v>48</v>
      </c>
      <c r="AO105" t="s">
        <v>61</v>
      </c>
      <c r="AP105" t="s">
        <v>55</v>
      </c>
      <c r="AQ105" t="s">
        <v>62</v>
      </c>
      <c r="AR105" t="s">
        <v>48</v>
      </c>
      <c r="AS105" t="s">
        <v>303</v>
      </c>
      <c r="AT105" t="s">
        <v>304</v>
      </c>
      <c r="AU105" t="s">
        <v>48</v>
      </c>
    </row>
    <row r="106" spans="1:47">
      <c r="A106" t="s">
        <v>430</v>
      </c>
      <c r="B106" t="s">
        <v>48</v>
      </c>
      <c r="D106" t="s">
        <v>230</v>
      </c>
      <c r="E106" t="s">
        <v>50</v>
      </c>
      <c r="F106" t="s">
        <v>51</v>
      </c>
      <c r="G106">
        <v>7.6886999999999999</v>
      </c>
      <c r="H106">
        <v>31660.2</v>
      </c>
      <c r="I106">
        <v>31980</v>
      </c>
      <c r="J106">
        <v>7.6886999999999999</v>
      </c>
      <c r="K106">
        <v>31660.2</v>
      </c>
      <c r="L106" t="s">
        <v>350</v>
      </c>
      <c r="M106" t="s">
        <v>53</v>
      </c>
      <c r="N106" t="s">
        <v>351</v>
      </c>
      <c r="O106" t="s">
        <v>48</v>
      </c>
      <c r="P106">
        <v>4117.7572281399898</v>
      </c>
      <c r="Q106">
        <v>4117.7700000000004</v>
      </c>
      <c r="R106">
        <v>4117.7572281399898</v>
      </c>
      <c r="S106">
        <v>0</v>
      </c>
      <c r="T106" t="s">
        <v>55</v>
      </c>
      <c r="U106">
        <v>100</v>
      </c>
      <c r="V106" t="s">
        <v>96</v>
      </c>
      <c r="W106" s="11">
        <f t="shared" si="29"/>
        <v>319.79999999999927</v>
      </c>
      <c r="X106" s="11">
        <f t="shared" si="30"/>
        <v>316.60199999999998</v>
      </c>
      <c r="Y106" s="20">
        <f t="shared" si="31"/>
        <v>-3.197999999999297</v>
      </c>
      <c r="Z106" s="11">
        <f t="shared" si="32"/>
        <v>319.8</v>
      </c>
      <c r="AA106" s="20">
        <f t="shared" si="33"/>
        <v>7.3896444519050419E-13</v>
      </c>
      <c r="AB106" s="22">
        <f t="shared" si="34"/>
        <v>3.197999999999297</v>
      </c>
      <c r="AC106" s="22">
        <f t="shared" si="35"/>
        <v>7.3896444519050419E-13</v>
      </c>
      <c r="AD106" s="11" t="str">
        <f t="shared" si="36"/>
        <v>include</v>
      </c>
      <c r="AE106" s="12">
        <f t="shared" si="28"/>
        <v>1</v>
      </c>
      <c r="AF106" t="s">
        <v>48</v>
      </c>
      <c r="AG106" s="3">
        <v>1637625600000</v>
      </c>
      <c r="AH106" t="s">
        <v>48</v>
      </c>
      <c r="AI106" t="s">
        <v>48</v>
      </c>
      <c r="AJ106" t="s">
        <v>57</v>
      </c>
      <c r="AK106" t="s">
        <v>58</v>
      </c>
      <c r="AL106" t="s">
        <v>59</v>
      </c>
      <c r="AM106" t="s">
        <v>60</v>
      </c>
      <c r="AN106" t="s">
        <v>48</v>
      </c>
      <c r="AO106" t="s">
        <v>61</v>
      </c>
      <c r="AP106" t="s">
        <v>55</v>
      </c>
      <c r="AQ106" t="s">
        <v>62</v>
      </c>
      <c r="AR106" t="s">
        <v>48</v>
      </c>
      <c r="AS106" t="s">
        <v>352</v>
      </c>
      <c r="AT106" t="s">
        <v>353</v>
      </c>
      <c r="AU106" t="s">
        <v>48</v>
      </c>
    </row>
    <row r="107" spans="1:47">
      <c r="A107" t="s">
        <v>431</v>
      </c>
      <c r="B107" t="s">
        <v>48</v>
      </c>
      <c r="D107" t="s">
        <v>172</v>
      </c>
      <c r="E107" t="s">
        <v>118</v>
      </c>
      <c r="F107" t="s">
        <v>51</v>
      </c>
      <c r="G107">
        <v>0.17377491689999999</v>
      </c>
      <c r="H107">
        <v>4875</v>
      </c>
      <c r="I107">
        <v>5000</v>
      </c>
      <c r="J107">
        <v>0.17377491689999999</v>
      </c>
      <c r="K107">
        <v>4875</v>
      </c>
      <c r="L107" t="s">
        <v>371</v>
      </c>
      <c r="M107" t="s">
        <v>69</v>
      </c>
      <c r="N107" t="s">
        <v>372</v>
      </c>
      <c r="O107" t="s">
        <v>48</v>
      </c>
      <c r="P107">
        <v>28053.530894826101</v>
      </c>
      <c r="Q107">
        <v>28053.530894826101</v>
      </c>
      <c r="R107">
        <v>28053.530894826101</v>
      </c>
      <c r="S107">
        <v>0</v>
      </c>
      <c r="T107" t="s">
        <v>55</v>
      </c>
      <c r="U107">
        <v>250</v>
      </c>
      <c r="V107" t="s">
        <v>96</v>
      </c>
      <c r="W107" s="11">
        <f t="shared" si="29"/>
        <v>125</v>
      </c>
      <c r="X107" s="11">
        <f t="shared" si="30"/>
        <v>121.875</v>
      </c>
      <c r="Y107" s="20">
        <f t="shared" si="31"/>
        <v>-3.125</v>
      </c>
      <c r="Z107" s="11">
        <f t="shared" si="32"/>
        <v>125</v>
      </c>
      <c r="AA107" s="20">
        <f t="shared" si="33"/>
        <v>0</v>
      </c>
      <c r="AB107" s="22">
        <f t="shared" si="34"/>
        <v>3.125</v>
      </c>
      <c r="AC107" s="22">
        <f t="shared" si="35"/>
        <v>0</v>
      </c>
      <c r="AD107" s="11" t="str">
        <f t="shared" si="36"/>
        <v>include</v>
      </c>
      <c r="AE107" s="12">
        <f t="shared" si="28"/>
        <v>1</v>
      </c>
      <c r="AF107" t="s">
        <v>48</v>
      </c>
      <c r="AG107" s="3">
        <v>1655510400000</v>
      </c>
      <c r="AH107" t="s">
        <v>48</v>
      </c>
      <c r="AI107" t="s">
        <v>48</v>
      </c>
      <c r="AJ107" t="s">
        <v>57</v>
      </c>
      <c r="AK107" t="s">
        <v>58</v>
      </c>
      <c r="AL107" t="s">
        <v>59</v>
      </c>
      <c r="AM107" t="s">
        <v>60</v>
      </c>
      <c r="AN107" t="s">
        <v>48</v>
      </c>
      <c r="AO107" t="s">
        <v>61</v>
      </c>
      <c r="AP107" t="s">
        <v>55</v>
      </c>
      <c r="AQ107" t="s">
        <v>62</v>
      </c>
      <c r="AR107" t="s">
        <v>48</v>
      </c>
      <c r="AS107" t="s">
        <v>373</v>
      </c>
      <c r="AT107" t="s">
        <v>374</v>
      </c>
      <c r="AU107" t="s">
        <v>48</v>
      </c>
    </row>
    <row r="108" spans="1:47">
      <c r="A108" t="s">
        <v>432</v>
      </c>
      <c r="B108" t="s">
        <v>48</v>
      </c>
      <c r="D108" t="s">
        <v>172</v>
      </c>
      <c r="E108" t="s">
        <v>118</v>
      </c>
      <c r="F108" t="s">
        <v>51</v>
      </c>
      <c r="G108">
        <v>0.1</v>
      </c>
      <c r="H108">
        <v>4875</v>
      </c>
      <c r="I108">
        <v>5000</v>
      </c>
      <c r="J108">
        <v>0.1</v>
      </c>
      <c r="K108">
        <v>4875</v>
      </c>
      <c r="L108" t="s">
        <v>409</v>
      </c>
      <c r="M108" t="s">
        <v>76</v>
      </c>
      <c r="N108" t="s">
        <v>433</v>
      </c>
      <c r="O108" t="s">
        <v>48</v>
      </c>
      <c r="P108">
        <v>48750</v>
      </c>
      <c r="Q108">
        <v>48750</v>
      </c>
      <c r="R108">
        <v>48750</v>
      </c>
      <c r="S108">
        <v>20</v>
      </c>
      <c r="T108" t="s">
        <v>55</v>
      </c>
      <c r="U108">
        <v>250</v>
      </c>
      <c r="V108" t="s">
        <v>96</v>
      </c>
      <c r="W108" s="11">
        <f t="shared" si="29"/>
        <v>125</v>
      </c>
      <c r="X108" s="11">
        <f t="shared" si="30"/>
        <v>121.875</v>
      </c>
      <c r="Y108" s="20">
        <f t="shared" si="31"/>
        <v>-3.125</v>
      </c>
      <c r="Z108" s="11">
        <f t="shared" si="32"/>
        <v>125</v>
      </c>
      <c r="AA108" s="20">
        <f t="shared" si="33"/>
        <v>0</v>
      </c>
      <c r="AB108" s="22">
        <f t="shared" si="34"/>
        <v>3.125</v>
      </c>
      <c r="AC108" s="22">
        <f t="shared" si="35"/>
        <v>0</v>
      </c>
      <c r="AD108" s="11" t="str">
        <f t="shared" si="36"/>
        <v>include</v>
      </c>
      <c r="AE108" s="12">
        <f t="shared" si="28"/>
        <v>1</v>
      </c>
      <c r="AF108" t="s">
        <v>48</v>
      </c>
      <c r="AG108" s="3">
        <v>1643068800000</v>
      </c>
      <c r="AH108" t="s">
        <v>48</v>
      </c>
      <c r="AI108" t="s">
        <v>48</v>
      </c>
      <c r="AJ108" t="s">
        <v>57</v>
      </c>
      <c r="AK108" t="s">
        <v>58</v>
      </c>
      <c r="AL108" t="s">
        <v>59</v>
      </c>
      <c r="AM108" t="s">
        <v>60</v>
      </c>
      <c r="AN108" t="s">
        <v>48</v>
      </c>
      <c r="AO108" t="s">
        <v>61</v>
      </c>
      <c r="AP108" t="s">
        <v>55</v>
      </c>
      <c r="AQ108" t="s">
        <v>62</v>
      </c>
      <c r="AR108" t="s">
        <v>48</v>
      </c>
      <c r="AS108" t="s">
        <v>411</v>
      </c>
      <c r="AT108" t="s">
        <v>412</v>
      </c>
      <c r="AU108" t="s">
        <v>48</v>
      </c>
    </row>
    <row r="109" spans="1:47">
      <c r="A109" t="s">
        <v>434</v>
      </c>
      <c r="B109" t="s">
        <v>48</v>
      </c>
      <c r="D109" t="s">
        <v>230</v>
      </c>
      <c r="E109" t="s">
        <v>118</v>
      </c>
      <c r="F109" t="s">
        <v>51</v>
      </c>
      <c r="G109">
        <v>1.5</v>
      </c>
      <c r="H109">
        <v>4875</v>
      </c>
      <c r="I109">
        <v>5000</v>
      </c>
      <c r="J109">
        <v>1.5</v>
      </c>
      <c r="K109">
        <v>4875</v>
      </c>
      <c r="L109" t="s">
        <v>409</v>
      </c>
      <c r="M109" t="s">
        <v>76</v>
      </c>
      <c r="N109" t="s">
        <v>433</v>
      </c>
      <c r="O109" t="s">
        <v>48</v>
      </c>
      <c r="P109">
        <v>3250</v>
      </c>
      <c r="Q109">
        <v>3250</v>
      </c>
      <c r="R109">
        <v>3250</v>
      </c>
      <c r="S109">
        <v>20</v>
      </c>
      <c r="T109" t="s">
        <v>55</v>
      </c>
      <c r="U109">
        <v>250</v>
      </c>
      <c r="V109" t="s">
        <v>96</v>
      </c>
      <c r="W109" s="11">
        <f t="shared" si="29"/>
        <v>125</v>
      </c>
      <c r="X109" s="11">
        <f t="shared" si="30"/>
        <v>121.875</v>
      </c>
      <c r="Y109" s="20">
        <f t="shared" si="31"/>
        <v>-3.125</v>
      </c>
      <c r="Z109" s="11">
        <f t="shared" si="32"/>
        <v>125</v>
      </c>
      <c r="AA109" s="20">
        <f t="shared" si="33"/>
        <v>0</v>
      </c>
      <c r="AB109" s="22">
        <f t="shared" si="34"/>
        <v>3.125</v>
      </c>
      <c r="AC109" s="22">
        <f t="shared" si="35"/>
        <v>0</v>
      </c>
      <c r="AD109" s="11" t="str">
        <f t="shared" si="36"/>
        <v>include</v>
      </c>
      <c r="AE109" s="12">
        <f t="shared" si="28"/>
        <v>1</v>
      </c>
      <c r="AF109" t="s">
        <v>48</v>
      </c>
      <c r="AG109" s="3">
        <v>1643068800000</v>
      </c>
      <c r="AH109" t="s">
        <v>48</v>
      </c>
      <c r="AI109" t="s">
        <v>48</v>
      </c>
      <c r="AJ109" t="s">
        <v>57</v>
      </c>
      <c r="AK109" t="s">
        <v>58</v>
      </c>
      <c r="AL109" t="s">
        <v>59</v>
      </c>
      <c r="AM109" t="s">
        <v>60</v>
      </c>
      <c r="AN109" t="s">
        <v>48</v>
      </c>
      <c r="AO109" t="s">
        <v>61</v>
      </c>
      <c r="AP109" t="s">
        <v>55</v>
      </c>
      <c r="AQ109" t="s">
        <v>62</v>
      </c>
      <c r="AR109" t="s">
        <v>48</v>
      </c>
      <c r="AS109" t="s">
        <v>411</v>
      </c>
      <c r="AT109" t="s">
        <v>412</v>
      </c>
      <c r="AU109" t="s">
        <v>48</v>
      </c>
    </row>
    <row r="110" spans="1:47">
      <c r="A110" t="s">
        <v>435</v>
      </c>
      <c r="B110" t="s">
        <v>48</v>
      </c>
      <c r="D110" t="s">
        <v>166</v>
      </c>
      <c r="E110" t="s">
        <v>118</v>
      </c>
      <c r="F110" t="s">
        <v>51</v>
      </c>
      <c r="G110">
        <v>6.9930000000000003</v>
      </c>
      <c r="H110">
        <v>4875</v>
      </c>
      <c r="I110">
        <v>5000</v>
      </c>
      <c r="J110">
        <v>6.9930000000000003</v>
      </c>
      <c r="K110">
        <v>4875</v>
      </c>
      <c r="L110" t="s">
        <v>409</v>
      </c>
      <c r="M110" t="s">
        <v>436</v>
      </c>
      <c r="N110" t="s">
        <v>433</v>
      </c>
      <c r="O110" t="s">
        <v>48</v>
      </c>
      <c r="P110">
        <v>698</v>
      </c>
      <c r="Q110">
        <v>698</v>
      </c>
      <c r="R110">
        <v>698</v>
      </c>
      <c r="S110">
        <v>19.4444444444444</v>
      </c>
      <c r="T110" t="s">
        <v>55</v>
      </c>
      <c r="U110">
        <v>250</v>
      </c>
      <c r="V110" t="s">
        <v>96</v>
      </c>
      <c r="W110" s="11">
        <f t="shared" si="29"/>
        <v>125</v>
      </c>
      <c r="X110" s="11">
        <f t="shared" si="30"/>
        <v>121.875</v>
      </c>
      <c r="Y110" s="20">
        <f t="shared" si="31"/>
        <v>-3.125</v>
      </c>
      <c r="Z110" s="11">
        <f t="shared" si="32"/>
        <v>125</v>
      </c>
      <c r="AA110" s="20">
        <f t="shared" si="33"/>
        <v>0</v>
      </c>
      <c r="AB110" s="22">
        <f t="shared" si="34"/>
        <v>3.125</v>
      </c>
      <c r="AC110" s="22">
        <f t="shared" si="35"/>
        <v>0</v>
      </c>
      <c r="AD110" s="11" t="str">
        <f t="shared" si="36"/>
        <v>include</v>
      </c>
      <c r="AE110" s="12">
        <f t="shared" si="28"/>
        <v>1</v>
      </c>
      <c r="AF110" t="s">
        <v>48</v>
      </c>
      <c r="AG110" s="3">
        <v>1645747200000</v>
      </c>
      <c r="AH110" t="s">
        <v>48</v>
      </c>
      <c r="AI110" t="s">
        <v>48</v>
      </c>
      <c r="AJ110" t="s">
        <v>57</v>
      </c>
      <c r="AK110" t="s">
        <v>58</v>
      </c>
      <c r="AL110" t="s">
        <v>59</v>
      </c>
      <c r="AM110" t="s">
        <v>60</v>
      </c>
      <c r="AN110" t="s">
        <v>48</v>
      </c>
      <c r="AO110" t="s">
        <v>61</v>
      </c>
      <c r="AP110" t="s">
        <v>55</v>
      </c>
      <c r="AQ110" t="s">
        <v>62</v>
      </c>
      <c r="AR110" t="s">
        <v>48</v>
      </c>
      <c r="AS110" t="s">
        <v>411</v>
      </c>
      <c r="AT110" t="s">
        <v>412</v>
      </c>
      <c r="AU110" t="s">
        <v>48</v>
      </c>
    </row>
    <row r="111" spans="1:47">
      <c r="A111" t="s">
        <v>437</v>
      </c>
      <c r="B111" t="s">
        <v>48</v>
      </c>
      <c r="D111" t="s">
        <v>401</v>
      </c>
      <c r="E111" t="s">
        <v>74</v>
      </c>
      <c r="F111" t="s">
        <v>51</v>
      </c>
      <c r="G111">
        <v>14729</v>
      </c>
      <c r="H111">
        <v>29700</v>
      </c>
      <c r="I111">
        <v>30000</v>
      </c>
      <c r="J111">
        <v>14729</v>
      </c>
      <c r="K111">
        <v>29700</v>
      </c>
      <c r="L111" t="s">
        <v>89</v>
      </c>
      <c r="M111" t="s">
        <v>69</v>
      </c>
      <c r="N111" t="s">
        <v>90</v>
      </c>
      <c r="O111" t="s">
        <v>48</v>
      </c>
      <c r="P111">
        <v>2.01643017176997</v>
      </c>
      <c r="Q111">
        <v>2.0164</v>
      </c>
      <c r="R111">
        <v>2.01643017176997</v>
      </c>
      <c r="S111">
        <v>20</v>
      </c>
      <c r="T111" t="s">
        <v>55</v>
      </c>
      <c r="U111">
        <v>100</v>
      </c>
      <c r="V111" t="s">
        <v>96</v>
      </c>
      <c r="W111" s="11">
        <f t="shared" si="29"/>
        <v>300</v>
      </c>
      <c r="X111" s="11">
        <f t="shared" si="30"/>
        <v>297</v>
      </c>
      <c r="Y111" s="20">
        <f t="shared" si="31"/>
        <v>-3</v>
      </c>
      <c r="Z111" s="11">
        <f t="shared" si="32"/>
        <v>300</v>
      </c>
      <c r="AA111" s="20">
        <f t="shared" si="33"/>
        <v>0</v>
      </c>
      <c r="AB111" s="22">
        <f t="shared" si="34"/>
        <v>3</v>
      </c>
      <c r="AC111" s="22">
        <f t="shared" si="35"/>
        <v>0</v>
      </c>
      <c r="AD111" s="11" t="str">
        <f t="shared" si="36"/>
        <v>include</v>
      </c>
      <c r="AE111" s="12">
        <f t="shared" si="28"/>
        <v>1</v>
      </c>
      <c r="AF111" t="s">
        <v>48</v>
      </c>
      <c r="AG111" s="3">
        <v>1634169600000</v>
      </c>
      <c r="AH111" t="s">
        <v>48</v>
      </c>
      <c r="AI111" t="s">
        <v>48</v>
      </c>
      <c r="AJ111" t="s">
        <v>57</v>
      </c>
      <c r="AK111" t="s">
        <v>58</v>
      </c>
      <c r="AL111" t="s">
        <v>59</v>
      </c>
      <c r="AM111" t="s">
        <v>60</v>
      </c>
      <c r="AN111" t="s">
        <v>48</v>
      </c>
      <c r="AO111" t="s">
        <v>61</v>
      </c>
      <c r="AP111" t="s">
        <v>55</v>
      </c>
      <c r="AQ111" t="s">
        <v>62</v>
      </c>
      <c r="AR111" t="s">
        <v>48</v>
      </c>
      <c r="AS111" t="s">
        <v>91</v>
      </c>
      <c r="AT111" t="s">
        <v>92</v>
      </c>
      <c r="AU111" t="s">
        <v>48</v>
      </c>
    </row>
    <row r="112" spans="1:47">
      <c r="A112" t="s">
        <v>438</v>
      </c>
      <c r="B112" t="s">
        <v>48</v>
      </c>
      <c r="D112" t="s">
        <v>172</v>
      </c>
      <c r="E112" t="s">
        <v>118</v>
      </c>
      <c r="F112" t="s">
        <v>51</v>
      </c>
      <c r="G112">
        <v>0.13400000000000001</v>
      </c>
      <c r="H112">
        <v>4407.25</v>
      </c>
      <c r="I112">
        <v>4520.26</v>
      </c>
      <c r="J112">
        <v>0.13400000000000001</v>
      </c>
      <c r="K112">
        <v>4407.25</v>
      </c>
      <c r="L112" t="s">
        <v>371</v>
      </c>
      <c r="M112" t="s">
        <v>212</v>
      </c>
      <c r="N112" t="s">
        <v>372</v>
      </c>
      <c r="O112" t="s">
        <v>48</v>
      </c>
      <c r="P112">
        <v>32713.789499999999</v>
      </c>
      <c r="Q112">
        <v>32713.789499999999</v>
      </c>
      <c r="R112">
        <v>32713.789499999999</v>
      </c>
      <c r="S112">
        <v>74.245954304846606</v>
      </c>
      <c r="T112" t="s">
        <v>55</v>
      </c>
      <c r="U112">
        <v>250</v>
      </c>
      <c r="V112" t="s">
        <v>96</v>
      </c>
      <c r="W112" s="11">
        <f t="shared" si="29"/>
        <v>113.01000000000022</v>
      </c>
      <c r="X112" s="11">
        <f t="shared" si="30"/>
        <v>110.18125000000001</v>
      </c>
      <c r="Y112" s="20">
        <f t="shared" si="31"/>
        <v>-2.8287500000002126</v>
      </c>
      <c r="Z112" s="11">
        <f t="shared" si="32"/>
        <v>113.0065</v>
      </c>
      <c r="AA112" s="20">
        <f t="shared" si="33"/>
        <v>-3.5000000002156639E-3</v>
      </c>
      <c r="AB112" s="22">
        <f t="shared" si="34"/>
        <v>2.8287500000002126</v>
      </c>
      <c r="AC112" s="22">
        <f t="shared" si="35"/>
        <v>3.5000000002156639E-3</v>
      </c>
      <c r="AD112" s="11" t="str">
        <f t="shared" si="36"/>
        <v>include</v>
      </c>
      <c r="AE112" s="12">
        <f t="shared" si="28"/>
        <v>1</v>
      </c>
      <c r="AF112" t="s">
        <v>48</v>
      </c>
      <c r="AG112" s="3">
        <v>1659398400000</v>
      </c>
      <c r="AH112" t="s">
        <v>48</v>
      </c>
      <c r="AI112" t="s">
        <v>48</v>
      </c>
      <c r="AJ112" t="s">
        <v>57</v>
      </c>
      <c r="AK112" t="s">
        <v>58</v>
      </c>
      <c r="AL112" t="s">
        <v>59</v>
      </c>
      <c r="AM112" t="s">
        <v>60</v>
      </c>
      <c r="AN112" t="s">
        <v>48</v>
      </c>
      <c r="AO112" t="s">
        <v>61</v>
      </c>
      <c r="AP112" t="s">
        <v>55</v>
      </c>
      <c r="AQ112" t="s">
        <v>62</v>
      </c>
      <c r="AR112" t="s">
        <v>48</v>
      </c>
      <c r="AS112" t="s">
        <v>373</v>
      </c>
      <c r="AT112" t="s">
        <v>374</v>
      </c>
      <c r="AU112" t="s">
        <v>48</v>
      </c>
    </row>
    <row r="113" spans="1:47">
      <c r="A113" t="s">
        <v>439</v>
      </c>
      <c r="B113" t="s">
        <v>48</v>
      </c>
      <c r="D113" t="s">
        <v>172</v>
      </c>
      <c r="E113" t="s">
        <v>118</v>
      </c>
      <c r="F113" t="s">
        <v>51</v>
      </c>
      <c r="G113">
        <v>1.7000000000000001E-2</v>
      </c>
      <c r="H113">
        <v>705</v>
      </c>
      <c r="I113">
        <v>750</v>
      </c>
      <c r="J113">
        <v>1.7000000000000001E-2</v>
      </c>
      <c r="K113">
        <v>705</v>
      </c>
      <c r="L113" t="s">
        <v>371</v>
      </c>
      <c r="M113" t="s">
        <v>76</v>
      </c>
      <c r="N113" t="s">
        <v>372</v>
      </c>
      <c r="O113" t="s">
        <v>48</v>
      </c>
      <c r="P113">
        <v>28500</v>
      </c>
      <c r="Q113">
        <v>28500</v>
      </c>
      <c r="R113">
        <v>28500</v>
      </c>
      <c r="S113">
        <v>0</v>
      </c>
      <c r="T113" t="s">
        <v>55</v>
      </c>
      <c r="U113">
        <v>600</v>
      </c>
      <c r="V113" t="s">
        <v>96</v>
      </c>
      <c r="W113" s="11">
        <f t="shared" si="29"/>
        <v>45</v>
      </c>
      <c r="X113" s="11">
        <f t="shared" si="30"/>
        <v>42.3</v>
      </c>
      <c r="Y113" s="20">
        <f t="shared" si="31"/>
        <v>-2.7000000000000028</v>
      </c>
      <c r="Z113" s="11">
        <f t="shared" si="32"/>
        <v>45</v>
      </c>
      <c r="AA113" s="20">
        <f t="shared" si="33"/>
        <v>0</v>
      </c>
      <c r="AB113" s="22">
        <f t="shared" si="34"/>
        <v>2.7000000000000028</v>
      </c>
      <c r="AC113" s="22">
        <f t="shared" si="35"/>
        <v>0</v>
      </c>
      <c r="AD113" s="11" t="str">
        <f t="shared" si="36"/>
        <v>include</v>
      </c>
      <c r="AE113" s="12">
        <f t="shared" si="28"/>
        <v>1</v>
      </c>
      <c r="AF113" t="s">
        <v>48</v>
      </c>
      <c r="AG113" s="3">
        <v>1654905600000</v>
      </c>
      <c r="AH113" t="s">
        <v>48</v>
      </c>
      <c r="AI113" t="s">
        <v>48</v>
      </c>
      <c r="AJ113" t="s">
        <v>57</v>
      </c>
      <c r="AK113" t="s">
        <v>58</v>
      </c>
      <c r="AL113" t="s">
        <v>59</v>
      </c>
      <c r="AM113" t="s">
        <v>60</v>
      </c>
      <c r="AN113" t="s">
        <v>48</v>
      </c>
      <c r="AO113" t="s">
        <v>61</v>
      </c>
      <c r="AP113" t="s">
        <v>55</v>
      </c>
      <c r="AQ113" t="s">
        <v>62</v>
      </c>
      <c r="AR113" t="s">
        <v>48</v>
      </c>
      <c r="AS113" t="s">
        <v>373</v>
      </c>
      <c r="AT113" t="s">
        <v>374</v>
      </c>
      <c r="AU113" t="s">
        <v>48</v>
      </c>
    </row>
    <row r="114" spans="1:47">
      <c r="A114" t="s">
        <v>440</v>
      </c>
      <c r="B114" t="s">
        <v>48</v>
      </c>
      <c r="D114" t="s">
        <v>188</v>
      </c>
      <c r="E114" t="s">
        <v>118</v>
      </c>
      <c r="F114" t="s">
        <v>51</v>
      </c>
      <c r="G114">
        <v>14.14</v>
      </c>
      <c r="H114">
        <v>705</v>
      </c>
      <c r="I114">
        <v>750</v>
      </c>
      <c r="J114">
        <v>14.14</v>
      </c>
      <c r="K114">
        <v>705</v>
      </c>
      <c r="L114" t="s">
        <v>371</v>
      </c>
      <c r="M114" t="s">
        <v>76</v>
      </c>
      <c r="N114" t="s">
        <v>372</v>
      </c>
      <c r="O114" t="s">
        <v>48</v>
      </c>
      <c r="P114">
        <v>35.007072135785002</v>
      </c>
      <c r="Q114">
        <v>35</v>
      </c>
      <c r="R114">
        <v>35.007072135785002</v>
      </c>
      <c r="S114">
        <v>0</v>
      </c>
      <c r="T114" t="s">
        <v>55</v>
      </c>
      <c r="U114">
        <v>600</v>
      </c>
      <c r="V114" t="s">
        <v>96</v>
      </c>
      <c r="W114" s="11">
        <f t="shared" si="29"/>
        <v>45</v>
      </c>
      <c r="X114" s="11">
        <f t="shared" si="30"/>
        <v>42.3</v>
      </c>
      <c r="Y114" s="20">
        <f t="shared" si="31"/>
        <v>-2.7000000000000028</v>
      </c>
      <c r="Z114" s="11">
        <f t="shared" si="32"/>
        <v>45</v>
      </c>
      <c r="AA114" s="20">
        <f t="shared" si="33"/>
        <v>0</v>
      </c>
      <c r="AB114" s="22">
        <f t="shared" si="34"/>
        <v>2.7000000000000028</v>
      </c>
      <c r="AC114" s="22">
        <f t="shared" si="35"/>
        <v>0</v>
      </c>
      <c r="AD114" s="11" t="str">
        <f t="shared" si="36"/>
        <v>include</v>
      </c>
      <c r="AE114" s="12">
        <f t="shared" si="28"/>
        <v>1</v>
      </c>
      <c r="AF114" t="s">
        <v>48</v>
      </c>
      <c r="AG114" s="3">
        <v>1654905600000</v>
      </c>
      <c r="AH114" t="s">
        <v>48</v>
      </c>
      <c r="AI114" t="s">
        <v>48</v>
      </c>
      <c r="AJ114" t="s">
        <v>57</v>
      </c>
      <c r="AK114" t="s">
        <v>58</v>
      </c>
      <c r="AL114" t="s">
        <v>59</v>
      </c>
      <c r="AM114" t="s">
        <v>60</v>
      </c>
      <c r="AN114" t="s">
        <v>48</v>
      </c>
      <c r="AO114" t="s">
        <v>61</v>
      </c>
      <c r="AP114" t="s">
        <v>55</v>
      </c>
      <c r="AQ114" t="s">
        <v>62</v>
      </c>
      <c r="AR114" t="s">
        <v>48</v>
      </c>
      <c r="AS114" t="s">
        <v>373</v>
      </c>
      <c r="AT114" t="s">
        <v>374</v>
      </c>
      <c r="AU114" t="s">
        <v>48</v>
      </c>
    </row>
    <row r="115" spans="1:47">
      <c r="A115" t="s">
        <v>441</v>
      </c>
      <c r="B115" t="s">
        <v>48</v>
      </c>
      <c r="D115" t="s">
        <v>166</v>
      </c>
      <c r="E115" t="s">
        <v>118</v>
      </c>
      <c r="F115" t="s">
        <v>51</v>
      </c>
      <c r="G115">
        <v>22.25</v>
      </c>
      <c r="H115">
        <v>34908.247499999998</v>
      </c>
      <c r="I115">
        <v>35260</v>
      </c>
      <c r="J115">
        <v>22.25</v>
      </c>
      <c r="K115">
        <v>34908.247499999998</v>
      </c>
      <c r="L115" t="s">
        <v>442</v>
      </c>
      <c r="M115" t="s">
        <v>76</v>
      </c>
      <c r="N115" t="s">
        <v>443</v>
      </c>
      <c r="O115" t="s">
        <v>48</v>
      </c>
      <c r="P115">
        <v>1568.91</v>
      </c>
      <c r="Q115">
        <v>1568.91</v>
      </c>
      <c r="R115">
        <v>1568.91</v>
      </c>
      <c r="S115">
        <v>59.047078842881398</v>
      </c>
      <c r="T115" t="s">
        <v>55</v>
      </c>
      <c r="U115">
        <v>100</v>
      </c>
      <c r="V115" s="15" t="s">
        <v>96</v>
      </c>
      <c r="W115" s="11">
        <f t="shared" si="29"/>
        <v>351.75250000000233</v>
      </c>
      <c r="X115" s="11">
        <f t="shared" si="30"/>
        <v>349.08247499999999</v>
      </c>
      <c r="Y115" s="20">
        <f t="shared" si="31"/>
        <v>-2.6700250000023402</v>
      </c>
      <c r="Z115" s="11">
        <f t="shared" si="32"/>
        <v>352.6</v>
      </c>
      <c r="AA115" s="20">
        <f t="shared" si="33"/>
        <v>0.84749999999769443</v>
      </c>
      <c r="AB115" s="22">
        <f t="shared" si="34"/>
        <v>2.6700250000023402</v>
      </c>
      <c r="AC115" s="22">
        <f t="shared" si="35"/>
        <v>0.84749999999769443</v>
      </c>
      <c r="AD115" s="11" t="str">
        <f t="shared" si="36"/>
        <v>include</v>
      </c>
      <c r="AE115" s="12">
        <f t="shared" si="28"/>
        <v>1</v>
      </c>
      <c r="AF115" t="s">
        <v>48</v>
      </c>
      <c r="AG115" s="3">
        <v>1640044800000</v>
      </c>
      <c r="AH115" t="s">
        <v>48</v>
      </c>
      <c r="AI115" t="s">
        <v>48</v>
      </c>
      <c r="AJ115" t="s">
        <v>57</v>
      </c>
      <c r="AK115" t="s">
        <v>58</v>
      </c>
      <c r="AL115" t="s">
        <v>59</v>
      </c>
      <c r="AM115" t="s">
        <v>60</v>
      </c>
      <c r="AN115" t="s">
        <v>48</v>
      </c>
      <c r="AO115" t="s">
        <v>61</v>
      </c>
      <c r="AP115" t="s">
        <v>55</v>
      </c>
      <c r="AQ115" t="s">
        <v>62</v>
      </c>
      <c r="AR115" t="s">
        <v>48</v>
      </c>
      <c r="AS115" t="s">
        <v>444</v>
      </c>
      <c r="AT115" t="s">
        <v>445</v>
      </c>
      <c r="AU115" t="s">
        <v>48</v>
      </c>
    </row>
    <row r="116" spans="1:47">
      <c r="A116" t="s">
        <v>446</v>
      </c>
      <c r="B116" t="s">
        <v>48</v>
      </c>
      <c r="D116" t="s">
        <v>166</v>
      </c>
      <c r="E116" t="s">
        <v>118</v>
      </c>
      <c r="F116" t="s">
        <v>51</v>
      </c>
      <c r="G116">
        <v>13.79</v>
      </c>
      <c r="H116">
        <v>24750</v>
      </c>
      <c r="I116">
        <v>25000</v>
      </c>
      <c r="J116">
        <v>13.79</v>
      </c>
      <c r="K116">
        <v>24750</v>
      </c>
      <c r="L116" t="s">
        <v>388</v>
      </c>
      <c r="M116" t="s">
        <v>76</v>
      </c>
      <c r="N116" t="s">
        <v>389</v>
      </c>
      <c r="O116" t="s">
        <v>48</v>
      </c>
      <c r="P116">
        <v>1794.77882523567</v>
      </c>
      <c r="Q116">
        <v>1794.78</v>
      </c>
      <c r="R116">
        <v>1794.77882523567</v>
      </c>
      <c r="S116">
        <v>35.85</v>
      </c>
      <c r="T116" t="s">
        <v>55</v>
      </c>
      <c r="U116">
        <v>100</v>
      </c>
      <c r="V116" t="s">
        <v>96</v>
      </c>
      <c r="W116" s="11">
        <f t="shared" si="29"/>
        <v>250</v>
      </c>
      <c r="X116" s="11">
        <f t="shared" si="30"/>
        <v>247.5</v>
      </c>
      <c r="Y116" s="20">
        <f t="shared" si="31"/>
        <v>-2.5</v>
      </c>
      <c r="Z116" s="11">
        <f t="shared" si="32"/>
        <v>250</v>
      </c>
      <c r="AA116" s="20">
        <f t="shared" si="33"/>
        <v>0</v>
      </c>
      <c r="AB116" s="22">
        <f t="shared" si="34"/>
        <v>2.5</v>
      </c>
      <c r="AC116" s="22">
        <f t="shared" si="35"/>
        <v>0</v>
      </c>
      <c r="AD116" s="11" t="str">
        <f t="shared" si="36"/>
        <v>include</v>
      </c>
      <c r="AE116" s="12">
        <f t="shared" ref="AE116:AE147" si="37">IF(AD116=V116,1,0)</f>
        <v>1</v>
      </c>
      <c r="AF116" t="s">
        <v>48</v>
      </c>
      <c r="AG116" s="3">
        <v>1639353600000</v>
      </c>
      <c r="AH116" t="s">
        <v>48</v>
      </c>
      <c r="AI116" t="s">
        <v>48</v>
      </c>
      <c r="AJ116" t="s">
        <v>57</v>
      </c>
      <c r="AK116" t="s">
        <v>58</v>
      </c>
      <c r="AL116" t="s">
        <v>59</v>
      </c>
      <c r="AM116" t="s">
        <v>60</v>
      </c>
      <c r="AN116" t="s">
        <v>48</v>
      </c>
      <c r="AO116" t="s">
        <v>61</v>
      </c>
      <c r="AP116" t="s">
        <v>55</v>
      </c>
      <c r="AQ116" t="s">
        <v>62</v>
      </c>
      <c r="AR116" t="s">
        <v>48</v>
      </c>
      <c r="AS116" t="s">
        <v>390</v>
      </c>
      <c r="AT116" t="s">
        <v>391</v>
      </c>
      <c r="AU116" t="s">
        <v>48</v>
      </c>
    </row>
    <row r="117" spans="1:47">
      <c r="A117" t="s">
        <v>447</v>
      </c>
      <c r="B117" t="s">
        <v>48</v>
      </c>
      <c r="D117" t="s">
        <v>230</v>
      </c>
      <c r="E117" t="s">
        <v>118</v>
      </c>
      <c r="F117" t="s">
        <v>51</v>
      </c>
      <c r="G117">
        <v>4.25</v>
      </c>
      <c r="H117">
        <v>24750</v>
      </c>
      <c r="I117">
        <v>25000</v>
      </c>
      <c r="J117">
        <v>4.25</v>
      </c>
      <c r="K117">
        <v>24750</v>
      </c>
      <c r="L117" t="s">
        <v>388</v>
      </c>
      <c r="M117" t="s">
        <v>76</v>
      </c>
      <c r="N117" t="s">
        <v>389</v>
      </c>
      <c r="O117" t="s">
        <v>48</v>
      </c>
      <c r="P117">
        <v>5823.5294117646999</v>
      </c>
      <c r="Q117">
        <v>5823.53</v>
      </c>
      <c r="R117">
        <v>5823.5294117646999</v>
      </c>
      <c r="S117">
        <v>35.85</v>
      </c>
      <c r="T117" t="s">
        <v>55</v>
      </c>
      <c r="U117">
        <v>100</v>
      </c>
      <c r="V117" t="s">
        <v>96</v>
      </c>
      <c r="W117" s="11">
        <f t="shared" si="29"/>
        <v>250</v>
      </c>
      <c r="X117" s="11">
        <f t="shared" si="30"/>
        <v>247.5</v>
      </c>
      <c r="Y117" s="20">
        <f t="shared" si="31"/>
        <v>-2.5</v>
      </c>
      <c r="Z117" s="11">
        <f t="shared" si="32"/>
        <v>250</v>
      </c>
      <c r="AA117" s="20">
        <f t="shared" si="33"/>
        <v>0</v>
      </c>
      <c r="AB117" s="22">
        <f t="shared" si="34"/>
        <v>2.5</v>
      </c>
      <c r="AC117" s="22">
        <f t="shared" si="35"/>
        <v>0</v>
      </c>
      <c r="AD117" s="11" t="str">
        <f t="shared" si="36"/>
        <v>include</v>
      </c>
      <c r="AE117" s="12">
        <f t="shared" si="37"/>
        <v>1</v>
      </c>
      <c r="AF117" t="s">
        <v>48</v>
      </c>
      <c r="AG117" s="3">
        <v>1639353600000</v>
      </c>
      <c r="AH117" t="s">
        <v>48</v>
      </c>
      <c r="AI117" t="s">
        <v>48</v>
      </c>
      <c r="AJ117" t="s">
        <v>57</v>
      </c>
      <c r="AK117" t="s">
        <v>58</v>
      </c>
      <c r="AL117" t="s">
        <v>59</v>
      </c>
      <c r="AM117" t="s">
        <v>60</v>
      </c>
      <c r="AN117" t="s">
        <v>48</v>
      </c>
      <c r="AO117" t="s">
        <v>61</v>
      </c>
      <c r="AP117" t="s">
        <v>55</v>
      </c>
      <c r="AQ117" t="s">
        <v>62</v>
      </c>
      <c r="AR117" t="s">
        <v>48</v>
      </c>
      <c r="AS117" t="s">
        <v>390</v>
      </c>
      <c r="AT117" t="s">
        <v>391</v>
      </c>
      <c r="AU117" t="s">
        <v>48</v>
      </c>
    </row>
    <row r="118" spans="1:47">
      <c r="A118" t="s">
        <v>448</v>
      </c>
      <c r="B118" t="s">
        <v>48</v>
      </c>
      <c r="D118" t="s">
        <v>273</v>
      </c>
      <c r="E118" t="s">
        <v>118</v>
      </c>
      <c r="F118" t="s">
        <v>51</v>
      </c>
      <c r="G118">
        <v>458</v>
      </c>
      <c r="H118">
        <v>24750</v>
      </c>
      <c r="I118">
        <v>25000</v>
      </c>
      <c r="J118">
        <v>458</v>
      </c>
      <c r="K118">
        <v>24750</v>
      </c>
      <c r="L118" t="s">
        <v>449</v>
      </c>
      <c r="M118" t="s">
        <v>76</v>
      </c>
      <c r="N118" t="s">
        <v>450</v>
      </c>
      <c r="O118" t="s">
        <v>48</v>
      </c>
      <c r="P118">
        <v>54.039301310043598</v>
      </c>
      <c r="Q118">
        <v>54.039301310043598</v>
      </c>
      <c r="R118">
        <v>54.039301310043598</v>
      </c>
      <c r="S118">
        <v>54.005555555555503</v>
      </c>
      <c r="T118" t="s">
        <v>55</v>
      </c>
      <c r="U118">
        <v>100</v>
      </c>
      <c r="V118" t="s">
        <v>96</v>
      </c>
      <c r="W118" s="11">
        <f t="shared" si="29"/>
        <v>250</v>
      </c>
      <c r="X118" s="11">
        <f t="shared" si="30"/>
        <v>247.5</v>
      </c>
      <c r="Y118" s="20">
        <f t="shared" si="31"/>
        <v>-2.5</v>
      </c>
      <c r="Z118" s="11">
        <f t="shared" si="32"/>
        <v>250</v>
      </c>
      <c r="AA118" s="20">
        <f t="shared" si="33"/>
        <v>0</v>
      </c>
      <c r="AB118" s="22">
        <f t="shared" si="34"/>
        <v>2.5</v>
      </c>
      <c r="AC118" s="22">
        <f t="shared" si="35"/>
        <v>0</v>
      </c>
      <c r="AD118" s="11" t="str">
        <f t="shared" si="36"/>
        <v>include</v>
      </c>
      <c r="AE118" s="12">
        <f t="shared" si="37"/>
        <v>1</v>
      </c>
      <c r="AF118" t="s">
        <v>48</v>
      </c>
      <c r="AG118" s="3">
        <v>1637798400000</v>
      </c>
      <c r="AH118" t="s">
        <v>48</v>
      </c>
      <c r="AI118" t="s">
        <v>48</v>
      </c>
      <c r="AJ118" t="s">
        <v>57</v>
      </c>
      <c r="AK118" t="s">
        <v>58</v>
      </c>
      <c r="AL118" t="s">
        <v>59</v>
      </c>
      <c r="AM118" t="s">
        <v>60</v>
      </c>
      <c r="AN118" t="s">
        <v>48</v>
      </c>
      <c r="AO118" t="s">
        <v>61</v>
      </c>
      <c r="AP118" t="s">
        <v>55</v>
      </c>
      <c r="AQ118" t="s">
        <v>62</v>
      </c>
      <c r="AR118" t="s">
        <v>48</v>
      </c>
      <c r="AS118" t="s">
        <v>451</v>
      </c>
      <c r="AT118" t="s">
        <v>452</v>
      </c>
      <c r="AU118" t="s">
        <v>48</v>
      </c>
    </row>
    <row r="119" spans="1:47">
      <c r="A119" t="s">
        <v>453</v>
      </c>
      <c r="B119" t="s">
        <v>48</v>
      </c>
      <c r="D119" t="s">
        <v>230</v>
      </c>
      <c r="E119" t="s">
        <v>118</v>
      </c>
      <c r="F119" t="s">
        <v>51</v>
      </c>
      <c r="G119">
        <v>6.1243999999999996</v>
      </c>
      <c r="H119">
        <v>24750</v>
      </c>
      <c r="I119">
        <v>25000</v>
      </c>
      <c r="J119">
        <v>6.1243999999999996</v>
      </c>
      <c r="K119">
        <v>24750</v>
      </c>
      <c r="L119" t="s">
        <v>454</v>
      </c>
      <c r="M119" t="s">
        <v>76</v>
      </c>
      <c r="N119" t="s">
        <v>455</v>
      </c>
      <c r="O119" t="s">
        <v>48</v>
      </c>
      <c r="P119">
        <v>4041.2122003788099</v>
      </c>
      <c r="Q119">
        <v>4041.2</v>
      </c>
      <c r="R119">
        <v>4041.2122003788099</v>
      </c>
      <c r="S119">
        <v>0</v>
      </c>
      <c r="T119" t="s">
        <v>55</v>
      </c>
      <c r="U119">
        <v>100</v>
      </c>
      <c r="V119" t="s">
        <v>96</v>
      </c>
      <c r="W119" s="11">
        <f t="shared" si="29"/>
        <v>250</v>
      </c>
      <c r="X119" s="11">
        <f t="shared" si="30"/>
        <v>247.5</v>
      </c>
      <c r="Y119" s="20">
        <f t="shared" si="31"/>
        <v>-2.5</v>
      </c>
      <c r="Z119" s="11">
        <f t="shared" si="32"/>
        <v>250</v>
      </c>
      <c r="AA119" s="20">
        <f t="shared" si="33"/>
        <v>0</v>
      </c>
      <c r="AB119" s="22">
        <f t="shared" si="34"/>
        <v>2.5</v>
      </c>
      <c r="AC119" s="22">
        <f t="shared" si="35"/>
        <v>0</v>
      </c>
      <c r="AD119" s="11" t="str">
        <f t="shared" si="36"/>
        <v>include</v>
      </c>
      <c r="AE119" s="12">
        <f t="shared" si="37"/>
        <v>1</v>
      </c>
      <c r="AF119" t="s">
        <v>48</v>
      </c>
      <c r="AG119" s="3">
        <v>1646092800000</v>
      </c>
      <c r="AH119" t="s">
        <v>48</v>
      </c>
      <c r="AI119" t="s">
        <v>48</v>
      </c>
      <c r="AJ119" t="s">
        <v>57</v>
      </c>
      <c r="AK119" t="s">
        <v>58</v>
      </c>
      <c r="AL119" t="s">
        <v>59</v>
      </c>
      <c r="AM119" t="s">
        <v>60</v>
      </c>
      <c r="AN119" t="s">
        <v>48</v>
      </c>
      <c r="AO119" t="s">
        <v>61</v>
      </c>
      <c r="AP119" t="s">
        <v>55</v>
      </c>
      <c r="AQ119" t="s">
        <v>62</v>
      </c>
      <c r="AR119" t="s">
        <v>48</v>
      </c>
      <c r="AS119" t="s">
        <v>456</v>
      </c>
      <c r="AT119" t="s">
        <v>457</v>
      </c>
      <c r="AU119" t="s">
        <v>48</v>
      </c>
    </row>
    <row r="120" spans="1:47">
      <c r="A120" t="s">
        <v>458</v>
      </c>
      <c r="B120" t="s">
        <v>48</v>
      </c>
      <c r="D120" t="s">
        <v>172</v>
      </c>
      <c r="E120" t="s">
        <v>118</v>
      </c>
      <c r="F120" t="s">
        <v>51</v>
      </c>
      <c r="G120">
        <v>0.4133</v>
      </c>
      <c r="H120">
        <v>24750</v>
      </c>
      <c r="I120">
        <v>25000</v>
      </c>
      <c r="J120">
        <v>0.4133</v>
      </c>
      <c r="K120">
        <v>24750</v>
      </c>
      <c r="L120" t="s">
        <v>454</v>
      </c>
      <c r="M120" t="s">
        <v>76</v>
      </c>
      <c r="N120" t="s">
        <v>455</v>
      </c>
      <c r="O120" t="s">
        <v>48</v>
      </c>
      <c r="P120">
        <v>59883.861601741999</v>
      </c>
      <c r="Q120">
        <v>59876.9</v>
      </c>
      <c r="R120">
        <v>59883.861601741999</v>
      </c>
      <c r="S120">
        <v>0</v>
      </c>
      <c r="T120" t="s">
        <v>55</v>
      </c>
      <c r="U120">
        <v>100</v>
      </c>
      <c r="V120" t="s">
        <v>96</v>
      </c>
      <c r="W120" s="11">
        <f t="shared" si="29"/>
        <v>250</v>
      </c>
      <c r="X120" s="11">
        <f t="shared" si="30"/>
        <v>247.5</v>
      </c>
      <c r="Y120" s="20">
        <f t="shared" si="31"/>
        <v>-2.5</v>
      </c>
      <c r="Z120" s="11">
        <f t="shared" si="32"/>
        <v>250</v>
      </c>
      <c r="AA120" s="20">
        <f t="shared" si="33"/>
        <v>0</v>
      </c>
      <c r="AB120" s="22">
        <f t="shared" si="34"/>
        <v>2.5</v>
      </c>
      <c r="AC120" s="22">
        <f t="shared" si="35"/>
        <v>0</v>
      </c>
      <c r="AD120" s="11" t="str">
        <f t="shared" si="36"/>
        <v>include</v>
      </c>
      <c r="AE120" s="12">
        <f t="shared" si="37"/>
        <v>1</v>
      </c>
      <c r="AF120" t="s">
        <v>48</v>
      </c>
      <c r="AG120" s="3">
        <v>1646092800000</v>
      </c>
      <c r="AH120" t="s">
        <v>48</v>
      </c>
      <c r="AI120" t="s">
        <v>48</v>
      </c>
      <c r="AJ120" t="s">
        <v>57</v>
      </c>
      <c r="AK120" t="s">
        <v>58</v>
      </c>
      <c r="AL120" t="s">
        <v>59</v>
      </c>
      <c r="AM120" t="s">
        <v>60</v>
      </c>
      <c r="AN120" t="s">
        <v>48</v>
      </c>
      <c r="AO120" t="s">
        <v>61</v>
      </c>
      <c r="AP120" t="s">
        <v>55</v>
      </c>
      <c r="AQ120" t="s">
        <v>62</v>
      </c>
      <c r="AR120" t="s">
        <v>48</v>
      </c>
      <c r="AS120" t="s">
        <v>456</v>
      </c>
      <c r="AT120" t="s">
        <v>457</v>
      </c>
      <c r="AU120" t="s">
        <v>48</v>
      </c>
    </row>
    <row r="121" spans="1:47">
      <c r="A121" t="s">
        <v>459</v>
      </c>
      <c r="B121" t="s">
        <v>48</v>
      </c>
      <c r="D121" t="s">
        <v>166</v>
      </c>
      <c r="E121" t="s">
        <v>118</v>
      </c>
      <c r="F121" t="s">
        <v>51</v>
      </c>
      <c r="G121">
        <v>13.79</v>
      </c>
      <c r="H121">
        <v>24750</v>
      </c>
      <c r="I121">
        <v>25000</v>
      </c>
      <c r="J121">
        <v>13.79</v>
      </c>
      <c r="K121">
        <v>24750</v>
      </c>
      <c r="L121" t="s">
        <v>460</v>
      </c>
      <c r="M121" t="s">
        <v>76</v>
      </c>
      <c r="N121" t="s">
        <v>461</v>
      </c>
      <c r="O121" t="s">
        <v>48</v>
      </c>
      <c r="P121">
        <v>1794.77882523567</v>
      </c>
      <c r="Q121">
        <v>1794.78</v>
      </c>
      <c r="R121">
        <v>1794.77882523567</v>
      </c>
      <c r="S121">
        <v>35.85</v>
      </c>
      <c r="T121" t="s">
        <v>55</v>
      </c>
      <c r="U121">
        <v>100</v>
      </c>
      <c r="V121" t="s">
        <v>96</v>
      </c>
      <c r="W121" s="11">
        <f t="shared" si="29"/>
        <v>250</v>
      </c>
      <c r="X121" s="11">
        <f t="shared" si="30"/>
        <v>247.5</v>
      </c>
      <c r="Y121" s="20">
        <f t="shared" si="31"/>
        <v>-2.5</v>
      </c>
      <c r="Z121" s="11">
        <f t="shared" si="32"/>
        <v>250</v>
      </c>
      <c r="AA121" s="20">
        <f t="shared" si="33"/>
        <v>0</v>
      </c>
      <c r="AB121" s="22">
        <f t="shared" si="34"/>
        <v>2.5</v>
      </c>
      <c r="AC121" s="22">
        <f t="shared" si="35"/>
        <v>0</v>
      </c>
      <c r="AD121" s="11" t="str">
        <f t="shared" si="36"/>
        <v>include</v>
      </c>
      <c r="AE121" s="12">
        <f t="shared" si="37"/>
        <v>1</v>
      </c>
      <c r="AF121" t="s">
        <v>48</v>
      </c>
      <c r="AG121" s="3">
        <v>1639353600000</v>
      </c>
      <c r="AH121" t="s">
        <v>48</v>
      </c>
      <c r="AI121" t="s">
        <v>48</v>
      </c>
      <c r="AJ121" t="s">
        <v>57</v>
      </c>
      <c r="AK121" t="s">
        <v>58</v>
      </c>
      <c r="AL121" t="s">
        <v>59</v>
      </c>
      <c r="AM121" t="s">
        <v>60</v>
      </c>
      <c r="AN121" t="s">
        <v>48</v>
      </c>
      <c r="AO121" t="s">
        <v>61</v>
      </c>
      <c r="AP121" t="s">
        <v>55</v>
      </c>
      <c r="AQ121" t="s">
        <v>62</v>
      </c>
      <c r="AR121" t="s">
        <v>48</v>
      </c>
      <c r="AS121" t="s">
        <v>462</v>
      </c>
      <c r="AT121" t="s">
        <v>463</v>
      </c>
      <c r="AU121" t="s">
        <v>48</v>
      </c>
    </row>
    <row r="122" spans="1:47">
      <c r="A122" t="s">
        <v>464</v>
      </c>
      <c r="B122" t="s">
        <v>48</v>
      </c>
      <c r="D122" t="s">
        <v>230</v>
      </c>
      <c r="E122" t="s">
        <v>118</v>
      </c>
      <c r="F122" t="s">
        <v>51</v>
      </c>
      <c r="G122">
        <v>4.25</v>
      </c>
      <c r="H122">
        <v>24750</v>
      </c>
      <c r="I122">
        <v>25000</v>
      </c>
      <c r="J122">
        <v>4.25</v>
      </c>
      <c r="K122">
        <v>24750</v>
      </c>
      <c r="L122" t="s">
        <v>460</v>
      </c>
      <c r="M122" t="s">
        <v>76</v>
      </c>
      <c r="N122" t="s">
        <v>461</v>
      </c>
      <c r="O122" t="s">
        <v>48</v>
      </c>
      <c r="P122">
        <v>5823.5294117646999</v>
      </c>
      <c r="Q122">
        <v>5823.53</v>
      </c>
      <c r="R122">
        <v>5823.5294117646999</v>
      </c>
      <c r="S122">
        <v>35.85</v>
      </c>
      <c r="T122" t="s">
        <v>55</v>
      </c>
      <c r="U122">
        <v>100</v>
      </c>
      <c r="V122" t="s">
        <v>96</v>
      </c>
      <c r="W122" s="11">
        <f t="shared" si="29"/>
        <v>250</v>
      </c>
      <c r="X122" s="11">
        <f t="shared" si="30"/>
        <v>247.5</v>
      </c>
      <c r="Y122" s="20">
        <f t="shared" si="31"/>
        <v>-2.5</v>
      </c>
      <c r="Z122" s="11">
        <f t="shared" si="32"/>
        <v>250</v>
      </c>
      <c r="AA122" s="20">
        <f t="shared" si="33"/>
        <v>0</v>
      </c>
      <c r="AB122" s="22">
        <f t="shared" si="34"/>
        <v>2.5</v>
      </c>
      <c r="AC122" s="22">
        <f t="shared" si="35"/>
        <v>0</v>
      </c>
      <c r="AD122" s="11" t="str">
        <f t="shared" si="36"/>
        <v>include</v>
      </c>
      <c r="AE122" s="12">
        <f t="shared" si="37"/>
        <v>1</v>
      </c>
      <c r="AF122" t="s">
        <v>48</v>
      </c>
      <c r="AG122" s="3">
        <v>1639353600000</v>
      </c>
      <c r="AH122" t="s">
        <v>48</v>
      </c>
      <c r="AI122" t="s">
        <v>48</v>
      </c>
      <c r="AJ122" t="s">
        <v>57</v>
      </c>
      <c r="AK122" t="s">
        <v>58</v>
      </c>
      <c r="AL122" t="s">
        <v>59</v>
      </c>
      <c r="AM122" t="s">
        <v>60</v>
      </c>
      <c r="AN122" t="s">
        <v>48</v>
      </c>
      <c r="AO122" t="s">
        <v>61</v>
      </c>
      <c r="AP122" t="s">
        <v>55</v>
      </c>
      <c r="AQ122" t="s">
        <v>62</v>
      </c>
      <c r="AR122" t="s">
        <v>48</v>
      </c>
      <c r="AS122" t="s">
        <v>462</v>
      </c>
      <c r="AT122" t="s">
        <v>463</v>
      </c>
      <c r="AU122" t="s">
        <v>48</v>
      </c>
    </row>
    <row r="123" spans="1:47">
      <c r="A123" t="s">
        <v>465</v>
      </c>
      <c r="B123" t="s">
        <v>48</v>
      </c>
      <c r="D123" t="s">
        <v>401</v>
      </c>
      <c r="E123" t="s">
        <v>74</v>
      </c>
      <c r="F123" t="s">
        <v>51</v>
      </c>
      <c r="G123">
        <v>1410.1</v>
      </c>
      <c r="H123">
        <v>3656.25</v>
      </c>
      <c r="I123">
        <v>3750</v>
      </c>
      <c r="J123">
        <v>1410.1</v>
      </c>
      <c r="K123">
        <v>3656.25</v>
      </c>
      <c r="L123" t="s">
        <v>181</v>
      </c>
      <c r="M123" t="s">
        <v>53</v>
      </c>
      <c r="N123" t="s">
        <v>182</v>
      </c>
      <c r="O123" t="s">
        <v>48</v>
      </c>
      <c r="P123">
        <v>2.59290121267995</v>
      </c>
      <c r="Q123">
        <v>2.5929000000000002</v>
      </c>
      <c r="R123">
        <v>2.59290121267995</v>
      </c>
      <c r="S123">
        <v>0</v>
      </c>
      <c r="T123" t="s">
        <v>55</v>
      </c>
      <c r="U123">
        <v>250</v>
      </c>
      <c r="V123" t="s">
        <v>96</v>
      </c>
      <c r="W123" s="11">
        <f t="shared" si="29"/>
        <v>93.75</v>
      </c>
      <c r="X123" s="11">
        <f t="shared" si="30"/>
        <v>91.40625</v>
      </c>
      <c r="Y123" s="20">
        <f t="shared" si="31"/>
        <v>-2.34375</v>
      </c>
      <c r="Z123" s="11">
        <f t="shared" si="32"/>
        <v>93.75</v>
      </c>
      <c r="AA123" s="20">
        <f t="shared" si="33"/>
        <v>0</v>
      </c>
      <c r="AB123" s="22">
        <f t="shared" si="34"/>
        <v>2.34375</v>
      </c>
      <c r="AC123" s="22">
        <f t="shared" si="35"/>
        <v>0</v>
      </c>
      <c r="AD123" s="11" t="str">
        <f t="shared" si="36"/>
        <v>include</v>
      </c>
      <c r="AE123" s="12">
        <f t="shared" si="37"/>
        <v>1</v>
      </c>
      <c r="AF123" t="s">
        <v>48</v>
      </c>
      <c r="AG123" s="3">
        <v>1635984000000</v>
      </c>
      <c r="AH123" t="s">
        <v>48</v>
      </c>
      <c r="AI123" t="s">
        <v>48</v>
      </c>
      <c r="AJ123" t="s">
        <v>57</v>
      </c>
      <c r="AK123" t="s">
        <v>58</v>
      </c>
      <c r="AL123" t="s">
        <v>59</v>
      </c>
      <c r="AM123" t="s">
        <v>60</v>
      </c>
      <c r="AN123" t="s">
        <v>48</v>
      </c>
      <c r="AO123" t="s">
        <v>61</v>
      </c>
      <c r="AP123" t="s">
        <v>55</v>
      </c>
      <c r="AQ123" t="s">
        <v>62</v>
      </c>
      <c r="AR123" t="s">
        <v>48</v>
      </c>
      <c r="AS123" t="s">
        <v>183</v>
      </c>
      <c r="AT123" t="s">
        <v>184</v>
      </c>
      <c r="AU123" t="s">
        <v>48</v>
      </c>
    </row>
    <row r="124" spans="1:47">
      <c r="A124" t="s">
        <v>466</v>
      </c>
      <c r="B124" t="s">
        <v>48</v>
      </c>
      <c r="D124" t="s">
        <v>467</v>
      </c>
      <c r="E124" t="s">
        <v>74</v>
      </c>
      <c r="F124" t="s">
        <v>51</v>
      </c>
      <c r="G124">
        <v>37575</v>
      </c>
      <c r="H124">
        <v>3656.25</v>
      </c>
      <c r="I124">
        <v>3750</v>
      </c>
      <c r="J124">
        <v>37575</v>
      </c>
      <c r="K124">
        <v>3656.25</v>
      </c>
      <c r="L124" t="s">
        <v>181</v>
      </c>
      <c r="M124" t="s">
        <v>53</v>
      </c>
      <c r="N124" t="s">
        <v>182</v>
      </c>
      <c r="O124" t="s">
        <v>48</v>
      </c>
      <c r="P124">
        <v>9.7305389221556807E-2</v>
      </c>
      <c r="Q124">
        <v>9.7299999999999998E-2</v>
      </c>
      <c r="R124">
        <v>9.7305389221556807E-2</v>
      </c>
      <c r="S124">
        <v>0</v>
      </c>
      <c r="T124" t="s">
        <v>55</v>
      </c>
      <c r="U124">
        <v>250</v>
      </c>
      <c r="V124" t="s">
        <v>96</v>
      </c>
      <c r="W124" s="11">
        <f t="shared" si="29"/>
        <v>93.75</v>
      </c>
      <c r="X124" s="11">
        <f t="shared" si="30"/>
        <v>91.40625</v>
      </c>
      <c r="Y124" s="20">
        <f t="shared" si="31"/>
        <v>-2.34375</v>
      </c>
      <c r="Z124" s="11">
        <f t="shared" si="32"/>
        <v>93.75</v>
      </c>
      <c r="AA124" s="20">
        <f t="shared" si="33"/>
        <v>0</v>
      </c>
      <c r="AB124" s="22">
        <f t="shared" si="34"/>
        <v>2.34375</v>
      </c>
      <c r="AC124" s="22">
        <f t="shared" si="35"/>
        <v>0</v>
      </c>
      <c r="AD124" s="11" t="str">
        <f t="shared" si="36"/>
        <v>include</v>
      </c>
      <c r="AE124" s="12">
        <f t="shared" si="37"/>
        <v>1</v>
      </c>
      <c r="AF124" t="s">
        <v>48</v>
      </c>
      <c r="AG124" s="3">
        <v>1635984000000</v>
      </c>
      <c r="AH124" t="s">
        <v>48</v>
      </c>
      <c r="AI124" t="s">
        <v>48</v>
      </c>
      <c r="AJ124" t="s">
        <v>57</v>
      </c>
      <c r="AK124" t="s">
        <v>58</v>
      </c>
      <c r="AL124" t="s">
        <v>59</v>
      </c>
      <c r="AM124" t="s">
        <v>60</v>
      </c>
      <c r="AN124" t="s">
        <v>48</v>
      </c>
      <c r="AO124" t="s">
        <v>61</v>
      </c>
      <c r="AP124" t="s">
        <v>55</v>
      </c>
      <c r="AQ124" t="s">
        <v>62</v>
      </c>
      <c r="AR124" t="s">
        <v>48</v>
      </c>
      <c r="AS124" t="s">
        <v>183</v>
      </c>
      <c r="AT124" t="s">
        <v>184</v>
      </c>
      <c r="AU124" t="s">
        <v>48</v>
      </c>
    </row>
    <row r="125" spans="1:47">
      <c r="A125" t="s">
        <v>468</v>
      </c>
      <c r="B125" t="s">
        <v>48</v>
      </c>
      <c r="D125" t="s">
        <v>230</v>
      </c>
      <c r="E125" t="s">
        <v>74</v>
      </c>
      <c r="F125" t="s">
        <v>51</v>
      </c>
      <c r="G125">
        <v>3.0049999999999999</v>
      </c>
      <c r="H125">
        <v>3575.83</v>
      </c>
      <c r="I125">
        <v>3667.52</v>
      </c>
      <c r="J125">
        <v>3.0049999999999999</v>
      </c>
      <c r="K125">
        <v>3575.83</v>
      </c>
      <c r="L125" t="s">
        <v>205</v>
      </c>
      <c r="M125" t="s">
        <v>329</v>
      </c>
      <c r="N125" t="s">
        <v>207</v>
      </c>
      <c r="O125" t="s">
        <v>48</v>
      </c>
      <c r="P125">
        <v>1189.96006655574</v>
      </c>
      <c r="Q125">
        <v>1190</v>
      </c>
      <c r="R125">
        <v>1189.96006655574</v>
      </c>
      <c r="S125">
        <v>100.01308786318801</v>
      </c>
      <c r="T125" t="s">
        <v>55</v>
      </c>
      <c r="U125">
        <v>250</v>
      </c>
      <c r="V125" t="s">
        <v>96</v>
      </c>
      <c r="W125" s="11">
        <f t="shared" ref="W125:W156" si="38">I125-H125</f>
        <v>91.690000000000055</v>
      </c>
      <c r="X125" s="11">
        <f t="shared" ref="X125:X156" si="39">H125*U125/10000</f>
        <v>89.395750000000007</v>
      </c>
      <c r="Y125" s="20">
        <f t="shared" ref="Y125:Y156" si="40">X125-W125</f>
        <v>-2.2942500000000479</v>
      </c>
      <c r="Z125" s="11">
        <f t="shared" ref="Z125:Z156" si="41">I125*U125/10000</f>
        <v>91.688000000000002</v>
      </c>
      <c r="AA125" s="20">
        <f t="shared" ref="AA125:AA156" si="42">Z125-W125</f>
        <v>-2.0000000000521823E-3</v>
      </c>
      <c r="AB125" s="22">
        <f t="shared" ref="AB125:AB156" si="43">ABS(Y125)</f>
        <v>2.2942500000000479</v>
      </c>
      <c r="AC125" s="22">
        <f t="shared" ref="AC125:AC156" si="44">ABS(AA125)</f>
        <v>2.0000000000521823E-3</v>
      </c>
      <c r="AD125" s="11" t="str">
        <f t="shared" ref="AD125:AD156" si="45">IF(AB125&lt;AC125,"separate","include")</f>
        <v>include</v>
      </c>
      <c r="AE125" s="12">
        <f t="shared" si="37"/>
        <v>1</v>
      </c>
      <c r="AF125" t="s">
        <v>48</v>
      </c>
      <c r="AG125" s="3">
        <v>1656288000000</v>
      </c>
      <c r="AH125" t="s">
        <v>48</v>
      </c>
      <c r="AI125" t="s">
        <v>48</v>
      </c>
      <c r="AJ125" t="s">
        <v>57</v>
      </c>
      <c r="AK125" t="s">
        <v>58</v>
      </c>
      <c r="AL125" t="s">
        <v>59</v>
      </c>
      <c r="AM125" t="s">
        <v>60</v>
      </c>
      <c r="AN125" t="s">
        <v>48</v>
      </c>
      <c r="AO125" t="s">
        <v>61</v>
      </c>
      <c r="AP125" t="s">
        <v>55</v>
      </c>
      <c r="AQ125" t="s">
        <v>62</v>
      </c>
      <c r="AR125" t="s">
        <v>48</v>
      </c>
      <c r="AS125" t="s">
        <v>208</v>
      </c>
      <c r="AT125" t="s">
        <v>209</v>
      </c>
      <c r="AU125" t="s">
        <v>48</v>
      </c>
    </row>
    <row r="126" spans="1:47">
      <c r="A126" t="s">
        <v>469</v>
      </c>
      <c r="B126" t="s">
        <v>48</v>
      </c>
      <c r="D126" t="s">
        <v>230</v>
      </c>
      <c r="E126" t="s">
        <v>118</v>
      </c>
      <c r="F126" t="s">
        <v>51</v>
      </c>
      <c r="G126">
        <v>4.4076000000000004</v>
      </c>
      <c r="H126">
        <v>19800</v>
      </c>
      <c r="I126">
        <v>20000</v>
      </c>
      <c r="J126">
        <v>4.4076000000000004</v>
      </c>
      <c r="K126">
        <v>19800</v>
      </c>
      <c r="L126" t="s">
        <v>211</v>
      </c>
      <c r="M126" t="s">
        <v>76</v>
      </c>
      <c r="N126" t="s">
        <v>294</v>
      </c>
      <c r="O126" t="s">
        <v>48</v>
      </c>
      <c r="P126">
        <v>4492.2406751973804</v>
      </c>
      <c r="Q126">
        <v>4492.22</v>
      </c>
      <c r="R126">
        <v>4492.2406751973804</v>
      </c>
      <c r="S126">
        <v>20</v>
      </c>
      <c r="T126" t="s">
        <v>55</v>
      </c>
      <c r="U126">
        <v>100</v>
      </c>
      <c r="V126" t="s">
        <v>96</v>
      </c>
      <c r="W126" s="11">
        <f t="shared" si="38"/>
        <v>200</v>
      </c>
      <c r="X126" s="11">
        <f t="shared" si="39"/>
        <v>198</v>
      </c>
      <c r="Y126" s="20">
        <f t="shared" si="40"/>
        <v>-2</v>
      </c>
      <c r="Z126" s="11">
        <f t="shared" si="41"/>
        <v>200</v>
      </c>
      <c r="AA126" s="20">
        <f t="shared" si="42"/>
        <v>0</v>
      </c>
      <c r="AB126" s="22">
        <f t="shared" si="43"/>
        <v>2</v>
      </c>
      <c r="AC126" s="22">
        <f t="shared" si="44"/>
        <v>0</v>
      </c>
      <c r="AD126" s="11" t="str">
        <f t="shared" si="45"/>
        <v>include</v>
      </c>
      <c r="AE126" s="12">
        <f t="shared" si="37"/>
        <v>1</v>
      </c>
      <c r="AF126" t="s">
        <v>48</v>
      </c>
      <c r="AG126" s="3">
        <v>1642464000000</v>
      </c>
      <c r="AH126" t="s">
        <v>48</v>
      </c>
      <c r="AI126" t="s">
        <v>48</v>
      </c>
      <c r="AJ126" t="s">
        <v>57</v>
      </c>
      <c r="AK126" t="s">
        <v>58</v>
      </c>
      <c r="AL126" t="s">
        <v>59</v>
      </c>
      <c r="AM126" t="s">
        <v>60</v>
      </c>
      <c r="AN126" t="s">
        <v>48</v>
      </c>
      <c r="AO126" t="s">
        <v>61</v>
      </c>
      <c r="AP126" t="s">
        <v>55</v>
      </c>
      <c r="AQ126" t="s">
        <v>62</v>
      </c>
      <c r="AR126" t="s">
        <v>48</v>
      </c>
      <c r="AS126" t="s">
        <v>214</v>
      </c>
      <c r="AT126" t="s">
        <v>215</v>
      </c>
      <c r="AU126" t="s">
        <v>48</v>
      </c>
    </row>
    <row r="127" spans="1:47">
      <c r="A127" t="s">
        <v>470</v>
      </c>
      <c r="B127" t="s">
        <v>48</v>
      </c>
      <c r="D127" t="s">
        <v>319</v>
      </c>
      <c r="E127" t="s">
        <v>74</v>
      </c>
      <c r="F127" t="s">
        <v>51</v>
      </c>
      <c r="G127">
        <v>1250</v>
      </c>
      <c r="H127">
        <v>3024.45</v>
      </c>
      <c r="I127">
        <v>3102</v>
      </c>
      <c r="J127">
        <v>1250</v>
      </c>
      <c r="K127">
        <v>3024.45</v>
      </c>
      <c r="L127" t="s">
        <v>89</v>
      </c>
      <c r="M127" t="s">
        <v>76</v>
      </c>
      <c r="N127" t="s">
        <v>322</v>
      </c>
      <c r="O127" t="s">
        <v>48</v>
      </c>
      <c r="P127">
        <v>2.4195599999999899</v>
      </c>
      <c r="Q127">
        <v>2.4211</v>
      </c>
      <c r="R127">
        <v>2.4195599999999899</v>
      </c>
      <c r="S127">
        <v>0</v>
      </c>
      <c r="T127" t="s">
        <v>55</v>
      </c>
      <c r="U127">
        <v>250</v>
      </c>
      <c r="V127" t="s">
        <v>96</v>
      </c>
      <c r="W127" s="11">
        <f t="shared" si="38"/>
        <v>77.550000000000182</v>
      </c>
      <c r="X127" s="11">
        <f t="shared" si="39"/>
        <v>75.611249999999998</v>
      </c>
      <c r="Y127" s="20">
        <f t="shared" si="40"/>
        <v>-1.9387500000001836</v>
      </c>
      <c r="Z127" s="11">
        <f t="shared" si="41"/>
        <v>77.55</v>
      </c>
      <c r="AA127" s="20">
        <f t="shared" si="42"/>
        <v>-1.8474111129762605E-13</v>
      </c>
      <c r="AB127" s="22">
        <f t="shared" si="43"/>
        <v>1.9387500000001836</v>
      </c>
      <c r="AC127" s="22">
        <f t="shared" si="44"/>
        <v>1.8474111129762605E-13</v>
      </c>
      <c r="AD127" s="11" t="str">
        <f t="shared" si="45"/>
        <v>include</v>
      </c>
      <c r="AE127" s="12">
        <f t="shared" si="37"/>
        <v>1</v>
      </c>
      <c r="AF127" t="s">
        <v>48</v>
      </c>
      <c r="AG127" s="3">
        <v>1639008000000</v>
      </c>
      <c r="AH127" t="s">
        <v>48</v>
      </c>
      <c r="AI127" t="s">
        <v>48</v>
      </c>
      <c r="AJ127" t="s">
        <v>57</v>
      </c>
      <c r="AK127" t="s">
        <v>58</v>
      </c>
      <c r="AL127" t="s">
        <v>59</v>
      </c>
      <c r="AM127" t="s">
        <v>60</v>
      </c>
      <c r="AN127" t="s">
        <v>48</v>
      </c>
      <c r="AO127" t="s">
        <v>61</v>
      </c>
      <c r="AP127" t="s">
        <v>55</v>
      </c>
      <c r="AQ127" t="s">
        <v>62</v>
      </c>
      <c r="AR127" t="s">
        <v>48</v>
      </c>
      <c r="AS127" t="s">
        <v>91</v>
      </c>
      <c r="AT127" t="s">
        <v>92</v>
      </c>
      <c r="AU127" t="s">
        <v>48</v>
      </c>
    </row>
    <row r="128" spans="1:47">
      <c r="A128" t="s">
        <v>471</v>
      </c>
      <c r="B128" t="s">
        <v>48</v>
      </c>
      <c r="D128" t="s">
        <v>172</v>
      </c>
      <c r="E128" t="s">
        <v>118</v>
      </c>
      <c r="F128" t="s">
        <v>51</v>
      </c>
      <c r="G128">
        <v>0.24</v>
      </c>
      <c r="H128">
        <v>18562.5</v>
      </c>
      <c r="I128">
        <v>18750</v>
      </c>
      <c r="J128">
        <v>0.24</v>
      </c>
      <c r="K128">
        <v>18562.5</v>
      </c>
      <c r="L128" t="s">
        <v>409</v>
      </c>
      <c r="M128" t="s">
        <v>76</v>
      </c>
      <c r="N128" t="s">
        <v>433</v>
      </c>
      <c r="O128" t="s">
        <v>48</v>
      </c>
      <c r="P128">
        <v>77343.75</v>
      </c>
      <c r="Q128">
        <v>78125</v>
      </c>
      <c r="R128">
        <v>77343.75</v>
      </c>
      <c r="S128">
        <v>19.945920745920699</v>
      </c>
      <c r="T128" t="s">
        <v>55</v>
      </c>
      <c r="U128">
        <v>100</v>
      </c>
      <c r="V128" t="s">
        <v>96</v>
      </c>
      <c r="W128" s="11">
        <f t="shared" si="38"/>
        <v>187.5</v>
      </c>
      <c r="X128" s="11">
        <f t="shared" si="39"/>
        <v>185.625</v>
      </c>
      <c r="Y128" s="20">
        <f t="shared" si="40"/>
        <v>-1.875</v>
      </c>
      <c r="Z128" s="11">
        <f t="shared" si="41"/>
        <v>187.5</v>
      </c>
      <c r="AA128" s="20">
        <f t="shared" si="42"/>
        <v>0</v>
      </c>
      <c r="AB128" s="22">
        <f t="shared" si="43"/>
        <v>1.875</v>
      </c>
      <c r="AC128" s="22">
        <f t="shared" si="44"/>
        <v>0</v>
      </c>
      <c r="AD128" s="11" t="str">
        <f t="shared" si="45"/>
        <v>include</v>
      </c>
      <c r="AE128" s="12">
        <f t="shared" si="37"/>
        <v>1</v>
      </c>
      <c r="AF128" t="s">
        <v>48</v>
      </c>
      <c r="AG128" s="3">
        <v>1638144000000</v>
      </c>
      <c r="AH128" t="s">
        <v>48</v>
      </c>
      <c r="AI128" t="s">
        <v>48</v>
      </c>
      <c r="AJ128" t="s">
        <v>57</v>
      </c>
      <c r="AK128" t="s">
        <v>58</v>
      </c>
      <c r="AL128" t="s">
        <v>59</v>
      </c>
      <c r="AM128" t="s">
        <v>60</v>
      </c>
      <c r="AN128" t="s">
        <v>48</v>
      </c>
      <c r="AO128" t="s">
        <v>61</v>
      </c>
      <c r="AP128" t="s">
        <v>55</v>
      </c>
      <c r="AQ128" t="s">
        <v>62</v>
      </c>
      <c r="AR128" t="s">
        <v>48</v>
      </c>
      <c r="AS128" t="s">
        <v>411</v>
      </c>
      <c r="AT128" t="s">
        <v>412</v>
      </c>
      <c r="AU128" t="s">
        <v>48</v>
      </c>
    </row>
    <row r="129" spans="1:47">
      <c r="A129" t="s">
        <v>472</v>
      </c>
      <c r="B129" t="s">
        <v>48</v>
      </c>
      <c r="D129" t="s">
        <v>230</v>
      </c>
      <c r="E129" t="s">
        <v>118</v>
      </c>
      <c r="F129" t="s">
        <v>51</v>
      </c>
      <c r="G129">
        <v>3.36</v>
      </c>
      <c r="H129">
        <v>18562.5</v>
      </c>
      <c r="I129">
        <v>18750</v>
      </c>
      <c r="J129">
        <v>3.36</v>
      </c>
      <c r="K129">
        <v>18562.5</v>
      </c>
      <c r="L129" t="s">
        <v>409</v>
      </c>
      <c r="M129" t="s">
        <v>76</v>
      </c>
      <c r="N129" t="s">
        <v>433</v>
      </c>
      <c r="O129" t="s">
        <v>48</v>
      </c>
      <c r="P129">
        <v>5524.5535714285697</v>
      </c>
      <c r="Q129">
        <v>5524.5535714285697</v>
      </c>
      <c r="R129">
        <v>5524.5535714285697</v>
      </c>
      <c r="S129">
        <v>19.945920745920699</v>
      </c>
      <c r="T129" t="s">
        <v>55</v>
      </c>
      <c r="U129">
        <v>100</v>
      </c>
      <c r="V129" t="s">
        <v>96</v>
      </c>
      <c r="W129" s="11">
        <f t="shared" si="38"/>
        <v>187.5</v>
      </c>
      <c r="X129" s="11">
        <f t="shared" si="39"/>
        <v>185.625</v>
      </c>
      <c r="Y129" s="20">
        <f t="shared" si="40"/>
        <v>-1.875</v>
      </c>
      <c r="Z129" s="11">
        <f t="shared" si="41"/>
        <v>187.5</v>
      </c>
      <c r="AA129" s="20">
        <f t="shared" si="42"/>
        <v>0</v>
      </c>
      <c r="AB129" s="22">
        <f t="shared" si="43"/>
        <v>1.875</v>
      </c>
      <c r="AC129" s="22">
        <f t="shared" si="44"/>
        <v>0</v>
      </c>
      <c r="AD129" s="11" t="str">
        <f t="shared" si="45"/>
        <v>include</v>
      </c>
      <c r="AE129" s="12">
        <f t="shared" si="37"/>
        <v>1</v>
      </c>
      <c r="AF129" t="s">
        <v>48</v>
      </c>
      <c r="AG129" s="3">
        <v>1638144000000</v>
      </c>
      <c r="AH129" t="s">
        <v>48</v>
      </c>
      <c r="AI129" t="s">
        <v>48</v>
      </c>
      <c r="AJ129" t="s">
        <v>57</v>
      </c>
      <c r="AK129" t="s">
        <v>58</v>
      </c>
      <c r="AL129" t="s">
        <v>59</v>
      </c>
      <c r="AM129" t="s">
        <v>60</v>
      </c>
      <c r="AN129" t="s">
        <v>48</v>
      </c>
      <c r="AO129" t="s">
        <v>61</v>
      </c>
      <c r="AP129" t="s">
        <v>55</v>
      </c>
      <c r="AQ129" t="s">
        <v>62</v>
      </c>
      <c r="AR129" t="s">
        <v>48</v>
      </c>
      <c r="AS129" t="s">
        <v>411</v>
      </c>
      <c r="AT129" t="s">
        <v>412</v>
      </c>
      <c r="AU129" t="s">
        <v>48</v>
      </c>
    </row>
    <row r="130" spans="1:47">
      <c r="A130" t="s">
        <v>473</v>
      </c>
      <c r="B130" t="s">
        <v>48</v>
      </c>
      <c r="D130" t="s">
        <v>474</v>
      </c>
      <c r="E130" t="s">
        <v>118</v>
      </c>
      <c r="F130" t="s">
        <v>51</v>
      </c>
      <c r="G130">
        <v>5080.37</v>
      </c>
      <c r="H130">
        <v>2925</v>
      </c>
      <c r="I130">
        <v>3000</v>
      </c>
      <c r="J130">
        <v>5080.37</v>
      </c>
      <c r="K130">
        <v>2925</v>
      </c>
      <c r="L130" t="s">
        <v>475</v>
      </c>
      <c r="M130" t="s">
        <v>212</v>
      </c>
      <c r="N130" t="s">
        <v>476</v>
      </c>
      <c r="O130" t="s">
        <v>48</v>
      </c>
      <c r="P130">
        <v>0.57574546735769205</v>
      </c>
      <c r="Q130">
        <v>0.57609999999999995</v>
      </c>
      <c r="R130">
        <v>0.57574546735769205</v>
      </c>
      <c r="S130">
        <v>20.0198805310145</v>
      </c>
      <c r="T130" t="s">
        <v>55</v>
      </c>
      <c r="U130">
        <v>250</v>
      </c>
      <c r="V130" t="s">
        <v>96</v>
      </c>
      <c r="W130" s="11">
        <f t="shared" si="38"/>
        <v>75</v>
      </c>
      <c r="X130" s="11">
        <f t="shared" si="39"/>
        <v>73.125</v>
      </c>
      <c r="Y130" s="20">
        <f t="shared" si="40"/>
        <v>-1.875</v>
      </c>
      <c r="Z130" s="11">
        <f t="shared" si="41"/>
        <v>75</v>
      </c>
      <c r="AA130" s="20">
        <f t="shared" si="42"/>
        <v>0</v>
      </c>
      <c r="AB130" s="22">
        <f t="shared" si="43"/>
        <v>1.875</v>
      </c>
      <c r="AC130" s="22">
        <f t="shared" si="44"/>
        <v>0</v>
      </c>
      <c r="AD130" s="11" t="str">
        <f t="shared" si="45"/>
        <v>include</v>
      </c>
      <c r="AE130" s="12">
        <f t="shared" si="37"/>
        <v>1</v>
      </c>
      <c r="AF130" t="s">
        <v>48</v>
      </c>
      <c r="AG130" s="3">
        <v>1654041600000</v>
      </c>
      <c r="AH130" t="s">
        <v>48</v>
      </c>
      <c r="AI130" t="s">
        <v>48</v>
      </c>
      <c r="AJ130" t="s">
        <v>57</v>
      </c>
      <c r="AK130" t="s">
        <v>58</v>
      </c>
      <c r="AL130" t="s">
        <v>59</v>
      </c>
      <c r="AM130" t="s">
        <v>60</v>
      </c>
      <c r="AN130" t="s">
        <v>48</v>
      </c>
      <c r="AO130" t="s">
        <v>61</v>
      </c>
      <c r="AP130" t="s">
        <v>55</v>
      </c>
      <c r="AQ130" t="s">
        <v>62</v>
      </c>
      <c r="AR130" t="s">
        <v>48</v>
      </c>
      <c r="AS130" t="s">
        <v>477</v>
      </c>
      <c r="AT130" t="s">
        <v>478</v>
      </c>
      <c r="AU130" t="s">
        <v>48</v>
      </c>
    </row>
    <row r="131" spans="1:47">
      <c r="A131" t="s">
        <v>479</v>
      </c>
      <c r="B131" t="s">
        <v>48</v>
      </c>
      <c r="D131" t="s">
        <v>81</v>
      </c>
      <c r="E131" t="s">
        <v>50</v>
      </c>
      <c r="F131" t="s">
        <v>51</v>
      </c>
      <c r="G131">
        <v>284287.5</v>
      </c>
      <c r="H131">
        <v>284287.5</v>
      </c>
      <c r="I131">
        <v>285000</v>
      </c>
      <c r="J131">
        <v>284287.5</v>
      </c>
      <c r="K131">
        <v>284287.5</v>
      </c>
      <c r="L131" t="s">
        <v>100</v>
      </c>
      <c r="M131" t="s">
        <v>76</v>
      </c>
      <c r="N131" t="s">
        <v>101</v>
      </c>
      <c r="O131" t="s">
        <v>48</v>
      </c>
      <c r="P131">
        <v>1</v>
      </c>
      <c r="Q131">
        <v>1</v>
      </c>
      <c r="R131">
        <v>1</v>
      </c>
      <c r="S131">
        <v>0</v>
      </c>
      <c r="T131" t="s">
        <v>55</v>
      </c>
      <c r="U131">
        <v>25</v>
      </c>
      <c r="V131" t="s">
        <v>96</v>
      </c>
      <c r="W131" s="11">
        <f t="shared" si="38"/>
        <v>712.5</v>
      </c>
      <c r="X131" s="11">
        <f t="shared" si="39"/>
        <v>710.71875</v>
      </c>
      <c r="Y131" s="20">
        <f t="shared" si="40"/>
        <v>-1.78125</v>
      </c>
      <c r="Z131" s="11">
        <f t="shared" si="41"/>
        <v>712.5</v>
      </c>
      <c r="AA131" s="20">
        <f t="shared" si="42"/>
        <v>0</v>
      </c>
      <c r="AB131" s="22">
        <f t="shared" si="43"/>
        <v>1.78125</v>
      </c>
      <c r="AC131" s="22">
        <f t="shared" si="44"/>
        <v>0</v>
      </c>
      <c r="AD131" s="11" t="str">
        <f t="shared" si="45"/>
        <v>include</v>
      </c>
      <c r="AE131" s="12">
        <f t="shared" si="37"/>
        <v>1</v>
      </c>
      <c r="AF131" t="s">
        <v>48</v>
      </c>
      <c r="AG131" s="3">
        <v>1643846400000</v>
      </c>
      <c r="AH131" t="s">
        <v>48</v>
      </c>
      <c r="AI131" t="s">
        <v>48</v>
      </c>
      <c r="AJ131" t="s">
        <v>57</v>
      </c>
      <c r="AK131" t="s">
        <v>58</v>
      </c>
      <c r="AL131" t="s">
        <v>59</v>
      </c>
      <c r="AM131" t="s">
        <v>60</v>
      </c>
      <c r="AN131" t="s">
        <v>48</v>
      </c>
      <c r="AO131" t="s">
        <v>61</v>
      </c>
      <c r="AP131" t="s">
        <v>55</v>
      </c>
      <c r="AQ131" t="s">
        <v>62</v>
      </c>
      <c r="AR131" t="s">
        <v>48</v>
      </c>
      <c r="AS131" t="s">
        <v>102</v>
      </c>
      <c r="AT131" t="s">
        <v>103</v>
      </c>
      <c r="AU131" t="s">
        <v>48</v>
      </c>
    </row>
    <row r="132" spans="1:47">
      <c r="A132" t="s">
        <v>480</v>
      </c>
      <c r="B132" t="s">
        <v>48</v>
      </c>
      <c r="D132" t="s">
        <v>81</v>
      </c>
      <c r="E132" t="s">
        <v>50</v>
      </c>
      <c r="F132" t="s">
        <v>51</v>
      </c>
      <c r="G132">
        <v>249375</v>
      </c>
      <c r="H132">
        <v>249375</v>
      </c>
      <c r="I132">
        <v>250000</v>
      </c>
      <c r="J132">
        <v>249375</v>
      </c>
      <c r="K132">
        <v>249375</v>
      </c>
      <c r="L132" t="s">
        <v>68</v>
      </c>
      <c r="M132" t="s">
        <v>76</v>
      </c>
      <c r="N132" t="s">
        <v>70</v>
      </c>
      <c r="O132" t="s">
        <v>48</v>
      </c>
      <c r="P132">
        <v>1</v>
      </c>
      <c r="Q132">
        <v>1</v>
      </c>
      <c r="R132">
        <v>1</v>
      </c>
      <c r="S132">
        <v>0</v>
      </c>
      <c r="T132" t="s">
        <v>55</v>
      </c>
      <c r="U132">
        <v>25</v>
      </c>
      <c r="V132" t="s">
        <v>96</v>
      </c>
      <c r="W132" s="11">
        <f t="shared" si="38"/>
        <v>625</v>
      </c>
      <c r="X132" s="11">
        <f t="shared" si="39"/>
        <v>623.4375</v>
      </c>
      <c r="Y132" s="20">
        <f t="shared" si="40"/>
        <v>-1.5625</v>
      </c>
      <c r="Z132" s="11">
        <f t="shared" si="41"/>
        <v>625</v>
      </c>
      <c r="AA132" s="20">
        <f t="shared" si="42"/>
        <v>0</v>
      </c>
      <c r="AB132" s="22">
        <f t="shared" si="43"/>
        <v>1.5625</v>
      </c>
      <c r="AC132" s="22">
        <f t="shared" si="44"/>
        <v>0</v>
      </c>
      <c r="AD132" s="11" t="str">
        <f t="shared" si="45"/>
        <v>include</v>
      </c>
      <c r="AE132" s="12">
        <f t="shared" si="37"/>
        <v>1</v>
      </c>
      <c r="AF132" t="s">
        <v>48</v>
      </c>
      <c r="AG132" s="3">
        <v>1641686400000</v>
      </c>
      <c r="AH132" t="s">
        <v>48</v>
      </c>
      <c r="AI132" t="s">
        <v>48</v>
      </c>
      <c r="AJ132" t="s">
        <v>57</v>
      </c>
      <c r="AK132" t="s">
        <v>58</v>
      </c>
      <c r="AL132" t="s">
        <v>59</v>
      </c>
      <c r="AM132" t="s">
        <v>60</v>
      </c>
      <c r="AN132" t="s">
        <v>48</v>
      </c>
      <c r="AO132" t="s">
        <v>61</v>
      </c>
      <c r="AP132" t="s">
        <v>55</v>
      </c>
      <c r="AQ132" t="s">
        <v>62</v>
      </c>
      <c r="AR132" t="s">
        <v>48</v>
      </c>
      <c r="AS132" t="s">
        <v>71</v>
      </c>
      <c r="AT132" t="s">
        <v>72</v>
      </c>
      <c r="AU132" t="s">
        <v>48</v>
      </c>
    </row>
    <row r="133" spans="1:47">
      <c r="A133" t="s">
        <v>481</v>
      </c>
      <c r="B133" t="s">
        <v>48</v>
      </c>
      <c r="D133" t="s">
        <v>401</v>
      </c>
      <c r="E133" t="s">
        <v>118</v>
      </c>
      <c r="F133" t="s">
        <v>51</v>
      </c>
      <c r="G133">
        <v>4156</v>
      </c>
      <c r="H133">
        <v>14850</v>
      </c>
      <c r="I133">
        <v>15000</v>
      </c>
      <c r="J133">
        <v>4156</v>
      </c>
      <c r="K133">
        <v>14850</v>
      </c>
      <c r="L133" t="s">
        <v>449</v>
      </c>
      <c r="M133" t="s">
        <v>76</v>
      </c>
      <c r="N133" t="s">
        <v>450</v>
      </c>
      <c r="O133" t="s">
        <v>48</v>
      </c>
      <c r="P133">
        <v>3.57314725697786</v>
      </c>
      <c r="Q133">
        <v>3.57314725697786</v>
      </c>
      <c r="R133">
        <v>3.57314725697786</v>
      </c>
      <c r="S133">
        <v>86.0555555555555</v>
      </c>
      <c r="T133" t="s">
        <v>55</v>
      </c>
      <c r="U133">
        <v>100</v>
      </c>
      <c r="V133" t="s">
        <v>96</v>
      </c>
      <c r="W133" s="11">
        <f t="shared" si="38"/>
        <v>150</v>
      </c>
      <c r="X133" s="11">
        <f t="shared" si="39"/>
        <v>148.5</v>
      </c>
      <c r="Y133" s="20">
        <f t="shared" si="40"/>
        <v>-1.5</v>
      </c>
      <c r="Z133" s="11">
        <f t="shared" si="41"/>
        <v>150</v>
      </c>
      <c r="AA133" s="20">
        <f t="shared" si="42"/>
        <v>0</v>
      </c>
      <c r="AB133" s="22">
        <f t="shared" si="43"/>
        <v>1.5</v>
      </c>
      <c r="AC133" s="22">
        <f t="shared" si="44"/>
        <v>0</v>
      </c>
      <c r="AD133" s="11" t="str">
        <f t="shared" si="45"/>
        <v>include</v>
      </c>
      <c r="AE133" s="12">
        <f t="shared" si="37"/>
        <v>1</v>
      </c>
      <c r="AF133" t="s">
        <v>48</v>
      </c>
      <c r="AG133" s="3">
        <v>1637798400000</v>
      </c>
      <c r="AH133" t="s">
        <v>48</v>
      </c>
      <c r="AI133" t="s">
        <v>48</v>
      </c>
      <c r="AJ133" t="s">
        <v>57</v>
      </c>
      <c r="AK133" t="s">
        <v>58</v>
      </c>
      <c r="AL133" t="s">
        <v>59</v>
      </c>
      <c r="AM133" t="s">
        <v>60</v>
      </c>
      <c r="AN133" t="s">
        <v>48</v>
      </c>
      <c r="AO133" t="s">
        <v>61</v>
      </c>
      <c r="AP133" t="s">
        <v>55</v>
      </c>
      <c r="AQ133" t="s">
        <v>62</v>
      </c>
      <c r="AR133" t="s">
        <v>48</v>
      </c>
      <c r="AS133" t="s">
        <v>451</v>
      </c>
      <c r="AT133" t="s">
        <v>452</v>
      </c>
      <c r="AU133" t="s">
        <v>48</v>
      </c>
    </row>
    <row r="134" spans="1:47">
      <c r="A134" t="s">
        <v>482</v>
      </c>
      <c r="B134" t="s">
        <v>48</v>
      </c>
      <c r="D134" t="s">
        <v>273</v>
      </c>
      <c r="E134" t="s">
        <v>118</v>
      </c>
      <c r="F134" t="s">
        <v>51</v>
      </c>
      <c r="G134">
        <v>276</v>
      </c>
      <c r="H134">
        <v>14708.2</v>
      </c>
      <c r="I134">
        <v>14856.77</v>
      </c>
      <c r="J134">
        <v>276</v>
      </c>
      <c r="K134">
        <v>14708.2</v>
      </c>
      <c r="L134" t="s">
        <v>409</v>
      </c>
      <c r="M134" t="s">
        <v>53</v>
      </c>
      <c r="N134" t="s">
        <v>433</v>
      </c>
      <c r="O134" t="s">
        <v>48</v>
      </c>
      <c r="P134">
        <v>53.290579710144897</v>
      </c>
      <c r="Q134">
        <v>53.290579710144897</v>
      </c>
      <c r="R134">
        <v>53.290579710144897</v>
      </c>
      <c r="S134">
        <v>0</v>
      </c>
      <c r="T134" t="s">
        <v>55</v>
      </c>
      <c r="U134">
        <v>100</v>
      </c>
      <c r="V134" t="s">
        <v>96</v>
      </c>
      <c r="W134" s="11">
        <f t="shared" si="38"/>
        <v>148.56999999999971</v>
      </c>
      <c r="X134" s="11">
        <f t="shared" si="39"/>
        <v>147.08199999999999</v>
      </c>
      <c r="Y134" s="20">
        <f t="shared" si="40"/>
        <v>-1.4879999999997153</v>
      </c>
      <c r="Z134" s="11">
        <f t="shared" si="41"/>
        <v>148.5677</v>
      </c>
      <c r="AA134" s="20">
        <f t="shared" si="42"/>
        <v>-2.2999999997068699E-3</v>
      </c>
      <c r="AB134" s="22">
        <f t="shared" si="43"/>
        <v>1.4879999999997153</v>
      </c>
      <c r="AC134" s="22">
        <f t="shared" si="44"/>
        <v>2.2999999997068699E-3</v>
      </c>
      <c r="AD134" s="11" t="str">
        <f t="shared" si="45"/>
        <v>include</v>
      </c>
      <c r="AE134" s="12">
        <f t="shared" si="37"/>
        <v>1</v>
      </c>
      <c r="AF134" t="s">
        <v>48</v>
      </c>
      <c r="AG134" s="3">
        <v>1638144000000</v>
      </c>
      <c r="AH134" t="s">
        <v>48</v>
      </c>
      <c r="AI134" t="s">
        <v>48</v>
      </c>
      <c r="AJ134" t="s">
        <v>57</v>
      </c>
      <c r="AK134" t="s">
        <v>58</v>
      </c>
      <c r="AL134" t="s">
        <v>59</v>
      </c>
      <c r="AM134" t="s">
        <v>60</v>
      </c>
      <c r="AN134" t="s">
        <v>48</v>
      </c>
      <c r="AO134" t="s">
        <v>61</v>
      </c>
      <c r="AP134" t="s">
        <v>55</v>
      </c>
      <c r="AQ134" t="s">
        <v>62</v>
      </c>
      <c r="AR134" t="s">
        <v>48</v>
      </c>
      <c r="AS134" t="s">
        <v>411</v>
      </c>
      <c r="AT134" t="s">
        <v>412</v>
      </c>
      <c r="AU134" t="s">
        <v>48</v>
      </c>
    </row>
    <row r="135" spans="1:47">
      <c r="A135" t="s">
        <v>483</v>
      </c>
      <c r="B135" t="s">
        <v>48</v>
      </c>
      <c r="D135" t="s">
        <v>188</v>
      </c>
      <c r="E135" t="s">
        <v>81</v>
      </c>
      <c r="F135" t="s">
        <v>51</v>
      </c>
      <c r="G135">
        <v>50.930999999999997</v>
      </c>
      <c r="H135">
        <v>2186.34</v>
      </c>
      <c r="I135">
        <v>2242.4</v>
      </c>
      <c r="J135">
        <v>50.930999999999997</v>
      </c>
      <c r="K135">
        <v>2186.34</v>
      </c>
      <c r="L135" t="s">
        <v>371</v>
      </c>
      <c r="M135" t="s">
        <v>212</v>
      </c>
      <c r="N135" t="s">
        <v>372</v>
      </c>
      <c r="O135" t="s">
        <v>48</v>
      </c>
      <c r="P135">
        <v>42.9274901337103</v>
      </c>
      <c r="Q135">
        <v>44.028199999999998</v>
      </c>
      <c r="R135">
        <v>42.9274901337103</v>
      </c>
      <c r="S135">
        <v>20.023189439885801</v>
      </c>
      <c r="T135" t="s">
        <v>55</v>
      </c>
      <c r="U135">
        <v>250</v>
      </c>
      <c r="V135" t="s">
        <v>96</v>
      </c>
      <c r="W135" s="11">
        <f t="shared" si="38"/>
        <v>56.059999999999945</v>
      </c>
      <c r="X135" s="11">
        <f t="shared" si="39"/>
        <v>54.658499999999997</v>
      </c>
      <c r="Y135" s="20">
        <f t="shared" si="40"/>
        <v>-1.4014999999999489</v>
      </c>
      <c r="Z135" s="11">
        <f t="shared" si="41"/>
        <v>56.06</v>
      </c>
      <c r="AA135" s="20">
        <f t="shared" si="42"/>
        <v>5.6843418860808015E-14</v>
      </c>
      <c r="AB135" s="22">
        <f t="shared" si="43"/>
        <v>1.4014999999999489</v>
      </c>
      <c r="AC135" s="22">
        <f t="shared" si="44"/>
        <v>5.6843418860808015E-14</v>
      </c>
      <c r="AD135" s="11" t="str">
        <f t="shared" si="45"/>
        <v>include</v>
      </c>
      <c r="AE135" s="12">
        <f t="shared" si="37"/>
        <v>1</v>
      </c>
      <c r="AF135" t="s">
        <v>48</v>
      </c>
      <c r="AG135" s="3">
        <v>1659312000000</v>
      </c>
      <c r="AH135" t="s">
        <v>48</v>
      </c>
      <c r="AI135" t="s">
        <v>48</v>
      </c>
      <c r="AJ135" t="s">
        <v>57</v>
      </c>
      <c r="AK135" t="s">
        <v>58</v>
      </c>
      <c r="AL135" t="s">
        <v>59</v>
      </c>
      <c r="AM135" t="s">
        <v>60</v>
      </c>
      <c r="AN135" t="s">
        <v>48</v>
      </c>
      <c r="AO135" t="s">
        <v>61</v>
      </c>
      <c r="AP135" t="s">
        <v>55</v>
      </c>
      <c r="AQ135" t="s">
        <v>62</v>
      </c>
      <c r="AR135" t="s">
        <v>48</v>
      </c>
      <c r="AS135" t="s">
        <v>373</v>
      </c>
      <c r="AT135" t="s">
        <v>374</v>
      </c>
      <c r="AU135" t="s">
        <v>48</v>
      </c>
    </row>
    <row r="136" spans="1:47">
      <c r="A136" t="s">
        <v>484</v>
      </c>
      <c r="B136" t="s">
        <v>48</v>
      </c>
      <c r="D136" t="s">
        <v>188</v>
      </c>
      <c r="E136" t="s">
        <v>81</v>
      </c>
      <c r="F136" t="s">
        <v>51</v>
      </c>
      <c r="G136">
        <v>52.276000000000003</v>
      </c>
      <c r="H136">
        <v>2186.34</v>
      </c>
      <c r="I136">
        <v>2242.39</v>
      </c>
      <c r="J136">
        <v>52.276000000000003</v>
      </c>
      <c r="K136">
        <v>2186.34</v>
      </c>
      <c r="L136" t="s">
        <v>371</v>
      </c>
      <c r="M136" t="s">
        <v>212</v>
      </c>
      <c r="N136" t="s">
        <v>372</v>
      </c>
      <c r="O136" t="s">
        <v>48</v>
      </c>
      <c r="P136">
        <v>41.823016298109998</v>
      </c>
      <c r="Q136">
        <v>41.823</v>
      </c>
      <c r="R136">
        <v>41.823016298109998</v>
      </c>
      <c r="S136">
        <v>0</v>
      </c>
      <c r="T136" t="s">
        <v>55</v>
      </c>
      <c r="U136">
        <v>250</v>
      </c>
      <c r="V136" t="s">
        <v>96</v>
      </c>
      <c r="W136" s="11">
        <f t="shared" si="38"/>
        <v>56.049999999999727</v>
      </c>
      <c r="X136" s="11">
        <f t="shared" si="39"/>
        <v>54.658499999999997</v>
      </c>
      <c r="Y136" s="20">
        <f t="shared" si="40"/>
        <v>-1.3914999999997306</v>
      </c>
      <c r="Z136" s="11">
        <f t="shared" si="41"/>
        <v>56.059750000000001</v>
      </c>
      <c r="AA136" s="20">
        <f t="shared" si="42"/>
        <v>9.7500000002739284E-3</v>
      </c>
      <c r="AB136" s="22">
        <f t="shared" si="43"/>
        <v>1.3914999999997306</v>
      </c>
      <c r="AC136" s="22">
        <f t="shared" si="44"/>
        <v>9.7500000002739284E-3</v>
      </c>
      <c r="AD136" s="11" t="str">
        <f t="shared" si="45"/>
        <v>include</v>
      </c>
      <c r="AE136" s="12">
        <f t="shared" si="37"/>
        <v>1</v>
      </c>
      <c r="AF136" t="s">
        <v>48</v>
      </c>
      <c r="AG136" s="3">
        <v>1659398400000</v>
      </c>
      <c r="AH136" t="s">
        <v>48</v>
      </c>
      <c r="AI136" t="s">
        <v>48</v>
      </c>
      <c r="AJ136" t="s">
        <v>57</v>
      </c>
      <c r="AK136" t="s">
        <v>58</v>
      </c>
      <c r="AL136" t="s">
        <v>59</v>
      </c>
      <c r="AM136" t="s">
        <v>60</v>
      </c>
      <c r="AN136" t="s">
        <v>48</v>
      </c>
      <c r="AO136" t="s">
        <v>61</v>
      </c>
      <c r="AP136" t="s">
        <v>55</v>
      </c>
      <c r="AQ136" t="s">
        <v>62</v>
      </c>
      <c r="AR136" t="s">
        <v>48</v>
      </c>
      <c r="AS136" t="s">
        <v>373</v>
      </c>
      <c r="AT136" t="s">
        <v>374</v>
      </c>
      <c r="AU136" t="s">
        <v>48</v>
      </c>
    </row>
    <row r="137" spans="1:47">
      <c r="A137" t="s">
        <v>485</v>
      </c>
      <c r="B137" t="s">
        <v>48</v>
      </c>
      <c r="D137" t="s">
        <v>81</v>
      </c>
      <c r="E137" t="s">
        <v>118</v>
      </c>
      <c r="F137" t="s">
        <v>51</v>
      </c>
      <c r="G137">
        <v>250000</v>
      </c>
      <c r="H137">
        <v>358165</v>
      </c>
      <c r="I137">
        <v>361748</v>
      </c>
      <c r="J137">
        <v>250000</v>
      </c>
      <c r="K137">
        <v>358165</v>
      </c>
      <c r="L137" t="s">
        <v>486</v>
      </c>
      <c r="M137" t="s">
        <v>76</v>
      </c>
      <c r="N137" t="s">
        <v>487</v>
      </c>
      <c r="O137" t="s">
        <v>48</v>
      </c>
      <c r="P137">
        <v>1.43266</v>
      </c>
      <c r="Q137">
        <v>1.43266</v>
      </c>
      <c r="R137">
        <v>1.43266</v>
      </c>
      <c r="S137">
        <v>217.08</v>
      </c>
      <c r="T137" t="s">
        <v>55</v>
      </c>
      <c r="U137">
        <v>100</v>
      </c>
      <c r="V137" t="s">
        <v>56</v>
      </c>
      <c r="W137" s="11">
        <f t="shared" si="38"/>
        <v>3583</v>
      </c>
      <c r="X137" s="11">
        <f t="shared" si="39"/>
        <v>3581.65</v>
      </c>
      <c r="Y137" s="20">
        <f t="shared" si="40"/>
        <v>-1.3499999999999091</v>
      </c>
      <c r="Z137" s="11">
        <f t="shared" si="41"/>
        <v>3617.48</v>
      </c>
      <c r="AA137" s="20">
        <f t="shared" si="42"/>
        <v>34.480000000000018</v>
      </c>
      <c r="AB137" s="22">
        <f t="shared" si="43"/>
        <v>1.3499999999999091</v>
      </c>
      <c r="AC137" s="22">
        <f t="shared" si="44"/>
        <v>34.480000000000018</v>
      </c>
      <c r="AD137" s="11" t="str">
        <f t="shared" si="45"/>
        <v>separate</v>
      </c>
      <c r="AE137" s="12">
        <f t="shared" si="37"/>
        <v>1</v>
      </c>
      <c r="AF137" t="s">
        <v>48</v>
      </c>
      <c r="AG137" s="3">
        <v>1659052800000</v>
      </c>
      <c r="AH137" t="s">
        <v>48</v>
      </c>
      <c r="AI137" t="s">
        <v>48</v>
      </c>
      <c r="AJ137" t="s">
        <v>57</v>
      </c>
      <c r="AK137" t="s">
        <v>58</v>
      </c>
      <c r="AL137" t="s">
        <v>59</v>
      </c>
      <c r="AM137" t="s">
        <v>60</v>
      </c>
      <c r="AN137" t="s">
        <v>48</v>
      </c>
      <c r="AO137" t="s">
        <v>61</v>
      </c>
      <c r="AP137" t="s">
        <v>55</v>
      </c>
      <c r="AQ137" t="s">
        <v>62</v>
      </c>
      <c r="AR137" t="s">
        <v>48</v>
      </c>
      <c r="AS137" t="s">
        <v>488</v>
      </c>
      <c r="AT137" t="s">
        <v>489</v>
      </c>
      <c r="AU137" t="s">
        <v>48</v>
      </c>
    </row>
    <row r="138" spans="1:47">
      <c r="A138" t="s">
        <v>490</v>
      </c>
      <c r="B138" t="s">
        <v>48</v>
      </c>
      <c r="D138" t="s">
        <v>188</v>
      </c>
      <c r="E138" t="s">
        <v>118</v>
      </c>
      <c r="F138" t="s">
        <v>51</v>
      </c>
      <c r="G138">
        <v>34.059899999999999</v>
      </c>
      <c r="H138">
        <v>1950</v>
      </c>
      <c r="I138">
        <v>2000</v>
      </c>
      <c r="J138">
        <v>34.059899999999999</v>
      </c>
      <c r="K138">
        <v>1950</v>
      </c>
      <c r="L138" t="s">
        <v>371</v>
      </c>
      <c r="M138" t="s">
        <v>106</v>
      </c>
      <c r="N138" t="s">
        <v>372</v>
      </c>
      <c r="O138" t="s">
        <v>48</v>
      </c>
      <c r="P138">
        <v>39.5039327772541</v>
      </c>
      <c r="Q138">
        <v>57.2520764887742</v>
      </c>
      <c r="R138">
        <v>39.5039327772541</v>
      </c>
      <c r="S138">
        <v>342.95845997973601</v>
      </c>
      <c r="T138" t="s">
        <v>55</v>
      </c>
      <c r="U138">
        <v>250</v>
      </c>
      <c r="V138" t="s">
        <v>96</v>
      </c>
      <c r="W138" s="11">
        <f t="shared" si="38"/>
        <v>50</v>
      </c>
      <c r="X138" s="11">
        <f t="shared" si="39"/>
        <v>48.75</v>
      </c>
      <c r="Y138" s="20">
        <f t="shared" si="40"/>
        <v>-1.25</v>
      </c>
      <c r="Z138" s="11">
        <f t="shared" si="41"/>
        <v>50</v>
      </c>
      <c r="AA138" s="20">
        <f t="shared" si="42"/>
        <v>0</v>
      </c>
      <c r="AB138" s="22">
        <f t="shared" si="43"/>
        <v>1.25</v>
      </c>
      <c r="AC138" s="22">
        <f t="shared" si="44"/>
        <v>0</v>
      </c>
      <c r="AD138" s="11" t="str">
        <f t="shared" si="45"/>
        <v>include</v>
      </c>
      <c r="AE138" s="12">
        <f t="shared" si="37"/>
        <v>1</v>
      </c>
      <c r="AF138" t="s">
        <v>48</v>
      </c>
      <c r="AG138" s="3">
        <v>1660867200000</v>
      </c>
      <c r="AH138" t="s">
        <v>48</v>
      </c>
      <c r="AI138" t="s">
        <v>48</v>
      </c>
      <c r="AJ138" t="s">
        <v>57</v>
      </c>
      <c r="AK138" t="s">
        <v>58</v>
      </c>
      <c r="AL138" t="s">
        <v>59</v>
      </c>
      <c r="AM138" t="s">
        <v>60</v>
      </c>
      <c r="AN138" t="s">
        <v>48</v>
      </c>
      <c r="AO138" t="s">
        <v>61</v>
      </c>
      <c r="AP138" t="s">
        <v>55</v>
      </c>
      <c r="AQ138" t="s">
        <v>62</v>
      </c>
      <c r="AR138" t="s">
        <v>48</v>
      </c>
      <c r="AS138" t="s">
        <v>373</v>
      </c>
      <c r="AT138" t="s">
        <v>374</v>
      </c>
      <c r="AU138" t="s">
        <v>48</v>
      </c>
    </row>
    <row r="139" spans="1:47">
      <c r="A139" t="s">
        <v>491</v>
      </c>
      <c r="B139" t="s">
        <v>48</v>
      </c>
      <c r="D139" t="s">
        <v>172</v>
      </c>
      <c r="E139" t="s">
        <v>118</v>
      </c>
      <c r="F139" t="s">
        <v>51</v>
      </c>
      <c r="G139">
        <v>5.4600000000000003E-2</v>
      </c>
      <c r="H139">
        <v>1950</v>
      </c>
      <c r="I139">
        <v>2000</v>
      </c>
      <c r="J139">
        <v>5.4600000000000003E-2</v>
      </c>
      <c r="K139">
        <v>1950</v>
      </c>
      <c r="L139" t="s">
        <v>371</v>
      </c>
      <c r="M139" t="s">
        <v>76</v>
      </c>
      <c r="N139" t="s">
        <v>372</v>
      </c>
      <c r="O139" t="s">
        <v>48</v>
      </c>
      <c r="P139">
        <v>35714.285714285703</v>
      </c>
      <c r="Q139">
        <v>35714.285714285703</v>
      </c>
      <c r="R139">
        <v>35714.285714285703</v>
      </c>
      <c r="S139">
        <v>38.6978801216219</v>
      </c>
      <c r="T139" t="s">
        <v>55</v>
      </c>
      <c r="U139">
        <v>250</v>
      </c>
      <c r="V139" t="s">
        <v>96</v>
      </c>
      <c r="W139" s="11">
        <f t="shared" si="38"/>
        <v>50</v>
      </c>
      <c r="X139" s="11">
        <f t="shared" si="39"/>
        <v>48.75</v>
      </c>
      <c r="Y139" s="20">
        <f t="shared" si="40"/>
        <v>-1.25</v>
      </c>
      <c r="Z139" s="11">
        <f t="shared" si="41"/>
        <v>50</v>
      </c>
      <c r="AA139" s="20">
        <f t="shared" si="42"/>
        <v>0</v>
      </c>
      <c r="AB139" s="22">
        <f t="shared" si="43"/>
        <v>1.25</v>
      </c>
      <c r="AC139" s="22">
        <f t="shared" si="44"/>
        <v>0</v>
      </c>
      <c r="AD139" s="11" t="str">
        <f t="shared" si="45"/>
        <v>include</v>
      </c>
      <c r="AE139" s="12">
        <f t="shared" si="37"/>
        <v>1</v>
      </c>
      <c r="AF139" t="s">
        <v>48</v>
      </c>
      <c r="AG139" s="3">
        <v>1655078400000</v>
      </c>
      <c r="AH139" t="s">
        <v>48</v>
      </c>
      <c r="AI139" t="s">
        <v>48</v>
      </c>
      <c r="AJ139" t="s">
        <v>57</v>
      </c>
      <c r="AK139" t="s">
        <v>58</v>
      </c>
      <c r="AL139" t="s">
        <v>59</v>
      </c>
      <c r="AM139" t="s">
        <v>60</v>
      </c>
      <c r="AN139" t="s">
        <v>48</v>
      </c>
      <c r="AO139" t="s">
        <v>61</v>
      </c>
      <c r="AP139" t="s">
        <v>55</v>
      </c>
      <c r="AQ139" t="s">
        <v>62</v>
      </c>
      <c r="AR139" t="s">
        <v>48</v>
      </c>
      <c r="AS139" t="s">
        <v>373</v>
      </c>
      <c r="AT139" t="s">
        <v>374</v>
      </c>
      <c r="AU139" t="s">
        <v>48</v>
      </c>
    </row>
    <row r="140" spans="1:47">
      <c r="A140" t="s">
        <v>492</v>
      </c>
      <c r="B140" t="s">
        <v>48</v>
      </c>
      <c r="D140" t="s">
        <v>493</v>
      </c>
      <c r="E140" t="s">
        <v>118</v>
      </c>
      <c r="F140" t="s">
        <v>51</v>
      </c>
      <c r="G140">
        <v>625</v>
      </c>
      <c r="H140">
        <v>9900</v>
      </c>
      <c r="I140">
        <v>10000</v>
      </c>
      <c r="J140">
        <v>625</v>
      </c>
      <c r="K140">
        <v>9900</v>
      </c>
      <c r="L140" t="s">
        <v>449</v>
      </c>
      <c r="M140" t="s">
        <v>76</v>
      </c>
      <c r="N140" t="s">
        <v>450</v>
      </c>
      <c r="O140" t="s">
        <v>48</v>
      </c>
      <c r="P140">
        <v>15.84</v>
      </c>
      <c r="Q140">
        <v>15.84</v>
      </c>
      <c r="R140">
        <v>15.84</v>
      </c>
      <c r="S140">
        <v>52.3055555555555</v>
      </c>
      <c r="T140" t="s">
        <v>55</v>
      </c>
      <c r="U140">
        <v>100</v>
      </c>
      <c r="V140" t="s">
        <v>96</v>
      </c>
      <c r="W140" s="11">
        <f t="shared" si="38"/>
        <v>100</v>
      </c>
      <c r="X140" s="11">
        <f t="shared" si="39"/>
        <v>99</v>
      </c>
      <c r="Y140" s="20">
        <f t="shared" si="40"/>
        <v>-1</v>
      </c>
      <c r="Z140" s="11">
        <f t="shared" si="41"/>
        <v>100</v>
      </c>
      <c r="AA140" s="20">
        <f t="shared" si="42"/>
        <v>0</v>
      </c>
      <c r="AB140" s="22">
        <f t="shared" si="43"/>
        <v>1</v>
      </c>
      <c r="AC140" s="22">
        <f t="shared" si="44"/>
        <v>0</v>
      </c>
      <c r="AD140" s="11" t="str">
        <f t="shared" si="45"/>
        <v>include</v>
      </c>
      <c r="AE140" s="12">
        <f t="shared" si="37"/>
        <v>1</v>
      </c>
      <c r="AF140" t="s">
        <v>48</v>
      </c>
      <c r="AG140" s="3">
        <v>1637798400000</v>
      </c>
      <c r="AH140" t="s">
        <v>48</v>
      </c>
      <c r="AI140" t="s">
        <v>48</v>
      </c>
      <c r="AJ140" t="s">
        <v>57</v>
      </c>
      <c r="AK140" t="s">
        <v>58</v>
      </c>
      <c r="AL140" t="s">
        <v>59</v>
      </c>
      <c r="AM140" t="s">
        <v>60</v>
      </c>
      <c r="AN140" t="s">
        <v>48</v>
      </c>
      <c r="AO140" t="s">
        <v>61</v>
      </c>
      <c r="AP140" t="s">
        <v>55</v>
      </c>
      <c r="AQ140" t="s">
        <v>62</v>
      </c>
      <c r="AR140" t="s">
        <v>48</v>
      </c>
      <c r="AS140" t="s">
        <v>451</v>
      </c>
      <c r="AT140" t="s">
        <v>452</v>
      </c>
      <c r="AU140" t="s">
        <v>48</v>
      </c>
    </row>
    <row r="141" spans="1:47">
      <c r="A141" t="s">
        <v>494</v>
      </c>
      <c r="B141" t="s">
        <v>48</v>
      </c>
      <c r="D141" t="s">
        <v>399</v>
      </c>
      <c r="E141" t="s">
        <v>118</v>
      </c>
      <c r="F141" t="s">
        <v>51</v>
      </c>
      <c r="G141">
        <v>765</v>
      </c>
      <c r="H141">
        <v>9900</v>
      </c>
      <c r="I141">
        <v>10000</v>
      </c>
      <c r="J141">
        <v>765</v>
      </c>
      <c r="K141">
        <v>9900</v>
      </c>
      <c r="L141" t="s">
        <v>449</v>
      </c>
      <c r="M141" t="s">
        <v>76</v>
      </c>
      <c r="N141" t="s">
        <v>450</v>
      </c>
      <c r="O141" t="s">
        <v>48</v>
      </c>
      <c r="P141">
        <v>12.9411764705882</v>
      </c>
      <c r="Q141">
        <v>12.9411764705882</v>
      </c>
      <c r="R141">
        <v>12.9411764705882</v>
      </c>
      <c r="S141">
        <v>47.5</v>
      </c>
      <c r="T141" t="s">
        <v>55</v>
      </c>
      <c r="U141">
        <v>100</v>
      </c>
      <c r="V141" t="s">
        <v>96</v>
      </c>
      <c r="W141" s="11">
        <f t="shared" si="38"/>
        <v>100</v>
      </c>
      <c r="X141" s="11">
        <f t="shared" si="39"/>
        <v>99</v>
      </c>
      <c r="Y141" s="20">
        <f t="shared" si="40"/>
        <v>-1</v>
      </c>
      <c r="Z141" s="11">
        <f t="shared" si="41"/>
        <v>100</v>
      </c>
      <c r="AA141" s="20">
        <f t="shared" si="42"/>
        <v>0</v>
      </c>
      <c r="AB141" s="22">
        <f t="shared" si="43"/>
        <v>1</v>
      </c>
      <c r="AC141" s="22">
        <f t="shared" si="44"/>
        <v>0</v>
      </c>
      <c r="AD141" s="11" t="str">
        <f t="shared" si="45"/>
        <v>include</v>
      </c>
      <c r="AE141" s="12">
        <f t="shared" si="37"/>
        <v>1</v>
      </c>
      <c r="AF141" t="s">
        <v>48</v>
      </c>
      <c r="AG141" s="3">
        <v>1637798400000</v>
      </c>
      <c r="AH141" t="s">
        <v>48</v>
      </c>
      <c r="AI141" t="s">
        <v>48</v>
      </c>
      <c r="AJ141" t="s">
        <v>57</v>
      </c>
      <c r="AK141" t="s">
        <v>58</v>
      </c>
      <c r="AL141" t="s">
        <v>59</v>
      </c>
      <c r="AM141" t="s">
        <v>60</v>
      </c>
      <c r="AN141" t="s">
        <v>48</v>
      </c>
      <c r="AO141" t="s">
        <v>61</v>
      </c>
      <c r="AP141" t="s">
        <v>55</v>
      </c>
      <c r="AQ141" t="s">
        <v>62</v>
      </c>
      <c r="AR141" t="s">
        <v>48</v>
      </c>
      <c r="AS141" t="s">
        <v>451</v>
      </c>
      <c r="AT141" t="s">
        <v>452</v>
      </c>
      <c r="AU141" t="s">
        <v>48</v>
      </c>
    </row>
    <row r="142" spans="1:47">
      <c r="A142" t="s">
        <v>495</v>
      </c>
      <c r="B142" t="s">
        <v>48</v>
      </c>
      <c r="D142" t="s">
        <v>188</v>
      </c>
      <c r="E142" t="s">
        <v>118</v>
      </c>
      <c r="F142" t="s">
        <v>51</v>
      </c>
      <c r="G142">
        <v>19.130299999999998</v>
      </c>
      <c r="H142">
        <v>970</v>
      </c>
      <c r="I142">
        <v>1000</v>
      </c>
      <c r="J142">
        <v>19.130299999999998</v>
      </c>
      <c r="K142">
        <v>660</v>
      </c>
      <c r="L142" t="s">
        <v>371</v>
      </c>
      <c r="M142" t="s">
        <v>106</v>
      </c>
      <c r="N142" t="s">
        <v>372</v>
      </c>
      <c r="O142" t="s">
        <v>48</v>
      </c>
      <c r="P142">
        <v>50.704902693632597</v>
      </c>
      <c r="Q142">
        <v>50.704902693632597</v>
      </c>
      <c r="R142">
        <v>50.704902693632597</v>
      </c>
      <c r="S142">
        <v>1013.78787878787</v>
      </c>
      <c r="T142" t="s">
        <v>55</v>
      </c>
      <c r="U142">
        <v>300</v>
      </c>
      <c r="V142" t="s">
        <v>96</v>
      </c>
      <c r="W142" s="11">
        <f t="shared" si="38"/>
        <v>30</v>
      </c>
      <c r="X142" s="11">
        <f t="shared" si="39"/>
        <v>29.1</v>
      </c>
      <c r="Y142" s="20">
        <f t="shared" si="40"/>
        <v>-0.89999999999999858</v>
      </c>
      <c r="Z142" s="11">
        <f t="shared" si="41"/>
        <v>30</v>
      </c>
      <c r="AA142" s="20">
        <f t="shared" si="42"/>
        <v>0</v>
      </c>
      <c r="AB142" s="22">
        <f t="shared" si="43"/>
        <v>0.89999999999999858</v>
      </c>
      <c r="AC142" s="22">
        <f t="shared" si="44"/>
        <v>0</v>
      </c>
      <c r="AD142" s="11" t="str">
        <f t="shared" si="45"/>
        <v>include</v>
      </c>
      <c r="AE142" s="12">
        <f t="shared" si="37"/>
        <v>1</v>
      </c>
      <c r="AF142" t="s">
        <v>48</v>
      </c>
      <c r="AG142" s="3">
        <v>1661472000000</v>
      </c>
      <c r="AH142" t="s">
        <v>48</v>
      </c>
      <c r="AI142" t="s">
        <v>48</v>
      </c>
      <c r="AJ142" t="s">
        <v>57</v>
      </c>
      <c r="AK142" t="s">
        <v>58</v>
      </c>
      <c r="AL142" t="s">
        <v>59</v>
      </c>
      <c r="AM142" t="s">
        <v>60</v>
      </c>
      <c r="AN142" t="s">
        <v>48</v>
      </c>
      <c r="AO142" t="s">
        <v>61</v>
      </c>
      <c r="AP142" t="s">
        <v>55</v>
      </c>
      <c r="AQ142" t="s">
        <v>62</v>
      </c>
      <c r="AR142" t="s">
        <v>48</v>
      </c>
      <c r="AS142" t="s">
        <v>373</v>
      </c>
      <c r="AT142" t="s">
        <v>374</v>
      </c>
      <c r="AU142" t="s">
        <v>48</v>
      </c>
    </row>
    <row r="143" spans="1:47">
      <c r="A143" t="s">
        <v>496</v>
      </c>
      <c r="B143" t="s">
        <v>48</v>
      </c>
      <c r="D143" t="s">
        <v>188</v>
      </c>
      <c r="E143" t="s">
        <v>118</v>
      </c>
      <c r="F143" t="s">
        <v>51</v>
      </c>
      <c r="G143">
        <v>21.61</v>
      </c>
      <c r="H143">
        <v>970</v>
      </c>
      <c r="I143">
        <v>1000</v>
      </c>
      <c r="J143">
        <v>21.61</v>
      </c>
      <c r="K143">
        <v>670</v>
      </c>
      <c r="L143" t="s">
        <v>371</v>
      </c>
      <c r="M143" t="s">
        <v>76</v>
      </c>
      <c r="N143" t="s">
        <v>372</v>
      </c>
      <c r="O143" t="s">
        <v>48</v>
      </c>
      <c r="P143">
        <v>31.004164738546901</v>
      </c>
      <c r="Q143">
        <v>31</v>
      </c>
      <c r="R143">
        <v>31.004164738546901</v>
      </c>
      <c r="S143">
        <v>61.235771896749597</v>
      </c>
      <c r="T143" t="s">
        <v>55</v>
      </c>
      <c r="U143">
        <v>300</v>
      </c>
      <c r="V143" t="s">
        <v>96</v>
      </c>
      <c r="W143" s="11">
        <f t="shared" si="38"/>
        <v>30</v>
      </c>
      <c r="X143" s="11">
        <f t="shared" si="39"/>
        <v>29.1</v>
      </c>
      <c r="Y143" s="20">
        <f t="shared" si="40"/>
        <v>-0.89999999999999858</v>
      </c>
      <c r="Z143" s="11">
        <f t="shared" si="41"/>
        <v>30</v>
      </c>
      <c r="AA143" s="20">
        <f t="shared" si="42"/>
        <v>0</v>
      </c>
      <c r="AB143" s="22">
        <f t="shared" si="43"/>
        <v>0.89999999999999858</v>
      </c>
      <c r="AC143" s="22">
        <f t="shared" si="44"/>
        <v>0</v>
      </c>
      <c r="AD143" s="11" t="str">
        <f t="shared" si="45"/>
        <v>include</v>
      </c>
      <c r="AE143" s="12">
        <f t="shared" si="37"/>
        <v>1</v>
      </c>
      <c r="AF143" t="s">
        <v>48</v>
      </c>
      <c r="AG143" s="3">
        <v>1655078400000</v>
      </c>
      <c r="AH143" t="s">
        <v>48</v>
      </c>
      <c r="AI143" t="s">
        <v>48</v>
      </c>
      <c r="AJ143" t="s">
        <v>57</v>
      </c>
      <c r="AK143" t="s">
        <v>58</v>
      </c>
      <c r="AL143" t="s">
        <v>59</v>
      </c>
      <c r="AM143" t="s">
        <v>60</v>
      </c>
      <c r="AN143" t="s">
        <v>48</v>
      </c>
      <c r="AO143" t="s">
        <v>61</v>
      </c>
      <c r="AP143" t="s">
        <v>55</v>
      </c>
      <c r="AQ143" t="s">
        <v>62</v>
      </c>
      <c r="AR143" t="s">
        <v>48</v>
      </c>
      <c r="AS143" t="s">
        <v>373</v>
      </c>
      <c r="AT143" t="s">
        <v>374</v>
      </c>
      <c r="AU143" t="s">
        <v>48</v>
      </c>
    </row>
    <row r="144" spans="1:47">
      <c r="A144" t="s">
        <v>497</v>
      </c>
      <c r="B144" t="s">
        <v>48</v>
      </c>
      <c r="D144" t="s">
        <v>172</v>
      </c>
      <c r="E144" t="s">
        <v>118</v>
      </c>
      <c r="F144" t="s">
        <v>51</v>
      </c>
      <c r="G144">
        <v>2.4799999999999999E-2</v>
      </c>
      <c r="H144">
        <v>970</v>
      </c>
      <c r="I144">
        <v>1000</v>
      </c>
      <c r="J144">
        <v>2.4799999999999999E-2</v>
      </c>
      <c r="K144">
        <v>670</v>
      </c>
      <c r="L144" t="s">
        <v>371</v>
      </c>
      <c r="M144" t="s">
        <v>76</v>
      </c>
      <c r="N144" t="s">
        <v>372</v>
      </c>
      <c r="O144" t="s">
        <v>48</v>
      </c>
      <c r="P144">
        <v>27016.129032257999</v>
      </c>
      <c r="Q144">
        <v>27000</v>
      </c>
      <c r="R144">
        <v>27016.129032257999</v>
      </c>
      <c r="S144">
        <v>17.576934525918801</v>
      </c>
      <c r="T144" t="s">
        <v>55</v>
      </c>
      <c r="U144">
        <v>300</v>
      </c>
      <c r="V144" t="s">
        <v>96</v>
      </c>
      <c r="W144" s="11">
        <f t="shared" si="38"/>
        <v>30</v>
      </c>
      <c r="X144" s="11">
        <f t="shared" si="39"/>
        <v>29.1</v>
      </c>
      <c r="Y144" s="20">
        <f t="shared" si="40"/>
        <v>-0.89999999999999858</v>
      </c>
      <c r="Z144" s="11">
        <f t="shared" si="41"/>
        <v>30</v>
      </c>
      <c r="AA144" s="20">
        <f t="shared" si="42"/>
        <v>0</v>
      </c>
      <c r="AB144" s="22">
        <f t="shared" si="43"/>
        <v>0.89999999999999858</v>
      </c>
      <c r="AC144" s="22">
        <f t="shared" si="44"/>
        <v>0</v>
      </c>
      <c r="AD144" s="11" t="str">
        <f t="shared" si="45"/>
        <v>include</v>
      </c>
      <c r="AE144" s="12">
        <f t="shared" si="37"/>
        <v>1</v>
      </c>
      <c r="AF144" t="s">
        <v>48</v>
      </c>
      <c r="AG144" s="3">
        <v>1655078400000</v>
      </c>
      <c r="AH144" t="s">
        <v>48</v>
      </c>
      <c r="AI144" t="s">
        <v>48</v>
      </c>
      <c r="AJ144" t="s">
        <v>57</v>
      </c>
      <c r="AK144" t="s">
        <v>58</v>
      </c>
      <c r="AL144" t="s">
        <v>59</v>
      </c>
      <c r="AM144" t="s">
        <v>60</v>
      </c>
      <c r="AN144" t="s">
        <v>48</v>
      </c>
      <c r="AO144" t="s">
        <v>61</v>
      </c>
      <c r="AP144" t="s">
        <v>55</v>
      </c>
      <c r="AQ144" t="s">
        <v>62</v>
      </c>
      <c r="AR144" t="s">
        <v>48</v>
      </c>
      <c r="AS144" t="s">
        <v>373</v>
      </c>
      <c r="AT144" t="s">
        <v>374</v>
      </c>
      <c r="AU144" t="s">
        <v>48</v>
      </c>
    </row>
    <row r="145" spans="1:47">
      <c r="A145" t="s">
        <v>498</v>
      </c>
      <c r="B145" t="s">
        <v>48</v>
      </c>
      <c r="D145" t="s">
        <v>74</v>
      </c>
      <c r="E145" t="s">
        <v>50</v>
      </c>
      <c r="F145" t="s">
        <v>51</v>
      </c>
      <c r="G145">
        <v>98694.080000000002</v>
      </c>
      <c r="H145">
        <v>99009.01</v>
      </c>
      <c r="I145">
        <v>100000</v>
      </c>
      <c r="J145">
        <v>98694.080000000002</v>
      </c>
      <c r="K145">
        <v>99009.01</v>
      </c>
      <c r="L145" t="s">
        <v>135</v>
      </c>
      <c r="M145" t="s">
        <v>76</v>
      </c>
      <c r="N145" t="s">
        <v>136</v>
      </c>
      <c r="O145" t="s">
        <v>48</v>
      </c>
      <c r="P145">
        <v>1.0032000000000001</v>
      </c>
      <c r="Q145">
        <v>1.0032000000000001</v>
      </c>
      <c r="R145">
        <v>1.0032000000000001</v>
      </c>
      <c r="S145">
        <v>42</v>
      </c>
      <c r="T145" t="s">
        <v>55</v>
      </c>
      <c r="U145">
        <v>100</v>
      </c>
      <c r="V145" t="s">
        <v>56</v>
      </c>
      <c r="W145" s="11">
        <f t="shared" si="38"/>
        <v>990.99000000000524</v>
      </c>
      <c r="X145" s="11">
        <f t="shared" si="39"/>
        <v>990.09010000000001</v>
      </c>
      <c r="Y145" s="20">
        <f t="shared" si="40"/>
        <v>-0.89990000000523196</v>
      </c>
      <c r="Z145" s="11">
        <f t="shared" si="41"/>
        <v>1000</v>
      </c>
      <c r="AA145" s="20">
        <f t="shared" si="42"/>
        <v>9.0099999999947613</v>
      </c>
      <c r="AB145" s="22">
        <f t="shared" si="43"/>
        <v>0.89990000000523196</v>
      </c>
      <c r="AC145" s="22">
        <f t="shared" si="44"/>
        <v>9.0099999999947613</v>
      </c>
      <c r="AD145" s="11" t="str">
        <f t="shared" si="45"/>
        <v>separate</v>
      </c>
      <c r="AE145" s="12">
        <f t="shared" si="37"/>
        <v>1</v>
      </c>
      <c r="AF145" t="s">
        <v>48</v>
      </c>
      <c r="AG145" s="3">
        <v>1653696000000</v>
      </c>
      <c r="AH145" t="s">
        <v>48</v>
      </c>
      <c r="AI145" t="s">
        <v>48</v>
      </c>
      <c r="AJ145" t="s">
        <v>57</v>
      </c>
      <c r="AK145" t="s">
        <v>58</v>
      </c>
      <c r="AL145" t="s">
        <v>59</v>
      </c>
      <c r="AM145" t="s">
        <v>60</v>
      </c>
      <c r="AN145" t="s">
        <v>48</v>
      </c>
      <c r="AO145" t="s">
        <v>61</v>
      </c>
      <c r="AP145" t="s">
        <v>55</v>
      </c>
      <c r="AQ145" t="s">
        <v>62</v>
      </c>
      <c r="AR145" t="s">
        <v>48</v>
      </c>
      <c r="AS145" t="s">
        <v>137</v>
      </c>
      <c r="AT145" t="s">
        <v>138</v>
      </c>
      <c r="AU145" t="s">
        <v>48</v>
      </c>
    </row>
    <row r="146" spans="1:47">
      <c r="A146" t="s">
        <v>499</v>
      </c>
      <c r="B146" t="s">
        <v>48</v>
      </c>
      <c r="C146" t="s">
        <v>500</v>
      </c>
      <c r="D146" s="28" t="s">
        <v>399</v>
      </c>
      <c r="E146" s="28" t="s">
        <v>501</v>
      </c>
      <c r="F146" t="s">
        <v>51</v>
      </c>
      <c r="G146">
        <v>3365</v>
      </c>
      <c r="H146">
        <v>8584.2900000000009</v>
      </c>
      <c r="I146">
        <v>8671</v>
      </c>
      <c r="J146">
        <v>3365</v>
      </c>
      <c r="K146">
        <v>8584.2900000000009</v>
      </c>
      <c r="L146" t="s">
        <v>89</v>
      </c>
      <c r="M146" t="s">
        <v>76</v>
      </c>
      <c r="N146" t="s">
        <v>322</v>
      </c>
      <c r="O146" t="s">
        <v>48</v>
      </c>
      <c r="P146">
        <v>2.55105200594353</v>
      </c>
      <c r="Q146">
        <v>2.5510999999999999</v>
      </c>
      <c r="R146">
        <v>2.55105200594353</v>
      </c>
      <c r="S146">
        <v>50</v>
      </c>
      <c r="T146" t="s">
        <v>55</v>
      </c>
      <c r="U146">
        <v>100</v>
      </c>
      <c r="V146" t="s">
        <v>96</v>
      </c>
      <c r="W146" s="11">
        <f t="shared" si="38"/>
        <v>86.709999999999127</v>
      </c>
      <c r="X146" s="11">
        <f t="shared" si="39"/>
        <v>85.842900000000014</v>
      </c>
      <c r="Y146" s="20">
        <f t="shared" si="40"/>
        <v>-0.86709999999911247</v>
      </c>
      <c r="Z146" s="11">
        <f t="shared" si="41"/>
        <v>86.71</v>
      </c>
      <c r="AA146" s="20">
        <f t="shared" si="42"/>
        <v>8.6686213762732223E-13</v>
      </c>
      <c r="AB146" s="22">
        <f t="shared" si="43"/>
        <v>0.86709999999911247</v>
      </c>
      <c r="AC146" s="22">
        <f t="shared" si="44"/>
        <v>8.6686213762732223E-13</v>
      </c>
      <c r="AD146" s="11" t="str">
        <f t="shared" si="45"/>
        <v>include</v>
      </c>
      <c r="AE146" s="12">
        <f t="shared" si="37"/>
        <v>1</v>
      </c>
      <c r="AF146" t="s">
        <v>48</v>
      </c>
      <c r="AG146" s="3">
        <v>1641427200000</v>
      </c>
      <c r="AH146" t="s">
        <v>48</v>
      </c>
      <c r="AI146" t="s">
        <v>48</v>
      </c>
      <c r="AJ146" t="s">
        <v>57</v>
      </c>
      <c r="AK146" t="s">
        <v>58</v>
      </c>
      <c r="AL146" t="s">
        <v>59</v>
      </c>
      <c r="AM146" t="s">
        <v>60</v>
      </c>
      <c r="AN146" t="s">
        <v>48</v>
      </c>
      <c r="AO146" t="s">
        <v>61</v>
      </c>
      <c r="AP146" t="s">
        <v>55</v>
      </c>
      <c r="AQ146" t="s">
        <v>62</v>
      </c>
      <c r="AR146" t="s">
        <v>48</v>
      </c>
      <c r="AS146" t="s">
        <v>91</v>
      </c>
      <c r="AT146" t="s">
        <v>92</v>
      </c>
      <c r="AU146" t="s">
        <v>48</v>
      </c>
    </row>
    <row r="147" spans="1:47">
      <c r="A147" t="s">
        <v>502</v>
      </c>
      <c r="B147" t="s">
        <v>48</v>
      </c>
      <c r="D147" t="s">
        <v>273</v>
      </c>
      <c r="E147" t="s">
        <v>503</v>
      </c>
      <c r="F147" t="s">
        <v>51</v>
      </c>
      <c r="G147">
        <v>61.34</v>
      </c>
      <c r="H147">
        <v>1240.52</v>
      </c>
      <c r="I147">
        <v>1272.33</v>
      </c>
      <c r="J147">
        <v>61.34</v>
      </c>
      <c r="K147">
        <v>1240.52</v>
      </c>
      <c r="L147" t="s">
        <v>266</v>
      </c>
      <c r="M147" t="s">
        <v>53</v>
      </c>
      <c r="N147" t="s">
        <v>267</v>
      </c>
      <c r="O147" t="s">
        <v>48</v>
      </c>
      <c r="P147">
        <v>20.2236713400717</v>
      </c>
      <c r="Q147">
        <v>20.223600000000001</v>
      </c>
      <c r="R147">
        <v>20.2236713400717</v>
      </c>
      <c r="S147">
        <v>20.515590236352399</v>
      </c>
      <c r="T147" t="s">
        <v>55</v>
      </c>
      <c r="U147">
        <v>250</v>
      </c>
      <c r="V147" t="s">
        <v>96</v>
      </c>
      <c r="W147" s="11">
        <f t="shared" si="38"/>
        <v>31.809999999999945</v>
      </c>
      <c r="X147" s="11">
        <f t="shared" si="39"/>
        <v>31.013000000000002</v>
      </c>
      <c r="Y147" s="20">
        <f t="shared" si="40"/>
        <v>-0.79699999999994375</v>
      </c>
      <c r="Z147" s="11">
        <f t="shared" si="41"/>
        <v>31.808250000000001</v>
      </c>
      <c r="AA147" s="20">
        <f t="shared" si="42"/>
        <v>-1.7499999999444071E-3</v>
      </c>
      <c r="AB147" s="22">
        <f t="shared" si="43"/>
        <v>0.79699999999994375</v>
      </c>
      <c r="AC147" s="22">
        <f t="shared" si="44"/>
        <v>1.7499999999444071E-3</v>
      </c>
      <c r="AD147" s="11" t="str">
        <f t="shared" si="45"/>
        <v>include</v>
      </c>
      <c r="AE147" s="12">
        <f t="shared" si="37"/>
        <v>1</v>
      </c>
      <c r="AF147" t="s">
        <v>48</v>
      </c>
      <c r="AG147" s="3">
        <v>1635206400000</v>
      </c>
      <c r="AH147" t="s">
        <v>48</v>
      </c>
      <c r="AI147" t="s">
        <v>48</v>
      </c>
      <c r="AJ147" t="s">
        <v>57</v>
      </c>
      <c r="AK147" t="s">
        <v>58</v>
      </c>
      <c r="AL147" t="s">
        <v>59</v>
      </c>
      <c r="AM147" t="s">
        <v>60</v>
      </c>
      <c r="AN147" t="s">
        <v>48</v>
      </c>
      <c r="AO147" t="s">
        <v>61</v>
      </c>
      <c r="AP147" t="s">
        <v>55</v>
      </c>
      <c r="AQ147" t="s">
        <v>62</v>
      </c>
      <c r="AR147" t="s">
        <v>48</v>
      </c>
      <c r="AS147" t="s">
        <v>268</v>
      </c>
      <c r="AT147" t="s">
        <v>269</v>
      </c>
      <c r="AU147" t="s">
        <v>48</v>
      </c>
    </row>
    <row r="148" spans="1:47">
      <c r="A148" t="s">
        <v>504</v>
      </c>
      <c r="B148" t="s">
        <v>48</v>
      </c>
      <c r="D148" t="s">
        <v>505</v>
      </c>
      <c r="E148" t="s">
        <v>50</v>
      </c>
      <c r="F148" t="s">
        <v>51</v>
      </c>
      <c r="G148">
        <v>11549.04</v>
      </c>
      <c r="H148">
        <v>24875</v>
      </c>
      <c r="I148">
        <v>25000</v>
      </c>
      <c r="J148">
        <v>11549.04</v>
      </c>
      <c r="K148">
        <v>24875</v>
      </c>
      <c r="L148" t="s">
        <v>141</v>
      </c>
      <c r="M148" t="s">
        <v>53</v>
      </c>
      <c r="N148" t="s">
        <v>142</v>
      </c>
      <c r="O148" t="s">
        <v>48</v>
      </c>
      <c r="P148">
        <v>2.1538586756994502</v>
      </c>
      <c r="Q148">
        <v>2.1537999999999999</v>
      </c>
      <c r="R148">
        <v>2.1538586756994502</v>
      </c>
      <c r="S148">
        <v>172.55599999999899</v>
      </c>
      <c r="T148" t="s">
        <v>55</v>
      </c>
      <c r="U148">
        <v>50</v>
      </c>
      <c r="V148" t="s">
        <v>96</v>
      </c>
      <c r="W148" s="11">
        <f t="shared" si="38"/>
        <v>125</v>
      </c>
      <c r="X148" s="11">
        <f t="shared" si="39"/>
        <v>124.375</v>
      </c>
      <c r="Y148" s="20">
        <f t="shared" si="40"/>
        <v>-0.625</v>
      </c>
      <c r="Z148" s="11">
        <f t="shared" si="41"/>
        <v>125</v>
      </c>
      <c r="AA148" s="20">
        <f t="shared" si="42"/>
        <v>0</v>
      </c>
      <c r="AB148" s="22">
        <f t="shared" si="43"/>
        <v>0.625</v>
      </c>
      <c r="AC148" s="22">
        <f t="shared" si="44"/>
        <v>0</v>
      </c>
      <c r="AD148" s="11" t="str">
        <f t="shared" si="45"/>
        <v>include</v>
      </c>
      <c r="AE148" s="12">
        <f t="shared" ref="AE148:AE156" si="46">IF(AD148=V148,1,0)</f>
        <v>1</v>
      </c>
      <c r="AF148" t="s">
        <v>48</v>
      </c>
      <c r="AG148" s="3">
        <v>1648598400000</v>
      </c>
      <c r="AH148" t="s">
        <v>48</v>
      </c>
      <c r="AI148" t="s">
        <v>48</v>
      </c>
      <c r="AJ148" t="s">
        <v>57</v>
      </c>
      <c r="AK148" t="s">
        <v>58</v>
      </c>
      <c r="AL148" t="s">
        <v>59</v>
      </c>
      <c r="AM148" t="s">
        <v>60</v>
      </c>
      <c r="AN148" t="s">
        <v>48</v>
      </c>
      <c r="AO148" t="s">
        <v>61</v>
      </c>
      <c r="AP148" t="s">
        <v>55</v>
      </c>
      <c r="AQ148" t="s">
        <v>62</v>
      </c>
      <c r="AR148" t="s">
        <v>48</v>
      </c>
      <c r="AS148" t="s">
        <v>143</v>
      </c>
      <c r="AT148" t="s">
        <v>144</v>
      </c>
      <c r="AU148" t="s">
        <v>48</v>
      </c>
    </row>
    <row r="149" spans="1:47">
      <c r="A149" t="s">
        <v>506</v>
      </c>
      <c r="B149" t="s">
        <v>48</v>
      </c>
      <c r="D149" t="s">
        <v>188</v>
      </c>
      <c r="E149" t="s">
        <v>118</v>
      </c>
      <c r="F149" t="s">
        <v>51</v>
      </c>
      <c r="G149">
        <v>17.82</v>
      </c>
      <c r="H149">
        <v>4950</v>
      </c>
      <c r="I149">
        <v>5000</v>
      </c>
      <c r="J149">
        <v>17.82</v>
      </c>
      <c r="K149">
        <v>4950</v>
      </c>
      <c r="L149" t="s">
        <v>449</v>
      </c>
      <c r="M149" t="s">
        <v>69</v>
      </c>
      <c r="N149" t="s">
        <v>450</v>
      </c>
      <c r="O149" t="s">
        <v>48</v>
      </c>
      <c r="P149">
        <v>277.77777777777698</v>
      </c>
      <c r="Q149">
        <v>277.77777777777698</v>
      </c>
      <c r="R149">
        <v>277.77777777777698</v>
      </c>
      <c r="S149">
        <v>19.944055944055901</v>
      </c>
      <c r="T149" t="s">
        <v>55</v>
      </c>
      <c r="U149">
        <v>100</v>
      </c>
      <c r="V149" t="s">
        <v>96</v>
      </c>
      <c r="W149" s="11">
        <f t="shared" si="38"/>
        <v>50</v>
      </c>
      <c r="X149" s="11">
        <f t="shared" si="39"/>
        <v>49.5</v>
      </c>
      <c r="Y149" s="20">
        <f t="shared" si="40"/>
        <v>-0.5</v>
      </c>
      <c r="Z149" s="11">
        <f t="shared" si="41"/>
        <v>50</v>
      </c>
      <c r="AA149" s="20">
        <f t="shared" si="42"/>
        <v>0</v>
      </c>
      <c r="AB149" s="22">
        <f t="shared" si="43"/>
        <v>0.5</v>
      </c>
      <c r="AC149" s="22">
        <f t="shared" si="44"/>
        <v>0</v>
      </c>
      <c r="AD149" s="11" t="str">
        <f t="shared" si="45"/>
        <v>include</v>
      </c>
      <c r="AE149" s="12">
        <f t="shared" si="46"/>
        <v>1</v>
      </c>
      <c r="AF149" t="s">
        <v>48</v>
      </c>
      <c r="AG149" s="3">
        <v>1637971200000</v>
      </c>
      <c r="AH149" t="s">
        <v>48</v>
      </c>
      <c r="AI149" t="s">
        <v>48</v>
      </c>
      <c r="AJ149" t="s">
        <v>57</v>
      </c>
      <c r="AK149" t="s">
        <v>58</v>
      </c>
      <c r="AL149" t="s">
        <v>59</v>
      </c>
      <c r="AM149" t="s">
        <v>60</v>
      </c>
      <c r="AN149" t="s">
        <v>48</v>
      </c>
      <c r="AO149" t="s">
        <v>61</v>
      </c>
      <c r="AP149" t="s">
        <v>55</v>
      </c>
      <c r="AQ149" t="s">
        <v>62</v>
      </c>
      <c r="AR149" t="s">
        <v>48</v>
      </c>
      <c r="AS149" t="s">
        <v>451</v>
      </c>
      <c r="AT149" t="s">
        <v>452</v>
      </c>
      <c r="AU149" t="s">
        <v>48</v>
      </c>
    </row>
    <row r="150" spans="1:47">
      <c r="A150" t="s">
        <v>507</v>
      </c>
      <c r="B150" t="s">
        <v>48</v>
      </c>
      <c r="D150" t="s">
        <v>172</v>
      </c>
      <c r="E150" t="s">
        <v>118</v>
      </c>
      <c r="F150" t="s">
        <v>51</v>
      </c>
      <c r="G150">
        <v>0.58919999999999995</v>
      </c>
      <c r="H150">
        <v>19900</v>
      </c>
      <c r="I150">
        <v>20000</v>
      </c>
      <c r="J150">
        <v>0.58919999999999995</v>
      </c>
      <c r="K150">
        <v>19900</v>
      </c>
      <c r="L150" t="s">
        <v>508</v>
      </c>
      <c r="M150" t="s">
        <v>212</v>
      </c>
      <c r="N150" t="s">
        <v>509</v>
      </c>
      <c r="O150" t="s">
        <v>48</v>
      </c>
      <c r="P150">
        <v>33774.609640189999</v>
      </c>
      <c r="Q150">
        <v>33769.4</v>
      </c>
      <c r="R150">
        <v>33774.609640189999</v>
      </c>
      <c r="S150">
        <v>21.388341312306299</v>
      </c>
      <c r="T150" t="s">
        <v>55</v>
      </c>
      <c r="U150">
        <v>50</v>
      </c>
      <c r="V150" t="s">
        <v>96</v>
      </c>
      <c r="W150" s="11">
        <f t="shared" si="38"/>
        <v>100</v>
      </c>
      <c r="X150" s="11">
        <f t="shared" si="39"/>
        <v>99.5</v>
      </c>
      <c r="Y150" s="20">
        <f t="shared" si="40"/>
        <v>-0.5</v>
      </c>
      <c r="Z150" s="11">
        <f t="shared" si="41"/>
        <v>100</v>
      </c>
      <c r="AA150" s="20">
        <f t="shared" si="42"/>
        <v>0</v>
      </c>
      <c r="AB150" s="22">
        <f t="shared" si="43"/>
        <v>0.5</v>
      </c>
      <c r="AC150" s="22">
        <f t="shared" si="44"/>
        <v>0</v>
      </c>
      <c r="AD150" s="11" t="str">
        <f t="shared" si="45"/>
        <v>include</v>
      </c>
      <c r="AE150" s="12">
        <f t="shared" si="46"/>
        <v>1</v>
      </c>
      <c r="AF150" t="s">
        <v>48</v>
      </c>
      <c r="AG150" s="3">
        <v>1660262400000</v>
      </c>
      <c r="AH150" t="s">
        <v>48</v>
      </c>
      <c r="AI150" t="s">
        <v>48</v>
      </c>
      <c r="AJ150" t="s">
        <v>57</v>
      </c>
      <c r="AK150" t="s">
        <v>58</v>
      </c>
      <c r="AL150" t="s">
        <v>59</v>
      </c>
      <c r="AM150" t="s">
        <v>60</v>
      </c>
      <c r="AN150" t="s">
        <v>48</v>
      </c>
      <c r="AO150" t="s">
        <v>61</v>
      </c>
      <c r="AP150" t="s">
        <v>55</v>
      </c>
      <c r="AQ150" t="s">
        <v>62</v>
      </c>
      <c r="AR150" t="s">
        <v>48</v>
      </c>
      <c r="AS150" t="s">
        <v>510</v>
      </c>
      <c r="AT150" t="s">
        <v>511</v>
      </c>
      <c r="AU150" t="s">
        <v>48</v>
      </c>
    </row>
    <row r="151" spans="1:47">
      <c r="A151" t="s">
        <v>512</v>
      </c>
      <c r="B151" t="s">
        <v>48</v>
      </c>
      <c r="D151" t="s">
        <v>172</v>
      </c>
      <c r="E151" t="s">
        <v>50</v>
      </c>
      <c r="F151" t="s">
        <v>51</v>
      </c>
      <c r="G151">
        <v>2.9792000000000001</v>
      </c>
      <c r="H151">
        <v>66932.850000000006</v>
      </c>
      <c r="I151">
        <v>67100.600000000006</v>
      </c>
      <c r="J151">
        <v>2.9792000000000001</v>
      </c>
      <c r="K151">
        <v>66932.850000000006</v>
      </c>
      <c r="L151" t="s">
        <v>141</v>
      </c>
      <c r="M151" t="s">
        <v>76</v>
      </c>
      <c r="N151" t="s">
        <v>142</v>
      </c>
      <c r="O151" t="s">
        <v>48</v>
      </c>
      <c r="P151">
        <v>22466.719253490799</v>
      </c>
      <c r="Q151">
        <v>22466.543399999999</v>
      </c>
      <c r="R151">
        <v>22466.719253490799</v>
      </c>
      <c r="S151">
        <v>207.798439954337</v>
      </c>
      <c r="T151" t="s">
        <v>55</v>
      </c>
      <c r="U151">
        <v>25</v>
      </c>
      <c r="V151" t="s">
        <v>96</v>
      </c>
      <c r="W151" s="11">
        <f t="shared" si="38"/>
        <v>167.75</v>
      </c>
      <c r="X151" s="11">
        <f t="shared" si="39"/>
        <v>167.33212500000002</v>
      </c>
      <c r="Y151" s="20">
        <f t="shared" si="40"/>
        <v>-0.4178749999999809</v>
      </c>
      <c r="Z151" s="11">
        <f t="shared" si="41"/>
        <v>167.75150000000002</v>
      </c>
      <c r="AA151" s="20">
        <f t="shared" si="42"/>
        <v>1.5000000000213731E-3</v>
      </c>
      <c r="AB151" s="22">
        <f t="shared" si="43"/>
        <v>0.4178749999999809</v>
      </c>
      <c r="AC151" s="22">
        <f t="shared" si="44"/>
        <v>1.5000000000213731E-3</v>
      </c>
      <c r="AD151" s="11" t="str">
        <f t="shared" si="45"/>
        <v>include</v>
      </c>
      <c r="AE151" s="12">
        <f t="shared" si="46"/>
        <v>1</v>
      </c>
      <c r="AF151" t="s">
        <v>48</v>
      </c>
      <c r="AG151" s="3">
        <v>1657843200000</v>
      </c>
      <c r="AH151" t="s">
        <v>48</v>
      </c>
      <c r="AI151" t="s">
        <v>48</v>
      </c>
      <c r="AJ151" t="s">
        <v>57</v>
      </c>
      <c r="AK151" t="s">
        <v>58</v>
      </c>
      <c r="AL151" t="s">
        <v>59</v>
      </c>
      <c r="AM151" t="s">
        <v>60</v>
      </c>
      <c r="AN151" t="s">
        <v>48</v>
      </c>
      <c r="AO151" t="s">
        <v>61</v>
      </c>
      <c r="AP151" t="s">
        <v>55</v>
      </c>
      <c r="AQ151" t="s">
        <v>62</v>
      </c>
      <c r="AR151" t="s">
        <v>48</v>
      </c>
      <c r="AS151" t="s">
        <v>143</v>
      </c>
      <c r="AT151" t="s">
        <v>144</v>
      </c>
      <c r="AU151" t="s">
        <v>48</v>
      </c>
    </row>
    <row r="152" spans="1:47">
      <c r="A152" t="s">
        <v>513</v>
      </c>
      <c r="B152" t="s">
        <v>48</v>
      </c>
      <c r="D152" t="s">
        <v>166</v>
      </c>
      <c r="E152" t="s">
        <v>118</v>
      </c>
      <c r="F152" t="s">
        <v>51</v>
      </c>
      <c r="G152">
        <v>5</v>
      </c>
      <c r="H152">
        <v>6146</v>
      </c>
      <c r="I152">
        <v>6300</v>
      </c>
      <c r="J152">
        <v>5</v>
      </c>
      <c r="K152">
        <v>6146</v>
      </c>
      <c r="L152" t="s">
        <v>409</v>
      </c>
      <c r="M152" t="s">
        <v>76</v>
      </c>
      <c r="N152" t="s">
        <v>433</v>
      </c>
      <c r="O152" t="s">
        <v>48</v>
      </c>
      <c r="P152">
        <v>1229.2</v>
      </c>
      <c r="Q152">
        <v>1229.2</v>
      </c>
      <c r="R152">
        <v>1229.2</v>
      </c>
      <c r="S152">
        <v>19.9017447562751</v>
      </c>
      <c r="T152" t="s">
        <v>55</v>
      </c>
      <c r="U152">
        <v>250</v>
      </c>
      <c r="V152" t="s">
        <v>56</v>
      </c>
      <c r="W152" s="11">
        <f t="shared" si="38"/>
        <v>154</v>
      </c>
      <c r="X152" s="11">
        <f t="shared" si="39"/>
        <v>153.65</v>
      </c>
      <c r="Y152" s="20">
        <f t="shared" si="40"/>
        <v>-0.34999999999999432</v>
      </c>
      <c r="Z152" s="11">
        <f t="shared" si="41"/>
        <v>157.5</v>
      </c>
      <c r="AA152" s="20">
        <f t="shared" si="42"/>
        <v>3.5</v>
      </c>
      <c r="AB152" s="22">
        <f t="shared" si="43"/>
        <v>0.34999999999999432</v>
      </c>
      <c r="AC152" s="22">
        <f t="shared" si="44"/>
        <v>3.5</v>
      </c>
      <c r="AD152" s="11" t="str">
        <f t="shared" si="45"/>
        <v>separate</v>
      </c>
      <c r="AE152" s="12">
        <f t="shared" si="46"/>
        <v>1</v>
      </c>
      <c r="AF152" t="s">
        <v>48</v>
      </c>
      <c r="AG152" s="3">
        <v>1641427200000</v>
      </c>
      <c r="AH152" t="s">
        <v>48</v>
      </c>
      <c r="AI152" t="s">
        <v>48</v>
      </c>
      <c r="AJ152" t="s">
        <v>57</v>
      </c>
      <c r="AK152" t="s">
        <v>58</v>
      </c>
      <c r="AL152" t="s">
        <v>59</v>
      </c>
      <c r="AM152" t="s">
        <v>60</v>
      </c>
      <c r="AN152" t="s">
        <v>48</v>
      </c>
      <c r="AO152" t="s">
        <v>61</v>
      </c>
      <c r="AP152" t="s">
        <v>55</v>
      </c>
      <c r="AQ152" t="s">
        <v>62</v>
      </c>
      <c r="AR152" t="s">
        <v>48</v>
      </c>
      <c r="AS152" t="s">
        <v>411</v>
      </c>
      <c r="AT152" t="s">
        <v>412</v>
      </c>
      <c r="AU152" t="s">
        <v>48</v>
      </c>
    </row>
    <row r="153" spans="1:47">
      <c r="A153" t="s">
        <v>514</v>
      </c>
      <c r="B153" t="s">
        <v>48</v>
      </c>
      <c r="D153" t="s">
        <v>273</v>
      </c>
      <c r="E153" t="s">
        <v>503</v>
      </c>
      <c r="F153" t="s">
        <v>51</v>
      </c>
      <c r="G153">
        <v>967.5</v>
      </c>
      <c r="H153">
        <v>22467</v>
      </c>
      <c r="I153">
        <v>22692</v>
      </c>
      <c r="J153">
        <v>967.5</v>
      </c>
      <c r="K153">
        <v>22467</v>
      </c>
      <c r="L153" t="s">
        <v>515</v>
      </c>
      <c r="M153" t="s">
        <v>76</v>
      </c>
      <c r="N153" t="s">
        <v>516</v>
      </c>
      <c r="O153" t="s">
        <v>48</v>
      </c>
      <c r="P153">
        <v>23.2217054263565</v>
      </c>
      <c r="Q153">
        <v>23.222000000000001</v>
      </c>
      <c r="R153">
        <v>23.2217054263565</v>
      </c>
      <c r="S153">
        <v>20.4989273285601</v>
      </c>
      <c r="T153" t="s">
        <v>55</v>
      </c>
      <c r="U153">
        <v>100</v>
      </c>
      <c r="V153" t="s">
        <v>56</v>
      </c>
      <c r="W153" s="11">
        <f t="shared" si="38"/>
        <v>225</v>
      </c>
      <c r="X153" s="11">
        <f t="shared" si="39"/>
        <v>224.67</v>
      </c>
      <c r="Y153" s="20">
        <f t="shared" si="40"/>
        <v>-0.33000000000001251</v>
      </c>
      <c r="Z153" s="11">
        <f t="shared" si="41"/>
        <v>226.92</v>
      </c>
      <c r="AA153" s="20">
        <f t="shared" si="42"/>
        <v>1.9199999999999875</v>
      </c>
      <c r="AB153" s="22">
        <f t="shared" si="43"/>
        <v>0.33000000000001251</v>
      </c>
      <c r="AC153" s="22">
        <f t="shared" si="44"/>
        <v>1.9199999999999875</v>
      </c>
      <c r="AD153" s="11" t="str">
        <f t="shared" si="45"/>
        <v>separate</v>
      </c>
      <c r="AE153" s="12">
        <f t="shared" si="46"/>
        <v>1</v>
      </c>
      <c r="AF153" t="s">
        <v>48</v>
      </c>
      <c r="AG153" s="3">
        <v>1637798400000</v>
      </c>
      <c r="AH153" t="s">
        <v>48</v>
      </c>
      <c r="AI153" t="s">
        <v>48</v>
      </c>
      <c r="AJ153" t="s">
        <v>57</v>
      </c>
      <c r="AK153" t="s">
        <v>58</v>
      </c>
      <c r="AL153" t="s">
        <v>59</v>
      </c>
      <c r="AM153" t="s">
        <v>60</v>
      </c>
      <c r="AN153" t="s">
        <v>48</v>
      </c>
      <c r="AO153" t="s">
        <v>61</v>
      </c>
      <c r="AP153" t="s">
        <v>55</v>
      </c>
      <c r="AQ153" t="s">
        <v>62</v>
      </c>
      <c r="AR153" t="s">
        <v>48</v>
      </c>
      <c r="AS153" t="s">
        <v>517</v>
      </c>
      <c r="AT153" t="s">
        <v>518</v>
      </c>
      <c r="AU153" t="s">
        <v>48</v>
      </c>
    </row>
    <row r="154" spans="1:47">
      <c r="A154" t="s">
        <v>519</v>
      </c>
      <c r="B154" t="s">
        <v>48</v>
      </c>
      <c r="D154" t="s">
        <v>230</v>
      </c>
      <c r="E154" t="s">
        <v>81</v>
      </c>
      <c r="F154" t="s">
        <v>51</v>
      </c>
      <c r="G154">
        <v>67.64</v>
      </c>
      <c r="H154">
        <v>160179</v>
      </c>
      <c r="I154">
        <v>161781</v>
      </c>
      <c r="J154">
        <v>67.64</v>
      </c>
      <c r="K154">
        <v>160179</v>
      </c>
      <c r="L154" t="s">
        <v>89</v>
      </c>
      <c r="M154" t="s">
        <v>76</v>
      </c>
      <c r="N154" t="s">
        <v>90</v>
      </c>
      <c r="O154" t="s">
        <v>48</v>
      </c>
      <c r="P154">
        <v>2368.1105854523898</v>
      </c>
      <c r="Q154">
        <v>2368</v>
      </c>
      <c r="R154">
        <v>2368.1105854523898</v>
      </c>
      <c r="S154">
        <v>108.622202991717</v>
      </c>
      <c r="T154" t="s">
        <v>55</v>
      </c>
      <c r="U154">
        <v>100</v>
      </c>
      <c r="V154" t="s">
        <v>56</v>
      </c>
      <c r="W154" s="11">
        <f t="shared" si="38"/>
        <v>1602</v>
      </c>
      <c r="X154" s="11">
        <f t="shared" si="39"/>
        <v>1601.79</v>
      </c>
      <c r="Y154" s="20">
        <f t="shared" si="40"/>
        <v>-0.21000000000003638</v>
      </c>
      <c r="Z154" s="11">
        <f t="shared" si="41"/>
        <v>1617.81</v>
      </c>
      <c r="AA154" s="20">
        <f t="shared" si="42"/>
        <v>15.809999999999945</v>
      </c>
      <c r="AB154" s="22">
        <f t="shared" si="43"/>
        <v>0.21000000000003638</v>
      </c>
      <c r="AC154" s="22">
        <f t="shared" si="44"/>
        <v>15.809999999999945</v>
      </c>
      <c r="AD154" s="11" t="str">
        <f t="shared" si="45"/>
        <v>separate</v>
      </c>
      <c r="AE154" s="12">
        <f t="shared" si="46"/>
        <v>1</v>
      </c>
      <c r="AF154" t="s">
        <v>48</v>
      </c>
      <c r="AG154" s="3">
        <v>1652227200000</v>
      </c>
      <c r="AH154" t="s">
        <v>48</v>
      </c>
      <c r="AI154" t="s">
        <v>48</v>
      </c>
      <c r="AJ154" t="s">
        <v>57</v>
      </c>
      <c r="AK154" t="s">
        <v>58</v>
      </c>
      <c r="AL154" t="s">
        <v>59</v>
      </c>
      <c r="AM154" t="s">
        <v>60</v>
      </c>
      <c r="AN154" t="s">
        <v>48</v>
      </c>
      <c r="AO154" t="s">
        <v>61</v>
      </c>
      <c r="AP154" t="s">
        <v>55</v>
      </c>
      <c r="AQ154" t="s">
        <v>62</v>
      </c>
      <c r="AR154" t="s">
        <v>48</v>
      </c>
      <c r="AS154" t="s">
        <v>91</v>
      </c>
      <c r="AT154" t="s">
        <v>92</v>
      </c>
      <c r="AU154" t="s">
        <v>48</v>
      </c>
    </row>
    <row r="155" spans="1:47">
      <c r="A155" t="s">
        <v>520</v>
      </c>
      <c r="B155" t="s">
        <v>48</v>
      </c>
      <c r="D155" t="s">
        <v>230</v>
      </c>
      <c r="E155" t="s">
        <v>50</v>
      </c>
      <c r="F155" t="s">
        <v>51</v>
      </c>
      <c r="G155">
        <v>19.403600000000001</v>
      </c>
      <c r="H155">
        <v>28685.51</v>
      </c>
      <c r="I155">
        <v>28757.4</v>
      </c>
      <c r="J155">
        <v>19.403600000000001</v>
      </c>
      <c r="K155">
        <v>28685.51</v>
      </c>
      <c r="L155" t="s">
        <v>141</v>
      </c>
      <c r="M155" t="s">
        <v>76</v>
      </c>
      <c r="N155" t="s">
        <v>142</v>
      </c>
      <c r="O155" t="s">
        <v>48</v>
      </c>
      <c r="P155">
        <v>1478.36020119977</v>
      </c>
      <c r="Q155">
        <v>1478.356675</v>
      </c>
      <c r="R155">
        <v>1478.36020119977</v>
      </c>
      <c r="S155">
        <v>91.232169806727995</v>
      </c>
      <c r="T155" t="s">
        <v>55</v>
      </c>
      <c r="U155">
        <v>25</v>
      </c>
      <c r="V155" t="s">
        <v>96</v>
      </c>
      <c r="W155" s="11">
        <f t="shared" si="38"/>
        <v>71.890000000003056</v>
      </c>
      <c r="X155" s="11">
        <f t="shared" si="39"/>
        <v>71.713774999999998</v>
      </c>
      <c r="Y155" s="20">
        <f t="shared" si="40"/>
        <v>-0.17622500000305763</v>
      </c>
      <c r="Z155" s="11">
        <f t="shared" si="41"/>
        <v>71.893500000000003</v>
      </c>
      <c r="AA155" s="20">
        <f t="shared" si="42"/>
        <v>3.4999999969471673E-3</v>
      </c>
      <c r="AB155" s="22">
        <f t="shared" si="43"/>
        <v>0.17622500000305763</v>
      </c>
      <c r="AC155" s="22">
        <f t="shared" si="44"/>
        <v>3.4999999969471673E-3</v>
      </c>
      <c r="AD155" s="11" t="str">
        <f t="shared" si="45"/>
        <v>include</v>
      </c>
      <c r="AE155" s="12">
        <f t="shared" si="46"/>
        <v>1</v>
      </c>
      <c r="AF155" t="s">
        <v>48</v>
      </c>
      <c r="AG155" s="3">
        <v>1657843200000</v>
      </c>
      <c r="AH155" t="s">
        <v>48</v>
      </c>
      <c r="AI155" t="s">
        <v>48</v>
      </c>
      <c r="AJ155" t="s">
        <v>57</v>
      </c>
      <c r="AK155" t="s">
        <v>58</v>
      </c>
      <c r="AL155" t="s">
        <v>59</v>
      </c>
      <c r="AM155" t="s">
        <v>60</v>
      </c>
      <c r="AN155" t="s">
        <v>48</v>
      </c>
      <c r="AO155" t="s">
        <v>61</v>
      </c>
      <c r="AP155" t="s">
        <v>55</v>
      </c>
      <c r="AQ155" t="s">
        <v>62</v>
      </c>
      <c r="AR155" t="s">
        <v>48</v>
      </c>
      <c r="AS155" t="s">
        <v>143</v>
      </c>
      <c r="AT155" t="s">
        <v>144</v>
      </c>
      <c r="AU155" t="s">
        <v>48</v>
      </c>
    </row>
    <row r="156" spans="1:47">
      <c r="A156" t="s">
        <v>521</v>
      </c>
      <c r="B156" t="s">
        <v>48</v>
      </c>
      <c r="D156" t="s">
        <v>230</v>
      </c>
      <c r="E156" t="s">
        <v>50</v>
      </c>
      <c r="F156" t="s">
        <v>51</v>
      </c>
      <c r="G156">
        <v>8.5083000000000002</v>
      </c>
      <c r="H156">
        <v>24752.34</v>
      </c>
      <c r="I156">
        <v>25000</v>
      </c>
      <c r="J156">
        <v>8.5083000000000002</v>
      </c>
      <c r="K156">
        <v>24752.34</v>
      </c>
      <c r="L156" t="s">
        <v>522</v>
      </c>
      <c r="M156" t="s">
        <v>206</v>
      </c>
      <c r="N156" t="s">
        <v>523</v>
      </c>
      <c r="O156" t="s">
        <v>48</v>
      </c>
      <c r="P156">
        <v>2909.1992524946199</v>
      </c>
      <c r="Q156">
        <v>2909.2</v>
      </c>
      <c r="R156">
        <v>2909.1992524946199</v>
      </c>
      <c r="S156">
        <v>19.739999999999998</v>
      </c>
      <c r="T156" t="s">
        <v>55</v>
      </c>
      <c r="U156">
        <v>100</v>
      </c>
      <c r="V156" t="s">
        <v>56</v>
      </c>
      <c r="W156" s="11">
        <f t="shared" si="38"/>
        <v>247.65999999999985</v>
      </c>
      <c r="X156" s="11">
        <f t="shared" si="39"/>
        <v>247.52340000000001</v>
      </c>
      <c r="Y156" s="20">
        <f t="shared" si="40"/>
        <v>-0.13659999999984507</v>
      </c>
      <c r="Z156" s="11">
        <f t="shared" si="41"/>
        <v>250</v>
      </c>
      <c r="AA156" s="20">
        <f t="shared" si="42"/>
        <v>2.3400000000001455</v>
      </c>
      <c r="AB156" s="22">
        <f t="shared" si="43"/>
        <v>0.13659999999984507</v>
      </c>
      <c r="AC156" s="22">
        <f t="shared" si="44"/>
        <v>2.3400000000001455</v>
      </c>
      <c r="AD156" s="11" t="str">
        <f t="shared" si="45"/>
        <v>separate</v>
      </c>
      <c r="AE156" s="12">
        <f t="shared" si="46"/>
        <v>1</v>
      </c>
      <c r="AF156" t="s">
        <v>48</v>
      </c>
      <c r="AG156" s="3">
        <v>1646265600000</v>
      </c>
      <c r="AH156" t="s">
        <v>48</v>
      </c>
      <c r="AI156" t="s">
        <v>48</v>
      </c>
      <c r="AJ156" t="s">
        <v>57</v>
      </c>
      <c r="AK156" t="s">
        <v>58</v>
      </c>
      <c r="AL156" t="s">
        <v>59</v>
      </c>
      <c r="AM156" t="s">
        <v>60</v>
      </c>
      <c r="AN156" t="s">
        <v>48</v>
      </c>
      <c r="AO156" t="s">
        <v>61</v>
      </c>
      <c r="AP156" t="s">
        <v>55</v>
      </c>
      <c r="AQ156" t="s">
        <v>62</v>
      </c>
      <c r="AR156" t="s">
        <v>48</v>
      </c>
      <c r="AS156" t="s">
        <v>524</v>
      </c>
      <c r="AT156" t="s">
        <v>525</v>
      </c>
      <c r="AU156" t="s">
        <v>48</v>
      </c>
    </row>
    <row r="157" spans="1:47">
      <c r="A157" t="s">
        <v>526</v>
      </c>
      <c r="B157" t="s">
        <v>48</v>
      </c>
      <c r="D157" t="s">
        <v>118</v>
      </c>
      <c r="E157" t="s">
        <v>50</v>
      </c>
      <c r="F157" t="s">
        <v>67</v>
      </c>
      <c r="G157">
        <v>200000</v>
      </c>
      <c r="H157">
        <v>134660</v>
      </c>
      <c r="I157">
        <v>134660</v>
      </c>
      <c r="J157">
        <v>200000</v>
      </c>
      <c r="K157">
        <v>134660</v>
      </c>
      <c r="L157" t="s">
        <v>527</v>
      </c>
      <c r="M157" t="s">
        <v>53</v>
      </c>
      <c r="N157" t="s">
        <v>528</v>
      </c>
      <c r="O157" t="s">
        <v>48</v>
      </c>
      <c r="P157">
        <v>0.67330000000000001</v>
      </c>
      <c r="Q157">
        <v>0.67330000000000001</v>
      </c>
      <c r="R157">
        <v>0.67330000000000001</v>
      </c>
      <c r="S157">
        <v>0</v>
      </c>
      <c r="T157" t="s">
        <v>55</v>
      </c>
      <c r="U157">
        <v>0</v>
      </c>
      <c r="V157" t="s">
        <v>56</v>
      </c>
      <c r="W157" s="12">
        <f t="shared" ref="W157:W220" si="47">H157-I157</f>
        <v>0</v>
      </c>
      <c r="X157" s="12">
        <f t="shared" ref="X157:X220" si="48">H157*U157/10000</f>
        <v>0</v>
      </c>
      <c r="Y157" s="21">
        <f t="shared" ref="Y157:Y220" si="49">X157-W157</f>
        <v>0</v>
      </c>
      <c r="Z157" s="21">
        <f t="shared" ref="Z157:Z220" si="50">I157*U157/10000</f>
        <v>0</v>
      </c>
      <c r="AA157" s="21">
        <f t="shared" ref="AA157:AA220" si="51">Z157-W157</f>
        <v>0</v>
      </c>
      <c r="AB157" s="21">
        <f t="shared" ref="AB157:AB220" si="52">ABS(Y157)</f>
        <v>0</v>
      </c>
      <c r="AC157" s="21">
        <f t="shared" ref="AC157:AC220" si="53">ABS(AA157)</f>
        <v>0</v>
      </c>
      <c r="AD157" s="12"/>
      <c r="AE157" s="12"/>
      <c r="AF157" t="s">
        <v>48</v>
      </c>
      <c r="AG157" s="3">
        <v>1663113600000</v>
      </c>
      <c r="AH157" t="s">
        <v>48</v>
      </c>
      <c r="AI157" t="s">
        <v>48</v>
      </c>
      <c r="AJ157" t="s">
        <v>57</v>
      </c>
      <c r="AK157" t="s">
        <v>58</v>
      </c>
      <c r="AL157" t="s">
        <v>59</v>
      </c>
      <c r="AM157" t="s">
        <v>60</v>
      </c>
      <c r="AN157" t="s">
        <v>48</v>
      </c>
      <c r="AO157" t="s">
        <v>61</v>
      </c>
      <c r="AP157" t="s">
        <v>55</v>
      </c>
      <c r="AQ157" t="s">
        <v>62</v>
      </c>
      <c r="AR157" t="s">
        <v>48</v>
      </c>
      <c r="AS157" t="s">
        <v>529</v>
      </c>
      <c r="AT157" t="s">
        <v>530</v>
      </c>
      <c r="AU157" t="s">
        <v>48</v>
      </c>
    </row>
    <row r="158" spans="1:47">
      <c r="A158" t="s">
        <v>531</v>
      </c>
      <c r="B158" t="s">
        <v>48</v>
      </c>
      <c r="D158" t="s">
        <v>401</v>
      </c>
      <c r="E158" t="s">
        <v>118</v>
      </c>
      <c r="F158" t="s">
        <v>67</v>
      </c>
      <c r="G158">
        <v>1000</v>
      </c>
      <c r="H158">
        <v>4193</v>
      </c>
      <c r="I158">
        <v>4193</v>
      </c>
      <c r="J158">
        <v>1000</v>
      </c>
      <c r="K158">
        <v>4193</v>
      </c>
      <c r="L158" t="s">
        <v>76</v>
      </c>
      <c r="M158" t="s">
        <v>53</v>
      </c>
      <c r="N158" t="s">
        <v>532</v>
      </c>
      <c r="O158" t="s">
        <v>48</v>
      </c>
      <c r="P158">
        <v>4.1929999999999996</v>
      </c>
      <c r="Q158">
        <v>4.1929999999999996</v>
      </c>
      <c r="R158">
        <v>4.1929999999999996</v>
      </c>
      <c r="S158">
        <v>0</v>
      </c>
      <c r="T158" t="s">
        <v>55</v>
      </c>
      <c r="U158">
        <v>0</v>
      </c>
      <c r="V158" t="s">
        <v>56</v>
      </c>
      <c r="W158" s="12">
        <f t="shared" si="47"/>
        <v>0</v>
      </c>
      <c r="X158" s="12">
        <f t="shared" si="48"/>
        <v>0</v>
      </c>
      <c r="Y158" s="21">
        <f t="shared" si="49"/>
        <v>0</v>
      </c>
      <c r="Z158" s="21">
        <f t="shared" si="50"/>
        <v>0</v>
      </c>
      <c r="AA158" s="21">
        <f t="shared" si="51"/>
        <v>0</v>
      </c>
      <c r="AB158" s="21">
        <f t="shared" si="52"/>
        <v>0</v>
      </c>
      <c r="AC158" s="21">
        <f t="shared" si="53"/>
        <v>0</v>
      </c>
      <c r="AD158" s="12"/>
      <c r="AE158" s="12"/>
      <c r="AF158" t="s">
        <v>48</v>
      </c>
      <c r="AG158" s="3">
        <v>1641340800000</v>
      </c>
      <c r="AH158" t="s">
        <v>48</v>
      </c>
      <c r="AI158" t="s">
        <v>48</v>
      </c>
      <c r="AJ158" t="s">
        <v>57</v>
      </c>
      <c r="AK158" t="s">
        <v>58</v>
      </c>
      <c r="AL158" t="s">
        <v>59</v>
      </c>
      <c r="AM158" t="s">
        <v>60</v>
      </c>
      <c r="AN158" t="s">
        <v>48</v>
      </c>
      <c r="AO158" t="s">
        <v>61</v>
      </c>
      <c r="AP158" t="s">
        <v>55</v>
      </c>
      <c r="AQ158" t="s">
        <v>62</v>
      </c>
      <c r="AR158" t="s">
        <v>48</v>
      </c>
      <c r="AS158" t="s">
        <v>533</v>
      </c>
      <c r="AT158" t="s">
        <v>534</v>
      </c>
      <c r="AU158" t="s">
        <v>48</v>
      </c>
    </row>
    <row r="159" spans="1:47">
      <c r="A159" t="s">
        <v>535</v>
      </c>
      <c r="B159" t="s">
        <v>48</v>
      </c>
      <c r="D159" t="s">
        <v>172</v>
      </c>
      <c r="E159" t="s">
        <v>118</v>
      </c>
      <c r="F159" t="s">
        <v>67</v>
      </c>
      <c r="G159">
        <v>1.173845</v>
      </c>
      <c r="H159">
        <v>33806.85</v>
      </c>
      <c r="I159">
        <v>33806.85</v>
      </c>
      <c r="J159">
        <v>1.173845</v>
      </c>
      <c r="K159">
        <v>33806.85</v>
      </c>
      <c r="L159" t="s">
        <v>536</v>
      </c>
      <c r="M159" t="s">
        <v>212</v>
      </c>
      <c r="N159" t="s">
        <v>537</v>
      </c>
      <c r="O159" t="s">
        <v>48</v>
      </c>
      <c r="P159">
        <v>28800.097116740199</v>
      </c>
      <c r="Q159">
        <v>28800.100200000001</v>
      </c>
      <c r="R159">
        <v>28800.097116740199</v>
      </c>
      <c r="S159">
        <v>211.35503609784899</v>
      </c>
      <c r="T159" t="s">
        <v>55</v>
      </c>
      <c r="U159">
        <v>0</v>
      </c>
      <c r="V159" t="s">
        <v>56</v>
      </c>
      <c r="W159" s="12">
        <f t="shared" si="47"/>
        <v>0</v>
      </c>
      <c r="X159" s="12">
        <f t="shared" si="48"/>
        <v>0</v>
      </c>
      <c r="Y159" s="21">
        <f t="shared" si="49"/>
        <v>0</v>
      </c>
      <c r="Z159" s="21">
        <f t="shared" si="50"/>
        <v>0</v>
      </c>
      <c r="AA159" s="21">
        <f t="shared" si="51"/>
        <v>0</v>
      </c>
      <c r="AB159" s="21">
        <f t="shared" si="52"/>
        <v>0</v>
      </c>
      <c r="AC159" s="21">
        <f t="shared" si="53"/>
        <v>0</v>
      </c>
      <c r="AD159" s="12"/>
      <c r="AE159" s="12"/>
      <c r="AF159" t="s">
        <v>48</v>
      </c>
      <c r="AG159" s="3">
        <v>1655424000000</v>
      </c>
      <c r="AH159" t="s">
        <v>48</v>
      </c>
      <c r="AI159" t="s">
        <v>48</v>
      </c>
      <c r="AJ159" t="s">
        <v>57</v>
      </c>
      <c r="AK159" t="s">
        <v>58</v>
      </c>
      <c r="AL159" t="s">
        <v>59</v>
      </c>
      <c r="AM159" t="s">
        <v>60</v>
      </c>
      <c r="AN159" t="s">
        <v>48</v>
      </c>
      <c r="AO159" t="s">
        <v>61</v>
      </c>
      <c r="AP159" t="s">
        <v>55</v>
      </c>
      <c r="AQ159" t="s">
        <v>62</v>
      </c>
      <c r="AR159" t="s">
        <v>48</v>
      </c>
      <c r="AS159" t="s">
        <v>538</v>
      </c>
      <c r="AT159" t="s">
        <v>539</v>
      </c>
      <c r="AU159" t="s">
        <v>48</v>
      </c>
    </row>
    <row r="160" spans="1:47">
      <c r="A160" t="s">
        <v>540</v>
      </c>
      <c r="B160" t="s">
        <v>48</v>
      </c>
      <c r="D160" t="s">
        <v>81</v>
      </c>
      <c r="E160" t="s">
        <v>118</v>
      </c>
      <c r="F160" t="s">
        <v>67</v>
      </c>
      <c r="G160">
        <v>5606.7488000000003</v>
      </c>
      <c r="H160">
        <v>7658.82</v>
      </c>
      <c r="I160">
        <v>7658.82</v>
      </c>
      <c r="J160">
        <v>5606.7488000000003</v>
      </c>
      <c r="K160">
        <v>7658.82</v>
      </c>
      <c r="L160" t="s">
        <v>536</v>
      </c>
      <c r="M160" t="s">
        <v>329</v>
      </c>
      <c r="N160" t="s">
        <v>541</v>
      </c>
      <c r="O160" t="s">
        <v>48</v>
      </c>
      <c r="P160">
        <v>1.3660002031837</v>
      </c>
      <c r="Q160">
        <v>1.3660000000000001</v>
      </c>
      <c r="R160">
        <v>1.3660002031837</v>
      </c>
      <c r="S160">
        <v>266.37535113925099</v>
      </c>
      <c r="T160" t="s">
        <v>55</v>
      </c>
      <c r="U160">
        <v>0</v>
      </c>
      <c r="V160" t="s">
        <v>56</v>
      </c>
      <c r="W160" s="12">
        <f t="shared" si="47"/>
        <v>0</v>
      </c>
      <c r="X160" s="12">
        <f t="shared" si="48"/>
        <v>0</v>
      </c>
      <c r="Y160" s="21">
        <f t="shared" si="49"/>
        <v>0</v>
      </c>
      <c r="Z160" s="21">
        <f t="shared" si="50"/>
        <v>0</v>
      </c>
      <c r="AA160" s="21">
        <f t="shared" si="51"/>
        <v>0</v>
      </c>
      <c r="AB160" s="21">
        <f t="shared" si="52"/>
        <v>0</v>
      </c>
      <c r="AC160" s="21">
        <f t="shared" si="53"/>
        <v>0</v>
      </c>
      <c r="AD160" s="12"/>
      <c r="AE160" s="12"/>
      <c r="AF160" t="s">
        <v>48</v>
      </c>
      <c r="AG160" s="3">
        <v>1654560000000</v>
      </c>
      <c r="AH160" t="s">
        <v>48</v>
      </c>
      <c r="AI160" t="s">
        <v>48</v>
      </c>
      <c r="AJ160" t="s">
        <v>57</v>
      </c>
      <c r="AK160" t="s">
        <v>58</v>
      </c>
      <c r="AL160" t="s">
        <v>59</v>
      </c>
      <c r="AM160" t="s">
        <v>60</v>
      </c>
      <c r="AN160" t="s">
        <v>48</v>
      </c>
      <c r="AO160" t="s">
        <v>61</v>
      </c>
      <c r="AP160" t="s">
        <v>55</v>
      </c>
      <c r="AQ160" t="s">
        <v>62</v>
      </c>
      <c r="AR160" t="s">
        <v>48</v>
      </c>
      <c r="AS160" t="s">
        <v>538</v>
      </c>
      <c r="AT160" t="s">
        <v>539</v>
      </c>
      <c r="AU160" t="s">
        <v>48</v>
      </c>
    </row>
    <row r="161" spans="1:47">
      <c r="A161" t="s">
        <v>542</v>
      </c>
      <c r="B161" t="s">
        <v>48</v>
      </c>
      <c r="D161" t="s">
        <v>172</v>
      </c>
      <c r="E161" t="s">
        <v>118</v>
      </c>
      <c r="F161" t="s">
        <v>67</v>
      </c>
      <c r="G161">
        <v>0.49740000000000001</v>
      </c>
      <c r="H161">
        <v>28570.1</v>
      </c>
      <c r="I161">
        <v>28570.1</v>
      </c>
      <c r="J161">
        <v>0.49740000000000001</v>
      </c>
      <c r="K161">
        <v>28570.1</v>
      </c>
      <c r="L161" t="s">
        <v>536</v>
      </c>
      <c r="M161" t="s">
        <v>69</v>
      </c>
      <c r="N161" t="s">
        <v>537</v>
      </c>
      <c r="O161" t="s">
        <v>48</v>
      </c>
      <c r="P161">
        <v>57438.8821873743</v>
      </c>
      <c r="Q161">
        <v>57438.87</v>
      </c>
      <c r="R161">
        <v>57438.8821873743</v>
      </c>
      <c r="S161">
        <v>120.002258470781</v>
      </c>
      <c r="T161" t="s">
        <v>55</v>
      </c>
      <c r="U161">
        <v>0</v>
      </c>
      <c r="V161" t="s">
        <v>56</v>
      </c>
      <c r="W161" s="12">
        <f t="shared" si="47"/>
        <v>0</v>
      </c>
      <c r="X161" s="12">
        <f t="shared" si="48"/>
        <v>0</v>
      </c>
      <c r="Y161" s="21">
        <f t="shared" si="49"/>
        <v>0</v>
      </c>
      <c r="Z161" s="21">
        <f t="shared" si="50"/>
        <v>0</v>
      </c>
      <c r="AA161" s="21">
        <f t="shared" si="51"/>
        <v>0</v>
      </c>
      <c r="AB161" s="21">
        <f t="shared" si="52"/>
        <v>0</v>
      </c>
      <c r="AC161" s="21">
        <f t="shared" si="53"/>
        <v>0</v>
      </c>
      <c r="AD161" s="12"/>
      <c r="AE161" s="12"/>
      <c r="AF161" t="s">
        <v>48</v>
      </c>
      <c r="AG161" s="3">
        <v>1648166400000</v>
      </c>
      <c r="AH161" t="s">
        <v>48</v>
      </c>
      <c r="AI161" t="s">
        <v>48</v>
      </c>
      <c r="AJ161" t="s">
        <v>57</v>
      </c>
      <c r="AK161" t="s">
        <v>58</v>
      </c>
      <c r="AL161" t="s">
        <v>59</v>
      </c>
      <c r="AM161" t="s">
        <v>60</v>
      </c>
      <c r="AN161" t="s">
        <v>48</v>
      </c>
      <c r="AO161" t="s">
        <v>61</v>
      </c>
      <c r="AP161" t="s">
        <v>55</v>
      </c>
      <c r="AQ161" t="s">
        <v>62</v>
      </c>
      <c r="AR161" t="s">
        <v>48</v>
      </c>
      <c r="AS161" t="s">
        <v>538</v>
      </c>
      <c r="AT161" t="s">
        <v>539</v>
      </c>
      <c r="AU161" t="s">
        <v>48</v>
      </c>
    </row>
    <row r="162" spans="1:47">
      <c r="A162" t="s">
        <v>543</v>
      </c>
      <c r="B162" t="s">
        <v>48</v>
      </c>
      <c r="D162" t="s">
        <v>118</v>
      </c>
      <c r="E162" t="s">
        <v>50</v>
      </c>
      <c r="F162" t="s">
        <v>67</v>
      </c>
      <c r="G162">
        <v>1000000</v>
      </c>
      <c r="H162">
        <v>694200</v>
      </c>
      <c r="I162">
        <v>694200</v>
      </c>
      <c r="J162">
        <v>1000000</v>
      </c>
      <c r="K162">
        <v>694200</v>
      </c>
      <c r="L162" t="s">
        <v>544</v>
      </c>
      <c r="M162" t="s">
        <v>76</v>
      </c>
      <c r="N162" t="s">
        <v>545</v>
      </c>
      <c r="O162" t="s">
        <v>48</v>
      </c>
      <c r="P162">
        <v>0.69420000000000004</v>
      </c>
      <c r="Q162">
        <v>0.69420000000000004</v>
      </c>
      <c r="R162">
        <v>0.69420000000000004</v>
      </c>
      <c r="S162">
        <v>0</v>
      </c>
      <c r="T162" t="s">
        <v>55</v>
      </c>
      <c r="U162">
        <v>0</v>
      </c>
      <c r="V162" t="s">
        <v>56</v>
      </c>
      <c r="W162" s="12">
        <f t="shared" si="47"/>
        <v>0</v>
      </c>
      <c r="X162" s="12">
        <f t="shared" si="48"/>
        <v>0</v>
      </c>
      <c r="Y162" s="21">
        <f t="shared" si="49"/>
        <v>0</v>
      </c>
      <c r="Z162" s="21">
        <f t="shared" si="50"/>
        <v>0</v>
      </c>
      <c r="AA162" s="21">
        <f t="shared" si="51"/>
        <v>0</v>
      </c>
      <c r="AB162" s="21">
        <f t="shared" si="52"/>
        <v>0</v>
      </c>
      <c r="AC162" s="21">
        <f t="shared" si="53"/>
        <v>0</v>
      </c>
      <c r="AD162" s="12"/>
      <c r="AE162" s="12"/>
      <c r="AF162" t="s">
        <v>48</v>
      </c>
      <c r="AG162" s="3">
        <v>1659571200000</v>
      </c>
      <c r="AH162" t="s">
        <v>48</v>
      </c>
      <c r="AI162" t="s">
        <v>48</v>
      </c>
      <c r="AJ162" t="s">
        <v>57</v>
      </c>
      <c r="AK162" t="s">
        <v>58</v>
      </c>
      <c r="AL162" t="s">
        <v>59</v>
      </c>
      <c r="AM162" t="s">
        <v>60</v>
      </c>
      <c r="AN162" t="s">
        <v>48</v>
      </c>
      <c r="AO162" t="s">
        <v>61</v>
      </c>
      <c r="AP162" t="s">
        <v>55</v>
      </c>
      <c r="AQ162" t="s">
        <v>62</v>
      </c>
      <c r="AR162" t="s">
        <v>48</v>
      </c>
      <c r="AS162" t="s">
        <v>546</v>
      </c>
      <c r="AT162" t="s">
        <v>547</v>
      </c>
      <c r="AU162" t="s">
        <v>48</v>
      </c>
    </row>
    <row r="163" spans="1:47">
      <c r="A163" t="s">
        <v>548</v>
      </c>
      <c r="B163" t="s">
        <v>48</v>
      </c>
      <c r="D163" t="s">
        <v>273</v>
      </c>
      <c r="E163" t="s">
        <v>50</v>
      </c>
      <c r="F163" t="s">
        <v>67</v>
      </c>
      <c r="G163">
        <v>940.1</v>
      </c>
      <c r="H163">
        <v>7508.73</v>
      </c>
      <c r="I163">
        <v>7508.73</v>
      </c>
      <c r="J163">
        <v>940.1</v>
      </c>
      <c r="K163">
        <v>7508.73</v>
      </c>
      <c r="L163" t="s">
        <v>549</v>
      </c>
      <c r="M163" t="s">
        <v>76</v>
      </c>
      <c r="N163" t="s">
        <v>550</v>
      </c>
      <c r="O163" t="s">
        <v>48</v>
      </c>
      <c r="P163">
        <v>7.9871609403254897</v>
      </c>
      <c r="Q163">
        <v>7.9871999999999996</v>
      </c>
      <c r="R163">
        <v>7.9871609403254897</v>
      </c>
      <c r="S163">
        <v>199.99387379756601</v>
      </c>
      <c r="T163" t="s">
        <v>55</v>
      </c>
      <c r="U163">
        <v>0</v>
      </c>
      <c r="V163" t="s">
        <v>56</v>
      </c>
      <c r="W163" s="12">
        <f t="shared" si="47"/>
        <v>0</v>
      </c>
      <c r="X163" s="12">
        <f t="shared" si="48"/>
        <v>0</v>
      </c>
      <c r="Y163" s="21">
        <f t="shared" si="49"/>
        <v>0</v>
      </c>
      <c r="Z163" s="21">
        <f t="shared" si="50"/>
        <v>0</v>
      </c>
      <c r="AA163" s="21">
        <f t="shared" si="51"/>
        <v>0</v>
      </c>
      <c r="AB163" s="21">
        <f t="shared" si="52"/>
        <v>0</v>
      </c>
      <c r="AC163" s="21">
        <f t="shared" si="53"/>
        <v>0</v>
      </c>
      <c r="AD163" s="12"/>
      <c r="AE163" s="12"/>
      <c r="AF163" t="s">
        <v>48</v>
      </c>
      <c r="AG163" s="3">
        <v>1659139200000</v>
      </c>
      <c r="AH163" t="s">
        <v>48</v>
      </c>
      <c r="AI163" t="s">
        <v>48</v>
      </c>
      <c r="AJ163" t="s">
        <v>57</v>
      </c>
      <c r="AK163" t="s">
        <v>58</v>
      </c>
      <c r="AL163" t="s">
        <v>59</v>
      </c>
      <c r="AM163" t="s">
        <v>60</v>
      </c>
      <c r="AN163" t="s">
        <v>48</v>
      </c>
      <c r="AO163" t="s">
        <v>61</v>
      </c>
      <c r="AP163" t="s">
        <v>55</v>
      </c>
      <c r="AQ163" t="s">
        <v>62</v>
      </c>
      <c r="AR163" t="s">
        <v>48</v>
      </c>
      <c r="AS163" t="s">
        <v>551</v>
      </c>
      <c r="AT163" t="s">
        <v>552</v>
      </c>
      <c r="AU163" t="s">
        <v>48</v>
      </c>
    </row>
    <row r="164" spans="1:47">
      <c r="A164" t="s">
        <v>553</v>
      </c>
      <c r="B164" t="s">
        <v>48</v>
      </c>
      <c r="D164" t="s">
        <v>554</v>
      </c>
      <c r="E164" t="s">
        <v>50</v>
      </c>
      <c r="F164" t="s">
        <v>67</v>
      </c>
      <c r="G164">
        <v>64201.000500000002</v>
      </c>
      <c r="H164">
        <v>7337.17</v>
      </c>
      <c r="I164">
        <v>7337.17</v>
      </c>
      <c r="J164">
        <v>64201.000500000002</v>
      </c>
      <c r="K164">
        <v>7337.17</v>
      </c>
      <c r="L164" t="s">
        <v>549</v>
      </c>
      <c r="M164" t="s">
        <v>76</v>
      </c>
      <c r="N164" t="s">
        <v>550</v>
      </c>
      <c r="O164" t="s">
        <v>48</v>
      </c>
      <c r="P164">
        <v>0.114284356051429</v>
      </c>
      <c r="Q164">
        <v>0.1143</v>
      </c>
      <c r="R164">
        <v>0.114284356051429</v>
      </c>
      <c r="S164">
        <v>199.995366060756</v>
      </c>
      <c r="T164" t="s">
        <v>55</v>
      </c>
      <c r="U164">
        <v>0</v>
      </c>
      <c r="V164" t="s">
        <v>56</v>
      </c>
      <c r="W164" s="12">
        <f t="shared" si="47"/>
        <v>0</v>
      </c>
      <c r="X164" s="12">
        <f t="shared" si="48"/>
        <v>0</v>
      </c>
      <c r="Y164" s="21">
        <f t="shared" si="49"/>
        <v>0</v>
      </c>
      <c r="Z164" s="21">
        <f t="shared" si="50"/>
        <v>0</v>
      </c>
      <c r="AA164" s="21">
        <f t="shared" si="51"/>
        <v>0</v>
      </c>
      <c r="AB164" s="21">
        <f t="shared" si="52"/>
        <v>0</v>
      </c>
      <c r="AC164" s="21">
        <f t="shared" si="53"/>
        <v>0</v>
      </c>
      <c r="AD164" s="12"/>
      <c r="AE164" s="12"/>
      <c r="AF164" t="s">
        <v>48</v>
      </c>
      <c r="AG164" s="3">
        <v>1659139200000</v>
      </c>
      <c r="AH164" t="s">
        <v>48</v>
      </c>
      <c r="AI164" t="s">
        <v>48</v>
      </c>
      <c r="AJ164" t="s">
        <v>57</v>
      </c>
      <c r="AK164" t="s">
        <v>58</v>
      </c>
      <c r="AL164" t="s">
        <v>59</v>
      </c>
      <c r="AM164" t="s">
        <v>60</v>
      </c>
      <c r="AN164" t="s">
        <v>48</v>
      </c>
      <c r="AO164" t="s">
        <v>61</v>
      </c>
      <c r="AP164" t="s">
        <v>55</v>
      </c>
      <c r="AQ164" t="s">
        <v>62</v>
      </c>
      <c r="AR164" t="s">
        <v>48</v>
      </c>
      <c r="AS164" t="s">
        <v>551</v>
      </c>
      <c r="AT164" t="s">
        <v>552</v>
      </c>
      <c r="AU164" t="s">
        <v>48</v>
      </c>
    </row>
    <row r="165" spans="1:47">
      <c r="A165" t="s">
        <v>555</v>
      </c>
      <c r="B165" t="s">
        <v>48</v>
      </c>
      <c r="D165" t="s">
        <v>556</v>
      </c>
      <c r="E165" t="s">
        <v>50</v>
      </c>
      <c r="F165" t="s">
        <v>67</v>
      </c>
      <c r="G165">
        <v>16370</v>
      </c>
      <c r="H165">
        <v>5822.58</v>
      </c>
      <c r="I165">
        <v>5822.58</v>
      </c>
      <c r="J165">
        <v>16370</v>
      </c>
      <c r="K165">
        <v>5822.58</v>
      </c>
      <c r="L165" t="s">
        <v>549</v>
      </c>
      <c r="M165" t="s">
        <v>76</v>
      </c>
      <c r="N165" t="s">
        <v>550</v>
      </c>
      <c r="O165" t="s">
        <v>48</v>
      </c>
      <c r="P165">
        <v>0.355686010995723</v>
      </c>
      <c r="Q165">
        <v>0.35570000000000002</v>
      </c>
      <c r="R165">
        <v>0.355686010995723</v>
      </c>
      <c r="S165">
        <v>199.997252077257</v>
      </c>
      <c r="T165" t="s">
        <v>55</v>
      </c>
      <c r="U165">
        <v>0</v>
      </c>
      <c r="V165" t="s">
        <v>56</v>
      </c>
      <c r="W165" s="12">
        <f t="shared" si="47"/>
        <v>0</v>
      </c>
      <c r="X165" s="12">
        <f t="shared" si="48"/>
        <v>0</v>
      </c>
      <c r="Y165" s="21">
        <f t="shared" si="49"/>
        <v>0</v>
      </c>
      <c r="Z165" s="21">
        <f t="shared" si="50"/>
        <v>0</v>
      </c>
      <c r="AA165" s="21">
        <f t="shared" si="51"/>
        <v>0</v>
      </c>
      <c r="AB165" s="21">
        <f t="shared" si="52"/>
        <v>0</v>
      </c>
      <c r="AC165" s="21">
        <f t="shared" si="53"/>
        <v>0</v>
      </c>
      <c r="AD165" s="12"/>
      <c r="AE165" s="12"/>
      <c r="AF165" t="s">
        <v>48</v>
      </c>
      <c r="AG165" s="3">
        <v>1659139200000</v>
      </c>
      <c r="AH165" t="s">
        <v>48</v>
      </c>
      <c r="AI165" t="s">
        <v>48</v>
      </c>
      <c r="AJ165" t="s">
        <v>57</v>
      </c>
      <c r="AK165" t="s">
        <v>58</v>
      </c>
      <c r="AL165" t="s">
        <v>59</v>
      </c>
      <c r="AM165" t="s">
        <v>60</v>
      </c>
      <c r="AN165" t="s">
        <v>48</v>
      </c>
      <c r="AO165" t="s">
        <v>61</v>
      </c>
      <c r="AP165" t="s">
        <v>55</v>
      </c>
      <c r="AQ165" t="s">
        <v>62</v>
      </c>
      <c r="AR165" t="s">
        <v>48</v>
      </c>
      <c r="AS165" t="s">
        <v>551</v>
      </c>
      <c r="AT165" t="s">
        <v>552</v>
      </c>
      <c r="AU165" t="s">
        <v>48</v>
      </c>
    </row>
    <row r="166" spans="1:47">
      <c r="A166" t="s">
        <v>557</v>
      </c>
      <c r="B166" t="s">
        <v>48</v>
      </c>
      <c r="D166" t="s">
        <v>558</v>
      </c>
      <c r="E166" t="s">
        <v>50</v>
      </c>
      <c r="F166" t="s">
        <v>67</v>
      </c>
      <c r="G166">
        <v>426796.83</v>
      </c>
      <c r="H166">
        <v>8025.2</v>
      </c>
      <c r="I166">
        <v>8025.2</v>
      </c>
      <c r="J166">
        <v>426796.83</v>
      </c>
      <c r="K166">
        <v>8025.2</v>
      </c>
      <c r="L166" t="s">
        <v>549</v>
      </c>
      <c r="M166" t="s">
        <v>212</v>
      </c>
      <c r="N166" t="s">
        <v>550</v>
      </c>
      <c r="O166" t="s">
        <v>48</v>
      </c>
      <c r="P166">
        <v>1.88033261634112E-2</v>
      </c>
      <c r="Q166">
        <v>1.8803319999999998E-2</v>
      </c>
      <c r="R166">
        <v>1.88033261634112E-2</v>
      </c>
      <c r="S166">
        <v>194.99560160297099</v>
      </c>
      <c r="T166" t="s">
        <v>55</v>
      </c>
      <c r="U166">
        <v>0</v>
      </c>
      <c r="V166" t="s">
        <v>56</v>
      </c>
      <c r="W166" s="12">
        <f t="shared" si="47"/>
        <v>0</v>
      </c>
      <c r="X166" s="12">
        <f t="shared" si="48"/>
        <v>0</v>
      </c>
      <c r="Y166" s="21">
        <f t="shared" si="49"/>
        <v>0</v>
      </c>
      <c r="Z166" s="21">
        <f t="shared" si="50"/>
        <v>0</v>
      </c>
      <c r="AA166" s="21">
        <f t="shared" si="51"/>
        <v>0</v>
      </c>
      <c r="AB166" s="21">
        <f t="shared" si="52"/>
        <v>0</v>
      </c>
      <c r="AC166" s="21">
        <f t="shared" si="53"/>
        <v>0</v>
      </c>
      <c r="AD166" s="12"/>
      <c r="AE166" s="12"/>
      <c r="AF166" t="s">
        <v>48</v>
      </c>
      <c r="AG166" s="3">
        <v>1660435200000</v>
      </c>
      <c r="AH166" t="s">
        <v>48</v>
      </c>
      <c r="AI166" t="s">
        <v>48</v>
      </c>
      <c r="AJ166" t="s">
        <v>57</v>
      </c>
      <c r="AK166" t="s">
        <v>58</v>
      </c>
      <c r="AL166" t="s">
        <v>59</v>
      </c>
      <c r="AM166" t="s">
        <v>60</v>
      </c>
      <c r="AN166" t="s">
        <v>48</v>
      </c>
      <c r="AO166" t="s">
        <v>61</v>
      </c>
      <c r="AP166" t="s">
        <v>55</v>
      </c>
      <c r="AQ166" t="s">
        <v>62</v>
      </c>
      <c r="AR166" t="s">
        <v>48</v>
      </c>
      <c r="AS166" t="s">
        <v>551</v>
      </c>
      <c r="AT166" t="s">
        <v>552</v>
      </c>
      <c r="AU166" t="s">
        <v>48</v>
      </c>
    </row>
    <row r="167" spans="1:47">
      <c r="A167" t="s">
        <v>559</v>
      </c>
      <c r="B167" t="s">
        <v>48</v>
      </c>
      <c r="D167" t="s">
        <v>172</v>
      </c>
      <c r="E167" t="s">
        <v>50</v>
      </c>
      <c r="F167" t="s">
        <v>67</v>
      </c>
      <c r="G167">
        <v>1.5339</v>
      </c>
      <c r="H167">
        <v>35791</v>
      </c>
      <c r="I167">
        <v>35791</v>
      </c>
      <c r="J167">
        <v>1.5339</v>
      </c>
      <c r="K167">
        <v>35791</v>
      </c>
      <c r="L167" t="s">
        <v>549</v>
      </c>
      <c r="M167" t="s">
        <v>76</v>
      </c>
      <c r="N167" t="s">
        <v>550</v>
      </c>
      <c r="O167" t="s">
        <v>48</v>
      </c>
      <c r="P167">
        <v>23333.333333333299</v>
      </c>
      <c r="Q167">
        <v>23333.333299999998</v>
      </c>
      <c r="R167">
        <v>23333.333333333299</v>
      </c>
      <c r="S167">
        <v>200</v>
      </c>
      <c r="T167" t="s">
        <v>55</v>
      </c>
      <c r="U167">
        <v>0</v>
      </c>
      <c r="V167" t="s">
        <v>56</v>
      </c>
      <c r="W167" s="12">
        <f t="shared" si="47"/>
        <v>0</v>
      </c>
      <c r="X167" s="12">
        <f t="shared" si="48"/>
        <v>0</v>
      </c>
      <c r="Y167" s="21">
        <f t="shared" si="49"/>
        <v>0</v>
      </c>
      <c r="Z167" s="21">
        <f t="shared" si="50"/>
        <v>0</v>
      </c>
      <c r="AA167" s="21">
        <f t="shared" si="51"/>
        <v>0</v>
      </c>
      <c r="AB167" s="21">
        <f t="shared" si="52"/>
        <v>0</v>
      </c>
      <c r="AC167" s="21">
        <f t="shared" si="53"/>
        <v>0</v>
      </c>
      <c r="AD167" s="12"/>
      <c r="AE167" s="12"/>
      <c r="AF167" t="s">
        <v>48</v>
      </c>
      <c r="AG167" s="3">
        <v>1659139200000</v>
      </c>
      <c r="AH167" t="s">
        <v>48</v>
      </c>
      <c r="AI167" t="s">
        <v>48</v>
      </c>
      <c r="AJ167" t="s">
        <v>57</v>
      </c>
      <c r="AK167" t="s">
        <v>58</v>
      </c>
      <c r="AL167" t="s">
        <v>59</v>
      </c>
      <c r="AM167" t="s">
        <v>60</v>
      </c>
      <c r="AN167" t="s">
        <v>48</v>
      </c>
      <c r="AO167" t="s">
        <v>61</v>
      </c>
      <c r="AP167" t="s">
        <v>55</v>
      </c>
      <c r="AQ167" t="s">
        <v>62</v>
      </c>
      <c r="AR167" t="s">
        <v>48</v>
      </c>
      <c r="AS167" t="s">
        <v>551</v>
      </c>
      <c r="AT167" t="s">
        <v>552</v>
      </c>
      <c r="AU167" t="s">
        <v>48</v>
      </c>
    </row>
    <row r="168" spans="1:47">
      <c r="A168" t="s">
        <v>560</v>
      </c>
      <c r="B168" t="s">
        <v>48</v>
      </c>
      <c r="D168" t="s">
        <v>230</v>
      </c>
      <c r="E168" t="s">
        <v>50</v>
      </c>
      <c r="F168" t="s">
        <v>67</v>
      </c>
      <c r="G168">
        <v>3.7309999999999999</v>
      </c>
      <c r="H168">
        <v>6196.5</v>
      </c>
      <c r="I168">
        <v>6196.5</v>
      </c>
      <c r="J168">
        <v>3.7309999999999999</v>
      </c>
      <c r="K168">
        <v>6196.5</v>
      </c>
      <c r="L168" t="s">
        <v>549</v>
      </c>
      <c r="M168" t="s">
        <v>76</v>
      </c>
      <c r="N168" t="s">
        <v>550</v>
      </c>
      <c r="O168" t="s">
        <v>48</v>
      </c>
      <c r="P168">
        <v>1660.81479496113</v>
      </c>
      <c r="Q168">
        <v>1660.8136999999999</v>
      </c>
      <c r="R168">
        <v>1660.81479496113</v>
      </c>
      <c r="S168">
        <v>200</v>
      </c>
      <c r="T168" t="s">
        <v>55</v>
      </c>
      <c r="U168">
        <v>0</v>
      </c>
      <c r="V168" t="s">
        <v>56</v>
      </c>
      <c r="W168" s="12">
        <f t="shared" si="47"/>
        <v>0</v>
      </c>
      <c r="X168" s="12">
        <f t="shared" si="48"/>
        <v>0</v>
      </c>
      <c r="Y168" s="21">
        <f t="shared" si="49"/>
        <v>0</v>
      </c>
      <c r="Z168" s="21">
        <f t="shared" si="50"/>
        <v>0</v>
      </c>
      <c r="AA168" s="21">
        <f t="shared" si="51"/>
        <v>0</v>
      </c>
      <c r="AB168" s="21">
        <f t="shared" si="52"/>
        <v>0</v>
      </c>
      <c r="AC168" s="21">
        <f t="shared" si="53"/>
        <v>0</v>
      </c>
      <c r="AD168" s="12"/>
      <c r="AE168" s="12"/>
      <c r="AF168" t="s">
        <v>48</v>
      </c>
      <c r="AG168" s="3">
        <v>1659139200000</v>
      </c>
      <c r="AH168" t="s">
        <v>48</v>
      </c>
      <c r="AI168" t="s">
        <v>48</v>
      </c>
      <c r="AJ168" t="s">
        <v>57</v>
      </c>
      <c r="AK168" t="s">
        <v>58</v>
      </c>
      <c r="AL168" t="s">
        <v>59</v>
      </c>
      <c r="AM168" t="s">
        <v>60</v>
      </c>
      <c r="AN168" t="s">
        <v>48</v>
      </c>
      <c r="AO168" t="s">
        <v>61</v>
      </c>
      <c r="AP168" t="s">
        <v>55</v>
      </c>
      <c r="AQ168" t="s">
        <v>62</v>
      </c>
      <c r="AR168" t="s">
        <v>48</v>
      </c>
      <c r="AS168" t="s">
        <v>551</v>
      </c>
      <c r="AT168" t="s">
        <v>552</v>
      </c>
      <c r="AU168" t="s">
        <v>48</v>
      </c>
    </row>
    <row r="169" spans="1:47">
      <c r="A169" t="s">
        <v>561</v>
      </c>
      <c r="B169" t="s">
        <v>48</v>
      </c>
      <c r="D169" t="s">
        <v>74</v>
      </c>
      <c r="E169" t="s">
        <v>50</v>
      </c>
      <c r="F169" t="s">
        <v>67</v>
      </c>
      <c r="G169">
        <v>4611500</v>
      </c>
      <c r="H169">
        <v>4606888.5</v>
      </c>
      <c r="I169">
        <v>4595371.28</v>
      </c>
      <c r="J169">
        <v>4611500</v>
      </c>
      <c r="K169">
        <v>4606888.5</v>
      </c>
      <c r="L169" t="s">
        <v>562</v>
      </c>
      <c r="M169" t="s">
        <v>76</v>
      </c>
      <c r="N169" t="s">
        <v>563</v>
      </c>
      <c r="O169" t="s">
        <v>48</v>
      </c>
      <c r="P169">
        <v>0.999</v>
      </c>
      <c r="Q169">
        <v>0.999</v>
      </c>
      <c r="R169">
        <v>0.999</v>
      </c>
      <c r="S169">
        <v>14</v>
      </c>
      <c r="T169" t="s">
        <v>55</v>
      </c>
      <c r="U169">
        <v>25</v>
      </c>
      <c r="V169" t="s">
        <v>56</v>
      </c>
      <c r="W169" s="12">
        <f t="shared" si="47"/>
        <v>11517.219999999739</v>
      </c>
      <c r="X169" s="12">
        <f t="shared" si="48"/>
        <v>11517.221250000001</v>
      </c>
      <c r="Y169" s="21">
        <f t="shared" si="49"/>
        <v>1.2500002612796379E-3</v>
      </c>
      <c r="Z169" s="21">
        <f t="shared" si="50"/>
        <v>11488.4282</v>
      </c>
      <c r="AA169" s="21">
        <f t="shared" si="51"/>
        <v>-28.791799999738942</v>
      </c>
      <c r="AB169" s="21">
        <f t="shared" si="52"/>
        <v>1.2500002612796379E-3</v>
      </c>
      <c r="AC169" s="21">
        <f t="shared" si="53"/>
        <v>28.791799999738942</v>
      </c>
      <c r="AD169" s="12" t="str">
        <f t="shared" ref="AD169:AD220" si="54">IF(AB169&lt;AC169,"separate","include")</f>
        <v>separate</v>
      </c>
      <c r="AE169" s="12">
        <f>IF(AD169=V169,1,0)</f>
        <v>1</v>
      </c>
      <c r="AF169" t="s">
        <v>48</v>
      </c>
      <c r="AG169" s="3">
        <v>1645056000000</v>
      </c>
      <c r="AH169" t="s">
        <v>48</v>
      </c>
      <c r="AI169" t="s">
        <v>48</v>
      </c>
      <c r="AJ169" t="s">
        <v>57</v>
      </c>
      <c r="AK169" t="s">
        <v>58</v>
      </c>
      <c r="AL169" t="s">
        <v>59</v>
      </c>
      <c r="AM169" t="s">
        <v>60</v>
      </c>
      <c r="AN169" t="s">
        <v>48</v>
      </c>
      <c r="AO169" t="s">
        <v>61</v>
      </c>
      <c r="AP169" t="s">
        <v>55</v>
      </c>
      <c r="AQ169" t="s">
        <v>62</v>
      </c>
      <c r="AR169" t="s">
        <v>48</v>
      </c>
      <c r="AS169" t="s">
        <v>564</v>
      </c>
      <c r="AT169" t="s">
        <v>565</v>
      </c>
      <c r="AU169" t="s">
        <v>48</v>
      </c>
    </row>
    <row r="170" spans="1:47">
      <c r="A170" t="s">
        <v>566</v>
      </c>
      <c r="B170" t="s">
        <v>48</v>
      </c>
      <c r="D170" t="s">
        <v>74</v>
      </c>
      <c r="E170" t="s">
        <v>50</v>
      </c>
      <c r="F170" t="s">
        <v>67</v>
      </c>
      <c r="G170">
        <v>165000</v>
      </c>
      <c r="H170">
        <v>164670</v>
      </c>
      <c r="I170">
        <v>163023.29999999999</v>
      </c>
      <c r="J170">
        <v>165000</v>
      </c>
      <c r="K170">
        <v>164670</v>
      </c>
      <c r="L170" t="s">
        <v>68</v>
      </c>
      <c r="M170" t="s">
        <v>76</v>
      </c>
      <c r="N170" t="s">
        <v>70</v>
      </c>
      <c r="O170" t="s">
        <v>48</v>
      </c>
      <c r="P170">
        <v>0.998</v>
      </c>
      <c r="Q170">
        <v>0.998</v>
      </c>
      <c r="R170">
        <v>0.998</v>
      </c>
      <c r="S170">
        <v>20</v>
      </c>
      <c r="T170" t="s">
        <v>55</v>
      </c>
      <c r="U170">
        <v>100</v>
      </c>
      <c r="V170" t="s">
        <v>56</v>
      </c>
      <c r="W170" s="12">
        <f t="shared" si="47"/>
        <v>1646.7000000000116</v>
      </c>
      <c r="X170" s="12">
        <f t="shared" si="48"/>
        <v>1646.7</v>
      </c>
      <c r="Y170" s="21">
        <f t="shared" si="49"/>
        <v>-1.1596057447604835E-11</v>
      </c>
      <c r="Z170" s="21">
        <f t="shared" si="50"/>
        <v>1630.2329999999997</v>
      </c>
      <c r="AA170" s="21">
        <f t="shared" si="51"/>
        <v>-16.467000000011922</v>
      </c>
      <c r="AB170" s="21">
        <f t="shared" si="52"/>
        <v>1.1596057447604835E-11</v>
      </c>
      <c r="AC170" s="21">
        <f t="shared" si="53"/>
        <v>16.467000000011922</v>
      </c>
      <c r="AD170" s="12" t="str">
        <f t="shared" si="54"/>
        <v>separate</v>
      </c>
      <c r="AE170" s="12">
        <f>IF(AD170=V170,1,0)</f>
        <v>1</v>
      </c>
      <c r="AF170" t="s">
        <v>48</v>
      </c>
      <c r="AG170" s="3">
        <v>1661558400000</v>
      </c>
      <c r="AH170" t="s">
        <v>48</v>
      </c>
      <c r="AI170" t="s">
        <v>48</v>
      </c>
      <c r="AJ170" t="s">
        <v>57</v>
      </c>
      <c r="AK170" t="s">
        <v>58</v>
      </c>
      <c r="AL170" t="s">
        <v>59</v>
      </c>
      <c r="AM170" t="s">
        <v>60</v>
      </c>
      <c r="AN170" t="s">
        <v>48</v>
      </c>
      <c r="AO170" t="s">
        <v>61</v>
      </c>
      <c r="AP170" t="s">
        <v>55</v>
      </c>
      <c r="AQ170" t="s">
        <v>62</v>
      </c>
      <c r="AR170" t="s">
        <v>48</v>
      </c>
      <c r="AS170" t="s">
        <v>71</v>
      </c>
      <c r="AT170" t="s">
        <v>72</v>
      </c>
      <c r="AU170" t="s">
        <v>48</v>
      </c>
    </row>
    <row r="171" spans="1:47">
      <c r="A171" t="s">
        <v>567</v>
      </c>
      <c r="B171" t="s">
        <v>48</v>
      </c>
      <c r="D171" t="s">
        <v>568</v>
      </c>
      <c r="E171" t="s">
        <v>118</v>
      </c>
      <c r="F171" t="s">
        <v>67</v>
      </c>
      <c r="G171">
        <v>24586.1</v>
      </c>
      <c r="H171">
        <v>18379.57</v>
      </c>
      <c r="I171">
        <v>18379.57</v>
      </c>
      <c r="J171">
        <v>24586.1</v>
      </c>
      <c r="K171">
        <v>18379.57</v>
      </c>
      <c r="L171" t="s">
        <v>569</v>
      </c>
      <c r="M171" t="s">
        <v>69</v>
      </c>
      <c r="N171" t="s">
        <v>570</v>
      </c>
      <c r="O171" t="s">
        <v>48</v>
      </c>
      <c r="P171">
        <v>0.74755939331573495</v>
      </c>
      <c r="Q171">
        <v>0.74760000000000004</v>
      </c>
      <c r="R171">
        <v>0.74755939331573495</v>
      </c>
      <c r="S171">
        <v>0</v>
      </c>
      <c r="T171" t="s">
        <v>55</v>
      </c>
      <c r="U171">
        <v>0</v>
      </c>
      <c r="V171" t="s">
        <v>56</v>
      </c>
      <c r="W171" s="12">
        <f t="shared" si="47"/>
        <v>0</v>
      </c>
      <c r="X171" s="12">
        <f t="shared" si="48"/>
        <v>0</v>
      </c>
      <c r="Y171" s="21">
        <f t="shared" si="49"/>
        <v>0</v>
      </c>
      <c r="Z171" s="21">
        <f t="shared" si="50"/>
        <v>0</v>
      </c>
      <c r="AA171" s="21">
        <f t="shared" si="51"/>
        <v>0</v>
      </c>
      <c r="AB171" s="21">
        <f t="shared" si="52"/>
        <v>0</v>
      </c>
      <c r="AC171" s="21">
        <f t="shared" si="53"/>
        <v>0</v>
      </c>
      <c r="AD171" s="12"/>
      <c r="AE171" s="12"/>
      <c r="AF171" t="s">
        <v>48</v>
      </c>
      <c r="AG171" s="3">
        <v>1655337600000</v>
      </c>
      <c r="AH171" t="s">
        <v>48</v>
      </c>
      <c r="AI171" t="s">
        <v>48</v>
      </c>
      <c r="AJ171" t="s">
        <v>57</v>
      </c>
      <c r="AK171" t="s">
        <v>58</v>
      </c>
      <c r="AL171" t="s">
        <v>59</v>
      </c>
      <c r="AM171" t="s">
        <v>60</v>
      </c>
      <c r="AN171" t="s">
        <v>48</v>
      </c>
      <c r="AO171" t="s">
        <v>61</v>
      </c>
      <c r="AP171" t="s">
        <v>55</v>
      </c>
      <c r="AQ171" t="s">
        <v>62</v>
      </c>
      <c r="AR171" t="s">
        <v>48</v>
      </c>
      <c r="AS171" t="s">
        <v>571</v>
      </c>
      <c r="AT171" t="s">
        <v>572</v>
      </c>
      <c r="AU171" t="s">
        <v>48</v>
      </c>
    </row>
    <row r="172" spans="1:47">
      <c r="A172" t="s">
        <v>573</v>
      </c>
      <c r="B172" t="s">
        <v>48</v>
      </c>
      <c r="D172" t="s">
        <v>50</v>
      </c>
      <c r="E172" t="s">
        <v>118</v>
      </c>
      <c r="F172" t="s">
        <v>67</v>
      </c>
      <c r="G172">
        <v>8288.2800000000007</v>
      </c>
      <c r="H172">
        <v>11989.41</v>
      </c>
      <c r="I172">
        <v>11989.41</v>
      </c>
      <c r="J172">
        <v>8288.2800000000007</v>
      </c>
      <c r="K172">
        <v>11989.41</v>
      </c>
      <c r="L172" t="s">
        <v>569</v>
      </c>
      <c r="M172" t="s">
        <v>106</v>
      </c>
      <c r="N172" t="s">
        <v>570</v>
      </c>
      <c r="O172" t="s">
        <v>48</v>
      </c>
      <c r="P172">
        <v>1.4465498269846</v>
      </c>
      <c r="Q172">
        <v>1.4465498269846</v>
      </c>
      <c r="R172">
        <v>1.4465498269846</v>
      </c>
      <c r="S172">
        <v>0</v>
      </c>
      <c r="T172" t="s">
        <v>55</v>
      </c>
      <c r="U172">
        <v>0</v>
      </c>
      <c r="V172" t="s">
        <v>56</v>
      </c>
      <c r="W172" s="12">
        <f t="shared" si="47"/>
        <v>0</v>
      </c>
      <c r="X172" s="12">
        <f t="shared" si="48"/>
        <v>0</v>
      </c>
      <c r="Y172" s="21">
        <f t="shared" si="49"/>
        <v>0</v>
      </c>
      <c r="Z172" s="21">
        <f t="shared" si="50"/>
        <v>0</v>
      </c>
      <c r="AA172" s="21">
        <f t="shared" si="51"/>
        <v>0</v>
      </c>
      <c r="AB172" s="21">
        <f t="shared" si="52"/>
        <v>0</v>
      </c>
      <c r="AC172" s="21">
        <f t="shared" si="53"/>
        <v>0</v>
      </c>
      <c r="AD172" s="12"/>
      <c r="AE172" s="12"/>
      <c r="AF172" t="s">
        <v>48</v>
      </c>
      <c r="AG172" s="3">
        <v>1660867200000</v>
      </c>
      <c r="AH172" t="s">
        <v>48</v>
      </c>
      <c r="AI172" t="s">
        <v>48</v>
      </c>
      <c r="AJ172" t="s">
        <v>57</v>
      </c>
      <c r="AK172" t="s">
        <v>58</v>
      </c>
      <c r="AL172" t="s">
        <v>59</v>
      </c>
      <c r="AM172" t="s">
        <v>60</v>
      </c>
      <c r="AN172" t="s">
        <v>48</v>
      </c>
      <c r="AO172" t="s">
        <v>61</v>
      </c>
      <c r="AP172" t="s">
        <v>55</v>
      </c>
      <c r="AQ172" t="s">
        <v>62</v>
      </c>
      <c r="AR172" t="s">
        <v>48</v>
      </c>
      <c r="AS172" t="s">
        <v>571</v>
      </c>
      <c r="AT172" t="s">
        <v>572</v>
      </c>
      <c r="AU172" t="s">
        <v>48</v>
      </c>
    </row>
    <row r="173" spans="1:47">
      <c r="A173" t="s">
        <v>574</v>
      </c>
      <c r="B173" t="s">
        <v>48</v>
      </c>
      <c r="D173" t="s">
        <v>81</v>
      </c>
      <c r="E173" t="s">
        <v>118</v>
      </c>
      <c r="F173" t="s">
        <v>67</v>
      </c>
      <c r="G173">
        <v>10000</v>
      </c>
      <c r="H173">
        <v>14390</v>
      </c>
      <c r="I173">
        <v>14390</v>
      </c>
      <c r="J173">
        <v>10000</v>
      </c>
      <c r="K173">
        <v>14390</v>
      </c>
      <c r="L173" t="s">
        <v>569</v>
      </c>
      <c r="M173" t="s">
        <v>76</v>
      </c>
      <c r="N173" t="s">
        <v>570</v>
      </c>
      <c r="O173" t="s">
        <v>48</v>
      </c>
      <c r="P173">
        <v>1.4390000000000001</v>
      </c>
      <c r="Q173">
        <v>1.4390000000000001</v>
      </c>
      <c r="R173">
        <v>1.4390000000000001</v>
      </c>
      <c r="S173">
        <v>0</v>
      </c>
      <c r="T173" t="s">
        <v>55</v>
      </c>
      <c r="U173">
        <v>0</v>
      </c>
      <c r="V173" t="s">
        <v>56</v>
      </c>
      <c r="W173" s="12">
        <f t="shared" si="47"/>
        <v>0</v>
      </c>
      <c r="X173" s="12">
        <f t="shared" si="48"/>
        <v>0</v>
      </c>
      <c r="Y173" s="21">
        <f t="shared" si="49"/>
        <v>0</v>
      </c>
      <c r="Z173" s="21">
        <f t="shared" si="50"/>
        <v>0</v>
      </c>
      <c r="AA173" s="21">
        <f t="shared" si="51"/>
        <v>0</v>
      </c>
      <c r="AB173" s="21">
        <f t="shared" si="52"/>
        <v>0</v>
      </c>
      <c r="AC173" s="21">
        <f t="shared" si="53"/>
        <v>0</v>
      </c>
      <c r="AD173" s="12"/>
      <c r="AE173" s="12"/>
      <c r="AF173" t="s">
        <v>48</v>
      </c>
      <c r="AG173" s="3">
        <v>1656288000000</v>
      </c>
      <c r="AH173" t="s">
        <v>48</v>
      </c>
      <c r="AI173" t="s">
        <v>48</v>
      </c>
      <c r="AJ173" t="s">
        <v>57</v>
      </c>
      <c r="AK173" t="s">
        <v>58</v>
      </c>
      <c r="AL173" t="s">
        <v>59</v>
      </c>
      <c r="AM173" t="s">
        <v>60</v>
      </c>
      <c r="AN173" t="s">
        <v>48</v>
      </c>
      <c r="AO173" t="s">
        <v>61</v>
      </c>
      <c r="AP173" t="s">
        <v>55</v>
      </c>
      <c r="AQ173" t="s">
        <v>62</v>
      </c>
      <c r="AR173" t="s">
        <v>48</v>
      </c>
      <c r="AS173" t="s">
        <v>571</v>
      </c>
      <c r="AT173" t="s">
        <v>572</v>
      </c>
      <c r="AU173" t="s">
        <v>48</v>
      </c>
    </row>
    <row r="174" spans="1:47">
      <c r="A174" t="s">
        <v>575</v>
      </c>
      <c r="B174" t="s">
        <v>48</v>
      </c>
      <c r="D174" t="s">
        <v>172</v>
      </c>
      <c r="E174" t="s">
        <v>173</v>
      </c>
      <c r="F174" t="s">
        <v>67</v>
      </c>
      <c r="G174">
        <v>0.80859999999999999</v>
      </c>
      <c r="H174">
        <v>16410.259999999998</v>
      </c>
      <c r="I174">
        <v>16000</v>
      </c>
      <c r="J174">
        <v>0.80859999999999999</v>
      </c>
      <c r="K174">
        <v>16410.259999999998</v>
      </c>
      <c r="L174" t="s">
        <v>174</v>
      </c>
      <c r="M174" t="s">
        <v>53</v>
      </c>
      <c r="N174" t="s">
        <v>175</v>
      </c>
      <c r="O174" t="s">
        <v>48</v>
      </c>
      <c r="P174">
        <v>20294.657432599499</v>
      </c>
      <c r="Q174">
        <v>20295</v>
      </c>
      <c r="R174">
        <v>20294.657432599499</v>
      </c>
      <c r="S174">
        <v>161.12340603058399</v>
      </c>
      <c r="T174" t="s">
        <v>55</v>
      </c>
      <c r="U174">
        <v>250</v>
      </c>
      <c r="V174" t="s">
        <v>56</v>
      </c>
      <c r="W174" s="12">
        <f t="shared" si="47"/>
        <v>410.2599999999984</v>
      </c>
      <c r="X174" s="12">
        <f t="shared" si="48"/>
        <v>410.25649999999996</v>
      </c>
      <c r="Y174" s="21">
        <f t="shared" si="49"/>
        <v>-3.4999999984393071E-3</v>
      </c>
      <c r="Z174" s="21">
        <f t="shared" si="50"/>
        <v>400</v>
      </c>
      <c r="AA174" s="21">
        <f t="shared" si="51"/>
        <v>-10.259999999998399</v>
      </c>
      <c r="AB174" s="21">
        <f t="shared" si="52"/>
        <v>3.4999999984393071E-3</v>
      </c>
      <c r="AC174" s="21">
        <f t="shared" si="53"/>
        <v>10.259999999998399</v>
      </c>
      <c r="AD174" s="12" t="str">
        <f t="shared" si="54"/>
        <v>separate</v>
      </c>
      <c r="AE174" s="12">
        <f t="shared" ref="AE174:AE179" si="55">IF(AD174=V174,1,0)</f>
        <v>1</v>
      </c>
      <c r="AF174" t="s">
        <v>48</v>
      </c>
      <c r="AG174" s="3">
        <v>1655337600000</v>
      </c>
      <c r="AH174" t="s">
        <v>48</v>
      </c>
      <c r="AI174" t="s">
        <v>48</v>
      </c>
      <c r="AJ174" t="s">
        <v>57</v>
      </c>
      <c r="AK174" t="s">
        <v>58</v>
      </c>
      <c r="AL174" t="s">
        <v>59</v>
      </c>
      <c r="AM174" t="s">
        <v>60</v>
      </c>
      <c r="AN174" t="s">
        <v>48</v>
      </c>
      <c r="AO174" t="s">
        <v>61</v>
      </c>
      <c r="AP174" t="s">
        <v>55</v>
      </c>
      <c r="AQ174" t="s">
        <v>62</v>
      </c>
      <c r="AR174" t="s">
        <v>48</v>
      </c>
      <c r="AS174" t="s">
        <v>176</v>
      </c>
      <c r="AT174" t="s">
        <v>177</v>
      </c>
      <c r="AU174" t="s">
        <v>48</v>
      </c>
    </row>
    <row r="175" spans="1:47">
      <c r="A175" t="s">
        <v>576</v>
      </c>
      <c r="B175" t="s">
        <v>48</v>
      </c>
      <c r="D175" t="s">
        <v>74</v>
      </c>
      <c r="E175" t="s">
        <v>173</v>
      </c>
      <c r="F175" t="s">
        <v>67</v>
      </c>
      <c r="G175">
        <v>17615.05</v>
      </c>
      <c r="H175">
        <v>16410.259999999998</v>
      </c>
      <c r="I175">
        <v>16000</v>
      </c>
      <c r="J175">
        <v>17615.05</v>
      </c>
      <c r="K175">
        <v>16410.259999999998</v>
      </c>
      <c r="L175" t="s">
        <v>174</v>
      </c>
      <c r="M175" t="s">
        <v>53</v>
      </c>
      <c r="N175" t="s">
        <v>175</v>
      </c>
      <c r="O175" t="s">
        <v>48</v>
      </c>
      <c r="P175">
        <v>0.93160450864459599</v>
      </c>
      <c r="Q175">
        <v>0.93159999999999998</v>
      </c>
      <c r="R175">
        <v>0.93160450864459599</v>
      </c>
      <c r="S175">
        <v>19.9999432303626</v>
      </c>
      <c r="T175" t="s">
        <v>55</v>
      </c>
      <c r="U175">
        <v>250</v>
      </c>
      <c r="V175" t="s">
        <v>56</v>
      </c>
      <c r="W175" s="12">
        <f t="shared" si="47"/>
        <v>410.2599999999984</v>
      </c>
      <c r="X175" s="12">
        <f t="shared" si="48"/>
        <v>410.25649999999996</v>
      </c>
      <c r="Y175" s="21">
        <f t="shared" si="49"/>
        <v>-3.4999999984393071E-3</v>
      </c>
      <c r="Z175" s="21">
        <f t="shared" si="50"/>
        <v>400</v>
      </c>
      <c r="AA175" s="21">
        <f t="shared" si="51"/>
        <v>-10.259999999998399</v>
      </c>
      <c r="AB175" s="21">
        <f t="shared" si="52"/>
        <v>3.4999999984393071E-3</v>
      </c>
      <c r="AC175" s="21">
        <f t="shared" si="53"/>
        <v>10.259999999998399</v>
      </c>
      <c r="AD175" s="12" t="str">
        <f t="shared" si="54"/>
        <v>separate</v>
      </c>
      <c r="AE175" s="12">
        <f t="shared" si="55"/>
        <v>1</v>
      </c>
      <c r="AF175" t="s">
        <v>48</v>
      </c>
      <c r="AG175" s="3">
        <v>1654646400000</v>
      </c>
      <c r="AH175" t="s">
        <v>48</v>
      </c>
      <c r="AI175" t="s">
        <v>48</v>
      </c>
      <c r="AJ175" t="s">
        <v>57</v>
      </c>
      <c r="AK175" t="s">
        <v>58</v>
      </c>
      <c r="AL175" t="s">
        <v>59</v>
      </c>
      <c r="AM175" t="s">
        <v>60</v>
      </c>
      <c r="AN175" t="s">
        <v>48</v>
      </c>
      <c r="AO175" t="s">
        <v>61</v>
      </c>
      <c r="AP175" t="s">
        <v>55</v>
      </c>
      <c r="AQ175" t="s">
        <v>62</v>
      </c>
      <c r="AR175" t="s">
        <v>48</v>
      </c>
      <c r="AS175" t="s">
        <v>176</v>
      </c>
      <c r="AT175" t="s">
        <v>177</v>
      </c>
      <c r="AU175" t="s">
        <v>48</v>
      </c>
    </row>
    <row r="176" spans="1:47">
      <c r="A176" t="s">
        <v>577</v>
      </c>
      <c r="B176" t="s">
        <v>48</v>
      </c>
      <c r="D176" t="s">
        <v>74</v>
      </c>
      <c r="E176" t="s">
        <v>173</v>
      </c>
      <c r="F176" t="s">
        <v>67</v>
      </c>
      <c r="G176">
        <v>16330</v>
      </c>
      <c r="H176">
        <v>16410.259999999998</v>
      </c>
      <c r="I176">
        <v>16000</v>
      </c>
      <c r="J176">
        <v>16330</v>
      </c>
      <c r="K176">
        <v>16410.259999999998</v>
      </c>
      <c r="L176" t="s">
        <v>174</v>
      </c>
      <c r="M176" t="s">
        <v>76</v>
      </c>
      <c r="N176" t="s">
        <v>175</v>
      </c>
      <c r="O176" t="s">
        <v>48</v>
      </c>
      <c r="P176">
        <v>1.00491488058787</v>
      </c>
      <c r="Q176">
        <v>1.0048999999999999</v>
      </c>
      <c r="R176">
        <v>1.00491488058787</v>
      </c>
      <c r="S176">
        <v>19.999999999999901</v>
      </c>
      <c r="T176" t="s">
        <v>55</v>
      </c>
      <c r="U176">
        <v>250</v>
      </c>
      <c r="V176" t="s">
        <v>56</v>
      </c>
      <c r="W176" s="12">
        <f t="shared" si="47"/>
        <v>410.2599999999984</v>
      </c>
      <c r="X176" s="12">
        <f t="shared" si="48"/>
        <v>410.25649999999996</v>
      </c>
      <c r="Y176" s="21">
        <f t="shared" si="49"/>
        <v>-3.4999999984393071E-3</v>
      </c>
      <c r="Z176" s="21">
        <f t="shared" si="50"/>
        <v>400</v>
      </c>
      <c r="AA176" s="21">
        <f t="shared" si="51"/>
        <v>-10.259999999998399</v>
      </c>
      <c r="AB176" s="21">
        <f t="shared" si="52"/>
        <v>3.4999999984393071E-3</v>
      </c>
      <c r="AC176" s="21">
        <f t="shared" si="53"/>
        <v>10.259999999998399</v>
      </c>
      <c r="AD176" s="12" t="str">
        <f t="shared" si="54"/>
        <v>separate</v>
      </c>
      <c r="AE176" s="12">
        <f t="shared" si="55"/>
        <v>1</v>
      </c>
      <c r="AF176" t="s">
        <v>48</v>
      </c>
      <c r="AG176" s="3">
        <v>1661212800000</v>
      </c>
      <c r="AH176" t="s">
        <v>48</v>
      </c>
      <c r="AI176" t="s">
        <v>48</v>
      </c>
      <c r="AJ176" t="s">
        <v>57</v>
      </c>
      <c r="AK176" t="s">
        <v>58</v>
      </c>
      <c r="AL176" t="s">
        <v>59</v>
      </c>
      <c r="AM176" t="s">
        <v>60</v>
      </c>
      <c r="AN176" t="s">
        <v>48</v>
      </c>
      <c r="AO176" t="s">
        <v>61</v>
      </c>
      <c r="AP176" t="s">
        <v>55</v>
      </c>
      <c r="AQ176" t="s">
        <v>62</v>
      </c>
      <c r="AR176" t="s">
        <v>48</v>
      </c>
      <c r="AS176" t="s">
        <v>176</v>
      </c>
      <c r="AT176" t="s">
        <v>177</v>
      </c>
      <c r="AU176" t="s">
        <v>48</v>
      </c>
    </row>
    <row r="177" spans="1:47">
      <c r="A177" t="s">
        <v>578</v>
      </c>
      <c r="B177" t="s">
        <v>48</v>
      </c>
      <c r="D177" t="s">
        <v>172</v>
      </c>
      <c r="E177" t="s">
        <v>173</v>
      </c>
      <c r="F177" t="s">
        <v>67</v>
      </c>
      <c r="G177">
        <v>0.9778</v>
      </c>
      <c r="H177">
        <v>18461.54</v>
      </c>
      <c r="I177">
        <v>18000</v>
      </c>
      <c r="J177">
        <v>0.9778</v>
      </c>
      <c r="K177">
        <v>18461.54</v>
      </c>
      <c r="L177" t="s">
        <v>174</v>
      </c>
      <c r="M177" t="s">
        <v>53</v>
      </c>
      <c r="N177" t="s">
        <v>175</v>
      </c>
      <c r="O177" t="s">
        <v>48</v>
      </c>
      <c r="P177">
        <v>18880.691347923901</v>
      </c>
      <c r="Q177">
        <v>18880.29</v>
      </c>
      <c r="R177">
        <v>18880.691347923901</v>
      </c>
      <c r="S177">
        <v>103.608465608465</v>
      </c>
      <c r="T177" t="s">
        <v>55</v>
      </c>
      <c r="U177">
        <v>250</v>
      </c>
      <c r="V177" t="s">
        <v>56</v>
      </c>
      <c r="W177" s="12">
        <f t="shared" si="47"/>
        <v>461.54000000000087</v>
      </c>
      <c r="X177" s="12">
        <f t="shared" si="48"/>
        <v>461.5385</v>
      </c>
      <c r="Y177" s="21">
        <f t="shared" si="49"/>
        <v>-1.5000000008740244E-3</v>
      </c>
      <c r="Z177" s="21">
        <f t="shared" si="50"/>
        <v>450</v>
      </c>
      <c r="AA177" s="21">
        <f t="shared" si="51"/>
        <v>-11.540000000000873</v>
      </c>
      <c r="AB177" s="21">
        <f t="shared" si="52"/>
        <v>1.5000000008740244E-3</v>
      </c>
      <c r="AC177" s="21">
        <f t="shared" si="53"/>
        <v>11.540000000000873</v>
      </c>
      <c r="AD177" s="12" t="str">
        <f t="shared" si="54"/>
        <v>separate</v>
      </c>
      <c r="AE177" s="12">
        <f t="shared" si="55"/>
        <v>1</v>
      </c>
      <c r="AF177" t="s">
        <v>48</v>
      </c>
      <c r="AG177" s="3">
        <v>1656460800000</v>
      </c>
      <c r="AH177" t="s">
        <v>48</v>
      </c>
      <c r="AI177" t="s">
        <v>48</v>
      </c>
      <c r="AJ177" t="s">
        <v>57</v>
      </c>
      <c r="AK177" t="s">
        <v>58</v>
      </c>
      <c r="AL177" t="s">
        <v>59</v>
      </c>
      <c r="AM177" t="s">
        <v>60</v>
      </c>
      <c r="AN177" t="s">
        <v>48</v>
      </c>
      <c r="AO177" t="s">
        <v>61</v>
      </c>
      <c r="AP177" t="s">
        <v>55</v>
      </c>
      <c r="AQ177" t="s">
        <v>62</v>
      </c>
      <c r="AR177" t="s">
        <v>48</v>
      </c>
      <c r="AS177" t="s">
        <v>176</v>
      </c>
      <c r="AT177" t="s">
        <v>177</v>
      </c>
      <c r="AU177" t="s">
        <v>48</v>
      </c>
    </row>
    <row r="178" spans="1:47">
      <c r="A178" t="s">
        <v>579</v>
      </c>
      <c r="B178" t="s">
        <v>48</v>
      </c>
      <c r="D178" t="s">
        <v>74</v>
      </c>
      <c r="E178" t="s">
        <v>173</v>
      </c>
      <c r="F178" t="s">
        <v>67</v>
      </c>
      <c r="G178">
        <v>26073.86</v>
      </c>
      <c r="H178">
        <v>25641.03</v>
      </c>
      <c r="I178">
        <v>25000</v>
      </c>
      <c r="J178">
        <v>26073.86</v>
      </c>
      <c r="K178">
        <v>25641.03</v>
      </c>
      <c r="L178" t="s">
        <v>174</v>
      </c>
      <c r="M178" t="s">
        <v>106</v>
      </c>
      <c r="N178" t="s">
        <v>175</v>
      </c>
      <c r="O178" t="s">
        <v>48</v>
      </c>
      <c r="P178">
        <v>0.98339984950444603</v>
      </c>
      <c r="Q178">
        <v>0.98340000000000005</v>
      </c>
      <c r="R178">
        <v>0.98339984950444603</v>
      </c>
      <c r="S178">
        <v>19.372197309417</v>
      </c>
      <c r="T178" t="s">
        <v>55</v>
      </c>
      <c r="U178">
        <v>250</v>
      </c>
      <c r="V178" t="s">
        <v>56</v>
      </c>
      <c r="W178" s="12">
        <f t="shared" si="47"/>
        <v>641.02999999999884</v>
      </c>
      <c r="X178" s="12">
        <f t="shared" si="48"/>
        <v>641.02575000000002</v>
      </c>
      <c r="Y178" s="21">
        <f t="shared" si="49"/>
        <v>-4.2499999988194759E-3</v>
      </c>
      <c r="Z178" s="21">
        <f t="shared" si="50"/>
        <v>625</v>
      </c>
      <c r="AA178" s="21">
        <f t="shared" si="51"/>
        <v>-16.029999999998836</v>
      </c>
      <c r="AB178" s="21">
        <f t="shared" si="52"/>
        <v>4.2499999988194759E-3</v>
      </c>
      <c r="AC178" s="21">
        <f t="shared" si="53"/>
        <v>16.029999999998836</v>
      </c>
      <c r="AD178" s="12" t="str">
        <f t="shared" si="54"/>
        <v>separate</v>
      </c>
      <c r="AE178" s="12">
        <f t="shared" si="55"/>
        <v>1</v>
      </c>
      <c r="AF178" t="s">
        <v>48</v>
      </c>
      <c r="AG178" s="3">
        <v>1658448000000</v>
      </c>
      <c r="AH178" t="s">
        <v>48</v>
      </c>
      <c r="AI178" t="s">
        <v>48</v>
      </c>
      <c r="AJ178" t="s">
        <v>57</v>
      </c>
      <c r="AK178" t="s">
        <v>58</v>
      </c>
      <c r="AL178" t="s">
        <v>59</v>
      </c>
      <c r="AM178" t="s">
        <v>60</v>
      </c>
      <c r="AN178" t="s">
        <v>48</v>
      </c>
      <c r="AO178" t="s">
        <v>61</v>
      </c>
      <c r="AP178" t="s">
        <v>55</v>
      </c>
      <c r="AQ178" t="s">
        <v>62</v>
      </c>
      <c r="AR178" t="s">
        <v>48</v>
      </c>
      <c r="AS178" t="s">
        <v>176</v>
      </c>
      <c r="AT178" t="s">
        <v>177</v>
      </c>
      <c r="AU178" t="s">
        <v>48</v>
      </c>
    </row>
    <row r="179" spans="1:47">
      <c r="A179" t="s">
        <v>580</v>
      </c>
      <c r="B179" t="s">
        <v>48</v>
      </c>
      <c r="D179" t="s">
        <v>172</v>
      </c>
      <c r="E179" t="s">
        <v>173</v>
      </c>
      <c r="F179" t="s">
        <v>67</v>
      </c>
      <c r="G179">
        <v>0.7</v>
      </c>
      <c r="H179">
        <v>29028.93</v>
      </c>
      <c r="I179">
        <v>28303.21</v>
      </c>
      <c r="J179">
        <v>0.7</v>
      </c>
      <c r="K179">
        <v>29028.93</v>
      </c>
      <c r="L179" t="s">
        <v>174</v>
      </c>
      <c r="M179" t="s">
        <v>76</v>
      </c>
      <c r="N179" t="s">
        <v>175</v>
      </c>
      <c r="O179" t="s">
        <v>48</v>
      </c>
      <c r="P179">
        <v>41469.9</v>
      </c>
      <c r="Q179">
        <v>41469.9</v>
      </c>
      <c r="R179">
        <v>41469.9</v>
      </c>
      <c r="S179">
        <v>0</v>
      </c>
      <c r="T179" t="s">
        <v>55</v>
      </c>
      <c r="U179">
        <v>250</v>
      </c>
      <c r="V179" t="s">
        <v>56</v>
      </c>
      <c r="W179" s="12">
        <f t="shared" si="47"/>
        <v>725.72000000000116</v>
      </c>
      <c r="X179" s="12">
        <f t="shared" si="48"/>
        <v>725.72325000000001</v>
      </c>
      <c r="Y179" s="21">
        <f t="shared" si="49"/>
        <v>3.2499999988431227E-3</v>
      </c>
      <c r="Z179" s="21">
        <f t="shared" si="50"/>
        <v>707.58024999999998</v>
      </c>
      <c r="AA179" s="21">
        <f t="shared" si="51"/>
        <v>-18.139750000001186</v>
      </c>
      <c r="AB179" s="21">
        <f t="shared" si="52"/>
        <v>3.2499999988431227E-3</v>
      </c>
      <c r="AC179" s="21">
        <f t="shared" si="53"/>
        <v>18.139750000001186</v>
      </c>
      <c r="AD179" s="12" t="str">
        <f t="shared" si="54"/>
        <v>separate</v>
      </c>
      <c r="AE179" s="12">
        <f t="shared" si="55"/>
        <v>1</v>
      </c>
      <c r="AF179" t="s">
        <v>48</v>
      </c>
      <c r="AG179" s="3">
        <v>1651363200000</v>
      </c>
      <c r="AH179" t="s">
        <v>48</v>
      </c>
      <c r="AI179" t="s">
        <v>48</v>
      </c>
      <c r="AJ179" t="s">
        <v>57</v>
      </c>
      <c r="AK179" t="s">
        <v>58</v>
      </c>
      <c r="AL179" t="s">
        <v>59</v>
      </c>
      <c r="AM179" t="s">
        <v>60</v>
      </c>
      <c r="AN179" t="s">
        <v>48</v>
      </c>
      <c r="AO179" t="s">
        <v>61</v>
      </c>
      <c r="AP179" t="s">
        <v>55</v>
      </c>
      <c r="AQ179" t="s">
        <v>62</v>
      </c>
      <c r="AR179" t="s">
        <v>48</v>
      </c>
      <c r="AS179" t="s">
        <v>176</v>
      </c>
      <c r="AT179" t="s">
        <v>177</v>
      </c>
      <c r="AU179" t="s">
        <v>48</v>
      </c>
    </row>
    <row r="180" spans="1:47">
      <c r="A180" t="s">
        <v>581</v>
      </c>
      <c r="B180" t="s">
        <v>48</v>
      </c>
      <c r="D180" t="s">
        <v>118</v>
      </c>
      <c r="E180" t="s">
        <v>50</v>
      </c>
      <c r="F180" t="s">
        <v>67</v>
      </c>
      <c r="G180">
        <v>250000</v>
      </c>
      <c r="H180">
        <v>177125</v>
      </c>
      <c r="I180">
        <v>177125</v>
      </c>
      <c r="J180">
        <v>250000</v>
      </c>
      <c r="K180">
        <v>177125</v>
      </c>
      <c r="L180" t="s">
        <v>582</v>
      </c>
      <c r="M180" t="s">
        <v>76</v>
      </c>
      <c r="N180" t="s">
        <v>583</v>
      </c>
      <c r="O180" t="s">
        <v>48</v>
      </c>
      <c r="P180">
        <v>0.70850000000000002</v>
      </c>
      <c r="Q180">
        <v>0.71030000000000004</v>
      </c>
      <c r="R180">
        <v>0.70850000000000002</v>
      </c>
      <c r="S180">
        <v>25.341405040123799</v>
      </c>
      <c r="T180" t="s">
        <v>55</v>
      </c>
      <c r="U180">
        <v>0</v>
      </c>
      <c r="V180" t="s">
        <v>56</v>
      </c>
      <c r="W180" s="12">
        <f t="shared" si="47"/>
        <v>0</v>
      </c>
      <c r="X180" s="12">
        <f t="shared" si="48"/>
        <v>0</v>
      </c>
      <c r="Y180" s="21">
        <f t="shared" si="49"/>
        <v>0</v>
      </c>
      <c r="Z180" s="21">
        <f t="shared" si="50"/>
        <v>0</v>
      </c>
      <c r="AA180" s="21">
        <f t="shared" si="51"/>
        <v>0</v>
      </c>
      <c r="AB180" s="21">
        <f t="shared" si="52"/>
        <v>0</v>
      </c>
      <c r="AC180" s="21">
        <f t="shared" si="53"/>
        <v>0</v>
      </c>
      <c r="AD180" s="12"/>
      <c r="AE180" s="12"/>
      <c r="AF180" t="s">
        <v>48</v>
      </c>
      <c r="AG180" s="3">
        <v>1640044800000</v>
      </c>
      <c r="AH180" t="s">
        <v>48</v>
      </c>
      <c r="AI180" t="s">
        <v>48</v>
      </c>
      <c r="AJ180" t="s">
        <v>57</v>
      </c>
      <c r="AK180" t="s">
        <v>58</v>
      </c>
      <c r="AL180" t="s">
        <v>59</v>
      </c>
      <c r="AM180" t="s">
        <v>60</v>
      </c>
      <c r="AN180" t="s">
        <v>48</v>
      </c>
      <c r="AO180" t="s">
        <v>61</v>
      </c>
      <c r="AP180" t="s">
        <v>55</v>
      </c>
      <c r="AQ180" t="s">
        <v>62</v>
      </c>
      <c r="AR180" t="s">
        <v>48</v>
      </c>
      <c r="AS180" t="s">
        <v>584</v>
      </c>
      <c r="AT180" t="s">
        <v>585</v>
      </c>
      <c r="AU180" t="s">
        <v>48</v>
      </c>
    </row>
    <row r="181" spans="1:47">
      <c r="A181" t="s">
        <v>586</v>
      </c>
      <c r="B181" t="s">
        <v>48</v>
      </c>
      <c r="D181" t="s">
        <v>172</v>
      </c>
      <c r="E181" t="s">
        <v>81</v>
      </c>
      <c r="F181" t="s">
        <v>67</v>
      </c>
      <c r="G181">
        <v>13.92</v>
      </c>
      <c r="H181">
        <v>413670.81</v>
      </c>
      <c r="I181">
        <v>413670.81</v>
      </c>
      <c r="J181">
        <v>13.92</v>
      </c>
      <c r="K181">
        <v>413670.81</v>
      </c>
      <c r="L181" t="s">
        <v>587</v>
      </c>
      <c r="M181" t="s">
        <v>76</v>
      </c>
      <c r="N181" t="s">
        <v>588</v>
      </c>
      <c r="O181" t="s">
        <v>48</v>
      </c>
      <c r="P181">
        <v>29717.730603448199</v>
      </c>
      <c r="Q181">
        <v>29717.730800000001</v>
      </c>
      <c r="R181">
        <v>29717.730603448199</v>
      </c>
      <c r="S181">
        <v>179.99988928394501</v>
      </c>
      <c r="T181" t="s">
        <v>55</v>
      </c>
      <c r="U181">
        <v>0</v>
      </c>
      <c r="V181" t="s">
        <v>56</v>
      </c>
      <c r="W181" s="12">
        <f t="shared" si="47"/>
        <v>0</v>
      </c>
      <c r="X181" s="12">
        <f t="shared" si="48"/>
        <v>0</v>
      </c>
      <c r="Y181" s="21">
        <f t="shared" si="49"/>
        <v>0</v>
      </c>
      <c r="Z181" s="21">
        <f t="shared" si="50"/>
        <v>0</v>
      </c>
      <c r="AA181" s="21">
        <f t="shared" si="51"/>
        <v>0</v>
      </c>
      <c r="AB181" s="21">
        <f t="shared" si="52"/>
        <v>0</v>
      </c>
      <c r="AC181" s="21">
        <f t="shared" si="53"/>
        <v>0</v>
      </c>
      <c r="AD181" s="12"/>
      <c r="AE181" s="12"/>
      <c r="AF181" t="s">
        <v>48</v>
      </c>
      <c r="AG181" s="3">
        <v>1654214400000</v>
      </c>
      <c r="AH181" t="s">
        <v>48</v>
      </c>
      <c r="AI181" t="s">
        <v>48</v>
      </c>
      <c r="AJ181" t="s">
        <v>57</v>
      </c>
      <c r="AK181" t="s">
        <v>58</v>
      </c>
      <c r="AL181" t="s">
        <v>59</v>
      </c>
      <c r="AM181" t="s">
        <v>60</v>
      </c>
      <c r="AN181" t="s">
        <v>48</v>
      </c>
      <c r="AO181" t="s">
        <v>61</v>
      </c>
      <c r="AP181" t="s">
        <v>55</v>
      </c>
      <c r="AQ181" t="s">
        <v>62</v>
      </c>
      <c r="AR181" t="s">
        <v>48</v>
      </c>
      <c r="AS181" t="s">
        <v>589</v>
      </c>
      <c r="AT181" t="s">
        <v>590</v>
      </c>
      <c r="AU181" t="s">
        <v>48</v>
      </c>
    </row>
    <row r="182" spans="1:47">
      <c r="A182" t="s">
        <v>591</v>
      </c>
      <c r="B182" t="s">
        <v>48</v>
      </c>
      <c r="D182" t="s">
        <v>230</v>
      </c>
      <c r="E182" t="s">
        <v>81</v>
      </c>
      <c r="F182" t="s">
        <v>67</v>
      </c>
      <c r="G182">
        <v>21.59</v>
      </c>
      <c r="H182">
        <v>38664.76</v>
      </c>
      <c r="I182">
        <v>38664.76</v>
      </c>
      <c r="J182">
        <v>21.59</v>
      </c>
      <c r="K182">
        <v>38664.76</v>
      </c>
      <c r="L182" t="s">
        <v>587</v>
      </c>
      <c r="M182" t="s">
        <v>76</v>
      </c>
      <c r="N182" t="s">
        <v>588</v>
      </c>
      <c r="O182" t="s">
        <v>48</v>
      </c>
      <c r="P182">
        <v>1790.8642890226899</v>
      </c>
      <c r="Q182">
        <v>1790.8643999999999</v>
      </c>
      <c r="R182">
        <v>1790.8642890226899</v>
      </c>
      <c r="S182">
        <v>180.00111729647301</v>
      </c>
      <c r="T182" t="s">
        <v>55</v>
      </c>
      <c r="U182">
        <v>0</v>
      </c>
      <c r="V182" t="s">
        <v>56</v>
      </c>
      <c r="W182" s="12">
        <f t="shared" si="47"/>
        <v>0</v>
      </c>
      <c r="X182" s="12">
        <f t="shared" si="48"/>
        <v>0</v>
      </c>
      <c r="Y182" s="21">
        <f t="shared" si="49"/>
        <v>0</v>
      </c>
      <c r="Z182" s="21">
        <f t="shared" si="50"/>
        <v>0</v>
      </c>
      <c r="AA182" s="21">
        <f t="shared" si="51"/>
        <v>0</v>
      </c>
      <c r="AB182" s="21">
        <f t="shared" si="52"/>
        <v>0</v>
      </c>
      <c r="AC182" s="21">
        <f t="shared" si="53"/>
        <v>0</v>
      </c>
      <c r="AD182" s="12"/>
      <c r="AE182" s="12"/>
      <c r="AF182" t="s">
        <v>48</v>
      </c>
      <c r="AG182" s="3">
        <v>1654214400000</v>
      </c>
      <c r="AH182" t="s">
        <v>48</v>
      </c>
      <c r="AI182" t="s">
        <v>48</v>
      </c>
      <c r="AJ182" t="s">
        <v>57</v>
      </c>
      <c r="AK182" t="s">
        <v>58</v>
      </c>
      <c r="AL182" t="s">
        <v>59</v>
      </c>
      <c r="AM182" t="s">
        <v>60</v>
      </c>
      <c r="AN182" t="s">
        <v>48</v>
      </c>
      <c r="AO182" t="s">
        <v>61</v>
      </c>
      <c r="AP182" t="s">
        <v>55</v>
      </c>
      <c r="AQ182" t="s">
        <v>62</v>
      </c>
      <c r="AR182" t="s">
        <v>48</v>
      </c>
      <c r="AS182" t="s">
        <v>589</v>
      </c>
      <c r="AT182" t="s">
        <v>590</v>
      </c>
      <c r="AU182" t="s">
        <v>48</v>
      </c>
    </row>
    <row r="183" spans="1:47">
      <c r="A183" t="s">
        <v>592</v>
      </c>
      <c r="B183" t="s">
        <v>48</v>
      </c>
      <c r="D183" t="s">
        <v>172</v>
      </c>
      <c r="E183" t="s">
        <v>81</v>
      </c>
      <c r="F183" t="s">
        <v>67</v>
      </c>
      <c r="G183">
        <v>14.5999</v>
      </c>
      <c r="H183">
        <v>292210.14</v>
      </c>
      <c r="I183">
        <v>292210.14</v>
      </c>
      <c r="J183">
        <v>14.5999</v>
      </c>
      <c r="K183">
        <v>292210.14</v>
      </c>
      <c r="L183" t="s">
        <v>587</v>
      </c>
      <c r="M183" t="s">
        <v>76</v>
      </c>
      <c r="N183" t="s">
        <v>588</v>
      </c>
      <c r="O183" t="s">
        <v>48</v>
      </c>
      <c r="P183">
        <v>20014.530236508399</v>
      </c>
      <c r="Q183">
        <v>20014.5303327</v>
      </c>
      <c r="R183">
        <v>20014.530236508399</v>
      </c>
      <c r="S183">
        <v>219.99989459640199</v>
      </c>
      <c r="T183" t="s">
        <v>55</v>
      </c>
      <c r="U183">
        <v>0</v>
      </c>
      <c r="V183" t="s">
        <v>56</v>
      </c>
      <c r="W183" s="12">
        <f t="shared" si="47"/>
        <v>0</v>
      </c>
      <c r="X183" s="12">
        <f t="shared" si="48"/>
        <v>0</v>
      </c>
      <c r="Y183" s="21">
        <f t="shared" si="49"/>
        <v>0</v>
      </c>
      <c r="Z183" s="21">
        <f t="shared" si="50"/>
        <v>0</v>
      </c>
      <c r="AA183" s="21">
        <f t="shared" si="51"/>
        <v>0</v>
      </c>
      <c r="AB183" s="21">
        <f t="shared" si="52"/>
        <v>0</v>
      </c>
      <c r="AC183" s="21">
        <f t="shared" si="53"/>
        <v>0</v>
      </c>
      <c r="AD183" s="12"/>
      <c r="AE183" s="12"/>
      <c r="AF183" t="s">
        <v>48</v>
      </c>
      <c r="AG183" s="3">
        <v>1657843200000</v>
      </c>
      <c r="AH183" t="s">
        <v>48</v>
      </c>
      <c r="AI183" t="s">
        <v>48</v>
      </c>
      <c r="AJ183" t="s">
        <v>57</v>
      </c>
      <c r="AK183" t="s">
        <v>58</v>
      </c>
      <c r="AL183" t="s">
        <v>59</v>
      </c>
      <c r="AM183" t="s">
        <v>60</v>
      </c>
      <c r="AN183" t="s">
        <v>48</v>
      </c>
      <c r="AO183" t="s">
        <v>61</v>
      </c>
      <c r="AP183" t="s">
        <v>55</v>
      </c>
      <c r="AQ183" t="s">
        <v>62</v>
      </c>
      <c r="AR183" t="s">
        <v>48</v>
      </c>
      <c r="AS183" t="s">
        <v>589</v>
      </c>
      <c r="AT183" t="s">
        <v>590</v>
      </c>
      <c r="AU183" t="s">
        <v>48</v>
      </c>
    </row>
    <row r="184" spans="1:47">
      <c r="A184" t="s">
        <v>593</v>
      </c>
      <c r="B184" t="s">
        <v>48</v>
      </c>
      <c r="D184" t="s">
        <v>230</v>
      </c>
      <c r="E184" t="s">
        <v>81</v>
      </c>
      <c r="F184" t="s">
        <v>67</v>
      </c>
      <c r="G184">
        <v>99.210899999999995</v>
      </c>
      <c r="H184">
        <v>114901.17</v>
      </c>
      <c r="I184">
        <v>114901.17</v>
      </c>
      <c r="J184">
        <v>99.210899999999995</v>
      </c>
      <c r="K184">
        <v>114901.17</v>
      </c>
      <c r="L184" t="s">
        <v>587</v>
      </c>
      <c r="M184" t="s">
        <v>76</v>
      </c>
      <c r="N184" t="s">
        <v>588</v>
      </c>
      <c r="O184" t="s">
        <v>48</v>
      </c>
      <c r="P184">
        <v>1158.1506669125999</v>
      </c>
      <c r="Q184">
        <v>1158.1506849</v>
      </c>
      <c r="R184">
        <v>1158.1506669125999</v>
      </c>
      <c r="S184">
        <v>220.00037075340401</v>
      </c>
      <c r="T184" t="s">
        <v>55</v>
      </c>
      <c r="U184">
        <v>0</v>
      </c>
      <c r="V184" t="s">
        <v>56</v>
      </c>
      <c r="W184" s="12">
        <f t="shared" si="47"/>
        <v>0</v>
      </c>
      <c r="X184" s="12">
        <f t="shared" si="48"/>
        <v>0</v>
      </c>
      <c r="Y184" s="21">
        <f t="shared" si="49"/>
        <v>0</v>
      </c>
      <c r="Z184" s="21">
        <f t="shared" si="50"/>
        <v>0</v>
      </c>
      <c r="AA184" s="21">
        <f t="shared" si="51"/>
        <v>0</v>
      </c>
      <c r="AB184" s="21">
        <f t="shared" si="52"/>
        <v>0</v>
      </c>
      <c r="AC184" s="21">
        <f t="shared" si="53"/>
        <v>0</v>
      </c>
      <c r="AD184" s="12"/>
      <c r="AE184" s="12"/>
      <c r="AF184" t="s">
        <v>48</v>
      </c>
      <c r="AG184" s="3">
        <v>1657843200000</v>
      </c>
      <c r="AH184" t="s">
        <v>48</v>
      </c>
      <c r="AI184" t="s">
        <v>48</v>
      </c>
      <c r="AJ184" t="s">
        <v>57</v>
      </c>
      <c r="AK184" t="s">
        <v>58</v>
      </c>
      <c r="AL184" t="s">
        <v>59</v>
      </c>
      <c r="AM184" t="s">
        <v>60</v>
      </c>
      <c r="AN184" t="s">
        <v>48</v>
      </c>
      <c r="AO184" t="s">
        <v>61</v>
      </c>
      <c r="AP184" t="s">
        <v>55</v>
      </c>
      <c r="AQ184" t="s">
        <v>62</v>
      </c>
      <c r="AR184" t="s">
        <v>48</v>
      </c>
      <c r="AS184" t="s">
        <v>589</v>
      </c>
      <c r="AT184" t="s">
        <v>590</v>
      </c>
      <c r="AU184" t="s">
        <v>48</v>
      </c>
    </row>
    <row r="185" spans="1:47">
      <c r="A185" t="s">
        <v>594</v>
      </c>
      <c r="B185" t="s">
        <v>48</v>
      </c>
      <c r="D185" t="s">
        <v>230</v>
      </c>
      <c r="E185" t="s">
        <v>81</v>
      </c>
      <c r="F185" t="s">
        <v>67</v>
      </c>
      <c r="G185">
        <v>235.66980000000001</v>
      </c>
      <c r="H185">
        <v>283528.09000000003</v>
      </c>
      <c r="I185">
        <v>283528.09000000003</v>
      </c>
      <c r="J185">
        <v>235.66980000000001</v>
      </c>
      <c r="K185">
        <v>283528.09000000003</v>
      </c>
      <c r="L185" t="s">
        <v>587</v>
      </c>
      <c r="M185" t="s">
        <v>53</v>
      </c>
      <c r="N185" t="s">
        <v>595</v>
      </c>
      <c r="O185" t="s">
        <v>48</v>
      </c>
      <c r="P185">
        <v>1203.0734952038799</v>
      </c>
      <c r="Q185">
        <v>1203.0735</v>
      </c>
      <c r="R185">
        <v>1203.0734952038799</v>
      </c>
      <c r="S185">
        <v>229.88198453282001</v>
      </c>
      <c r="T185" t="s">
        <v>55</v>
      </c>
      <c r="U185">
        <v>0</v>
      </c>
      <c r="V185" t="s">
        <v>56</v>
      </c>
      <c r="W185" s="12">
        <f t="shared" si="47"/>
        <v>0</v>
      </c>
      <c r="X185" s="12">
        <f t="shared" si="48"/>
        <v>0</v>
      </c>
      <c r="Y185" s="21">
        <f t="shared" si="49"/>
        <v>0</v>
      </c>
      <c r="Z185" s="21">
        <f t="shared" si="50"/>
        <v>0</v>
      </c>
      <c r="AA185" s="21">
        <f t="shared" si="51"/>
        <v>0</v>
      </c>
      <c r="AB185" s="21">
        <f t="shared" si="52"/>
        <v>0</v>
      </c>
      <c r="AC185" s="21">
        <f t="shared" si="53"/>
        <v>0</v>
      </c>
      <c r="AD185" s="12"/>
      <c r="AE185" s="12"/>
      <c r="AF185" t="s">
        <v>48</v>
      </c>
      <c r="AG185" s="3">
        <v>1657929600000</v>
      </c>
      <c r="AH185" t="s">
        <v>48</v>
      </c>
      <c r="AI185" t="s">
        <v>48</v>
      </c>
      <c r="AJ185" t="s">
        <v>57</v>
      </c>
      <c r="AK185" t="s">
        <v>58</v>
      </c>
      <c r="AL185" t="s">
        <v>59</v>
      </c>
      <c r="AM185" t="s">
        <v>60</v>
      </c>
      <c r="AN185" t="s">
        <v>48</v>
      </c>
      <c r="AO185" t="s">
        <v>61</v>
      </c>
      <c r="AP185" t="s">
        <v>55</v>
      </c>
      <c r="AQ185" t="s">
        <v>62</v>
      </c>
      <c r="AR185" t="s">
        <v>48</v>
      </c>
      <c r="AS185" t="s">
        <v>589</v>
      </c>
      <c r="AT185" t="s">
        <v>590</v>
      </c>
      <c r="AU185" t="s">
        <v>48</v>
      </c>
    </row>
    <row r="186" spans="1:47">
      <c r="A186" t="s">
        <v>596</v>
      </c>
      <c r="B186" t="s">
        <v>48</v>
      </c>
      <c r="D186" t="s">
        <v>180</v>
      </c>
      <c r="E186" t="s">
        <v>81</v>
      </c>
      <c r="F186" t="s">
        <v>67</v>
      </c>
      <c r="G186">
        <v>1750</v>
      </c>
      <c r="H186">
        <v>14640.755999999999</v>
      </c>
      <c r="I186">
        <v>14640.755999999999</v>
      </c>
      <c r="J186">
        <v>1750</v>
      </c>
      <c r="K186">
        <v>14640.755999999999</v>
      </c>
      <c r="L186" t="s">
        <v>587</v>
      </c>
      <c r="M186" t="s">
        <v>76</v>
      </c>
      <c r="N186" t="s">
        <v>597</v>
      </c>
      <c r="O186" t="s">
        <v>48</v>
      </c>
      <c r="P186">
        <v>8.3661462857142794</v>
      </c>
      <c r="Q186">
        <v>8.3661463410000003</v>
      </c>
      <c r="R186">
        <v>8.3661462857142794</v>
      </c>
      <c r="S186">
        <v>250.00068302465101</v>
      </c>
      <c r="T186" t="s">
        <v>55</v>
      </c>
      <c r="U186">
        <v>0</v>
      </c>
      <c r="V186" t="s">
        <v>56</v>
      </c>
      <c r="W186" s="12">
        <f t="shared" si="47"/>
        <v>0</v>
      </c>
      <c r="X186" s="12">
        <f t="shared" si="48"/>
        <v>0</v>
      </c>
      <c r="Y186" s="21">
        <f t="shared" si="49"/>
        <v>0</v>
      </c>
      <c r="Z186" s="21">
        <f t="shared" si="50"/>
        <v>0</v>
      </c>
      <c r="AA186" s="21">
        <f t="shared" si="51"/>
        <v>0</v>
      </c>
      <c r="AB186" s="21">
        <f t="shared" si="52"/>
        <v>0</v>
      </c>
      <c r="AC186" s="21">
        <f t="shared" si="53"/>
        <v>0</v>
      </c>
      <c r="AD186" s="12"/>
      <c r="AE186" s="12"/>
      <c r="AF186" t="s">
        <v>48</v>
      </c>
      <c r="AG186" s="3">
        <v>1657584000000</v>
      </c>
      <c r="AH186" t="s">
        <v>48</v>
      </c>
      <c r="AI186" t="s">
        <v>48</v>
      </c>
      <c r="AJ186" t="s">
        <v>57</v>
      </c>
      <c r="AK186" t="s">
        <v>58</v>
      </c>
      <c r="AL186" t="s">
        <v>59</v>
      </c>
      <c r="AM186" t="s">
        <v>60</v>
      </c>
      <c r="AN186" t="s">
        <v>48</v>
      </c>
      <c r="AO186" t="s">
        <v>61</v>
      </c>
      <c r="AP186" t="s">
        <v>55</v>
      </c>
      <c r="AQ186" t="s">
        <v>62</v>
      </c>
      <c r="AR186" t="s">
        <v>48</v>
      </c>
      <c r="AS186" t="s">
        <v>589</v>
      </c>
      <c r="AT186" t="s">
        <v>590</v>
      </c>
      <c r="AU186" t="s">
        <v>48</v>
      </c>
    </row>
    <row r="187" spans="1:47">
      <c r="A187" t="s">
        <v>598</v>
      </c>
      <c r="B187" t="s">
        <v>48</v>
      </c>
      <c r="D187" t="s">
        <v>319</v>
      </c>
      <c r="E187" t="s">
        <v>81</v>
      </c>
      <c r="F187" t="s">
        <v>67</v>
      </c>
      <c r="G187">
        <v>53155.826000000001</v>
      </c>
      <c r="H187">
        <v>29640.206999999999</v>
      </c>
      <c r="I187">
        <v>29640.206999999999</v>
      </c>
      <c r="J187">
        <v>53155.826000000001</v>
      </c>
      <c r="K187">
        <v>29640.206999999999</v>
      </c>
      <c r="L187" t="s">
        <v>587</v>
      </c>
      <c r="M187" t="s">
        <v>76</v>
      </c>
      <c r="N187" t="s">
        <v>597</v>
      </c>
      <c r="O187" t="s">
        <v>48</v>
      </c>
      <c r="P187">
        <v>0.55760975288014503</v>
      </c>
      <c r="Q187">
        <v>0.55760975609999996</v>
      </c>
      <c r="R187">
        <v>0.55760975288014503</v>
      </c>
      <c r="S187">
        <v>249.83966038027299</v>
      </c>
      <c r="T187" t="s">
        <v>55</v>
      </c>
      <c r="U187">
        <v>0</v>
      </c>
      <c r="V187" t="s">
        <v>56</v>
      </c>
      <c r="W187" s="12">
        <f t="shared" si="47"/>
        <v>0</v>
      </c>
      <c r="X187" s="12">
        <f t="shared" si="48"/>
        <v>0</v>
      </c>
      <c r="Y187" s="21">
        <f t="shared" si="49"/>
        <v>0</v>
      </c>
      <c r="Z187" s="21">
        <f t="shared" si="50"/>
        <v>0</v>
      </c>
      <c r="AA187" s="21">
        <f t="shared" si="51"/>
        <v>0</v>
      </c>
      <c r="AB187" s="21">
        <f t="shared" si="52"/>
        <v>0</v>
      </c>
      <c r="AC187" s="21">
        <f t="shared" si="53"/>
        <v>0</v>
      </c>
      <c r="AD187" s="12"/>
      <c r="AE187" s="12"/>
      <c r="AF187" t="s">
        <v>48</v>
      </c>
      <c r="AG187" s="3">
        <v>1657584000000</v>
      </c>
      <c r="AH187" t="s">
        <v>48</v>
      </c>
      <c r="AI187" t="s">
        <v>48</v>
      </c>
      <c r="AJ187" t="s">
        <v>57</v>
      </c>
      <c r="AK187" t="s">
        <v>58</v>
      </c>
      <c r="AL187" t="s">
        <v>59</v>
      </c>
      <c r="AM187" t="s">
        <v>60</v>
      </c>
      <c r="AN187" t="s">
        <v>48</v>
      </c>
      <c r="AO187" t="s">
        <v>61</v>
      </c>
      <c r="AP187" t="s">
        <v>55</v>
      </c>
      <c r="AQ187" t="s">
        <v>62</v>
      </c>
      <c r="AR187" t="s">
        <v>48</v>
      </c>
      <c r="AS187" t="s">
        <v>589</v>
      </c>
      <c r="AT187" t="s">
        <v>590</v>
      </c>
      <c r="AU187" t="s">
        <v>48</v>
      </c>
    </row>
    <row r="188" spans="1:47">
      <c r="A188" t="s">
        <v>599</v>
      </c>
      <c r="B188" t="s">
        <v>48</v>
      </c>
      <c r="D188" t="s">
        <v>503</v>
      </c>
      <c r="E188" t="s">
        <v>81</v>
      </c>
      <c r="F188" t="s">
        <v>67</v>
      </c>
      <c r="G188">
        <v>91990</v>
      </c>
      <c r="H188">
        <v>39269.409</v>
      </c>
      <c r="I188">
        <v>39269.409</v>
      </c>
      <c r="J188">
        <v>91990</v>
      </c>
      <c r="K188">
        <v>39269.409</v>
      </c>
      <c r="L188" t="s">
        <v>587</v>
      </c>
      <c r="M188" t="s">
        <v>76</v>
      </c>
      <c r="N188" t="s">
        <v>597</v>
      </c>
      <c r="O188" t="s">
        <v>48</v>
      </c>
      <c r="P188">
        <v>0.42688780302206702</v>
      </c>
      <c r="Q188">
        <v>0.4268878049</v>
      </c>
      <c r="R188">
        <v>0.42688780302206702</v>
      </c>
      <c r="S188">
        <v>250.00120959291201</v>
      </c>
      <c r="T188" t="s">
        <v>55</v>
      </c>
      <c r="U188">
        <v>0</v>
      </c>
      <c r="V188" t="s">
        <v>56</v>
      </c>
      <c r="W188" s="12">
        <f t="shared" si="47"/>
        <v>0</v>
      </c>
      <c r="X188" s="12">
        <f t="shared" si="48"/>
        <v>0</v>
      </c>
      <c r="Y188" s="21">
        <f t="shared" si="49"/>
        <v>0</v>
      </c>
      <c r="Z188" s="21">
        <f t="shared" si="50"/>
        <v>0</v>
      </c>
      <c r="AA188" s="21">
        <f t="shared" si="51"/>
        <v>0</v>
      </c>
      <c r="AB188" s="21">
        <f t="shared" si="52"/>
        <v>0</v>
      </c>
      <c r="AC188" s="21">
        <f t="shared" si="53"/>
        <v>0</v>
      </c>
      <c r="AD188" s="12"/>
      <c r="AE188" s="12"/>
      <c r="AF188" t="s">
        <v>48</v>
      </c>
      <c r="AG188" s="3">
        <v>1657584000000</v>
      </c>
      <c r="AH188" t="s">
        <v>48</v>
      </c>
      <c r="AI188" t="s">
        <v>48</v>
      </c>
      <c r="AJ188" t="s">
        <v>57</v>
      </c>
      <c r="AK188" t="s">
        <v>58</v>
      </c>
      <c r="AL188" t="s">
        <v>59</v>
      </c>
      <c r="AM188" t="s">
        <v>60</v>
      </c>
      <c r="AN188" t="s">
        <v>48</v>
      </c>
      <c r="AO188" t="s">
        <v>61</v>
      </c>
      <c r="AP188" t="s">
        <v>55</v>
      </c>
      <c r="AQ188" t="s">
        <v>62</v>
      </c>
      <c r="AR188" t="s">
        <v>48</v>
      </c>
      <c r="AS188" t="s">
        <v>589</v>
      </c>
      <c r="AT188" t="s">
        <v>590</v>
      </c>
      <c r="AU188" t="s">
        <v>48</v>
      </c>
    </row>
    <row r="189" spans="1:47">
      <c r="A189" t="s">
        <v>600</v>
      </c>
      <c r="B189" t="s">
        <v>48</v>
      </c>
      <c r="D189" t="s">
        <v>188</v>
      </c>
      <c r="E189" t="s">
        <v>81</v>
      </c>
      <c r="F189" t="s">
        <v>67</v>
      </c>
      <c r="G189">
        <v>894.21400000000006</v>
      </c>
      <c r="H189">
        <v>29882.451000000001</v>
      </c>
      <c r="I189">
        <v>29882.451000000001</v>
      </c>
      <c r="J189">
        <v>894.21400000000006</v>
      </c>
      <c r="K189">
        <v>29882.451000000001</v>
      </c>
      <c r="L189" t="s">
        <v>587</v>
      </c>
      <c r="M189" t="s">
        <v>76</v>
      </c>
      <c r="N189" t="s">
        <v>597</v>
      </c>
      <c r="O189" t="s">
        <v>48</v>
      </c>
      <c r="P189">
        <v>33.417561120716002</v>
      </c>
      <c r="Q189">
        <v>33.417560979999998</v>
      </c>
      <c r="R189">
        <v>33.417561120716002</v>
      </c>
      <c r="S189">
        <v>247.54663690560801</v>
      </c>
      <c r="T189" t="s">
        <v>55</v>
      </c>
      <c r="U189">
        <v>0</v>
      </c>
      <c r="V189" t="s">
        <v>56</v>
      </c>
      <c r="W189" s="12">
        <f t="shared" si="47"/>
        <v>0</v>
      </c>
      <c r="X189" s="12">
        <f t="shared" si="48"/>
        <v>0</v>
      </c>
      <c r="Y189" s="21">
        <f t="shared" si="49"/>
        <v>0</v>
      </c>
      <c r="Z189" s="21">
        <f t="shared" si="50"/>
        <v>0</v>
      </c>
      <c r="AA189" s="21">
        <f t="shared" si="51"/>
        <v>0</v>
      </c>
      <c r="AB189" s="21">
        <f t="shared" si="52"/>
        <v>0</v>
      </c>
      <c r="AC189" s="21">
        <f t="shared" si="53"/>
        <v>0</v>
      </c>
      <c r="AD189" s="12"/>
      <c r="AE189" s="12"/>
      <c r="AF189" t="s">
        <v>48</v>
      </c>
      <c r="AG189" s="3">
        <v>1657584000000</v>
      </c>
      <c r="AH189" t="s">
        <v>48</v>
      </c>
      <c r="AI189" t="s">
        <v>48</v>
      </c>
      <c r="AJ189" t="s">
        <v>57</v>
      </c>
      <c r="AK189" t="s">
        <v>58</v>
      </c>
      <c r="AL189" t="s">
        <v>59</v>
      </c>
      <c r="AM189" t="s">
        <v>60</v>
      </c>
      <c r="AN189" t="s">
        <v>48</v>
      </c>
      <c r="AO189" t="s">
        <v>61</v>
      </c>
      <c r="AP189" t="s">
        <v>55</v>
      </c>
      <c r="AQ189" t="s">
        <v>62</v>
      </c>
      <c r="AR189" t="s">
        <v>48</v>
      </c>
      <c r="AS189" t="s">
        <v>589</v>
      </c>
      <c r="AT189" t="s">
        <v>590</v>
      </c>
      <c r="AU189" t="s">
        <v>48</v>
      </c>
    </row>
    <row r="190" spans="1:47">
      <c r="A190" t="s">
        <v>601</v>
      </c>
      <c r="B190" t="s">
        <v>48</v>
      </c>
      <c r="D190" t="s">
        <v>602</v>
      </c>
      <c r="E190" t="s">
        <v>81</v>
      </c>
      <c r="F190" t="s">
        <v>67</v>
      </c>
      <c r="G190">
        <v>463.6</v>
      </c>
      <c r="H190">
        <v>22212.094000000001</v>
      </c>
      <c r="I190">
        <v>22212.094000000001</v>
      </c>
      <c r="J190">
        <v>463.6</v>
      </c>
      <c r="K190">
        <v>22212.094000000001</v>
      </c>
      <c r="L190" t="s">
        <v>587</v>
      </c>
      <c r="M190" t="s">
        <v>76</v>
      </c>
      <c r="N190" t="s">
        <v>597</v>
      </c>
      <c r="O190" t="s">
        <v>48</v>
      </c>
      <c r="P190">
        <v>47.912195858498698</v>
      </c>
      <c r="Q190">
        <v>47.91219512</v>
      </c>
      <c r="R190">
        <v>47.912195858498698</v>
      </c>
      <c r="S190">
        <v>236.73593975172901</v>
      </c>
      <c r="T190" t="s">
        <v>55</v>
      </c>
      <c r="U190">
        <v>0</v>
      </c>
      <c r="V190" t="s">
        <v>56</v>
      </c>
      <c r="W190" s="12">
        <f t="shared" si="47"/>
        <v>0</v>
      </c>
      <c r="X190" s="12">
        <f t="shared" si="48"/>
        <v>0</v>
      </c>
      <c r="Y190" s="21">
        <f t="shared" si="49"/>
        <v>0</v>
      </c>
      <c r="Z190" s="21">
        <f t="shared" si="50"/>
        <v>0</v>
      </c>
      <c r="AA190" s="21">
        <f t="shared" si="51"/>
        <v>0</v>
      </c>
      <c r="AB190" s="21">
        <f t="shared" si="52"/>
        <v>0</v>
      </c>
      <c r="AC190" s="21">
        <f t="shared" si="53"/>
        <v>0</v>
      </c>
      <c r="AD190" s="12"/>
      <c r="AE190" s="12"/>
      <c r="AF190" t="s">
        <v>48</v>
      </c>
      <c r="AG190" s="3">
        <v>1657584000000</v>
      </c>
      <c r="AH190" t="s">
        <v>48</v>
      </c>
      <c r="AI190" t="s">
        <v>48</v>
      </c>
      <c r="AJ190" t="s">
        <v>57</v>
      </c>
      <c r="AK190" t="s">
        <v>58</v>
      </c>
      <c r="AL190" t="s">
        <v>59</v>
      </c>
      <c r="AM190" t="s">
        <v>60</v>
      </c>
      <c r="AN190" t="s">
        <v>48</v>
      </c>
      <c r="AO190" t="s">
        <v>61</v>
      </c>
      <c r="AP190" t="s">
        <v>55</v>
      </c>
      <c r="AQ190" t="s">
        <v>62</v>
      </c>
      <c r="AR190" t="s">
        <v>48</v>
      </c>
      <c r="AS190" t="s">
        <v>589</v>
      </c>
      <c r="AT190" t="s">
        <v>590</v>
      </c>
      <c r="AU190" t="s">
        <v>48</v>
      </c>
    </row>
    <row r="191" spans="1:47">
      <c r="A191" t="s">
        <v>603</v>
      </c>
      <c r="B191" t="s">
        <v>48</v>
      </c>
      <c r="C191" t="s">
        <v>604</v>
      </c>
      <c r="D191" s="28" t="s">
        <v>605</v>
      </c>
      <c r="E191" s="28" t="s">
        <v>50</v>
      </c>
      <c r="F191" t="s">
        <v>67</v>
      </c>
      <c r="G191">
        <v>1202.8726999999999</v>
      </c>
      <c r="H191">
        <v>7.0000000000000007E-2</v>
      </c>
      <c r="I191">
        <v>0</v>
      </c>
      <c r="J191">
        <v>1202.8726999999999</v>
      </c>
      <c r="K191">
        <v>7.0000000000000007E-2</v>
      </c>
      <c r="L191" t="s">
        <v>587</v>
      </c>
      <c r="M191" t="s">
        <v>53</v>
      </c>
      <c r="N191" t="s">
        <v>597</v>
      </c>
      <c r="O191" t="s">
        <v>48</v>
      </c>
      <c r="P191">
        <v>5.8194021694897498E-5</v>
      </c>
      <c r="Q191">
        <v>5.9477130000000002E-5</v>
      </c>
      <c r="R191">
        <v>5.8194021694897498E-5</v>
      </c>
      <c r="S191">
        <v>0</v>
      </c>
      <c r="T191" t="s">
        <v>55</v>
      </c>
      <c r="U191">
        <v>10000</v>
      </c>
      <c r="V191" t="s">
        <v>56</v>
      </c>
      <c r="W191" s="12">
        <f t="shared" si="47"/>
        <v>7.0000000000000007E-2</v>
      </c>
      <c r="X191" s="12">
        <f t="shared" si="48"/>
        <v>7.0000000000000007E-2</v>
      </c>
      <c r="Y191" s="21">
        <f t="shared" si="49"/>
        <v>0</v>
      </c>
      <c r="Z191" s="21">
        <f t="shared" si="50"/>
        <v>0</v>
      </c>
      <c r="AA191" s="21">
        <f t="shared" si="51"/>
        <v>-7.0000000000000007E-2</v>
      </c>
      <c r="AB191" s="21">
        <f t="shared" si="52"/>
        <v>0</v>
      </c>
      <c r="AC191" s="21">
        <f t="shared" si="53"/>
        <v>7.0000000000000007E-2</v>
      </c>
      <c r="AD191" s="12" t="str">
        <f t="shared" si="54"/>
        <v>separate</v>
      </c>
      <c r="AE191" s="12">
        <f t="shared" ref="AE191:AE198" si="56">IF(AD191=V191,1,0)</f>
        <v>1</v>
      </c>
      <c r="AF191" t="s">
        <v>48</v>
      </c>
      <c r="AG191" s="3">
        <v>1654732800000</v>
      </c>
      <c r="AH191" t="s">
        <v>48</v>
      </c>
      <c r="AI191" t="s">
        <v>48</v>
      </c>
      <c r="AJ191" t="s">
        <v>57</v>
      </c>
      <c r="AK191" t="s">
        <v>58</v>
      </c>
      <c r="AL191" t="s">
        <v>59</v>
      </c>
      <c r="AM191" t="s">
        <v>60</v>
      </c>
      <c r="AN191" t="s">
        <v>48</v>
      </c>
      <c r="AO191" t="s">
        <v>61</v>
      </c>
      <c r="AP191" t="s">
        <v>55</v>
      </c>
      <c r="AQ191" t="s">
        <v>62</v>
      </c>
      <c r="AR191" t="s">
        <v>48</v>
      </c>
      <c r="AS191" t="s">
        <v>589</v>
      </c>
      <c r="AT191" t="s">
        <v>590</v>
      </c>
      <c r="AU191" t="s">
        <v>48</v>
      </c>
    </row>
    <row r="192" spans="1:47">
      <c r="A192" t="s">
        <v>606</v>
      </c>
      <c r="B192" t="s">
        <v>48</v>
      </c>
      <c r="D192" t="s">
        <v>74</v>
      </c>
      <c r="E192" t="s">
        <v>50</v>
      </c>
      <c r="F192" t="s">
        <v>67</v>
      </c>
      <c r="G192">
        <v>100000</v>
      </c>
      <c r="H192">
        <v>99990</v>
      </c>
      <c r="I192">
        <v>99740.03</v>
      </c>
      <c r="J192">
        <v>100000</v>
      </c>
      <c r="K192">
        <v>99990</v>
      </c>
      <c r="L192" t="s">
        <v>75</v>
      </c>
      <c r="M192" t="s">
        <v>206</v>
      </c>
      <c r="N192" t="s">
        <v>607</v>
      </c>
      <c r="O192" t="s">
        <v>48</v>
      </c>
      <c r="P192">
        <v>0.99990000000000001</v>
      </c>
      <c r="Q192">
        <v>0.99990000000000001</v>
      </c>
      <c r="R192">
        <v>0.99990000000000001</v>
      </c>
      <c r="S192">
        <v>24.990003998400599</v>
      </c>
      <c r="T192" t="s">
        <v>55</v>
      </c>
      <c r="U192">
        <v>25</v>
      </c>
      <c r="V192" t="s">
        <v>56</v>
      </c>
      <c r="W192" s="12">
        <f t="shared" si="47"/>
        <v>249.97000000000116</v>
      </c>
      <c r="X192" s="12">
        <f t="shared" si="48"/>
        <v>249.97499999999999</v>
      </c>
      <c r="Y192" s="21">
        <f t="shared" si="49"/>
        <v>4.9999999988301624E-3</v>
      </c>
      <c r="Z192" s="21">
        <f t="shared" si="50"/>
        <v>249.350075</v>
      </c>
      <c r="AA192" s="21">
        <f t="shared" si="51"/>
        <v>-0.61992500000116024</v>
      </c>
      <c r="AB192" s="21">
        <f t="shared" si="52"/>
        <v>4.9999999988301624E-3</v>
      </c>
      <c r="AC192" s="21">
        <f t="shared" si="53"/>
        <v>0.61992500000116024</v>
      </c>
      <c r="AD192" s="12" t="str">
        <f t="shared" si="54"/>
        <v>separate</v>
      </c>
      <c r="AE192" s="12">
        <f t="shared" si="56"/>
        <v>1</v>
      </c>
      <c r="AF192" t="s">
        <v>48</v>
      </c>
      <c r="AG192" s="3">
        <v>1645056000000</v>
      </c>
      <c r="AH192" t="s">
        <v>48</v>
      </c>
      <c r="AI192" t="s">
        <v>48</v>
      </c>
      <c r="AJ192" t="s">
        <v>57</v>
      </c>
      <c r="AK192" t="s">
        <v>58</v>
      </c>
      <c r="AL192" t="s">
        <v>59</v>
      </c>
      <c r="AM192" t="s">
        <v>60</v>
      </c>
      <c r="AN192" t="s">
        <v>48</v>
      </c>
      <c r="AO192" t="s">
        <v>61</v>
      </c>
      <c r="AP192" t="s">
        <v>55</v>
      </c>
      <c r="AQ192" t="s">
        <v>62</v>
      </c>
      <c r="AR192" t="s">
        <v>48</v>
      </c>
      <c r="AS192" t="s">
        <v>78</v>
      </c>
      <c r="AT192" t="s">
        <v>79</v>
      </c>
      <c r="AU192" t="s">
        <v>48</v>
      </c>
    </row>
    <row r="193" spans="1:47">
      <c r="A193" t="s">
        <v>608</v>
      </c>
      <c r="B193" t="s">
        <v>48</v>
      </c>
      <c r="D193" t="s">
        <v>230</v>
      </c>
      <c r="E193" t="s">
        <v>172</v>
      </c>
      <c r="F193" t="s">
        <v>67</v>
      </c>
      <c r="G193">
        <v>5</v>
      </c>
      <c r="H193">
        <v>0.32500000000000001</v>
      </c>
      <c r="I193">
        <v>0.32200000000000001</v>
      </c>
      <c r="J193">
        <v>5</v>
      </c>
      <c r="K193">
        <v>0.32500000000000001</v>
      </c>
      <c r="L193" t="s">
        <v>522</v>
      </c>
      <c r="M193" t="s">
        <v>76</v>
      </c>
      <c r="N193" t="s">
        <v>609</v>
      </c>
      <c r="O193" t="s">
        <v>48</v>
      </c>
      <c r="P193">
        <v>6.5000000000000002E-2</v>
      </c>
      <c r="Q193">
        <v>6.5049999999999997E-2</v>
      </c>
      <c r="R193">
        <v>6.5000000000000002E-2</v>
      </c>
      <c r="S193">
        <v>55.257731958762797</v>
      </c>
      <c r="T193" t="s">
        <v>55</v>
      </c>
      <c r="U193">
        <v>100</v>
      </c>
      <c r="V193" s="15" t="s">
        <v>96</v>
      </c>
      <c r="W193" s="12">
        <f t="shared" si="47"/>
        <v>3.0000000000000027E-3</v>
      </c>
      <c r="X193" s="12">
        <f t="shared" si="48"/>
        <v>3.2499999999999999E-3</v>
      </c>
      <c r="Y193" s="30">
        <f t="shared" si="49"/>
        <v>2.4999999999999719E-4</v>
      </c>
      <c r="Z193" s="30">
        <f t="shared" si="50"/>
        <v>3.2200000000000002E-3</v>
      </c>
      <c r="AA193" s="30">
        <f t="shared" si="51"/>
        <v>2.1999999999999754E-4</v>
      </c>
      <c r="AB193" s="30">
        <f t="shared" si="52"/>
        <v>2.4999999999999719E-4</v>
      </c>
      <c r="AC193" s="30">
        <f t="shared" si="53"/>
        <v>2.1999999999999754E-4</v>
      </c>
      <c r="AD193" s="12" t="str">
        <f t="shared" si="54"/>
        <v>include</v>
      </c>
      <c r="AE193" s="12">
        <f t="shared" si="56"/>
        <v>1</v>
      </c>
      <c r="AF193" t="s">
        <v>48</v>
      </c>
      <c r="AG193" s="3">
        <v>1643328000000</v>
      </c>
      <c r="AH193" t="s">
        <v>48</v>
      </c>
      <c r="AI193" t="s">
        <v>48</v>
      </c>
      <c r="AJ193" t="s">
        <v>57</v>
      </c>
      <c r="AK193" t="s">
        <v>58</v>
      </c>
      <c r="AL193" t="s">
        <v>59</v>
      </c>
      <c r="AM193" t="s">
        <v>60</v>
      </c>
      <c r="AN193" t="s">
        <v>48</v>
      </c>
      <c r="AO193" t="s">
        <v>61</v>
      </c>
      <c r="AP193" t="s">
        <v>55</v>
      </c>
      <c r="AQ193" t="s">
        <v>62</v>
      </c>
      <c r="AR193" t="s">
        <v>48</v>
      </c>
      <c r="AS193" t="s">
        <v>524</v>
      </c>
      <c r="AT193" t="s">
        <v>525</v>
      </c>
      <c r="AU193" t="s">
        <v>48</v>
      </c>
    </row>
    <row r="194" spans="1:47">
      <c r="A194" t="s">
        <v>610</v>
      </c>
      <c r="B194" t="s">
        <v>48</v>
      </c>
      <c r="D194" s="26" t="s">
        <v>230</v>
      </c>
      <c r="E194" s="26" t="s">
        <v>611</v>
      </c>
      <c r="F194" t="s">
        <v>67</v>
      </c>
      <c r="G194">
        <v>5</v>
      </c>
      <c r="H194">
        <v>219.19</v>
      </c>
      <c r="I194">
        <v>217</v>
      </c>
      <c r="J194">
        <v>5</v>
      </c>
      <c r="K194">
        <v>219.19</v>
      </c>
      <c r="L194" t="s">
        <v>522</v>
      </c>
      <c r="M194" t="s">
        <v>76</v>
      </c>
      <c r="N194" t="s">
        <v>609</v>
      </c>
      <c r="O194" t="s">
        <v>48</v>
      </c>
      <c r="P194">
        <v>43.838000000000001</v>
      </c>
      <c r="Q194">
        <v>43.838000000000001</v>
      </c>
      <c r="R194">
        <v>43.838000000000001</v>
      </c>
      <c r="S194">
        <v>100</v>
      </c>
      <c r="T194" t="s">
        <v>55</v>
      </c>
      <c r="U194">
        <v>100</v>
      </c>
      <c r="V194" t="s">
        <v>56</v>
      </c>
      <c r="W194" s="12">
        <f t="shared" si="47"/>
        <v>2.1899999999999977</v>
      </c>
      <c r="X194" s="12">
        <f t="shared" si="48"/>
        <v>2.1919</v>
      </c>
      <c r="Y194" s="21">
        <f t="shared" si="49"/>
        <v>1.9000000000022332E-3</v>
      </c>
      <c r="Z194" s="21">
        <f t="shared" si="50"/>
        <v>2.17</v>
      </c>
      <c r="AA194" s="21">
        <f t="shared" si="51"/>
        <v>-1.9999999999997797E-2</v>
      </c>
      <c r="AB194" s="21">
        <f t="shared" si="52"/>
        <v>1.9000000000022332E-3</v>
      </c>
      <c r="AC194" s="21">
        <f t="shared" si="53"/>
        <v>1.9999999999997797E-2</v>
      </c>
      <c r="AD194" s="12" t="str">
        <f t="shared" si="54"/>
        <v>separate</v>
      </c>
      <c r="AE194" s="12">
        <f t="shared" si="56"/>
        <v>1</v>
      </c>
      <c r="AF194" t="s">
        <v>48</v>
      </c>
      <c r="AG194" s="3">
        <v>1643328000000</v>
      </c>
      <c r="AH194" t="s">
        <v>48</v>
      </c>
      <c r="AI194" t="s">
        <v>48</v>
      </c>
      <c r="AJ194" t="s">
        <v>57</v>
      </c>
      <c r="AK194" t="s">
        <v>58</v>
      </c>
      <c r="AL194" t="s">
        <v>59</v>
      </c>
      <c r="AM194" t="s">
        <v>60</v>
      </c>
      <c r="AN194" t="s">
        <v>48</v>
      </c>
      <c r="AO194" t="s">
        <v>61</v>
      </c>
      <c r="AP194" t="s">
        <v>55</v>
      </c>
      <c r="AQ194" t="s">
        <v>62</v>
      </c>
      <c r="AR194" t="s">
        <v>48</v>
      </c>
      <c r="AS194" t="s">
        <v>524</v>
      </c>
      <c r="AT194" t="s">
        <v>525</v>
      </c>
      <c r="AU194" t="s">
        <v>48</v>
      </c>
    </row>
    <row r="195" spans="1:47">
      <c r="A195" t="s">
        <v>612</v>
      </c>
      <c r="B195" t="s">
        <v>48</v>
      </c>
      <c r="D195" t="s">
        <v>230</v>
      </c>
      <c r="E195" t="s">
        <v>613</v>
      </c>
      <c r="F195" t="s">
        <v>67</v>
      </c>
      <c r="G195">
        <v>5</v>
      </c>
      <c r="H195">
        <v>792.93</v>
      </c>
      <c r="I195">
        <v>785</v>
      </c>
      <c r="J195">
        <v>5</v>
      </c>
      <c r="K195">
        <v>792.93</v>
      </c>
      <c r="L195" t="s">
        <v>522</v>
      </c>
      <c r="M195" t="s">
        <v>76</v>
      </c>
      <c r="N195" t="s">
        <v>609</v>
      </c>
      <c r="O195" t="s">
        <v>48</v>
      </c>
      <c r="P195">
        <v>158.58599999999899</v>
      </c>
      <c r="Q195">
        <v>158.58600000000001</v>
      </c>
      <c r="R195">
        <v>158.58599999999899</v>
      </c>
      <c r="S195">
        <v>100</v>
      </c>
      <c r="T195" t="s">
        <v>55</v>
      </c>
      <c r="U195">
        <v>100</v>
      </c>
      <c r="V195" t="s">
        <v>56</v>
      </c>
      <c r="W195" s="12">
        <f t="shared" si="47"/>
        <v>7.92999999999995</v>
      </c>
      <c r="X195" s="12">
        <f t="shared" si="48"/>
        <v>7.9292999999999996</v>
      </c>
      <c r="Y195" s="21">
        <f t="shared" si="49"/>
        <v>-6.9999999995040696E-4</v>
      </c>
      <c r="Z195" s="21">
        <f t="shared" si="50"/>
        <v>7.85</v>
      </c>
      <c r="AA195" s="21">
        <f t="shared" si="51"/>
        <v>-7.9999999999950333E-2</v>
      </c>
      <c r="AB195" s="21">
        <f t="shared" si="52"/>
        <v>6.9999999995040696E-4</v>
      </c>
      <c r="AC195" s="21">
        <f t="shared" si="53"/>
        <v>7.9999999999950333E-2</v>
      </c>
      <c r="AD195" s="12" t="str">
        <f t="shared" si="54"/>
        <v>separate</v>
      </c>
      <c r="AE195" s="12">
        <f t="shared" si="56"/>
        <v>1</v>
      </c>
      <c r="AF195" t="s">
        <v>48</v>
      </c>
      <c r="AG195" s="3">
        <v>1643328000000</v>
      </c>
      <c r="AH195" t="s">
        <v>48</v>
      </c>
      <c r="AI195" t="s">
        <v>48</v>
      </c>
      <c r="AJ195" t="s">
        <v>57</v>
      </c>
      <c r="AK195" t="s">
        <v>58</v>
      </c>
      <c r="AL195" t="s">
        <v>59</v>
      </c>
      <c r="AM195" t="s">
        <v>60</v>
      </c>
      <c r="AN195" t="s">
        <v>48</v>
      </c>
      <c r="AO195" t="s">
        <v>61</v>
      </c>
      <c r="AP195" t="s">
        <v>55</v>
      </c>
      <c r="AQ195" t="s">
        <v>62</v>
      </c>
      <c r="AR195" t="s">
        <v>48</v>
      </c>
      <c r="AS195" t="s">
        <v>524</v>
      </c>
      <c r="AT195" t="s">
        <v>525</v>
      </c>
      <c r="AU195" t="s">
        <v>48</v>
      </c>
    </row>
    <row r="196" spans="1:47">
      <c r="A196" t="s">
        <v>614</v>
      </c>
      <c r="B196" t="s">
        <v>48</v>
      </c>
      <c r="D196" s="26" t="s">
        <v>230</v>
      </c>
      <c r="E196" s="26" t="s">
        <v>88</v>
      </c>
      <c r="F196" t="s">
        <v>67</v>
      </c>
      <c r="G196">
        <v>5</v>
      </c>
      <c r="H196">
        <v>3474.74</v>
      </c>
      <c r="I196">
        <v>3440</v>
      </c>
      <c r="J196">
        <v>5</v>
      </c>
      <c r="K196">
        <v>3474.74</v>
      </c>
      <c r="L196" t="s">
        <v>522</v>
      </c>
      <c r="M196" t="s">
        <v>76</v>
      </c>
      <c r="N196" t="s">
        <v>609</v>
      </c>
      <c r="O196" t="s">
        <v>48</v>
      </c>
      <c r="P196">
        <v>694.94799999999998</v>
      </c>
      <c r="Q196">
        <v>694.94799999999998</v>
      </c>
      <c r="R196">
        <v>694.94799999999998</v>
      </c>
      <c r="S196">
        <v>100</v>
      </c>
      <c r="T196" t="s">
        <v>55</v>
      </c>
      <c r="U196">
        <v>100</v>
      </c>
      <c r="V196" t="s">
        <v>56</v>
      </c>
      <c r="W196" s="12">
        <f t="shared" si="47"/>
        <v>34.739999999999782</v>
      </c>
      <c r="X196" s="12">
        <f t="shared" si="48"/>
        <v>34.747399999999999</v>
      </c>
      <c r="Y196" s="21">
        <f t="shared" si="49"/>
        <v>7.4000000002172328E-3</v>
      </c>
      <c r="Z196" s="21">
        <f t="shared" si="50"/>
        <v>34.4</v>
      </c>
      <c r="AA196" s="21">
        <f t="shared" si="51"/>
        <v>-0.33999999999978314</v>
      </c>
      <c r="AB196" s="21">
        <f t="shared" si="52"/>
        <v>7.4000000002172328E-3</v>
      </c>
      <c r="AC196" s="21">
        <f t="shared" si="53"/>
        <v>0.33999999999978314</v>
      </c>
      <c r="AD196" s="12" t="str">
        <f t="shared" si="54"/>
        <v>separate</v>
      </c>
      <c r="AE196" s="12">
        <f t="shared" si="56"/>
        <v>1</v>
      </c>
      <c r="AF196" t="s">
        <v>48</v>
      </c>
      <c r="AG196" s="3">
        <v>1643328000000</v>
      </c>
      <c r="AH196" t="s">
        <v>48</v>
      </c>
      <c r="AI196" t="s">
        <v>48</v>
      </c>
      <c r="AJ196" t="s">
        <v>57</v>
      </c>
      <c r="AK196" t="s">
        <v>58</v>
      </c>
      <c r="AL196" t="s">
        <v>59</v>
      </c>
      <c r="AM196" t="s">
        <v>60</v>
      </c>
      <c r="AN196" t="s">
        <v>48</v>
      </c>
      <c r="AO196" t="s">
        <v>61</v>
      </c>
      <c r="AP196" t="s">
        <v>55</v>
      </c>
      <c r="AQ196" t="s">
        <v>62</v>
      </c>
      <c r="AR196" t="s">
        <v>48</v>
      </c>
      <c r="AS196" t="s">
        <v>524</v>
      </c>
      <c r="AT196" t="s">
        <v>525</v>
      </c>
      <c r="AU196" t="s">
        <v>48</v>
      </c>
    </row>
    <row r="197" spans="1:47">
      <c r="A197" t="s">
        <v>615</v>
      </c>
      <c r="B197" t="s">
        <v>48</v>
      </c>
      <c r="D197" t="s">
        <v>611</v>
      </c>
      <c r="E197" t="s">
        <v>50</v>
      </c>
      <c r="F197" t="s">
        <v>67</v>
      </c>
      <c r="G197">
        <v>217</v>
      </c>
      <c r="H197">
        <v>11081.47</v>
      </c>
      <c r="I197">
        <v>10970.65</v>
      </c>
      <c r="J197">
        <v>217</v>
      </c>
      <c r="K197">
        <v>11081.47</v>
      </c>
      <c r="L197" t="s">
        <v>522</v>
      </c>
      <c r="M197" t="s">
        <v>53</v>
      </c>
      <c r="N197" t="s">
        <v>609</v>
      </c>
      <c r="O197" t="s">
        <v>48</v>
      </c>
      <c r="P197">
        <v>51.066682027649698</v>
      </c>
      <c r="Q197">
        <v>51.066699999999997</v>
      </c>
      <c r="R197">
        <v>51.066682027649698</v>
      </c>
      <c r="S197">
        <v>19.998815020076201</v>
      </c>
      <c r="T197" t="s">
        <v>55</v>
      </c>
      <c r="U197">
        <v>100</v>
      </c>
      <c r="V197" t="s">
        <v>56</v>
      </c>
      <c r="W197" s="12">
        <f t="shared" si="47"/>
        <v>110.81999999999971</v>
      </c>
      <c r="X197" s="12">
        <f t="shared" si="48"/>
        <v>110.8147</v>
      </c>
      <c r="Y197" s="21">
        <f t="shared" si="49"/>
        <v>-5.2999999997069835E-3</v>
      </c>
      <c r="Z197" s="21">
        <f t="shared" si="50"/>
        <v>109.70650000000001</v>
      </c>
      <c r="AA197" s="21">
        <f t="shared" si="51"/>
        <v>-1.1134999999997035</v>
      </c>
      <c r="AB197" s="21">
        <f t="shared" si="52"/>
        <v>5.2999999997069835E-3</v>
      </c>
      <c r="AC197" s="21">
        <f t="shared" si="53"/>
        <v>1.1134999999997035</v>
      </c>
      <c r="AD197" s="12" t="str">
        <f t="shared" si="54"/>
        <v>separate</v>
      </c>
      <c r="AE197" s="12">
        <f t="shared" si="56"/>
        <v>1</v>
      </c>
      <c r="AF197" t="s">
        <v>48</v>
      </c>
      <c r="AG197" s="3">
        <v>1645401600000</v>
      </c>
      <c r="AH197" t="s">
        <v>48</v>
      </c>
      <c r="AI197" t="s">
        <v>48</v>
      </c>
      <c r="AJ197" t="s">
        <v>57</v>
      </c>
      <c r="AK197" t="s">
        <v>58</v>
      </c>
      <c r="AL197" t="s">
        <v>59</v>
      </c>
      <c r="AM197" t="s">
        <v>60</v>
      </c>
      <c r="AN197" t="s">
        <v>48</v>
      </c>
      <c r="AO197" t="s">
        <v>61</v>
      </c>
      <c r="AP197" t="s">
        <v>55</v>
      </c>
      <c r="AQ197" t="s">
        <v>62</v>
      </c>
      <c r="AR197" t="s">
        <v>48</v>
      </c>
      <c r="AS197" t="s">
        <v>524</v>
      </c>
      <c r="AT197" t="s">
        <v>525</v>
      </c>
      <c r="AU197" t="s">
        <v>48</v>
      </c>
    </row>
    <row r="198" spans="1:47">
      <c r="A198" t="s">
        <v>616</v>
      </c>
      <c r="B198" t="s">
        <v>48</v>
      </c>
      <c r="D198" t="s">
        <v>88</v>
      </c>
      <c r="E198" t="s">
        <v>50</v>
      </c>
      <c r="F198" t="s">
        <v>67</v>
      </c>
      <c r="G198">
        <v>3440</v>
      </c>
      <c r="H198">
        <v>11450.32</v>
      </c>
      <c r="I198">
        <v>11335.82</v>
      </c>
      <c r="J198">
        <v>3440</v>
      </c>
      <c r="K198">
        <v>11450.32</v>
      </c>
      <c r="L198" t="s">
        <v>522</v>
      </c>
      <c r="M198" t="s">
        <v>53</v>
      </c>
      <c r="N198" t="s">
        <v>609</v>
      </c>
      <c r="O198" t="s">
        <v>48</v>
      </c>
      <c r="P198">
        <v>3.3285813953488299</v>
      </c>
      <c r="Q198">
        <v>3.3285999999999998</v>
      </c>
      <c r="R198">
        <v>3.3285813953488299</v>
      </c>
      <c r="S198">
        <v>19.998553258608499</v>
      </c>
      <c r="T198" t="s">
        <v>55</v>
      </c>
      <c r="U198">
        <v>100</v>
      </c>
      <c r="V198" t="s">
        <v>56</v>
      </c>
      <c r="W198" s="12">
        <f t="shared" si="47"/>
        <v>114.5</v>
      </c>
      <c r="X198" s="12">
        <f t="shared" si="48"/>
        <v>114.50320000000001</v>
      </c>
      <c r="Y198" s="21">
        <f t="shared" si="49"/>
        <v>3.200000000006753E-3</v>
      </c>
      <c r="Z198" s="21">
        <f t="shared" si="50"/>
        <v>113.3582</v>
      </c>
      <c r="AA198" s="21">
        <f t="shared" si="51"/>
        <v>-1.1418000000000035</v>
      </c>
      <c r="AB198" s="21">
        <f t="shared" si="52"/>
        <v>3.200000000006753E-3</v>
      </c>
      <c r="AC198" s="21">
        <f t="shared" si="53"/>
        <v>1.1418000000000035</v>
      </c>
      <c r="AD198" s="12" t="str">
        <f t="shared" si="54"/>
        <v>separate</v>
      </c>
      <c r="AE198" s="12">
        <f t="shared" si="56"/>
        <v>1</v>
      </c>
      <c r="AF198" t="s">
        <v>48</v>
      </c>
      <c r="AG198" s="3">
        <v>1645401600000</v>
      </c>
      <c r="AH198" t="s">
        <v>48</v>
      </c>
      <c r="AI198" t="s">
        <v>48</v>
      </c>
      <c r="AJ198" t="s">
        <v>57</v>
      </c>
      <c r="AK198" t="s">
        <v>58</v>
      </c>
      <c r="AL198" t="s">
        <v>59</v>
      </c>
      <c r="AM198" t="s">
        <v>60</v>
      </c>
      <c r="AN198" t="s">
        <v>48</v>
      </c>
      <c r="AO198" t="s">
        <v>61</v>
      </c>
      <c r="AP198" t="s">
        <v>55</v>
      </c>
      <c r="AQ198" t="s">
        <v>62</v>
      </c>
      <c r="AR198" t="s">
        <v>48</v>
      </c>
      <c r="AS198" t="s">
        <v>524</v>
      </c>
      <c r="AT198" t="s">
        <v>525</v>
      </c>
      <c r="AU198" t="s">
        <v>48</v>
      </c>
    </row>
    <row r="199" spans="1:47">
      <c r="A199" t="s">
        <v>617</v>
      </c>
      <c r="B199" t="s">
        <v>48</v>
      </c>
      <c r="D199" t="s">
        <v>558</v>
      </c>
      <c r="E199" t="s">
        <v>50</v>
      </c>
      <c r="F199" t="s">
        <v>67</v>
      </c>
      <c r="G199">
        <v>419396</v>
      </c>
      <c r="H199">
        <v>35000</v>
      </c>
      <c r="I199">
        <v>35000</v>
      </c>
      <c r="J199">
        <v>419396</v>
      </c>
      <c r="K199">
        <v>35000</v>
      </c>
      <c r="L199" t="s">
        <v>618</v>
      </c>
      <c r="M199" t="s">
        <v>76</v>
      </c>
      <c r="N199" t="s">
        <v>619</v>
      </c>
      <c r="O199" t="s">
        <v>48</v>
      </c>
      <c r="P199">
        <v>8.3453347194536898E-2</v>
      </c>
      <c r="Q199">
        <v>8.3449999999999996E-2</v>
      </c>
      <c r="R199">
        <v>8.3453347194536898E-2</v>
      </c>
      <c r="S199">
        <v>481.28</v>
      </c>
      <c r="T199" t="s">
        <v>55</v>
      </c>
      <c r="U199">
        <v>0</v>
      </c>
      <c r="V199" t="s">
        <v>56</v>
      </c>
      <c r="W199" s="12">
        <f t="shared" si="47"/>
        <v>0</v>
      </c>
      <c r="X199" s="12">
        <f t="shared" si="48"/>
        <v>0</v>
      </c>
      <c r="Y199" s="21">
        <f t="shared" si="49"/>
        <v>0</v>
      </c>
      <c r="Z199" s="21">
        <f t="shared" si="50"/>
        <v>0</v>
      </c>
      <c r="AA199" s="21">
        <f t="shared" si="51"/>
        <v>0</v>
      </c>
      <c r="AB199" s="21">
        <f t="shared" si="52"/>
        <v>0</v>
      </c>
      <c r="AC199" s="21">
        <f t="shared" si="53"/>
        <v>0</v>
      </c>
      <c r="AD199" s="12"/>
      <c r="AE199" s="12"/>
      <c r="AF199" t="s">
        <v>48</v>
      </c>
      <c r="AG199" s="3">
        <v>1644624000000</v>
      </c>
      <c r="AH199" t="s">
        <v>48</v>
      </c>
      <c r="AI199" t="s">
        <v>48</v>
      </c>
      <c r="AJ199" t="s">
        <v>57</v>
      </c>
      <c r="AK199" t="s">
        <v>58</v>
      </c>
      <c r="AL199" t="s">
        <v>59</v>
      </c>
      <c r="AM199" t="s">
        <v>60</v>
      </c>
      <c r="AN199" t="s">
        <v>48</v>
      </c>
      <c r="AO199" t="s">
        <v>61</v>
      </c>
      <c r="AP199" t="s">
        <v>55</v>
      </c>
      <c r="AQ199" t="s">
        <v>62</v>
      </c>
      <c r="AR199" t="s">
        <v>48</v>
      </c>
      <c r="AS199" t="s">
        <v>620</v>
      </c>
      <c r="AT199" t="s">
        <v>621</v>
      </c>
      <c r="AU199" t="s">
        <v>48</v>
      </c>
    </row>
    <row r="200" spans="1:47">
      <c r="A200" t="s">
        <v>622</v>
      </c>
      <c r="B200" t="s">
        <v>48</v>
      </c>
      <c r="D200" t="s">
        <v>467</v>
      </c>
      <c r="E200" t="s">
        <v>118</v>
      </c>
      <c r="F200" t="s">
        <v>67</v>
      </c>
      <c r="G200">
        <v>37575.922599999998</v>
      </c>
      <c r="H200">
        <v>186.19</v>
      </c>
      <c r="I200">
        <v>184.33</v>
      </c>
      <c r="J200">
        <v>37575.922599999998</v>
      </c>
      <c r="K200">
        <v>186.19</v>
      </c>
      <c r="L200" t="s">
        <v>181</v>
      </c>
      <c r="M200" t="s">
        <v>53</v>
      </c>
      <c r="N200" t="s">
        <v>182</v>
      </c>
      <c r="O200" t="s">
        <v>48</v>
      </c>
      <c r="P200">
        <v>4.9550346902194203E-3</v>
      </c>
      <c r="Q200">
        <v>4.8999999999999998E-3</v>
      </c>
      <c r="R200">
        <v>4.9550346902194203E-3</v>
      </c>
      <c r="S200">
        <v>224.07421967135701</v>
      </c>
      <c r="T200" t="s">
        <v>55</v>
      </c>
      <c r="U200">
        <v>100</v>
      </c>
      <c r="V200" t="s">
        <v>56</v>
      </c>
      <c r="W200" s="12">
        <f t="shared" si="47"/>
        <v>1.8599999999999852</v>
      </c>
      <c r="X200" s="12">
        <f t="shared" si="48"/>
        <v>1.8619000000000001</v>
      </c>
      <c r="Y200" s="21">
        <f t="shared" si="49"/>
        <v>1.9000000000148898E-3</v>
      </c>
      <c r="Z200" s="21">
        <f t="shared" si="50"/>
        <v>1.8432999999999999</v>
      </c>
      <c r="AA200" s="21">
        <f t="shared" si="51"/>
        <v>-1.6699999999985282E-2</v>
      </c>
      <c r="AB200" s="21">
        <f t="shared" si="52"/>
        <v>1.9000000000148898E-3</v>
      </c>
      <c r="AC200" s="21">
        <f t="shared" si="53"/>
        <v>1.6699999999985282E-2</v>
      </c>
      <c r="AD200" s="12" t="str">
        <f t="shared" si="54"/>
        <v>separate</v>
      </c>
      <c r="AE200" s="12">
        <f t="shared" ref="AE200:AE209" si="57">IF(AD200=V200,1,0)</f>
        <v>1</v>
      </c>
      <c r="AF200" t="s">
        <v>48</v>
      </c>
      <c r="AG200" s="3">
        <v>1655251200000</v>
      </c>
      <c r="AH200" t="s">
        <v>48</v>
      </c>
      <c r="AI200" t="s">
        <v>48</v>
      </c>
      <c r="AJ200" t="s">
        <v>57</v>
      </c>
      <c r="AK200" t="s">
        <v>58</v>
      </c>
      <c r="AL200" t="s">
        <v>59</v>
      </c>
      <c r="AM200" t="s">
        <v>60</v>
      </c>
      <c r="AN200" t="s">
        <v>48</v>
      </c>
      <c r="AO200" t="s">
        <v>61</v>
      </c>
      <c r="AP200" t="s">
        <v>55</v>
      </c>
      <c r="AQ200" t="s">
        <v>62</v>
      </c>
      <c r="AR200" t="s">
        <v>48</v>
      </c>
      <c r="AS200" t="s">
        <v>183</v>
      </c>
      <c r="AT200" t="s">
        <v>184</v>
      </c>
      <c r="AU200" t="s">
        <v>48</v>
      </c>
    </row>
    <row r="201" spans="1:47">
      <c r="A201" t="s">
        <v>623</v>
      </c>
      <c r="B201" t="s">
        <v>48</v>
      </c>
      <c r="D201" t="s">
        <v>401</v>
      </c>
      <c r="E201" t="s">
        <v>118</v>
      </c>
      <c r="F201" t="s">
        <v>67</v>
      </c>
      <c r="G201">
        <v>1410.1</v>
      </c>
      <c r="H201">
        <v>461.75</v>
      </c>
      <c r="I201">
        <v>457.14</v>
      </c>
      <c r="J201">
        <v>1410.1</v>
      </c>
      <c r="K201">
        <v>461.75</v>
      </c>
      <c r="L201" t="s">
        <v>181</v>
      </c>
      <c r="M201" t="s">
        <v>53</v>
      </c>
      <c r="N201" t="s">
        <v>182</v>
      </c>
      <c r="O201" t="s">
        <v>48</v>
      </c>
      <c r="P201">
        <v>0.32745904545776899</v>
      </c>
      <c r="Q201">
        <v>0.32419999999999999</v>
      </c>
      <c r="R201">
        <v>0.32745904545776899</v>
      </c>
      <c r="S201">
        <v>224.138477633706</v>
      </c>
      <c r="T201" t="s">
        <v>55</v>
      </c>
      <c r="U201">
        <v>100</v>
      </c>
      <c r="V201" t="s">
        <v>56</v>
      </c>
      <c r="W201" s="12">
        <f t="shared" si="47"/>
        <v>4.6100000000000136</v>
      </c>
      <c r="X201" s="12">
        <f t="shared" si="48"/>
        <v>4.6174999999999997</v>
      </c>
      <c r="Y201" s="21">
        <f t="shared" si="49"/>
        <v>7.4999999999860734E-3</v>
      </c>
      <c r="Z201" s="21">
        <f t="shared" si="50"/>
        <v>4.5713999999999997</v>
      </c>
      <c r="AA201" s="21">
        <f t="shared" si="51"/>
        <v>-3.8600000000013956E-2</v>
      </c>
      <c r="AB201" s="21">
        <f t="shared" si="52"/>
        <v>7.4999999999860734E-3</v>
      </c>
      <c r="AC201" s="21">
        <f t="shared" si="53"/>
        <v>3.8600000000013956E-2</v>
      </c>
      <c r="AD201" s="12" t="str">
        <f t="shared" si="54"/>
        <v>separate</v>
      </c>
      <c r="AE201" s="12">
        <f t="shared" si="57"/>
        <v>1</v>
      </c>
      <c r="AF201" t="s">
        <v>48</v>
      </c>
      <c r="AG201" s="3">
        <v>1655251200000</v>
      </c>
      <c r="AH201" t="s">
        <v>48</v>
      </c>
      <c r="AI201" t="s">
        <v>48</v>
      </c>
      <c r="AJ201" t="s">
        <v>57</v>
      </c>
      <c r="AK201" t="s">
        <v>58</v>
      </c>
      <c r="AL201" t="s">
        <v>59</v>
      </c>
      <c r="AM201" t="s">
        <v>60</v>
      </c>
      <c r="AN201" t="s">
        <v>48</v>
      </c>
      <c r="AO201" t="s">
        <v>61</v>
      </c>
      <c r="AP201" t="s">
        <v>55</v>
      </c>
      <c r="AQ201" t="s">
        <v>62</v>
      </c>
      <c r="AR201" t="s">
        <v>48</v>
      </c>
      <c r="AS201" t="s">
        <v>183</v>
      </c>
      <c r="AT201" t="s">
        <v>184</v>
      </c>
      <c r="AU201" t="s">
        <v>48</v>
      </c>
    </row>
    <row r="202" spans="1:47">
      <c r="A202" t="s">
        <v>624</v>
      </c>
      <c r="B202" t="s">
        <v>48</v>
      </c>
      <c r="D202" t="s">
        <v>625</v>
      </c>
      <c r="E202" t="s">
        <v>118</v>
      </c>
      <c r="F202" t="s">
        <v>67</v>
      </c>
      <c r="G202">
        <v>19.045999999999999</v>
      </c>
      <c r="H202">
        <v>1348.78</v>
      </c>
      <c r="I202">
        <v>1335.3</v>
      </c>
      <c r="J202">
        <v>19.045999999999999</v>
      </c>
      <c r="K202">
        <v>1348.78</v>
      </c>
      <c r="L202" t="s">
        <v>181</v>
      </c>
      <c r="M202" t="s">
        <v>53</v>
      </c>
      <c r="N202" t="s">
        <v>182</v>
      </c>
      <c r="O202" t="s">
        <v>48</v>
      </c>
      <c r="P202">
        <v>70.816969442402595</v>
      </c>
      <c r="Q202">
        <v>70.109399999999994</v>
      </c>
      <c r="R202">
        <v>70.816969442402595</v>
      </c>
      <c r="S202">
        <v>224.01667100807501</v>
      </c>
      <c r="T202" t="s">
        <v>55</v>
      </c>
      <c r="U202">
        <v>100</v>
      </c>
      <c r="V202" t="s">
        <v>56</v>
      </c>
      <c r="W202" s="12">
        <f t="shared" si="47"/>
        <v>13.480000000000018</v>
      </c>
      <c r="X202" s="12">
        <f t="shared" si="48"/>
        <v>13.4878</v>
      </c>
      <c r="Y202" s="21">
        <f t="shared" si="49"/>
        <v>7.7999999999818215E-3</v>
      </c>
      <c r="Z202" s="21">
        <f t="shared" si="50"/>
        <v>13.353</v>
      </c>
      <c r="AA202" s="21">
        <f t="shared" si="51"/>
        <v>-0.12700000000001843</v>
      </c>
      <c r="AB202" s="21">
        <f t="shared" si="52"/>
        <v>7.7999999999818215E-3</v>
      </c>
      <c r="AC202" s="21">
        <f t="shared" si="53"/>
        <v>0.12700000000001843</v>
      </c>
      <c r="AD202" s="12" t="str">
        <f t="shared" si="54"/>
        <v>separate</v>
      </c>
      <c r="AE202" s="12">
        <f t="shared" si="57"/>
        <v>1</v>
      </c>
      <c r="AF202" t="s">
        <v>48</v>
      </c>
      <c r="AG202" s="3">
        <v>1655251200000</v>
      </c>
      <c r="AH202" t="s">
        <v>48</v>
      </c>
      <c r="AI202" t="s">
        <v>48</v>
      </c>
      <c r="AJ202" t="s">
        <v>57</v>
      </c>
      <c r="AK202" t="s">
        <v>58</v>
      </c>
      <c r="AL202" t="s">
        <v>59</v>
      </c>
      <c r="AM202" t="s">
        <v>60</v>
      </c>
      <c r="AN202" t="s">
        <v>48</v>
      </c>
      <c r="AO202" t="s">
        <v>61</v>
      </c>
      <c r="AP202" t="s">
        <v>55</v>
      </c>
      <c r="AQ202" t="s">
        <v>62</v>
      </c>
      <c r="AR202" t="s">
        <v>48</v>
      </c>
      <c r="AS202" t="s">
        <v>183</v>
      </c>
      <c r="AT202" t="s">
        <v>184</v>
      </c>
      <c r="AU202" t="s">
        <v>48</v>
      </c>
    </row>
    <row r="203" spans="1:47">
      <c r="A203" t="s">
        <v>626</v>
      </c>
      <c r="B203" t="s">
        <v>48</v>
      </c>
      <c r="D203" t="s">
        <v>503</v>
      </c>
      <c r="E203" t="s">
        <v>118</v>
      </c>
      <c r="F203" t="s">
        <v>67</v>
      </c>
      <c r="G203">
        <v>3812.8389999999999</v>
      </c>
      <c r="H203">
        <v>2566.7399999999998</v>
      </c>
      <c r="I203">
        <v>2541.08</v>
      </c>
      <c r="J203">
        <v>3812.8389999999999</v>
      </c>
      <c r="K203">
        <v>2566.7399999999998</v>
      </c>
      <c r="L203" t="s">
        <v>181</v>
      </c>
      <c r="M203" t="s">
        <v>53</v>
      </c>
      <c r="N203" t="s">
        <v>182</v>
      </c>
      <c r="O203" t="s">
        <v>48</v>
      </c>
      <c r="P203">
        <v>0.67318342054306501</v>
      </c>
      <c r="Q203">
        <v>0.66649999999999998</v>
      </c>
      <c r="R203">
        <v>0.67318342054306501</v>
      </c>
      <c r="S203">
        <v>224.02828870447999</v>
      </c>
      <c r="T203" t="s">
        <v>55</v>
      </c>
      <c r="U203">
        <v>100</v>
      </c>
      <c r="V203" t="s">
        <v>56</v>
      </c>
      <c r="W203" s="12">
        <f t="shared" si="47"/>
        <v>25.659999999999854</v>
      </c>
      <c r="X203" s="12">
        <f t="shared" si="48"/>
        <v>25.667399999999997</v>
      </c>
      <c r="Y203" s="21">
        <f t="shared" si="49"/>
        <v>7.4000000001426258E-3</v>
      </c>
      <c r="Z203" s="21">
        <f t="shared" si="50"/>
        <v>25.410799999999998</v>
      </c>
      <c r="AA203" s="21">
        <f t="shared" si="51"/>
        <v>-0.2491999999998562</v>
      </c>
      <c r="AB203" s="21">
        <f t="shared" si="52"/>
        <v>7.4000000001426258E-3</v>
      </c>
      <c r="AC203" s="21">
        <f t="shared" si="53"/>
        <v>0.2491999999998562</v>
      </c>
      <c r="AD203" s="12" t="str">
        <f t="shared" si="54"/>
        <v>separate</v>
      </c>
      <c r="AE203" s="12">
        <f t="shared" si="57"/>
        <v>1</v>
      </c>
      <c r="AF203" t="s">
        <v>48</v>
      </c>
      <c r="AG203" s="3">
        <v>1655251200000</v>
      </c>
      <c r="AH203" t="s">
        <v>48</v>
      </c>
      <c r="AI203" t="s">
        <v>48</v>
      </c>
      <c r="AJ203" t="s">
        <v>57</v>
      </c>
      <c r="AK203" t="s">
        <v>58</v>
      </c>
      <c r="AL203" t="s">
        <v>59</v>
      </c>
      <c r="AM203" t="s">
        <v>60</v>
      </c>
      <c r="AN203" t="s">
        <v>48</v>
      </c>
      <c r="AO203" t="s">
        <v>61</v>
      </c>
      <c r="AP203" t="s">
        <v>55</v>
      </c>
      <c r="AQ203" t="s">
        <v>62</v>
      </c>
      <c r="AR203" t="s">
        <v>48</v>
      </c>
      <c r="AS203" t="s">
        <v>183</v>
      </c>
      <c r="AT203" t="s">
        <v>184</v>
      </c>
      <c r="AU203" t="s">
        <v>48</v>
      </c>
    </row>
    <row r="204" spans="1:47">
      <c r="A204" t="s">
        <v>627</v>
      </c>
      <c r="B204" t="s">
        <v>48</v>
      </c>
      <c r="D204" t="s">
        <v>230</v>
      </c>
      <c r="E204" t="s">
        <v>118</v>
      </c>
      <c r="F204" t="s">
        <v>67</v>
      </c>
      <c r="G204">
        <v>5.6920799999999998</v>
      </c>
      <c r="H204">
        <v>9661.59</v>
      </c>
      <c r="I204">
        <v>9564.98</v>
      </c>
      <c r="J204">
        <v>5.6920799999999998</v>
      </c>
      <c r="K204">
        <v>9661.59</v>
      </c>
      <c r="L204" t="s">
        <v>181</v>
      </c>
      <c r="M204" t="s">
        <v>53</v>
      </c>
      <c r="N204" t="s">
        <v>182</v>
      </c>
      <c r="O204" t="s">
        <v>48</v>
      </c>
      <c r="P204">
        <v>1697.3742463212</v>
      </c>
      <c r="Q204">
        <v>1697.3743999999999</v>
      </c>
      <c r="R204">
        <v>1697.3742463212</v>
      </c>
      <c r="S204">
        <v>226.308859470622</v>
      </c>
      <c r="T204" t="s">
        <v>55</v>
      </c>
      <c r="U204">
        <v>100</v>
      </c>
      <c r="V204" t="s">
        <v>56</v>
      </c>
      <c r="W204" s="12">
        <f t="shared" si="47"/>
        <v>96.610000000000582</v>
      </c>
      <c r="X204" s="12">
        <f t="shared" si="48"/>
        <v>96.615899999999996</v>
      </c>
      <c r="Y204" s="21">
        <f t="shared" si="49"/>
        <v>5.8999999994142627E-3</v>
      </c>
      <c r="Z204" s="21">
        <f t="shared" si="50"/>
        <v>95.649799999999999</v>
      </c>
      <c r="AA204" s="21">
        <f t="shared" si="51"/>
        <v>-0.96020000000058303</v>
      </c>
      <c r="AB204" s="21">
        <f t="shared" si="52"/>
        <v>5.8999999994142627E-3</v>
      </c>
      <c r="AC204" s="21">
        <f t="shared" si="53"/>
        <v>0.96020000000058303</v>
      </c>
      <c r="AD204" s="12" t="str">
        <f t="shared" si="54"/>
        <v>separate</v>
      </c>
      <c r="AE204" s="12">
        <f t="shared" si="57"/>
        <v>1</v>
      </c>
      <c r="AF204" t="s">
        <v>48</v>
      </c>
      <c r="AG204" s="3">
        <v>1655251200000</v>
      </c>
      <c r="AH204" t="s">
        <v>48</v>
      </c>
      <c r="AI204" t="s">
        <v>48</v>
      </c>
      <c r="AJ204" t="s">
        <v>57</v>
      </c>
      <c r="AK204" t="s">
        <v>58</v>
      </c>
      <c r="AL204" t="s">
        <v>59</v>
      </c>
      <c r="AM204" t="s">
        <v>60</v>
      </c>
      <c r="AN204" t="s">
        <v>48</v>
      </c>
      <c r="AO204" t="s">
        <v>61</v>
      </c>
      <c r="AP204" t="s">
        <v>55</v>
      </c>
      <c r="AQ204" t="s">
        <v>62</v>
      </c>
      <c r="AR204" t="s">
        <v>48</v>
      </c>
      <c r="AS204" t="s">
        <v>183</v>
      </c>
      <c r="AT204" t="s">
        <v>184</v>
      </c>
      <c r="AU204" t="s">
        <v>48</v>
      </c>
    </row>
    <row r="205" spans="1:47">
      <c r="A205" t="s">
        <v>628</v>
      </c>
      <c r="B205" t="s">
        <v>48</v>
      </c>
      <c r="D205" t="s">
        <v>629</v>
      </c>
      <c r="E205" t="s">
        <v>118</v>
      </c>
      <c r="F205" t="s">
        <v>67</v>
      </c>
      <c r="G205">
        <v>86.07</v>
      </c>
      <c r="H205">
        <v>9886.42</v>
      </c>
      <c r="I205">
        <v>9639.26</v>
      </c>
      <c r="J205">
        <v>86.07</v>
      </c>
      <c r="K205">
        <v>9886.42</v>
      </c>
      <c r="L205" t="s">
        <v>181</v>
      </c>
      <c r="M205" t="s">
        <v>53</v>
      </c>
      <c r="N205" t="s">
        <v>182</v>
      </c>
      <c r="O205" t="s">
        <v>48</v>
      </c>
      <c r="P205">
        <v>114.864877425351</v>
      </c>
      <c r="Q205">
        <v>114.864877425351</v>
      </c>
      <c r="R205">
        <v>114.864877425351</v>
      </c>
      <c r="S205">
        <v>0</v>
      </c>
      <c r="T205" t="s">
        <v>55</v>
      </c>
      <c r="U205">
        <v>250</v>
      </c>
      <c r="V205" t="s">
        <v>56</v>
      </c>
      <c r="W205" s="12">
        <f t="shared" si="47"/>
        <v>247.15999999999985</v>
      </c>
      <c r="X205" s="12">
        <f t="shared" si="48"/>
        <v>247.16050000000001</v>
      </c>
      <c r="Y205" s="21">
        <f t="shared" si="49"/>
        <v>5.0000000015870683E-4</v>
      </c>
      <c r="Z205" s="21">
        <f t="shared" si="50"/>
        <v>240.98150000000001</v>
      </c>
      <c r="AA205" s="21">
        <f t="shared" si="51"/>
        <v>-6.1784999999998433</v>
      </c>
      <c r="AB205" s="21">
        <f t="shared" si="52"/>
        <v>5.0000000015870683E-4</v>
      </c>
      <c r="AC205" s="21">
        <f t="shared" si="53"/>
        <v>6.1784999999998433</v>
      </c>
      <c r="AD205" s="12" t="str">
        <f t="shared" si="54"/>
        <v>separate</v>
      </c>
      <c r="AE205" s="12">
        <f t="shared" si="57"/>
        <v>1</v>
      </c>
      <c r="AF205" t="s">
        <v>48</v>
      </c>
      <c r="AG205" s="3">
        <v>1636243200000</v>
      </c>
      <c r="AH205" t="s">
        <v>48</v>
      </c>
      <c r="AI205" t="s">
        <v>48</v>
      </c>
      <c r="AJ205" t="s">
        <v>57</v>
      </c>
      <c r="AK205" t="s">
        <v>58</v>
      </c>
      <c r="AL205" t="s">
        <v>59</v>
      </c>
      <c r="AM205" t="s">
        <v>60</v>
      </c>
      <c r="AN205" t="s">
        <v>48</v>
      </c>
      <c r="AO205" t="s">
        <v>61</v>
      </c>
      <c r="AP205" t="s">
        <v>55</v>
      </c>
      <c r="AQ205" t="s">
        <v>62</v>
      </c>
      <c r="AR205" t="s">
        <v>48</v>
      </c>
      <c r="AS205" t="s">
        <v>183</v>
      </c>
      <c r="AT205" t="s">
        <v>184</v>
      </c>
      <c r="AU205" t="s">
        <v>48</v>
      </c>
    </row>
    <row r="206" spans="1:47">
      <c r="A206" t="s">
        <v>630</v>
      </c>
      <c r="B206" t="s">
        <v>48</v>
      </c>
      <c r="D206" t="s">
        <v>172</v>
      </c>
      <c r="E206" t="s">
        <v>118</v>
      </c>
      <c r="F206" t="s">
        <v>67</v>
      </c>
      <c r="G206">
        <v>0.95299999999999996</v>
      </c>
      <c r="H206">
        <v>29817.67</v>
      </c>
      <c r="I206">
        <v>29519.5</v>
      </c>
      <c r="J206">
        <v>0.95299999999999996</v>
      </c>
      <c r="K206">
        <v>29817.67</v>
      </c>
      <c r="L206" t="s">
        <v>181</v>
      </c>
      <c r="M206" t="s">
        <v>53</v>
      </c>
      <c r="N206" t="s">
        <v>182</v>
      </c>
      <c r="O206" t="s">
        <v>48</v>
      </c>
      <c r="P206">
        <v>30975.337899999999</v>
      </c>
      <c r="Q206">
        <v>30975.337899999999</v>
      </c>
      <c r="R206">
        <v>30975.337899999999</v>
      </c>
      <c r="S206">
        <v>224.04257565008601</v>
      </c>
      <c r="T206" t="s">
        <v>55</v>
      </c>
      <c r="U206">
        <v>100</v>
      </c>
      <c r="V206" t="s">
        <v>56</v>
      </c>
      <c r="W206" s="12">
        <f t="shared" si="47"/>
        <v>298.16999999999825</v>
      </c>
      <c r="X206" s="12">
        <f t="shared" si="48"/>
        <v>298.17669999999998</v>
      </c>
      <c r="Y206" s="21">
        <f t="shared" si="49"/>
        <v>6.7000000017287675E-3</v>
      </c>
      <c r="Z206" s="21">
        <f t="shared" si="50"/>
        <v>295.19499999999999</v>
      </c>
      <c r="AA206" s="21">
        <f t="shared" si="51"/>
        <v>-2.9749999999982606</v>
      </c>
      <c r="AB206" s="21">
        <f t="shared" si="52"/>
        <v>6.7000000017287675E-3</v>
      </c>
      <c r="AC206" s="21">
        <f t="shared" si="53"/>
        <v>2.9749999999982606</v>
      </c>
      <c r="AD206" s="12" t="str">
        <f t="shared" si="54"/>
        <v>separate</v>
      </c>
      <c r="AE206" s="12">
        <f t="shared" si="57"/>
        <v>1</v>
      </c>
      <c r="AF206" t="s">
        <v>48</v>
      </c>
      <c r="AG206" s="3">
        <v>1655251200000</v>
      </c>
      <c r="AH206" t="s">
        <v>48</v>
      </c>
      <c r="AI206" t="s">
        <v>48</v>
      </c>
      <c r="AJ206" t="s">
        <v>57</v>
      </c>
      <c r="AK206" t="s">
        <v>58</v>
      </c>
      <c r="AL206" t="s">
        <v>59</v>
      </c>
      <c r="AM206" t="s">
        <v>60</v>
      </c>
      <c r="AN206" t="s">
        <v>48</v>
      </c>
      <c r="AO206" t="s">
        <v>61</v>
      </c>
      <c r="AP206" t="s">
        <v>55</v>
      </c>
      <c r="AQ206" t="s">
        <v>62</v>
      </c>
      <c r="AR206" t="s">
        <v>48</v>
      </c>
      <c r="AS206" t="s">
        <v>183</v>
      </c>
      <c r="AT206" t="s">
        <v>184</v>
      </c>
      <c r="AU206" t="s">
        <v>48</v>
      </c>
    </row>
    <row r="207" spans="1:47">
      <c r="A207" t="s">
        <v>631</v>
      </c>
      <c r="B207" t="s">
        <v>48</v>
      </c>
      <c r="D207" t="s">
        <v>50</v>
      </c>
      <c r="E207" t="s">
        <v>173</v>
      </c>
      <c r="F207" t="s">
        <v>67</v>
      </c>
      <c r="G207">
        <v>37111.67</v>
      </c>
      <c r="H207">
        <v>33439.96</v>
      </c>
      <c r="I207">
        <v>32603.96</v>
      </c>
      <c r="J207">
        <v>37111.67</v>
      </c>
      <c r="K207">
        <v>33439.96</v>
      </c>
      <c r="L207" t="s">
        <v>632</v>
      </c>
      <c r="M207" t="s">
        <v>76</v>
      </c>
      <c r="N207" t="s">
        <v>633</v>
      </c>
      <c r="O207" t="s">
        <v>48</v>
      </c>
      <c r="P207">
        <v>0.90106319656323697</v>
      </c>
      <c r="Q207">
        <v>0.90106319656323697</v>
      </c>
      <c r="R207">
        <v>0.90106319656323697</v>
      </c>
      <c r="S207">
        <v>50.000444604082702</v>
      </c>
      <c r="T207" t="s">
        <v>55</v>
      </c>
      <c r="U207">
        <v>250</v>
      </c>
      <c r="V207" t="s">
        <v>56</v>
      </c>
      <c r="W207" s="12">
        <f t="shared" si="47"/>
        <v>836</v>
      </c>
      <c r="X207" s="12">
        <f t="shared" si="48"/>
        <v>835.99900000000002</v>
      </c>
      <c r="Y207" s="21">
        <f t="shared" si="49"/>
        <v>-9.9999999997635314E-4</v>
      </c>
      <c r="Z207" s="21">
        <f t="shared" si="50"/>
        <v>815.09900000000005</v>
      </c>
      <c r="AA207" s="21">
        <f t="shared" si="51"/>
        <v>-20.900999999999954</v>
      </c>
      <c r="AB207" s="21">
        <f t="shared" si="52"/>
        <v>9.9999999997635314E-4</v>
      </c>
      <c r="AC207" s="21">
        <f t="shared" si="53"/>
        <v>20.900999999999954</v>
      </c>
      <c r="AD207" s="12" t="str">
        <f t="shared" si="54"/>
        <v>separate</v>
      </c>
      <c r="AE207" s="12">
        <f t="shared" si="57"/>
        <v>1</v>
      </c>
      <c r="AF207" t="s">
        <v>48</v>
      </c>
      <c r="AG207" s="3">
        <v>1646870400000</v>
      </c>
      <c r="AH207" t="s">
        <v>48</v>
      </c>
      <c r="AI207" t="s">
        <v>48</v>
      </c>
      <c r="AJ207" t="s">
        <v>57</v>
      </c>
      <c r="AK207" t="s">
        <v>58</v>
      </c>
      <c r="AL207" t="s">
        <v>59</v>
      </c>
      <c r="AM207" t="s">
        <v>60</v>
      </c>
      <c r="AN207" t="s">
        <v>48</v>
      </c>
      <c r="AO207" t="s">
        <v>61</v>
      </c>
      <c r="AP207" t="s">
        <v>55</v>
      </c>
      <c r="AQ207" t="s">
        <v>62</v>
      </c>
      <c r="AR207" t="s">
        <v>48</v>
      </c>
      <c r="AS207" t="s">
        <v>634</v>
      </c>
      <c r="AT207" t="s">
        <v>635</v>
      </c>
      <c r="AU207" t="s">
        <v>48</v>
      </c>
    </row>
    <row r="208" spans="1:47">
      <c r="A208" t="s">
        <v>636</v>
      </c>
      <c r="B208" t="s">
        <v>48</v>
      </c>
      <c r="D208" t="s">
        <v>74</v>
      </c>
      <c r="E208" t="s">
        <v>50</v>
      </c>
      <c r="F208" t="s">
        <v>67</v>
      </c>
      <c r="G208">
        <v>38170.366999999998</v>
      </c>
      <c r="H208">
        <v>38094.019999999997</v>
      </c>
      <c r="I208">
        <v>37141.67</v>
      </c>
      <c r="J208">
        <v>38170.366999999998</v>
      </c>
      <c r="K208">
        <v>38094.019999999997</v>
      </c>
      <c r="L208" t="s">
        <v>632</v>
      </c>
      <c r="M208" t="s">
        <v>76</v>
      </c>
      <c r="N208" t="s">
        <v>633</v>
      </c>
      <c r="O208" t="s">
        <v>48</v>
      </c>
      <c r="P208">
        <v>0.99799983584124297</v>
      </c>
      <c r="Q208">
        <v>0.998</v>
      </c>
      <c r="R208">
        <v>0.99799983584124297</v>
      </c>
      <c r="S208">
        <v>20</v>
      </c>
      <c r="T208" t="s">
        <v>55</v>
      </c>
      <c r="U208">
        <v>250</v>
      </c>
      <c r="V208" t="s">
        <v>56</v>
      </c>
      <c r="W208" s="12">
        <f t="shared" si="47"/>
        <v>952.34999999999854</v>
      </c>
      <c r="X208" s="12">
        <f t="shared" si="48"/>
        <v>952.35050000000001</v>
      </c>
      <c r="Y208" s="21">
        <f t="shared" si="49"/>
        <v>5.0000000146610546E-4</v>
      </c>
      <c r="Z208" s="21">
        <f t="shared" si="50"/>
        <v>928.54174999999998</v>
      </c>
      <c r="AA208" s="21">
        <f t="shared" si="51"/>
        <v>-23.808249999998566</v>
      </c>
      <c r="AB208" s="21">
        <f t="shared" si="52"/>
        <v>5.0000000146610546E-4</v>
      </c>
      <c r="AC208" s="21">
        <f t="shared" si="53"/>
        <v>23.808249999998566</v>
      </c>
      <c r="AD208" s="12" t="str">
        <f t="shared" si="54"/>
        <v>separate</v>
      </c>
      <c r="AE208" s="12">
        <f t="shared" si="57"/>
        <v>1</v>
      </c>
      <c r="AF208" t="s">
        <v>48</v>
      </c>
      <c r="AG208" s="3">
        <v>1645920000000</v>
      </c>
      <c r="AH208" t="s">
        <v>48</v>
      </c>
      <c r="AI208" t="s">
        <v>48</v>
      </c>
      <c r="AJ208" t="s">
        <v>57</v>
      </c>
      <c r="AK208" t="s">
        <v>58</v>
      </c>
      <c r="AL208" t="s">
        <v>59</v>
      </c>
      <c r="AM208" t="s">
        <v>60</v>
      </c>
      <c r="AN208" t="s">
        <v>48</v>
      </c>
      <c r="AO208" t="s">
        <v>61</v>
      </c>
      <c r="AP208" t="s">
        <v>55</v>
      </c>
      <c r="AQ208" t="s">
        <v>62</v>
      </c>
      <c r="AR208" t="s">
        <v>48</v>
      </c>
      <c r="AS208" t="s">
        <v>634</v>
      </c>
      <c r="AT208" t="s">
        <v>635</v>
      </c>
      <c r="AU208" t="s">
        <v>48</v>
      </c>
    </row>
    <row r="209" spans="1:47">
      <c r="A209" t="s">
        <v>637</v>
      </c>
      <c r="B209" t="s">
        <v>48</v>
      </c>
      <c r="D209" t="s">
        <v>74</v>
      </c>
      <c r="E209" t="s">
        <v>173</v>
      </c>
      <c r="F209" t="s">
        <v>67</v>
      </c>
      <c r="G209">
        <v>52000</v>
      </c>
      <c r="H209">
        <v>45552</v>
      </c>
      <c r="I209">
        <v>44413.2</v>
      </c>
      <c r="J209">
        <v>52000</v>
      </c>
      <c r="K209">
        <v>45552</v>
      </c>
      <c r="L209" t="s">
        <v>632</v>
      </c>
      <c r="M209" t="s">
        <v>76</v>
      </c>
      <c r="N209" t="s">
        <v>633</v>
      </c>
      <c r="O209" t="s">
        <v>48</v>
      </c>
      <c r="P209">
        <v>0.876</v>
      </c>
      <c r="Q209">
        <v>0.876</v>
      </c>
      <c r="R209">
        <v>0.876</v>
      </c>
      <c r="S209">
        <v>24.768899999999999</v>
      </c>
      <c r="T209" t="s">
        <v>55</v>
      </c>
      <c r="U209">
        <v>250</v>
      </c>
      <c r="V209" t="s">
        <v>56</v>
      </c>
      <c r="W209" s="12">
        <f t="shared" si="47"/>
        <v>1138.8000000000029</v>
      </c>
      <c r="X209" s="12">
        <f t="shared" si="48"/>
        <v>1138.8</v>
      </c>
      <c r="Y209" s="21">
        <f t="shared" si="49"/>
        <v>-2.9558577807620168E-12</v>
      </c>
      <c r="Z209" s="21">
        <f t="shared" si="50"/>
        <v>1110.33</v>
      </c>
      <c r="AA209" s="21">
        <f t="shared" si="51"/>
        <v>-28.470000000002983</v>
      </c>
      <c r="AB209" s="21">
        <f t="shared" si="52"/>
        <v>2.9558577807620168E-12</v>
      </c>
      <c r="AC209" s="21">
        <f t="shared" si="53"/>
        <v>28.470000000002983</v>
      </c>
      <c r="AD209" s="12" t="str">
        <f t="shared" si="54"/>
        <v>separate</v>
      </c>
      <c r="AE209" s="12">
        <f t="shared" si="57"/>
        <v>1</v>
      </c>
      <c r="AF209" t="s">
        <v>48</v>
      </c>
      <c r="AG209" s="3">
        <v>1645056000000</v>
      </c>
      <c r="AH209" t="s">
        <v>48</v>
      </c>
      <c r="AI209" t="s">
        <v>48</v>
      </c>
      <c r="AJ209" t="s">
        <v>57</v>
      </c>
      <c r="AK209" t="s">
        <v>58</v>
      </c>
      <c r="AL209" t="s">
        <v>59</v>
      </c>
      <c r="AM209" t="s">
        <v>60</v>
      </c>
      <c r="AN209" t="s">
        <v>48</v>
      </c>
      <c r="AO209" t="s">
        <v>61</v>
      </c>
      <c r="AP209" t="s">
        <v>55</v>
      </c>
      <c r="AQ209" t="s">
        <v>62</v>
      </c>
      <c r="AR209" t="s">
        <v>48</v>
      </c>
      <c r="AS209" t="s">
        <v>634</v>
      </c>
      <c r="AT209" t="s">
        <v>635</v>
      </c>
      <c r="AU209" t="s">
        <v>48</v>
      </c>
    </row>
    <row r="210" spans="1:47">
      <c r="A210" t="s">
        <v>638</v>
      </c>
      <c r="B210" t="s">
        <v>48</v>
      </c>
      <c r="D210" t="s">
        <v>503</v>
      </c>
      <c r="E210" t="s">
        <v>50</v>
      </c>
      <c r="F210" t="s">
        <v>67</v>
      </c>
      <c r="G210">
        <v>6100</v>
      </c>
      <c r="H210">
        <v>12187.59</v>
      </c>
      <c r="I210">
        <v>12187.59</v>
      </c>
      <c r="J210">
        <v>6100</v>
      </c>
      <c r="K210">
        <v>12187.59</v>
      </c>
      <c r="L210" t="s">
        <v>639</v>
      </c>
      <c r="M210" t="s">
        <v>53</v>
      </c>
      <c r="N210" t="s">
        <v>640</v>
      </c>
      <c r="O210" t="s">
        <v>48</v>
      </c>
      <c r="P210">
        <v>1.99796557377049</v>
      </c>
      <c r="Q210">
        <v>1.998</v>
      </c>
      <c r="R210">
        <v>1.99796557377049</v>
      </c>
      <c r="S210">
        <v>119.99911385269699</v>
      </c>
      <c r="T210" t="s">
        <v>55</v>
      </c>
      <c r="U210">
        <v>0</v>
      </c>
      <c r="V210" t="s">
        <v>56</v>
      </c>
      <c r="W210" s="12">
        <f t="shared" si="47"/>
        <v>0</v>
      </c>
      <c r="X210" s="12">
        <f t="shared" si="48"/>
        <v>0</v>
      </c>
      <c r="Y210" s="21">
        <f t="shared" si="49"/>
        <v>0</v>
      </c>
      <c r="Z210" s="21">
        <f t="shared" si="50"/>
        <v>0</v>
      </c>
      <c r="AA210" s="21">
        <f t="shared" si="51"/>
        <v>0</v>
      </c>
      <c r="AB210" s="21">
        <f t="shared" si="52"/>
        <v>0</v>
      </c>
      <c r="AC210" s="21">
        <f t="shared" si="53"/>
        <v>0</v>
      </c>
      <c r="AD210" s="12"/>
      <c r="AE210" s="12"/>
      <c r="AF210" t="s">
        <v>48</v>
      </c>
      <c r="AG210" s="3">
        <v>1635465600000</v>
      </c>
      <c r="AH210" t="s">
        <v>48</v>
      </c>
      <c r="AI210" t="s">
        <v>48</v>
      </c>
      <c r="AJ210" t="s">
        <v>57</v>
      </c>
      <c r="AK210" t="s">
        <v>58</v>
      </c>
      <c r="AL210" t="s">
        <v>59</v>
      </c>
      <c r="AM210" t="s">
        <v>60</v>
      </c>
      <c r="AN210" t="s">
        <v>48</v>
      </c>
      <c r="AO210" t="s">
        <v>61</v>
      </c>
      <c r="AP210" t="s">
        <v>55</v>
      </c>
      <c r="AQ210" t="s">
        <v>62</v>
      </c>
      <c r="AR210" t="s">
        <v>48</v>
      </c>
      <c r="AS210" t="s">
        <v>641</v>
      </c>
      <c r="AT210" t="s">
        <v>642</v>
      </c>
      <c r="AU210" t="s">
        <v>48</v>
      </c>
    </row>
    <row r="211" spans="1:47">
      <c r="A211" t="s">
        <v>643</v>
      </c>
      <c r="B211" t="s">
        <v>48</v>
      </c>
      <c r="D211" t="s">
        <v>74</v>
      </c>
      <c r="E211" t="s">
        <v>50</v>
      </c>
      <c r="F211" t="s">
        <v>67</v>
      </c>
      <c r="G211">
        <v>1000</v>
      </c>
      <c r="H211">
        <v>998</v>
      </c>
      <c r="I211">
        <v>968</v>
      </c>
      <c r="J211">
        <v>1000</v>
      </c>
      <c r="K211">
        <v>998</v>
      </c>
      <c r="L211" t="s">
        <v>644</v>
      </c>
      <c r="M211" t="s">
        <v>76</v>
      </c>
      <c r="N211" t="s">
        <v>645</v>
      </c>
      <c r="O211" t="s">
        <v>48</v>
      </c>
      <c r="P211">
        <v>0.998</v>
      </c>
      <c r="Q211">
        <v>0.998</v>
      </c>
      <c r="R211">
        <v>0.998</v>
      </c>
      <c r="S211">
        <v>20</v>
      </c>
      <c r="T211" t="s">
        <v>55</v>
      </c>
      <c r="U211">
        <v>300.60120240481001</v>
      </c>
      <c r="V211" t="s">
        <v>56</v>
      </c>
      <c r="W211" s="12">
        <f t="shared" si="47"/>
        <v>30</v>
      </c>
      <c r="X211" s="12">
        <f t="shared" si="48"/>
        <v>30.000000000000039</v>
      </c>
      <c r="Y211" s="21">
        <f t="shared" si="49"/>
        <v>3.907985046680551E-14</v>
      </c>
      <c r="Z211" s="21">
        <f t="shared" si="50"/>
        <v>29.098196392785606</v>
      </c>
      <c r="AA211" s="21">
        <f t="shared" si="51"/>
        <v>-0.90180360721439357</v>
      </c>
      <c r="AB211" s="21">
        <f t="shared" si="52"/>
        <v>3.907985046680551E-14</v>
      </c>
      <c r="AC211" s="21">
        <f t="shared" si="53"/>
        <v>0.90180360721439357</v>
      </c>
      <c r="AD211" s="12" t="str">
        <f t="shared" si="54"/>
        <v>separate</v>
      </c>
      <c r="AE211" s="12">
        <f t="shared" ref="AE211:AE223" si="58">IF(AD211=V211,1,0)</f>
        <v>1</v>
      </c>
      <c r="AF211" t="s">
        <v>48</v>
      </c>
      <c r="AG211" s="3">
        <v>1663113600000</v>
      </c>
      <c r="AH211" t="s">
        <v>48</v>
      </c>
      <c r="AI211" t="s">
        <v>48</v>
      </c>
      <c r="AJ211" t="s">
        <v>57</v>
      </c>
      <c r="AK211" t="s">
        <v>58</v>
      </c>
      <c r="AL211" t="s">
        <v>59</v>
      </c>
      <c r="AM211" t="s">
        <v>60</v>
      </c>
      <c r="AN211" t="s">
        <v>48</v>
      </c>
      <c r="AO211" t="s">
        <v>61</v>
      </c>
      <c r="AP211" t="s">
        <v>55</v>
      </c>
      <c r="AQ211" t="s">
        <v>62</v>
      </c>
      <c r="AR211" t="s">
        <v>48</v>
      </c>
      <c r="AS211" t="s">
        <v>646</v>
      </c>
      <c r="AT211" t="s">
        <v>647</v>
      </c>
      <c r="AU211" t="s">
        <v>48</v>
      </c>
    </row>
    <row r="212" spans="1:47">
      <c r="A212" t="s">
        <v>648</v>
      </c>
      <c r="B212" t="s">
        <v>48</v>
      </c>
      <c r="D212" t="s">
        <v>74</v>
      </c>
      <c r="E212" t="s">
        <v>50</v>
      </c>
      <c r="F212" t="s">
        <v>67</v>
      </c>
      <c r="G212">
        <v>1250</v>
      </c>
      <c r="H212">
        <v>1247.1300000000001</v>
      </c>
      <c r="I212">
        <v>1215.95</v>
      </c>
      <c r="J212">
        <v>1250</v>
      </c>
      <c r="K212">
        <v>1247.1300000000001</v>
      </c>
      <c r="L212" t="s">
        <v>644</v>
      </c>
      <c r="M212" t="s">
        <v>106</v>
      </c>
      <c r="N212" t="s">
        <v>645</v>
      </c>
      <c r="O212" t="s">
        <v>48</v>
      </c>
      <c r="P212">
        <v>0.99770400000000004</v>
      </c>
      <c r="Q212">
        <v>0.99770000000000003</v>
      </c>
      <c r="R212">
        <v>0.99770400000000004</v>
      </c>
      <c r="S212">
        <v>24.3</v>
      </c>
      <c r="T212" t="s">
        <v>55</v>
      </c>
      <c r="U212">
        <v>250</v>
      </c>
      <c r="V212" t="s">
        <v>56</v>
      </c>
      <c r="W212" s="12">
        <f t="shared" si="47"/>
        <v>31.180000000000064</v>
      </c>
      <c r="X212" s="12">
        <f t="shared" si="48"/>
        <v>31.178249999999998</v>
      </c>
      <c r="Y212" s="21">
        <f t="shared" si="49"/>
        <v>-1.7500000000651994E-3</v>
      </c>
      <c r="Z212" s="21">
        <f t="shared" si="50"/>
        <v>30.39875</v>
      </c>
      <c r="AA212" s="21">
        <f t="shared" si="51"/>
        <v>-0.78125000000006395</v>
      </c>
      <c r="AB212" s="21">
        <f t="shared" si="52"/>
        <v>1.7500000000651994E-3</v>
      </c>
      <c r="AC212" s="21">
        <f t="shared" si="53"/>
        <v>0.78125000000006395</v>
      </c>
      <c r="AD212" s="12" t="str">
        <f t="shared" si="54"/>
        <v>separate</v>
      </c>
      <c r="AE212" s="12">
        <f t="shared" si="58"/>
        <v>1</v>
      </c>
      <c r="AF212" t="s">
        <v>48</v>
      </c>
      <c r="AG212" s="3">
        <v>1663286400000</v>
      </c>
      <c r="AH212" t="s">
        <v>48</v>
      </c>
      <c r="AI212" t="s">
        <v>48</v>
      </c>
      <c r="AJ212" t="s">
        <v>57</v>
      </c>
      <c r="AK212" t="s">
        <v>58</v>
      </c>
      <c r="AL212" t="s">
        <v>59</v>
      </c>
      <c r="AM212" t="s">
        <v>60</v>
      </c>
      <c r="AN212" t="s">
        <v>48</v>
      </c>
      <c r="AO212" t="s">
        <v>61</v>
      </c>
      <c r="AP212" t="s">
        <v>55</v>
      </c>
      <c r="AQ212" t="s">
        <v>62</v>
      </c>
      <c r="AR212" t="s">
        <v>48</v>
      </c>
      <c r="AS212" t="s">
        <v>646</v>
      </c>
      <c r="AT212" t="s">
        <v>647</v>
      </c>
      <c r="AU212" t="s">
        <v>48</v>
      </c>
    </row>
    <row r="213" spans="1:47">
      <c r="A213" t="s">
        <v>649</v>
      </c>
      <c r="B213" t="s">
        <v>48</v>
      </c>
      <c r="D213" t="s">
        <v>650</v>
      </c>
      <c r="E213" t="s">
        <v>651</v>
      </c>
      <c r="F213" t="s">
        <v>67</v>
      </c>
      <c r="G213">
        <v>520640.4</v>
      </c>
      <c r="H213">
        <v>148225.12</v>
      </c>
      <c r="I213">
        <v>146742.87</v>
      </c>
      <c r="J213">
        <v>520640.4</v>
      </c>
      <c r="K213">
        <v>148225.12</v>
      </c>
      <c r="L213" t="s">
        <v>652</v>
      </c>
      <c r="M213" t="s">
        <v>76</v>
      </c>
      <c r="N213" t="s">
        <v>653</v>
      </c>
      <c r="O213" t="s">
        <v>48</v>
      </c>
      <c r="P213">
        <v>0.28469769153527003</v>
      </c>
      <c r="Q213">
        <v>0.28470000000000001</v>
      </c>
      <c r="R213">
        <v>0.28469769153527003</v>
      </c>
      <c r="S213">
        <v>552.84261295172996</v>
      </c>
      <c r="T213" t="s">
        <v>55</v>
      </c>
      <c r="U213">
        <v>100</v>
      </c>
      <c r="V213" t="s">
        <v>56</v>
      </c>
      <c r="W213" s="12">
        <f t="shared" si="47"/>
        <v>1482.25</v>
      </c>
      <c r="X213" s="12">
        <f t="shared" si="48"/>
        <v>1482.2511999999999</v>
      </c>
      <c r="Y213" s="21">
        <f t="shared" si="49"/>
        <v>1.199999999926149E-3</v>
      </c>
      <c r="Z213" s="21">
        <f t="shared" si="50"/>
        <v>1467.4286999999999</v>
      </c>
      <c r="AA213" s="21">
        <f t="shared" si="51"/>
        <v>-14.821300000000065</v>
      </c>
      <c r="AB213" s="21">
        <f t="shared" si="52"/>
        <v>1.199999999926149E-3</v>
      </c>
      <c r="AC213" s="21">
        <f t="shared" si="53"/>
        <v>14.821300000000065</v>
      </c>
      <c r="AD213" s="12" t="str">
        <f t="shared" si="54"/>
        <v>separate</v>
      </c>
      <c r="AE213" s="12">
        <f t="shared" si="58"/>
        <v>1</v>
      </c>
      <c r="AF213" t="s">
        <v>48</v>
      </c>
      <c r="AG213" s="3">
        <v>1646611200000</v>
      </c>
      <c r="AH213" t="s">
        <v>48</v>
      </c>
      <c r="AI213" t="s">
        <v>48</v>
      </c>
      <c r="AJ213" t="s">
        <v>57</v>
      </c>
      <c r="AK213" t="s">
        <v>58</v>
      </c>
      <c r="AL213" t="s">
        <v>59</v>
      </c>
      <c r="AM213" t="s">
        <v>60</v>
      </c>
      <c r="AN213" t="s">
        <v>48</v>
      </c>
      <c r="AO213" t="s">
        <v>61</v>
      </c>
      <c r="AP213" t="s">
        <v>55</v>
      </c>
      <c r="AQ213" t="s">
        <v>62</v>
      </c>
      <c r="AR213" t="s">
        <v>48</v>
      </c>
      <c r="AS213" t="s">
        <v>654</v>
      </c>
      <c r="AT213" t="s">
        <v>655</v>
      </c>
      <c r="AU213" t="s">
        <v>48</v>
      </c>
    </row>
    <row r="214" spans="1:47">
      <c r="A214" t="s">
        <v>656</v>
      </c>
      <c r="B214" t="s">
        <v>48</v>
      </c>
      <c r="D214" t="s">
        <v>81</v>
      </c>
      <c r="E214" t="s">
        <v>50</v>
      </c>
      <c r="F214" t="s">
        <v>67</v>
      </c>
      <c r="G214">
        <v>50000</v>
      </c>
      <c r="H214">
        <v>49890</v>
      </c>
      <c r="I214">
        <v>49391.1</v>
      </c>
      <c r="J214">
        <v>50000</v>
      </c>
      <c r="K214">
        <v>49890</v>
      </c>
      <c r="L214" t="s">
        <v>311</v>
      </c>
      <c r="M214" t="s">
        <v>76</v>
      </c>
      <c r="N214" t="s">
        <v>657</v>
      </c>
      <c r="O214" t="s">
        <v>48</v>
      </c>
      <c r="P214">
        <v>0.99780000000000002</v>
      </c>
      <c r="Q214">
        <v>0.99780000000000002</v>
      </c>
      <c r="R214">
        <v>0.99780000000000002</v>
      </c>
      <c r="S214">
        <v>22.271218903810599</v>
      </c>
      <c r="T214" t="s">
        <v>55</v>
      </c>
      <c r="U214">
        <v>100</v>
      </c>
      <c r="V214" t="s">
        <v>56</v>
      </c>
      <c r="W214" s="12">
        <f t="shared" si="47"/>
        <v>498.90000000000146</v>
      </c>
      <c r="X214" s="12">
        <f t="shared" si="48"/>
        <v>498.9</v>
      </c>
      <c r="Y214" s="21">
        <f t="shared" si="49"/>
        <v>-1.4779288903810084E-12</v>
      </c>
      <c r="Z214" s="21">
        <f t="shared" si="50"/>
        <v>493.911</v>
      </c>
      <c r="AA214" s="21">
        <f t="shared" si="51"/>
        <v>-4.9890000000014538</v>
      </c>
      <c r="AB214" s="21">
        <f t="shared" si="52"/>
        <v>1.4779288903810084E-12</v>
      </c>
      <c r="AC214" s="21">
        <f t="shared" si="53"/>
        <v>4.9890000000014538</v>
      </c>
      <c r="AD214" s="12" t="str">
        <f t="shared" si="54"/>
        <v>separate</v>
      </c>
      <c r="AE214" s="12">
        <f t="shared" si="58"/>
        <v>1</v>
      </c>
      <c r="AF214" t="s">
        <v>48</v>
      </c>
      <c r="AG214" s="3">
        <v>1646524800000</v>
      </c>
      <c r="AH214" t="s">
        <v>48</v>
      </c>
      <c r="AI214" t="s">
        <v>48</v>
      </c>
      <c r="AJ214" t="s">
        <v>57</v>
      </c>
      <c r="AK214" t="s">
        <v>58</v>
      </c>
      <c r="AL214" t="s">
        <v>59</v>
      </c>
      <c r="AM214" t="s">
        <v>60</v>
      </c>
      <c r="AN214" t="s">
        <v>48</v>
      </c>
      <c r="AO214" t="s">
        <v>61</v>
      </c>
      <c r="AP214" t="s">
        <v>55</v>
      </c>
      <c r="AQ214" t="s">
        <v>62</v>
      </c>
      <c r="AR214" t="s">
        <v>48</v>
      </c>
      <c r="AS214" t="s">
        <v>313</v>
      </c>
      <c r="AT214" t="s">
        <v>314</v>
      </c>
      <c r="AU214" t="s">
        <v>48</v>
      </c>
    </row>
    <row r="215" spans="1:47">
      <c r="A215" t="s">
        <v>658</v>
      </c>
      <c r="B215" t="s">
        <v>48</v>
      </c>
      <c r="D215" t="s">
        <v>81</v>
      </c>
      <c r="E215" t="s">
        <v>50</v>
      </c>
      <c r="F215" t="s">
        <v>67</v>
      </c>
      <c r="G215">
        <v>50000</v>
      </c>
      <c r="H215">
        <v>50000</v>
      </c>
      <c r="I215">
        <v>49500</v>
      </c>
      <c r="J215">
        <v>50000</v>
      </c>
      <c r="K215">
        <v>50000</v>
      </c>
      <c r="L215" t="s">
        <v>311</v>
      </c>
      <c r="M215" t="s">
        <v>76</v>
      </c>
      <c r="N215" t="s">
        <v>312</v>
      </c>
      <c r="O215" t="s">
        <v>48</v>
      </c>
      <c r="P215">
        <v>1</v>
      </c>
      <c r="Q215">
        <v>1</v>
      </c>
      <c r="R215">
        <v>1</v>
      </c>
      <c r="S215">
        <v>0</v>
      </c>
      <c r="T215" t="s">
        <v>55</v>
      </c>
      <c r="U215">
        <v>100</v>
      </c>
      <c r="V215" t="s">
        <v>56</v>
      </c>
      <c r="W215" s="12">
        <f t="shared" si="47"/>
        <v>500</v>
      </c>
      <c r="X215" s="12">
        <f t="shared" si="48"/>
        <v>500</v>
      </c>
      <c r="Y215" s="21">
        <f t="shared" si="49"/>
        <v>0</v>
      </c>
      <c r="Z215" s="21">
        <f t="shared" si="50"/>
        <v>495</v>
      </c>
      <c r="AA215" s="21">
        <f t="shared" si="51"/>
        <v>-5</v>
      </c>
      <c r="AB215" s="21">
        <f t="shared" si="52"/>
        <v>0</v>
      </c>
      <c r="AC215" s="21">
        <f t="shared" si="53"/>
        <v>5</v>
      </c>
      <c r="AD215" s="12" t="str">
        <f t="shared" si="54"/>
        <v>separate</v>
      </c>
      <c r="AE215" s="12">
        <f t="shared" si="58"/>
        <v>1</v>
      </c>
      <c r="AF215" t="s">
        <v>48</v>
      </c>
      <c r="AG215" s="3">
        <v>1642118400000</v>
      </c>
      <c r="AH215" t="s">
        <v>48</v>
      </c>
      <c r="AI215" t="s">
        <v>48</v>
      </c>
      <c r="AJ215" t="s">
        <v>57</v>
      </c>
      <c r="AK215" t="s">
        <v>58</v>
      </c>
      <c r="AL215" t="s">
        <v>59</v>
      </c>
      <c r="AM215" t="s">
        <v>60</v>
      </c>
      <c r="AN215" t="s">
        <v>48</v>
      </c>
      <c r="AO215" t="s">
        <v>61</v>
      </c>
      <c r="AP215" t="s">
        <v>55</v>
      </c>
      <c r="AQ215" t="s">
        <v>62</v>
      </c>
      <c r="AR215" t="s">
        <v>48</v>
      </c>
      <c r="AS215" t="s">
        <v>313</v>
      </c>
      <c r="AT215" t="s">
        <v>314</v>
      </c>
      <c r="AU215" t="s">
        <v>48</v>
      </c>
    </row>
    <row r="216" spans="1:47">
      <c r="A216" t="s">
        <v>659</v>
      </c>
      <c r="B216" t="s">
        <v>48</v>
      </c>
      <c r="D216" t="s">
        <v>74</v>
      </c>
      <c r="E216" t="s">
        <v>50</v>
      </c>
      <c r="F216" t="s">
        <v>67</v>
      </c>
      <c r="G216">
        <v>70197.7641</v>
      </c>
      <c r="H216">
        <v>70127.56</v>
      </c>
      <c r="I216">
        <v>69426.28</v>
      </c>
      <c r="J216">
        <v>70197.7641</v>
      </c>
      <c r="K216">
        <v>70127.56</v>
      </c>
      <c r="L216" t="s">
        <v>311</v>
      </c>
      <c r="M216" t="s">
        <v>76</v>
      </c>
      <c r="N216" t="s">
        <v>312</v>
      </c>
      <c r="O216" t="s">
        <v>48</v>
      </c>
      <c r="P216">
        <v>0.99899990974213904</v>
      </c>
      <c r="Q216">
        <v>0.999</v>
      </c>
      <c r="R216">
        <v>0.99899990974213904</v>
      </c>
      <c r="S216">
        <v>15.0004786477517</v>
      </c>
      <c r="T216" t="s">
        <v>55</v>
      </c>
      <c r="U216">
        <v>100</v>
      </c>
      <c r="V216" t="s">
        <v>56</v>
      </c>
      <c r="W216" s="12">
        <f t="shared" si="47"/>
        <v>701.27999999999884</v>
      </c>
      <c r="X216" s="12">
        <f t="shared" si="48"/>
        <v>701.27560000000005</v>
      </c>
      <c r="Y216" s="21">
        <f t="shared" si="49"/>
        <v>-4.3999999987818228E-3</v>
      </c>
      <c r="Z216" s="21">
        <f t="shared" si="50"/>
        <v>694.26279999999997</v>
      </c>
      <c r="AA216" s="21">
        <f t="shared" si="51"/>
        <v>-7.0171999999988657</v>
      </c>
      <c r="AB216" s="21">
        <f t="shared" si="52"/>
        <v>4.3999999987818228E-3</v>
      </c>
      <c r="AC216" s="21">
        <f t="shared" si="53"/>
        <v>7.0171999999988657</v>
      </c>
      <c r="AD216" s="12" t="str">
        <f t="shared" si="54"/>
        <v>separate</v>
      </c>
      <c r="AE216" s="12">
        <f t="shared" si="58"/>
        <v>1</v>
      </c>
      <c r="AF216" t="s">
        <v>48</v>
      </c>
      <c r="AG216" s="3">
        <v>1644537600000</v>
      </c>
      <c r="AH216" t="s">
        <v>48</v>
      </c>
      <c r="AI216" t="s">
        <v>48</v>
      </c>
      <c r="AJ216" t="s">
        <v>57</v>
      </c>
      <c r="AK216" t="s">
        <v>58</v>
      </c>
      <c r="AL216" t="s">
        <v>59</v>
      </c>
      <c r="AM216" t="s">
        <v>60</v>
      </c>
      <c r="AN216" t="s">
        <v>48</v>
      </c>
      <c r="AO216" t="s">
        <v>61</v>
      </c>
      <c r="AP216" t="s">
        <v>55</v>
      </c>
      <c r="AQ216" t="s">
        <v>62</v>
      </c>
      <c r="AR216" t="s">
        <v>48</v>
      </c>
      <c r="AS216" t="s">
        <v>313</v>
      </c>
      <c r="AT216" t="s">
        <v>314</v>
      </c>
      <c r="AU216" t="s">
        <v>48</v>
      </c>
    </row>
    <row r="217" spans="1:47">
      <c r="A217" t="s">
        <v>660</v>
      </c>
      <c r="B217" t="s">
        <v>48</v>
      </c>
      <c r="D217" t="s">
        <v>81</v>
      </c>
      <c r="E217" t="s">
        <v>50</v>
      </c>
      <c r="F217" t="s">
        <v>67</v>
      </c>
      <c r="G217">
        <v>130000</v>
      </c>
      <c r="H217">
        <v>129961</v>
      </c>
      <c r="I217">
        <v>128661.39</v>
      </c>
      <c r="J217">
        <v>130000</v>
      </c>
      <c r="K217">
        <v>129961</v>
      </c>
      <c r="L217" t="s">
        <v>311</v>
      </c>
      <c r="M217" t="s">
        <v>76</v>
      </c>
      <c r="N217" t="s">
        <v>312</v>
      </c>
      <c r="O217" t="s">
        <v>48</v>
      </c>
      <c r="P217">
        <v>0.99970000000000003</v>
      </c>
      <c r="Q217">
        <v>0.99970000000000003</v>
      </c>
      <c r="R217">
        <v>0.99970000000000003</v>
      </c>
      <c r="S217">
        <v>3.0312123940212299</v>
      </c>
      <c r="T217" t="s">
        <v>55</v>
      </c>
      <c r="U217">
        <v>100</v>
      </c>
      <c r="V217" t="s">
        <v>56</v>
      </c>
      <c r="W217" s="12">
        <f t="shared" si="47"/>
        <v>1299.6100000000006</v>
      </c>
      <c r="X217" s="12">
        <f t="shared" si="48"/>
        <v>1299.6099999999999</v>
      </c>
      <c r="Y217" s="21">
        <f t="shared" si="49"/>
        <v>0</v>
      </c>
      <c r="Z217" s="21">
        <f t="shared" si="50"/>
        <v>1286.6139000000001</v>
      </c>
      <c r="AA217" s="21">
        <f t="shared" si="51"/>
        <v>-12.996100000000524</v>
      </c>
      <c r="AB217" s="21">
        <f t="shared" si="52"/>
        <v>0</v>
      </c>
      <c r="AC217" s="21">
        <f t="shared" si="53"/>
        <v>12.996100000000524</v>
      </c>
      <c r="AD217" s="12" t="str">
        <f t="shared" si="54"/>
        <v>separate</v>
      </c>
      <c r="AE217" s="12">
        <f t="shared" si="58"/>
        <v>1</v>
      </c>
      <c r="AF217" t="s">
        <v>48</v>
      </c>
      <c r="AG217" s="3">
        <v>1644278400000</v>
      </c>
      <c r="AH217" t="s">
        <v>48</v>
      </c>
      <c r="AI217" t="s">
        <v>48</v>
      </c>
      <c r="AJ217" t="s">
        <v>57</v>
      </c>
      <c r="AK217" t="s">
        <v>58</v>
      </c>
      <c r="AL217" t="s">
        <v>59</v>
      </c>
      <c r="AM217" t="s">
        <v>60</v>
      </c>
      <c r="AN217" t="s">
        <v>48</v>
      </c>
      <c r="AO217" t="s">
        <v>61</v>
      </c>
      <c r="AP217" t="s">
        <v>55</v>
      </c>
      <c r="AQ217" t="s">
        <v>62</v>
      </c>
      <c r="AR217" t="s">
        <v>48</v>
      </c>
      <c r="AS217" t="s">
        <v>313</v>
      </c>
      <c r="AT217" t="s">
        <v>314</v>
      </c>
      <c r="AU217" t="s">
        <v>48</v>
      </c>
    </row>
    <row r="218" spans="1:47">
      <c r="A218" t="s">
        <v>661</v>
      </c>
      <c r="B218" t="s">
        <v>48</v>
      </c>
      <c r="D218" t="s">
        <v>74</v>
      </c>
      <c r="E218" t="s">
        <v>50</v>
      </c>
      <c r="F218" t="s">
        <v>67</v>
      </c>
      <c r="G218">
        <v>138531</v>
      </c>
      <c r="H218">
        <v>138198.53</v>
      </c>
      <c r="I218">
        <v>136816.54999999999</v>
      </c>
      <c r="J218">
        <v>138531</v>
      </c>
      <c r="K218">
        <v>138198.53</v>
      </c>
      <c r="L218" t="s">
        <v>311</v>
      </c>
      <c r="M218" t="s">
        <v>76</v>
      </c>
      <c r="N218" t="s">
        <v>312</v>
      </c>
      <c r="O218" t="s">
        <v>48</v>
      </c>
      <c r="P218">
        <v>0.99760003176184298</v>
      </c>
      <c r="Q218">
        <v>0.99760000000000004</v>
      </c>
      <c r="R218">
        <v>0.99760003176184298</v>
      </c>
      <c r="S218">
        <v>24.300422719327401</v>
      </c>
      <c r="T218" t="s">
        <v>55</v>
      </c>
      <c r="U218">
        <v>100</v>
      </c>
      <c r="V218" t="s">
        <v>56</v>
      </c>
      <c r="W218" s="12">
        <f t="shared" si="47"/>
        <v>1381.9800000000105</v>
      </c>
      <c r="X218" s="12">
        <f t="shared" si="48"/>
        <v>1381.9853000000001</v>
      </c>
      <c r="Y218" s="21">
        <f t="shared" si="49"/>
        <v>5.2999999895746441E-3</v>
      </c>
      <c r="Z218" s="21">
        <f t="shared" si="50"/>
        <v>1368.1654999999998</v>
      </c>
      <c r="AA218" s="21">
        <f t="shared" si="51"/>
        <v>-13.814500000010639</v>
      </c>
      <c r="AB218" s="21">
        <f t="shared" si="52"/>
        <v>5.2999999895746441E-3</v>
      </c>
      <c r="AC218" s="21">
        <f t="shared" si="53"/>
        <v>13.814500000010639</v>
      </c>
      <c r="AD218" s="12" t="str">
        <f t="shared" si="54"/>
        <v>separate</v>
      </c>
      <c r="AE218" s="12">
        <f t="shared" si="58"/>
        <v>1</v>
      </c>
      <c r="AF218" t="s">
        <v>48</v>
      </c>
      <c r="AG218" s="3">
        <v>1661385600000</v>
      </c>
      <c r="AH218" t="s">
        <v>48</v>
      </c>
      <c r="AI218" t="s">
        <v>48</v>
      </c>
      <c r="AJ218" t="s">
        <v>57</v>
      </c>
      <c r="AK218" t="s">
        <v>58</v>
      </c>
      <c r="AL218" t="s">
        <v>59</v>
      </c>
      <c r="AM218" t="s">
        <v>60</v>
      </c>
      <c r="AN218" t="s">
        <v>48</v>
      </c>
      <c r="AO218" t="s">
        <v>61</v>
      </c>
      <c r="AP218" t="s">
        <v>55</v>
      </c>
      <c r="AQ218" t="s">
        <v>62</v>
      </c>
      <c r="AR218" t="s">
        <v>48</v>
      </c>
      <c r="AS218" t="s">
        <v>313</v>
      </c>
      <c r="AT218" t="s">
        <v>314</v>
      </c>
      <c r="AU218" t="s">
        <v>48</v>
      </c>
    </row>
    <row r="219" spans="1:47">
      <c r="A219" t="s">
        <v>662</v>
      </c>
      <c r="B219" t="s">
        <v>48</v>
      </c>
      <c r="D219" t="s">
        <v>74</v>
      </c>
      <c r="E219" t="s">
        <v>50</v>
      </c>
      <c r="F219" t="s">
        <v>67</v>
      </c>
      <c r="G219">
        <v>168820.1</v>
      </c>
      <c r="H219">
        <v>168448.7</v>
      </c>
      <c r="I219">
        <v>166764.21</v>
      </c>
      <c r="J219">
        <v>168820.1</v>
      </c>
      <c r="K219">
        <v>168448.7</v>
      </c>
      <c r="L219" t="s">
        <v>311</v>
      </c>
      <c r="M219" t="s">
        <v>76</v>
      </c>
      <c r="N219" t="s">
        <v>312</v>
      </c>
      <c r="O219" t="s">
        <v>48</v>
      </c>
      <c r="P219">
        <v>0.99780002499702303</v>
      </c>
      <c r="Q219">
        <v>0.99780000000000002</v>
      </c>
      <c r="R219">
        <v>0.99780002499702303</v>
      </c>
      <c r="S219">
        <v>19.999988153069399</v>
      </c>
      <c r="T219" t="s">
        <v>55</v>
      </c>
      <c r="U219">
        <v>100</v>
      </c>
      <c r="V219" t="s">
        <v>56</v>
      </c>
      <c r="W219" s="12">
        <f t="shared" si="47"/>
        <v>1684.4900000000198</v>
      </c>
      <c r="X219" s="12">
        <f t="shared" si="48"/>
        <v>1684.4870000000001</v>
      </c>
      <c r="Y219" s="21">
        <f t="shared" si="49"/>
        <v>-3.0000000197105692E-3</v>
      </c>
      <c r="Z219" s="21">
        <f t="shared" si="50"/>
        <v>1667.6421</v>
      </c>
      <c r="AA219" s="21">
        <f t="shared" si="51"/>
        <v>-16.847900000019763</v>
      </c>
      <c r="AB219" s="21">
        <f t="shared" si="52"/>
        <v>3.0000000197105692E-3</v>
      </c>
      <c r="AC219" s="21">
        <f t="shared" si="53"/>
        <v>16.847900000019763</v>
      </c>
      <c r="AD219" s="12" t="str">
        <f t="shared" si="54"/>
        <v>separate</v>
      </c>
      <c r="AE219" s="12">
        <f t="shared" si="58"/>
        <v>1</v>
      </c>
      <c r="AF219" t="s">
        <v>48</v>
      </c>
      <c r="AG219" s="3">
        <v>1662422400000</v>
      </c>
      <c r="AH219" t="s">
        <v>48</v>
      </c>
      <c r="AI219" t="s">
        <v>48</v>
      </c>
      <c r="AJ219" t="s">
        <v>57</v>
      </c>
      <c r="AK219" t="s">
        <v>58</v>
      </c>
      <c r="AL219" t="s">
        <v>59</v>
      </c>
      <c r="AM219" t="s">
        <v>60</v>
      </c>
      <c r="AN219" t="s">
        <v>48</v>
      </c>
      <c r="AO219" t="s">
        <v>61</v>
      </c>
      <c r="AP219" t="s">
        <v>55</v>
      </c>
      <c r="AQ219" t="s">
        <v>62</v>
      </c>
      <c r="AR219" t="s">
        <v>48</v>
      </c>
      <c r="AS219" t="s">
        <v>313</v>
      </c>
      <c r="AT219" t="s">
        <v>314</v>
      </c>
      <c r="AU219" t="s">
        <v>48</v>
      </c>
    </row>
    <row r="220" spans="1:47">
      <c r="A220" t="s">
        <v>663</v>
      </c>
      <c r="B220" t="s">
        <v>48</v>
      </c>
      <c r="D220" t="s">
        <v>50</v>
      </c>
      <c r="E220" t="s">
        <v>74</v>
      </c>
      <c r="F220" t="s">
        <v>67</v>
      </c>
      <c r="G220">
        <v>230000</v>
      </c>
      <c r="H220">
        <v>229563.87460000001</v>
      </c>
      <c r="I220">
        <v>227268.23579999999</v>
      </c>
      <c r="J220">
        <v>230000</v>
      </c>
      <c r="K220">
        <v>229563.87460000001</v>
      </c>
      <c r="L220" t="s">
        <v>311</v>
      </c>
      <c r="M220" t="s">
        <v>329</v>
      </c>
      <c r="N220" t="s">
        <v>657</v>
      </c>
      <c r="O220" t="s">
        <v>48</v>
      </c>
      <c r="P220">
        <v>0.99810380260869502</v>
      </c>
      <c r="Q220">
        <v>1.0019</v>
      </c>
      <c r="R220">
        <v>0.99810380260869502</v>
      </c>
      <c r="S220">
        <v>20.240399626450198</v>
      </c>
      <c r="T220" t="s">
        <v>55</v>
      </c>
      <c r="U220">
        <v>100</v>
      </c>
      <c r="V220" t="s">
        <v>56</v>
      </c>
      <c r="W220" s="12">
        <f t="shared" si="47"/>
        <v>2295.6388000000152</v>
      </c>
      <c r="X220" s="12">
        <f t="shared" si="48"/>
        <v>2295.6387460000001</v>
      </c>
      <c r="Y220" s="21">
        <f t="shared" si="49"/>
        <v>-5.4000015097699361E-5</v>
      </c>
      <c r="Z220" s="21">
        <f t="shared" si="50"/>
        <v>2272.682358</v>
      </c>
      <c r="AA220" s="21">
        <f t="shared" si="51"/>
        <v>-22.956442000015159</v>
      </c>
      <c r="AB220" s="21">
        <f t="shared" si="52"/>
        <v>5.4000015097699361E-5</v>
      </c>
      <c r="AC220" s="21">
        <f t="shared" si="53"/>
        <v>22.956442000015159</v>
      </c>
      <c r="AD220" s="12" t="str">
        <f t="shared" si="54"/>
        <v>separate</v>
      </c>
      <c r="AE220" s="12">
        <f t="shared" si="58"/>
        <v>1</v>
      </c>
      <c r="AF220" t="s">
        <v>48</v>
      </c>
      <c r="AG220" s="3">
        <v>1658016000000</v>
      </c>
      <c r="AH220" t="s">
        <v>48</v>
      </c>
      <c r="AI220" t="s">
        <v>48</v>
      </c>
      <c r="AJ220" t="s">
        <v>57</v>
      </c>
      <c r="AK220" t="s">
        <v>58</v>
      </c>
      <c r="AL220" t="s">
        <v>59</v>
      </c>
      <c r="AM220" t="s">
        <v>60</v>
      </c>
      <c r="AN220" t="s">
        <v>48</v>
      </c>
      <c r="AO220" t="s">
        <v>61</v>
      </c>
      <c r="AP220" t="s">
        <v>55</v>
      </c>
      <c r="AQ220" t="s">
        <v>62</v>
      </c>
      <c r="AR220" t="s">
        <v>48</v>
      </c>
      <c r="AS220" t="s">
        <v>313</v>
      </c>
      <c r="AT220" t="s">
        <v>314</v>
      </c>
      <c r="AU220" t="s">
        <v>48</v>
      </c>
    </row>
    <row r="221" spans="1:47">
      <c r="A221" t="s">
        <v>664</v>
      </c>
      <c r="B221" t="s">
        <v>48</v>
      </c>
      <c r="D221" t="s">
        <v>50</v>
      </c>
      <c r="E221" t="s">
        <v>74</v>
      </c>
      <c r="F221" t="s">
        <v>67</v>
      </c>
      <c r="G221">
        <v>250000</v>
      </c>
      <c r="H221">
        <v>249501</v>
      </c>
      <c r="I221">
        <v>247005.98800000001</v>
      </c>
      <c r="J221">
        <v>250000</v>
      </c>
      <c r="K221">
        <v>249501</v>
      </c>
      <c r="L221" t="s">
        <v>311</v>
      </c>
      <c r="M221" t="s">
        <v>329</v>
      </c>
      <c r="N221" t="s">
        <v>657</v>
      </c>
      <c r="O221" t="s">
        <v>48</v>
      </c>
      <c r="P221">
        <v>1.002</v>
      </c>
      <c r="Q221">
        <v>1.002</v>
      </c>
      <c r="R221">
        <v>1.002</v>
      </c>
      <c r="S221">
        <v>20.242424080484799</v>
      </c>
      <c r="T221" t="s">
        <v>55</v>
      </c>
      <c r="U221">
        <v>100</v>
      </c>
      <c r="V221" t="s">
        <v>56</v>
      </c>
      <c r="W221" s="12">
        <f t="shared" ref="W221:W284" si="59">H221-I221</f>
        <v>2495.0119999999879</v>
      </c>
      <c r="X221" s="12">
        <f t="shared" ref="X221:X284" si="60">H221*U221/10000</f>
        <v>2495.0100000000002</v>
      </c>
      <c r="Y221" s="21">
        <f t="shared" ref="Y221:Y284" si="61">X221-W221</f>
        <v>-1.9999999876745278E-3</v>
      </c>
      <c r="Z221" s="21">
        <f t="shared" ref="Z221:Z284" si="62">I221*U221/10000</f>
        <v>2470.0598800000002</v>
      </c>
      <c r="AA221" s="21">
        <f t="shared" ref="AA221:AA284" si="63">Z221-W221</f>
        <v>-24.952119999987644</v>
      </c>
      <c r="AB221" s="21">
        <f t="shared" ref="AB221:AB284" si="64">ABS(Y221)</f>
        <v>1.9999999876745278E-3</v>
      </c>
      <c r="AC221" s="21">
        <f t="shared" ref="AC221:AC284" si="65">ABS(AA221)</f>
        <v>24.952119999987644</v>
      </c>
      <c r="AD221" s="12" t="str">
        <f t="shared" ref="AD221:AD269" si="66">IF(AB221&lt;AC221,"separate","include")</f>
        <v>separate</v>
      </c>
      <c r="AE221" s="12">
        <f t="shared" si="58"/>
        <v>1</v>
      </c>
      <c r="AF221" t="s">
        <v>48</v>
      </c>
      <c r="AG221" s="3">
        <v>1658188800000</v>
      </c>
      <c r="AH221" t="s">
        <v>48</v>
      </c>
      <c r="AI221" t="s">
        <v>48</v>
      </c>
      <c r="AJ221" t="s">
        <v>57</v>
      </c>
      <c r="AK221" t="s">
        <v>58</v>
      </c>
      <c r="AL221" t="s">
        <v>59</v>
      </c>
      <c r="AM221" t="s">
        <v>60</v>
      </c>
      <c r="AN221" t="s">
        <v>48</v>
      </c>
      <c r="AO221" t="s">
        <v>61</v>
      </c>
      <c r="AP221" t="s">
        <v>55</v>
      </c>
      <c r="AQ221" t="s">
        <v>62</v>
      </c>
      <c r="AR221" t="s">
        <v>48</v>
      </c>
      <c r="AS221" t="s">
        <v>313</v>
      </c>
      <c r="AT221" t="s">
        <v>314</v>
      </c>
      <c r="AU221" t="s">
        <v>48</v>
      </c>
    </row>
    <row r="222" spans="1:47">
      <c r="A222" t="s">
        <v>665</v>
      </c>
      <c r="B222" t="s">
        <v>48</v>
      </c>
      <c r="D222" t="s">
        <v>74</v>
      </c>
      <c r="E222" t="s">
        <v>50</v>
      </c>
      <c r="F222" t="s">
        <v>67</v>
      </c>
      <c r="G222">
        <v>450000</v>
      </c>
      <c r="H222">
        <v>449010</v>
      </c>
      <c r="I222">
        <v>444519.9</v>
      </c>
      <c r="J222">
        <v>450000</v>
      </c>
      <c r="K222">
        <v>449010</v>
      </c>
      <c r="L222" t="s">
        <v>311</v>
      </c>
      <c r="M222" t="s">
        <v>76</v>
      </c>
      <c r="N222" t="s">
        <v>312</v>
      </c>
      <c r="O222" t="s">
        <v>48</v>
      </c>
      <c r="P222">
        <v>0.99780000000000002</v>
      </c>
      <c r="Q222">
        <v>0.99780000000000002</v>
      </c>
      <c r="R222">
        <v>0.99780000000000002</v>
      </c>
      <c r="S222">
        <v>20</v>
      </c>
      <c r="T222" t="s">
        <v>55</v>
      </c>
      <c r="U222">
        <v>100</v>
      </c>
      <c r="V222" t="s">
        <v>56</v>
      </c>
      <c r="W222" s="12">
        <f t="shared" si="59"/>
        <v>4490.0999999999767</v>
      </c>
      <c r="X222" s="12">
        <f t="shared" si="60"/>
        <v>4490.1000000000004</v>
      </c>
      <c r="Y222" s="21">
        <f t="shared" si="61"/>
        <v>2.3646862246096134E-11</v>
      </c>
      <c r="Z222" s="21">
        <f t="shared" si="62"/>
        <v>4445.1989999999996</v>
      </c>
      <c r="AA222" s="21">
        <f t="shared" si="63"/>
        <v>-44.900999999977103</v>
      </c>
      <c r="AB222" s="21">
        <f t="shared" si="64"/>
        <v>2.3646862246096134E-11</v>
      </c>
      <c r="AC222" s="21">
        <f t="shared" si="65"/>
        <v>44.900999999977103</v>
      </c>
      <c r="AD222" s="12" t="str">
        <f t="shared" si="66"/>
        <v>separate</v>
      </c>
      <c r="AE222" s="12">
        <f t="shared" si="58"/>
        <v>1</v>
      </c>
      <c r="AF222" t="s">
        <v>48</v>
      </c>
      <c r="AG222" s="3">
        <v>1662422400000</v>
      </c>
      <c r="AH222" t="s">
        <v>48</v>
      </c>
      <c r="AI222" t="s">
        <v>48</v>
      </c>
      <c r="AJ222" t="s">
        <v>57</v>
      </c>
      <c r="AK222" t="s">
        <v>58</v>
      </c>
      <c r="AL222" t="s">
        <v>59</v>
      </c>
      <c r="AM222" t="s">
        <v>60</v>
      </c>
      <c r="AN222" t="s">
        <v>48</v>
      </c>
      <c r="AO222" t="s">
        <v>61</v>
      </c>
      <c r="AP222" t="s">
        <v>55</v>
      </c>
      <c r="AQ222" t="s">
        <v>62</v>
      </c>
      <c r="AR222" t="s">
        <v>48</v>
      </c>
      <c r="AS222" t="s">
        <v>313</v>
      </c>
      <c r="AT222" t="s">
        <v>314</v>
      </c>
      <c r="AU222" t="s">
        <v>48</v>
      </c>
    </row>
    <row r="223" spans="1:47">
      <c r="A223" t="s">
        <v>666</v>
      </c>
      <c r="B223" t="s">
        <v>48</v>
      </c>
      <c r="D223" t="s">
        <v>74</v>
      </c>
      <c r="E223" t="s">
        <v>50</v>
      </c>
      <c r="F223" t="s">
        <v>67</v>
      </c>
      <c r="G223">
        <v>618769</v>
      </c>
      <c r="H223">
        <v>617407.71</v>
      </c>
      <c r="I223">
        <v>611233.63</v>
      </c>
      <c r="J223">
        <v>618769</v>
      </c>
      <c r="K223">
        <v>617407.71</v>
      </c>
      <c r="L223" t="s">
        <v>311</v>
      </c>
      <c r="M223" t="s">
        <v>106</v>
      </c>
      <c r="N223" t="s">
        <v>312</v>
      </c>
      <c r="O223" t="s">
        <v>48</v>
      </c>
      <c r="P223">
        <v>0.99780000290900095</v>
      </c>
      <c r="Q223">
        <v>0.99780000000000002</v>
      </c>
      <c r="R223">
        <v>0.99780000290900095</v>
      </c>
      <c r="S223">
        <v>20.246595397573198</v>
      </c>
      <c r="T223" t="s">
        <v>55</v>
      </c>
      <c r="U223">
        <v>100</v>
      </c>
      <c r="V223" t="s">
        <v>56</v>
      </c>
      <c r="W223" s="12">
        <f t="shared" si="59"/>
        <v>6174.0799999999581</v>
      </c>
      <c r="X223" s="12">
        <f t="shared" si="60"/>
        <v>6174.0771000000004</v>
      </c>
      <c r="Y223" s="21">
        <f t="shared" si="61"/>
        <v>-2.8999999576626578E-3</v>
      </c>
      <c r="Z223" s="21">
        <f t="shared" si="62"/>
        <v>6112.3362999999999</v>
      </c>
      <c r="AA223" s="21">
        <f t="shared" si="63"/>
        <v>-61.743699999958153</v>
      </c>
      <c r="AB223" s="21">
        <f t="shared" si="64"/>
        <v>2.8999999576626578E-3</v>
      </c>
      <c r="AC223" s="21">
        <f t="shared" si="65"/>
        <v>61.743699999958153</v>
      </c>
      <c r="AD223" s="12" t="str">
        <f t="shared" si="66"/>
        <v>separate</v>
      </c>
      <c r="AE223" s="12">
        <f t="shared" si="58"/>
        <v>1</v>
      </c>
      <c r="AF223" t="s">
        <v>48</v>
      </c>
      <c r="AG223" s="3">
        <v>1661904000000</v>
      </c>
      <c r="AH223" t="s">
        <v>48</v>
      </c>
      <c r="AI223" t="s">
        <v>48</v>
      </c>
      <c r="AJ223" t="s">
        <v>57</v>
      </c>
      <c r="AK223" t="s">
        <v>58</v>
      </c>
      <c r="AL223" t="s">
        <v>59</v>
      </c>
      <c r="AM223" t="s">
        <v>60</v>
      </c>
      <c r="AN223" t="s">
        <v>48</v>
      </c>
      <c r="AO223" t="s">
        <v>61</v>
      </c>
      <c r="AP223" t="s">
        <v>55</v>
      </c>
      <c r="AQ223" t="s">
        <v>62</v>
      </c>
      <c r="AR223" t="s">
        <v>48</v>
      </c>
      <c r="AS223" t="s">
        <v>313</v>
      </c>
      <c r="AT223" t="s">
        <v>314</v>
      </c>
      <c r="AU223" t="s">
        <v>48</v>
      </c>
    </row>
    <row r="224" spans="1:47">
      <c r="A224" t="s">
        <v>667</v>
      </c>
      <c r="B224" t="s">
        <v>48</v>
      </c>
      <c r="D224" t="s">
        <v>172</v>
      </c>
      <c r="E224" t="s">
        <v>118</v>
      </c>
      <c r="F224" t="s">
        <v>67</v>
      </c>
      <c r="G224">
        <v>1.4188000000000001</v>
      </c>
      <c r="H224">
        <v>60000</v>
      </c>
      <c r="I224">
        <v>60000</v>
      </c>
      <c r="J224">
        <v>1.4188000000000001</v>
      </c>
      <c r="K224">
        <v>60000</v>
      </c>
      <c r="L224" t="s">
        <v>668</v>
      </c>
      <c r="M224" t="s">
        <v>76</v>
      </c>
      <c r="N224" t="s">
        <v>669</v>
      </c>
      <c r="O224" t="s">
        <v>48</v>
      </c>
      <c r="P224">
        <v>42289.258528333798</v>
      </c>
      <c r="Q224">
        <v>42289.29</v>
      </c>
      <c r="R224">
        <v>42289.258528333798</v>
      </c>
      <c r="S224">
        <v>0</v>
      </c>
      <c r="T224" t="s">
        <v>55</v>
      </c>
      <c r="U224">
        <v>0</v>
      </c>
      <c r="V224" t="s">
        <v>56</v>
      </c>
      <c r="W224" s="12">
        <f t="shared" si="59"/>
        <v>0</v>
      </c>
      <c r="X224" s="12">
        <f t="shared" si="60"/>
        <v>0</v>
      </c>
      <c r="Y224" s="21">
        <f t="shared" si="61"/>
        <v>0</v>
      </c>
      <c r="Z224" s="21">
        <f t="shared" si="62"/>
        <v>0</v>
      </c>
      <c r="AA224" s="21">
        <f t="shared" si="63"/>
        <v>0</v>
      </c>
      <c r="AB224" s="21">
        <f t="shared" si="64"/>
        <v>0</v>
      </c>
      <c r="AC224" s="21">
        <f t="shared" si="65"/>
        <v>0</v>
      </c>
      <c r="AD224" s="12"/>
      <c r="AE224" s="12"/>
      <c r="AF224" t="s">
        <v>48</v>
      </c>
      <c r="AG224" s="3">
        <v>1653436800000</v>
      </c>
      <c r="AH224" t="s">
        <v>48</v>
      </c>
      <c r="AI224" t="s">
        <v>48</v>
      </c>
      <c r="AJ224" t="s">
        <v>57</v>
      </c>
      <c r="AK224" t="s">
        <v>58</v>
      </c>
      <c r="AL224" t="s">
        <v>59</v>
      </c>
      <c r="AM224" t="s">
        <v>60</v>
      </c>
      <c r="AN224" t="s">
        <v>48</v>
      </c>
      <c r="AO224" t="s">
        <v>61</v>
      </c>
      <c r="AP224" t="s">
        <v>55</v>
      </c>
      <c r="AQ224" t="s">
        <v>62</v>
      </c>
      <c r="AR224" t="s">
        <v>48</v>
      </c>
      <c r="AS224" t="s">
        <v>670</v>
      </c>
      <c r="AT224" t="s">
        <v>671</v>
      </c>
      <c r="AU224" t="s">
        <v>48</v>
      </c>
    </row>
    <row r="225" spans="1:47">
      <c r="A225" t="s">
        <v>672</v>
      </c>
      <c r="B225" t="s">
        <v>48</v>
      </c>
      <c r="D225" t="s">
        <v>230</v>
      </c>
      <c r="E225" t="s">
        <v>118</v>
      </c>
      <c r="F225" t="s">
        <v>67</v>
      </c>
      <c r="G225">
        <v>21.28</v>
      </c>
      <c r="H225">
        <v>60000</v>
      </c>
      <c r="I225">
        <v>60000</v>
      </c>
      <c r="J225">
        <v>21.28</v>
      </c>
      <c r="K225">
        <v>60000</v>
      </c>
      <c r="L225" t="s">
        <v>668</v>
      </c>
      <c r="M225" t="s">
        <v>76</v>
      </c>
      <c r="N225" t="s">
        <v>669</v>
      </c>
      <c r="O225" t="s">
        <v>48</v>
      </c>
      <c r="P225">
        <v>2819.54887218045</v>
      </c>
      <c r="Q225">
        <v>2819.5</v>
      </c>
      <c r="R225">
        <v>2819.54887218045</v>
      </c>
      <c r="S225">
        <v>0</v>
      </c>
      <c r="T225" t="s">
        <v>55</v>
      </c>
      <c r="U225">
        <v>0</v>
      </c>
      <c r="V225" t="s">
        <v>56</v>
      </c>
      <c r="W225" s="12">
        <f t="shared" si="59"/>
        <v>0</v>
      </c>
      <c r="X225" s="12">
        <f t="shared" si="60"/>
        <v>0</v>
      </c>
      <c r="Y225" s="21">
        <f t="shared" si="61"/>
        <v>0</v>
      </c>
      <c r="Z225" s="21">
        <f t="shared" si="62"/>
        <v>0</v>
      </c>
      <c r="AA225" s="21">
        <f t="shared" si="63"/>
        <v>0</v>
      </c>
      <c r="AB225" s="21">
        <f t="shared" si="64"/>
        <v>0</v>
      </c>
      <c r="AC225" s="21">
        <f t="shared" si="65"/>
        <v>0</v>
      </c>
      <c r="AD225" s="12"/>
      <c r="AE225" s="12"/>
      <c r="AF225" t="s">
        <v>48</v>
      </c>
      <c r="AG225" s="3">
        <v>1653436800000</v>
      </c>
      <c r="AH225" t="s">
        <v>48</v>
      </c>
      <c r="AI225" t="s">
        <v>48</v>
      </c>
      <c r="AJ225" t="s">
        <v>57</v>
      </c>
      <c r="AK225" t="s">
        <v>58</v>
      </c>
      <c r="AL225" t="s">
        <v>59</v>
      </c>
      <c r="AM225" t="s">
        <v>60</v>
      </c>
      <c r="AN225" t="s">
        <v>48</v>
      </c>
      <c r="AO225" t="s">
        <v>61</v>
      </c>
      <c r="AP225" t="s">
        <v>55</v>
      </c>
      <c r="AQ225" t="s">
        <v>62</v>
      </c>
      <c r="AR225" t="s">
        <v>48</v>
      </c>
      <c r="AS225" t="s">
        <v>670</v>
      </c>
      <c r="AT225" t="s">
        <v>671</v>
      </c>
      <c r="AU225" t="s">
        <v>48</v>
      </c>
    </row>
    <row r="226" spans="1:47">
      <c r="A226" t="s">
        <v>673</v>
      </c>
      <c r="B226" t="s">
        <v>48</v>
      </c>
      <c r="D226" t="s">
        <v>118</v>
      </c>
      <c r="E226" t="s">
        <v>81</v>
      </c>
      <c r="F226" t="s">
        <v>67</v>
      </c>
      <c r="G226">
        <v>400000</v>
      </c>
      <c r="H226">
        <v>289792.07</v>
      </c>
      <c r="I226">
        <v>286894.15000000002</v>
      </c>
      <c r="J226">
        <v>400000</v>
      </c>
      <c r="K226">
        <v>289792.07</v>
      </c>
      <c r="L226" t="s">
        <v>674</v>
      </c>
      <c r="M226" t="s">
        <v>76</v>
      </c>
      <c r="N226" t="s">
        <v>675</v>
      </c>
      <c r="O226" t="s">
        <v>48</v>
      </c>
      <c r="P226">
        <v>0.72448017499999995</v>
      </c>
      <c r="Q226">
        <v>0.72448017499999995</v>
      </c>
      <c r="R226">
        <v>0.72448017499999995</v>
      </c>
      <c r="S226">
        <v>34.995485268695703</v>
      </c>
      <c r="T226" t="s">
        <v>55</v>
      </c>
      <c r="U226">
        <v>100</v>
      </c>
      <c r="V226" t="s">
        <v>56</v>
      </c>
      <c r="W226" s="12">
        <f t="shared" si="59"/>
        <v>2897.9199999999837</v>
      </c>
      <c r="X226" s="12">
        <f t="shared" si="60"/>
        <v>2897.9207000000001</v>
      </c>
      <c r="Y226" s="21">
        <f t="shared" si="61"/>
        <v>7.0000001642256393E-4</v>
      </c>
      <c r="Z226" s="21">
        <f t="shared" si="62"/>
        <v>2868.9415000000004</v>
      </c>
      <c r="AA226" s="21">
        <f t="shared" si="63"/>
        <v>-28.978499999983342</v>
      </c>
      <c r="AB226" s="21">
        <f t="shared" si="64"/>
        <v>7.0000001642256393E-4</v>
      </c>
      <c r="AC226" s="21">
        <f t="shared" si="65"/>
        <v>28.978499999983342</v>
      </c>
      <c r="AD226" s="12" t="str">
        <f t="shared" si="66"/>
        <v>separate</v>
      </c>
      <c r="AE226" s="12">
        <f>IF(AD226=V226,1,0)</f>
        <v>1</v>
      </c>
      <c r="AF226" t="s">
        <v>48</v>
      </c>
      <c r="AG226" s="3">
        <v>1646092800000</v>
      </c>
      <c r="AH226" t="s">
        <v>48</v>
      </c>
      <c r="AI226" t="s">
        <v>48</v>
      </c>
      <c r="AJ226" t="s">
        <v>57</v>
      </c>
      <c r="AK226" t="s">
        <v>58</v>
      </c>
      <c r="AL226" t="s">
        <v>59</v>
      </c>
      <c r="AM226" t="s">
        <v>60</v>
      </c>
      <c r="AN226" t="s">
        <v>48</v>
      </c>
      <c r="AO226" t="s">
        <v>61</v>
      </c>
      <c r="AP226" t="s">
        <v>55</v>
      </c>
      <c r="AQ226" t="s">
        <v>62</v>
      </c>
      <c r="AR226" t="s">
        <v>48</v>
      </c>
      <c r="AS226" t="s">
        <v>676</v>
      </c>
      <c r="AT226" t="s">
        <v>677</v>
      </c>
      <c r="AU226" t="s">
        <v>48</v>
      </c>
    </row>
    <row r="227" spans="1:47">
      <c r="A227" t="s">
        <v>678</v>
      </c>
      <c r="B227" t="s">
        <v>48</v>
      </c>
      <c r="D227" t="s">
        <v>74</v>
      </c>
      <c r="E227" t="s">
        <v>50</v>
      </c>
      <c r="F227" t="s">
        <v>67</v>
      </c>
      <c r="G227">
        <v>20298</v>
      </c>
      <c r="H227">
        <v>19858.009999999998</v>
      </c>
      <c r="I227">
        <v>19858.009999999998</v>
      </c>
      <c r="J227">
        <v>20298</v>
      </c>
      <c r="K227">
        <v>19858.009999999998</v>
      </c>
      <c r="L227" t="s">
        <v>679</v>
      </c>
      <c r="M227" t="s">
        <v>69</v>
      </c>
      <c r="N227" t="s">
        <v>680</v>
      </c>
      <c r="O227" t="s">
        <v>48</v>
      </c>
      <c r="P227">
        <v>0.97832348014582704</v>
      </c>
      <c r="Q227">
        <v>0.98040000000000005</v>
      </c>
      <c r="R227">
        <v>0.97832348014582704</v>
      </c>
      <c r="S227">
        <v>119.99999999999901</v>
      </c>
      <c r="T227" t="s">
        <v>55</v>
      </c>
      <c r="U227">
        <v>0</v>
      </c>
      <c r="V227" t="s">
        <v>56</v>
      </c>
      <c r="W227" s="12">
        <f t="shared" si="59"/>
        <v>0</v>
      </c>
      <c r="X227" s="12">
        <f t="shared" si="60"/>
        <v>0</v>
      </c>
      <c r="Y227" s="21">
        <f t="shared" si="61"/>
        <v>0</v>
      </c>
      <c r="Z227" s="21">
        <f t="shared" si="62"/>
        <v>0</v>
      </c>
      <c r="AA227" s="21">
        <f t="shared" si="63"/>
        <v>0</v>
      </c>
      <c r="AB227" s="21">
        <f t="shared" si="64"/>
        <v>0</v>
      </c>
      <c r="AC227" s="21">
        <f t="shared" si="65"/>
        <v>0</v>
      </c>
      <c r="AD227" s="12"/>
      <c r="AE227" s="12"/>
      <c r="AF227" t="s">
        <v>48</v>
      </c>
      <c r="AG227" s="3">
        <v>1645056000000</v>
      </c>
      <c r="AH227" t="s">
        <v>48</v>
      </c>
      <c r="AI227" t="s">
        <v>48</v>
      </c>
      <c r="AJ227" t="s">
        <v>57</v>
      </c>
      <c r="AK227" t="s">
        <v>58</v>
      </c>
      <c r="AL227" t="s">
        <v>59</v>
      </c>
      <c r="AM227" t="s">
        <v>60</v>
      </c>
      <c r="AN227" t="s">
        <v>48</v>
      </c>
      <c r="AO227" t="s">
        <v>61</v>
      </c>
      <c r="AP227" t="s">
        <v>55</v>
      </c>
      <c r="AQ227" t="s">
        <v>62</v>
      </c>
      <c r="AR227" t="s">
        <v>48</v>
      </c>
      <c r="AS227" t="s">
        <v>681</v>
      </c>
      <c r="AT227" t="s">
        <v>144</v>
      </c>
      <c r="AU227" t="s">
        <v>48</v>
      </c>
    </row>
    <row r="228" spans="1:47">
      <c r="A228" t="s">
        <v>682</v>
      </c>
      <c r="B228" t="s">
        <v>48</v>
      </c>
      <c r="D228" t="s">
        <v>74</v>
      </c>
      <c r="E228" t="s">
        <v>50</v>
      </c>
      <c r="F228" t="s">
        <v>67</v>
      </c>
      <c r="G228">
        <v>25480</v>
      </c>
      <c r="H228">
        <v>24977.64</v>
      </c>
      <c r="I228">
        <v>24977.64</v>
      </c>
      <c r="J228">
        <v>25480</v>
      </c>
      <c r="K228">
        <v>24977.64</v>
      </c>
      <c r="L228" t="s">
        <v>679</v>
      </c>
      <c r="M228" t="s">
        <v>69</v>
      </c>
      <c r="N228" t="s">
        <v>680</v>
      </c>
      <c r="O228" t="s">
        <v>48</v>
      </c>
      <c r="P228">
        <v>0.98028414442700096</v>
      </c>
      <c r="Q228">
        <v>0.98029999999999995</v>
      </c>
      <c r="R228">
        <v>0.98028414442700096</v>
      </c>
      <c r="S228">
        <v>120</v>
      </c>
      <c r="T228" t="s">
        <v>55</v>
      </c>
      <c r="U228">
        <v>0</v>
      </c>
      <c r="V228" t="s">
        <v>56</v>
      </c>
      <c r="W228" s="12">
        <f t="shared" si="59"/>
        <v>0</v>
      </c>
      <c r="X228" s="12">
        <f t="shared" si="60"/>
        <v>0</v>
      </c>
      <c r="Y228" s="21">
        <f t="shared" si="61"/>
        <v>0</v>
      </c>
      <c r="Z228" s="21">
        <f t="shared" si="62"/>
        <v>0</v>
      </c>
      <c r="AA228" s="21">
        <f t="shared" si="63"/>
        <v>0</v>
      </c>
      <c r="AB228" s="21">
        <f t="shared" si="64"/>
        <v>0</v>
      </c>
      <c r="AC228" s="21">
        <f t="shared" si="65"/>
        <v>0</v>
      </c>
      <c r="AD228" s="12"/>
      <c r="AE228" s="12"/>
      <c r="AF228" t="s">
        <v>48</v>
      </c>
      <c r="AG228" s="3">
        <v>1647907200000</v>
      </c>
      <c r="AH228" t="s">
        <v>48</v>
      </c>
      <c r="AI228" t="s">
        <v>48</v>
      </c>
      <c r="AJ228" t="s">
        <v>57</v>
      </c>
      <c r="AK228" t="s">
        <v>58</v>
      </c>
      <c r="AL228" t="s">
        <v>59</v>
      </c>
      <c r="AM228" t="s">
        <v>60</v>
      </c>
      <c r="AN228" t="s">
        <v>48</v>
      </c>
      <c r="AO228" t="s">
        <v>61</v>
      </c>
      <c r="AP228" t="s">
        <v>55</v>
      </c>
      <c r="AQ228" t="s">
        <v>62</v>
      </c>
      <c r="AR228" t="s">
        <v>48</v>
      </c>
      <c r="AS228" t="s">
        <v>681</v>
      </c>
      <c r="AT228" t="s">
        <v>144</v>
      </c>
      <c r="AU228" t="s">
        <v>48</v>
      </c>
    </row>
    <row r="229" spans="1:47">
      <c r="A229" t="s">
        <v>683</v>
      </c>
      <c r="B229" t="s">
        <v>48</v>
      </c>
      <c r="D229" t="s">
        <v>74</v>
      </c>
      <c r="E229" t="s">
        <v>50</v>
      </c>
      <c r="F229" t="s">
        <v>67</v>
      </c>
      <c r="G229">
        <v>30125</v>
      </c>
      <c r="H229">
        <v>29528.11</v>
      </c>
      <c r="I229">
        <v>29528.11</v>
      </c>
      <c r="J229">
        <v>30125</v>
      </c>
      <c r="K229">
        <v>29528.11</v>
      </c>
      <c r="L229" t="s">
        <v>679</v>
      </c>
      <c r="M229" t="s">
        <v>212</v>
      </c>
      <c r="N229" t="s">
        <v>680</v>
      </c>
      <c r="O229" t="s">
        <v>48</v>
      </c>
      <c r="P229">
        <v>0.98018622406639</v>
      </c>
      <c r="Q229">
        <v>0.98019999999999996</v>
      </c>
      <c r="R229">
        <v>0.98018622406639</v>
      </c>
      <c r="S229">
        <v>117.705640230787</v>
      </c>
      <c r="T229" t="s">
        <v>55</v>
      </c>
      <c r="U229">
        <v>0</v>
      </c>
      <c r="V229" t="s">
        <v>56</v>
      </c>
      <c r="W229" s="12">
        <f t="shared" si="59"/>
        <v>0</v>
      </c>
      <c r="X229" s="12">
        <f t="shared" si="60"/>
        <v>0</v>
      </c>
      <c r="Y229" s="21">
        <f t="shared" si="61"/>
        <v>0</v>
      </c>
      <c r="Z229" s="21">
        <f t="shared" si="62"/>
        <v>0</v>
      </c>
      <c r="AA229" s="21">
        <f t="shared" si="63"/>
        <v>0</v>
      </c>
      <c r="AB229" s="21">
        <f t="shared" si="64"/>
        <v>0</v>
      </c>
      <c r="AC229" s="21">
        <f t="shared" si="65"/>
        <v>0</v>
      </c>
      <c r="AD229" s="12"/>
      <c r="AE229" s="12"/>
      <c r="AF229" t="s">
        <v>48</v>
      </c>
      <c r="AG229" s="3">
        <v>1656288000000</v>
      </c>
      <c r="AH229" t="s">
        <v>48</v>
      </c>
      <c r="AI229" t="s">
        <v>48</v>
      </c>
      <c r="AJ229" t="s">
        <v>57</v>
      </c>
      <c r="AK229" t="s">
        <v>58</v>
      </c>
      <c r="AL229" t="s">
        <v>59</v>
      </c>
      <c r="AM229" t="s">
        <v>60</v>
      </c>
      <c r="AN229" t="s">
        <v>48</v>
      </c>
      <c r="AO229" t="s">
        <v>61</v>
      </c>
      <c r="AP229" t="s">
        <v>55</v>
      </c>
      <c r="AQ229" t="s">
        <v>62</v>
      </c>
      <c r="AR229" t="s">
        <v>48</v>
      </c>
      <c r="AS229" t="s">
        <v>681</v>
      </c>
      <c r="AT229" t="s">
        <v>144</v>
      </c>
      <c r="AU229" t="s">
        <v>48</v>
      </c>
    </row>
    <row r="230" spans="1:47">
      <c r="A230" t="s">
        <v>684</v>
      </c>
      <c r="B230" t="s">
        <v>48</v>
      </c>
      <c r="D230" t="s">
        <v>74</v>
      </c>
      <c r="E230" t="s">
        <v>50</v>
      </c>
      <c r="F230" t="s">
        <v>67</v>
      </c>
      <c r="G230">
        <v>65014.53</v>
      </c>
      <c r="H230">
        <v>63642.720000000001</v>
      </c>
      <c r="I230">
        <v>63642.720000000001</v>
      </c>
      <c r="J230">
        <v>65014.53</v>
      </c>
      <c r="K230">
        <v>63642.720000000001</v>
      </c>
      <c r="L230" t="s">
        <v>679</v>
      </c>
      <c r="M230" t="s">
        <v>76</v>
      </c>
      <c r="N230" t="s">
        <v>685</v>
      </c>
      <c r="O230" t="s">
        <v>48</v>
      </c>
      <c r="P230">
        <v>0.97889994744251696</v>
      </c>
      <c r="Q230">
        <v>0.97889999999999999</v>
      </c>
      <c r="R230">
        <v>0.97889994744251696</v>
      </c>
      <c r="S230">
        <v>137.04628796055201</v>
      </c>
      <c r="T230" t="s">
        <v>55</v>
      </c>
      <c r="U230">
        <v>0</v>
      </c>
      <c r="V230" t="s">
        <v>56</v>
      </c>
      <c r="W230" s="12">
        <f t="shared" si="59"/>
        <v>0</v>
      </c>
      <c r="X230" s="12">
        <f t="shared" si="60"/>
        <v>0</v>
      </c>
      <c r="Y230" s="21">
        <f t="shared" si="61"/>
        <v>0</v>
      </c>
      <c r="Z230" s="21">
        <f t="shared" si="62"/>
        <v>0</v>
      </c>
      <c r="AA230" s="21">
        <f t="shared" si="63"/>
        <v>0</v>
      </c>
      <c r="AB230" s="21">
        <f t="shared" si="64"/>
        <v>0</v>
      </c>
      <c r="AC230" s="21">
        <f t="shared" si="65"/>
        <v>0</v>
      </c>
      <c r="AD230" s="12"/>
      <c r="AE230" s="12"/>
      <c r="AF230" t="s">
        <v>48</v>
      </c>
      <c r="AG230" s="3">
        <v>1646092800000</v>
      </c>
      <c r="AH230" t="s">
        <v>48</v>
      </c>
      <c r="AI230" t="s">
        <v>48</v>
      </c>
      <c r="AJ230" t="s">
        <v>57</v>
      </c>
      <c r="AK230" t="s">
        <v>58</v>
      </c>
      <c r="AL230" t="s">
        <v>59</v>
      </c>
      <c r="AM230" t="s">
        <v>60</v>
      </c>
      <c r="AN230" t="s">
        <v>48</v>
      </c>
      <c r="AO230" t="s">
        <v>61</v>
      </c>
      <c r="AP230" t="s">
        <v>55</v>
      </c>
      <c r="AQ230" t="s">
        <v>62</v>
      </c>
      <c r="AR230" t="s">
        <v>48</v>
      </c>
      <c r="AS230" t="s">
        <v>681</v>
      </c>
      <c r="AT230" t="s">
        <v>144</v>
      </c>
      <c r="AU230" t="s">
        <v>48</v>
      </c>
    </row>
    <row r="231" spans="1:47">
      <c r="A231" t="s">
        <v>686</v>
      </c>
      <c r="B231" t="s">
        <v>48</v>
      </c>
      <c r="D231" t="s">
        <v>74</v>
      </c>
      <c r="E231" t="s">
        <v>50</v>
      </c>
      <c r="F231" t="s">
        <v>67</v>
      </c>
      <c r="G231">
        <v>75075</v>
      </c>
      <c r="H231">
        <v>73415.839999999997</v>
      </c>
      <c r="I231">
        <v>73415.839999999997</v>
      </c>
      <c r="J231">
        <v>75075</v>
      </c>
      <c r="K231">
        <v>73415.839999999997</v>
      </c>
      <c r="L231" t="s">
        <v>679</v>
      </c>
      <c r="M231" t="s">
        <v>76</v>
      </c>
      <c r="N231" t="s">
        <v>680</v>
      </c>
      <c r="O231" t="s">
        <v>48</v>
      </c>
      <c r="P231">
        <v>0.97789996669996604</v>
      </c>
      <c r="Q231">
        <v>0.97789999999999999</v>
      </c>
      <c r="R231">
        <v>0.97789996669996604</v>
      </c>
      <c r="S231">
        <v>194.999666999667</v>
      </c>
      <c r="T231" t="s">
        <v>55</v>
      </c>
      <c r="U231">
        <v>0</v>
      </c>
      <c r="V231" t="s">
        <v>56</v>
      </c>
      <c r="W231" s="12">
        <f t="shared" si="59"/>
        <v>0</v>
      </c>
      <c r="X231" s="12">
        <f t="shared" si="60"/>
        <v>0</v>
      </c>
      <c r="Y231" s="21">
        <f t="shared" si="61"/>
        <v>0</v>
      </c>
      <c r="Z231" s="21">
        <f t="shared" si="62"/>
        <v>0</v>
      </c>
      <c r="AA231" s="21">
        <f t="shared" si="63"/>
        <v>0</v>
      </c>
      <c r="AB231" s="21">
        <f t="shared" si="64"/>
        <v>0</v>
      </c>
      <c r="AC231" s="21">
        <f t="shared" si="65"/>
        <v>0</v>
      </c>
      <c r="AD231" s="12"/>
      <c r="AE231" s="12"/>
      <c r="AF231" t="s">
        <v>48</v>
      </c>
      <c r="AG231" s="3">
        <v>1653609600000</v>
      </c>
      <c r="AH231" t="s">
        <v>48</v>
      </c>
      <c r="AI231" t="s">
        <v>48</v>
      </c>
      <c r="AJ231" t="s">
        <v>57</v>
      </c>
      <c r="AK231" t="s">
        <v>58</v>
      </c>
      <c r="AL231" t="s">
        <v>59</v>
      </c>
      <c r="AM231" t="s">
        <v>60</v>
      </c>
      <c r="AN231" t="s">
        <v>48</v>
      </c>
      <c r="AO231" t="s">
        <v>61</v>
      </c>
      <c r="AP231" t="s">
        <v>55</v>
      </c>
      <c r="AQ231" t="s">
        <v>62</v>
      </c>
      <c r="AR231" t="s">
        <v>48</v>
      </c>
      <c r="AS231" t="s">
        <v>681</v>
      </c>
      <c r="AT231" t="s">
        <v>144</v>
      </c>
      <c r="AU231" t="s">
        <v>48</v>
      </c>
    </row>
    <row r="232" spans="1:47">
      <c r="A232" t="s">
        <v>687</v>
      </c>
      <c r="B232" t="s">
        <v>48</v>
      </c>
      <c r="D232" t="s">
        <v>74</v>
      </c>
      <c r="E232" t="s">
        <v>50</v>
      </c>
      <c r="F232" t="s">
        <v>67</v>
      </c>
      <c r="G232">
        <v>33050</v>
      </c>
      <c r="H232">
        <v>32359.26</v>
      </c>
      <c r="I232">
        <v>32359.26</v>
      </c>
      <c r="J232">
        <v>33050</v>
      </c>
      <c r="K232">
        <v>32359.26</v>
      </c>
      <c r="L232" t="s">
        <v>679</v>
      </c>
      <c r="M232" t="s">
        <v>106</v>
      </c>
      <c r="N232" t="s">
        <v>685</v>
      </c>
      <c r="O232" t="s">
        <v>48</v>
      </c>
      <c r="P232">
        <v>0.97910015128592998</v>
      </c>
      <c r="Q232">
        <v>0.97909999999999997</v>
      </c>
      <c r="R232">
        <v>0.97910015128592998</v>
      </c>
      <c r="S232">
        <v>195.001512859304</v>
      </c>
      <c r="T232" t="s">
        <v>55</v>
      </c>
      <c r="U232">
        <v>0</v>
      </c>
      <c r="V232" t="s">
        <v>56</v>
      </c>
      <c r="W232" s="12">
        <f t="shared" si="59"/>
        <v>0</v>
      </c>
      <c r="X232" s="12">
        <f t="shared" si="60"/>
        <v>0</v>
      </c>
      <c r="Y232" s="21">
        <f t="shared" si="61"/>
        <v>0</v>
      </c>
      <c r="Z232" s="21">
        <f t="shared" si="62"/>
        <v>0</v>
      </c>
      <c r="AA232" s="21">
        <f t="shared" si="63"/>
        <v>0</v>
      </c>
      <c r="AB232" s="21">
        <f t="shared" si="64"/>
        <v>0</v>
      </c>
      <c r="AC232" s="21">
        <f t="shared" si="65"/>
        <v>0</v>
      </c>
      <c r="AD232" s="12"/>
      <c r="AE232" s="12"/>
      <c r="AF232" t="s">
        <v>48</v>
      </c>
      <c r="AG232" s="3">
        <v>1655251200000</v>
      </c>
      <c r="AH232" t="s">
        <v>48</v>
      </c>
      <c r="AI232" t="s">
        <v>48</v>
      </c>
      <c r="AJ232" t="s">
        <v>57</v>
      </c>
      <c r="AK232" t="s">
        <v>58</v>
      </c>
      <c r="AL232" t="s">
        <v>59</v>
      </c>
      <c r="AM232" t="s">
        <v>60</v>
      </c>
      <c r="AN232" t="s">
        <v>48</v>
      </c>
      <c r="AO232" t="s">
        <v>61</v>
      </c>
      <c r="AP232" t="s">
        <v>55</v>
      </c>
      <c r="AQ232" t="s">
        <v>62</v>
      </c>
      <c r="AR232" t="s">
        <v>48</v>
      </c>
      <c r="AS232" t="s">
        <v>681</v>
      </c>
      <c r="AT232" t="s">
        <v>144</v>
      </c>
      <c r="AU232" t="s">
        <v>48</v>
      </c>
    </row>
    <row r="233" spans="1:47">
      <c r="A233" t="s">
        <v>688</v>
      </c>
      <c r="B233" t="s">
        <v>48</v>
      </c>
      <c r="D233" t="s">
        <v>74</v>
      </c>
      <c r="E233" t="s">
        <v>50</v>
      </c>
      <c r="F233" t="s">
        <v>67</v>
      </c>
      <c r="G233">
        <v>3925.788</v>
      </c>
      <c r="H233">
        <v>3849.24</v>
      </c>
      <c r="I233">
        <v>3849.24</v>
      </c>
      <c r="J233">
        <v>3925.788</v>
      </c>
      <c r="K233">
        <v>3849.24</v>
      </c>
      <c r="L233" t="s">
        <v>679</v>
      </c>
      <c r="M233" t="s">
        <v>76</v>
      </c>
      <c r="N233" t="s">
        <v>680</v>
      </c>
      <c r="O233" t="s">
        <v>48</v>
      </c>
      <c r="P233">
        <v>0.98050123949637602</v>
      </c>
      <c r="Q233">
        <v>0.98050000000000004</v>
      </c>
      <c r="R233">
        <v>0.98050123949637602</v>
      </c>
      <c r="S233">
        <v>194.99260021549799</v>
      </c>
      <c r="T233" t="s">
        <v>55</v>
      </c>
      <c r="U233">
        <v>0</v>
      </c>
      <c r="V233" t="s">
        <v>56</v>
      </c>
      <c r="W233" s="12">
        <f t="shared" si="59"/>
        <v>0</v>
      </c>
      <c r="X233" s="12">
        <f t="shared" si="60"/>
        <v>0</v>
      </c>
      <c r="Y233" s="21">
        <f t="shared" si="61"/>
        <v>0</v>
      </c>
      <c r="Z233" s="21">
        <f t="shared" si="62"/>
        <v>0</v>
      </c>
      <c r="AA233" s="21">
        <f t="shared" si="63"/>
        <v>0</v>
      </c>
      <c r="AB233" s="21">
        <f t="shared" si="64"/>
        <v>0</v>
      </c>
      <c r="AC233" s="21">
        <f t="shared" si="65"/>
        <v>0</v>
      </c>
      <c r="AD233" s="12"/>
      <c r="AE233" s="12"/>
      <c r="AF233" t="s">
        <v>48</v>
      </c>
      <c r="AG233" s="3">
        <v>1659744000000</v>
      </c>
      <c r="AH233" t="s">
        <v>48</v>
      </c>
      <c r="AI233" t="s">
        <v>48</v>
      </c>
      <c r="AJ233" t="s">
        <v>57</v>
      </c>
      <c r="AK233" t="s">
        <v>58</v>
      </c>
      <c r="AL233" t="s">
        <v>59</v>
      </c>
      <c r="AM233" t="s">
        <v>60</v>
      </c>
      <c r="AN233" t="s">
        <v>48</v>
      </c>
      <c r="AO233" t="s">
        <v>61</v>
      </c>
      <c r="AP233" t="s">
        <v>55</v>
      </c>
      <c r="AQ233" t="s">
        <v>62</v>
      </c>
      <c r="AR233" t="s">
        <v>48</v>
      </c>
      <c r="AS233" t="s">
        <v>681</v>
      </c>
      <c r="AT233" t="s">
        <v>144</v>
      </c>
      <c r="AU233" t="s">
        <v>48</v>
      </c>
    </row>
    <row r="234" spans="1:47">
      <c r="A234" t="s">
        <v>689</v>
      </c>
      <c r="B234" t="s">
        <v>48</v>
      </c>
      <c r="D234" t="s">
        <v>74</v>
      </c>
      <c r="E234" t="s">
        <v>50</v>
      </c>
      <c r="F234" t="s">
        <v>67</v>
      </c>
      <c r="G234">
        <v>6171</v>
      </c>
      <c r="H234">
        <v>6045.22</v>
      </c>
      <c r="I234">
        <v>6045.22</v>
      </c>
      <c r="J234">
        <v>6171</v>
      </c>
      <c r="K234">
        <v>6045.22</v>
      </c>
      <c r="L234" t="s">
        <v>679</v>
      </c>
      <c r="M234" t="s">
        <v>212</v>
      </c>
      <c r="N234" t="s">
        <v>680</v>
      </c>
      <c r="O234" t="s">
        <v>48</v>
      </c>
      <c r="P234">
        <v>0.97961756603467798</v>
      </c>
      <c r="Q234">
        <v>0.97960000000000003</v>
      </c>
      <c r="R234">
        <v>0.97961756603467798</v>
      </c>
      <c r="S234">
        <v>195.006041732558</v>
      </c>
      <c r="T234" t="s">
        <v>55</v>
      </c>
      <c r="U234">
        <v>0</v>
      </c>
      <c r="V234" t="s">
        <v>56</v>
      </c>
      <c r="W234" s="12">
        <f t="shared" si="59"/>
        <v>0</v>
      </c>
      <c r="X234" s="12">
        <f t="shared" si="60"/>
        <v>0</v>
      </c>
      <c r="Y234" s="21">
        <f t="shared" si="61"/>
        <v>0</v>
      </c>
      <c r="Z234" s="21">
        <f t="shared" si="62"/>
        <v>0</v>
      </c>
      <c r="AA234" s="21">
        <f t="shared" si="63"/>
        <v>0</v>
      </c>
      <c r="AB234" s="21">
        <f t="shared" si="64"/>
        <v>0</v>
      </c>
      <c r="AC234" s="21">
        <f t="shared" si="65"/>
        <v>0</v>
      </c>
      <c r="AD234" s="12"/>
      <c r="AE234" s="12"/>
      <c r="AF234" t="s">
        <v>48</v>
      </c>
      <c r="AG234" s="3">
        <v>1657843200000</v>
      </c>
      <c r="AH234" t="s">
        <v>48</v>
      </c>
      <c r="AI234" t="s">
        <v>48</v>
      </c>
      <c r="AJ234" t="s">
        <v>57</v>
      </c>
      <c r="AK234" t="s">
        <v>58</v>
      </c>
      <c r="AL234" t="s">
        <v>59</v>
      </c>
      <c r="AM234" t="s">
        <v>60</v>
      </c>
      <c r="AN234" t="s">
        <v>48</v>
      </c>
      <c r="AO234" t="s">
        <v>61</v>
      </c>
      <c r="AP234" t="s">
        <v>55</v>
      </c>
      <c r="AQ234" t="s">
        <v>62</v>
      </c>
      <c r="AR234" t="s">
        <v>48</v>
      </c>
      <c r="AS234" t="s">
        <v>681</v>
      </c>
      <c r="AT234" t="s">
        <v>144</v>
      </c>
      <c r="AU234" t="s">
        <v>48</v>
      </c>
    </row>
    <row r="235" spans="1:47">
      <c r="A235" t="s">
        <v>690</v>
      </c>
      <c r="B235" t="s">
        <v>48</v>
      </c>
      <c r="D235" t="s">
        <v>74</v>
      </c>
      <c r="E235" t="s">
        <v>50</v>
      </c>
      <c r="F235" t="s">
        <v>67</v>
      </c>
      <c r="G235">
        <v>75092</v>
      </c>
      <c r="H235">
        <v>73614.45</v>
      </c>
      <c r="I235">
        <v>73614.45</v>
      </c>
      <c r="J235">
        <v>75092</v>
      </c>
      <c r="K235">
        <v>73614.45</v>
      </c>
      <c r="L235" t="s">
        <v>679</v>
      </c>
      <c r="M235" t="s">
        <v>69</v>
      </c>
      <c r="N235" t="s">
        <v>685</v>
      </c>
      <c r="O235" t="s">
        <v>48</v>
      </c>
      <c r="P235">
        <v>0.98032346987694996</v>
      </c>
      <c r="Q235">
        <v>0.98029999999999995</v>
      </c>
      <c r="R235">
        <v>0.98032346987694996</v>
      </c>
      <c r="S235">
        <v>194.999758878861</v>
      </c>
      <c r="T235" t="s">
        <v>55</v>
      </c>
      <c r="U235">
        <v>0</v>
      </c>
      <c r="V235" t="s">
        <v>56</v>
      </c>
      <c r="W235" s="12">
        <f t="shared" si="59"/>
        <v>0</v>
      </c>
      <c r="X235" s="12">
        <f t="shared" si="60"/>
        <v>0</v>
      </c>
      <c r="Y235" s="21">
        <f t="shared" si="61"/>
        <v>0</v>
      </c>
      <c r="Z235" s="21">
        <f t="shared" si="62"/>
        <v>0</v>
      </c>
      <c r="AA235" s="21">
        <f t="shared" si="63"/>
        <v>0</v>
      </c>
      <c r="AB235" s="21">
        <f t="shared" si="64"/>
        <v>0</v>
      </c>
      <c r="AC235" s="21">
        <f t="shared" si="65"/>
        <v>0</v>
      </c>
      <c r="AD235" s="12"/>
      <c r="AE235" s="12"/>
      <c r="AF235" t="s">
        <v>48</v>
      </c>
      <c r="AG235" s="3">
        <v>1651104000000</v>
      </c>
      <c r="AH235" t="s">
        <v>48</v>
      </c>
      <c r="AI235" t="s">
        <v>48</v>
      </c>
      <c r="AJ235" t="s">
        <v>57</v>
      </c>
      <c r="AK235" t="s">
        <v>58</v>
      </c>
      <c r="AL235" t="s">
        <v>59</v>
      </c>
      <c r="AM235" t="s">
        <v>60</v>
      </c>
      <c r="AN235" t="s">
        <v>48</v>
      </c>
      <c r="AO235" t="s">
        <v>61</v>
      </c>
      <c r="AP235" t="s">
        <v>55</v>
      </c>
      <c r="AQ235" t="s">
        <v>62</v>
      </c>
      <c r="AR235" t="s">
        <v>48</v>
      </c>
      <c r="AS235" t="s">
        <v>681</v>
      </c>
      <c r="AT235" t="s">
        <v>144</v>
      </c>
      <c r="AU235" t="s">
        <v>48</v>
      </c>
    </row>
    <row r="236" spans="1:47">
      <c r="A236" t="s">
        <v>691</v>
      </c>
      <c r="B236" t="s">
        <v>48</v>
      </c>
      <c r="D236" t="s">
        <v>50</v>
      </c>
      <c r="E236" t="s">
        <v>118</v>
      </c>
      <c r="F236" t="s">
        <v>67</v>
      </c>
      <c r="G236">
        <v>290000</v>
      </c>
      <c r="H236">
        <v>200000</v>
      </c>
      <c r="I236">
        <v>200000</v>
      </c>
      <c r="J236">
        <v>290000</v>
      </c>
      <c r="K236">
        <v>200000</v>
      </c>
      <c r="L236" t="s">
        <v>692</v>
      </c>
      <c r="M236" t="s">
        <v>106</v>
      </c>
      <c r="N236" t="s">
        <v>693</v>
      </c>
      <c r="O236" t="s">
        <v>48</v>
      </c>
      <c r="P236">
        <v>0.68965517241379304</v>
      </c>
      <c r="Q236">
        <v>0.68966000000000005</v>
      </c>
      <c r="R236">
        <v>0.68965517241379304</v>
      </c>
      <c r="S236">
        <v>3.55</v>
      </c>
      <c r="T236" t="s">
        <v>55</v>
      </c>
      <c r="U236">
        <v>0</v>
      </c>
      <c r="V236" t="s">
        <v>56</v>
      </c>
      <c r="W236" s="12">
        <f t="shared" si="59"/>
        <v>0</v>
      </c>
      <c r="X236" s="12">
        <f t="shared" si="60"/>
        <v>0</v>
      </c>
      <c r="Y236" s="21">
        <f t="shared" si="61"/>
        <v>0</v>
      </c>
      <c r="Z236" s="21">
        <f t="shared" si="62"/>
        <v>0</v>
      </c>
      <c r="AA236" s="21">
        <f t="shared" si="63"/>
        <v>0</v>
      </c>
      <c r="AB236" s="21">
        <f t="shared" si="64"/>
        <v>0</v>
      </c>
      <c r="AC236" s="21">
        <f t="shared" si="65"/>
        <v>0</v>
      </c>
      <c r="AD236" s="12"/>
      <c r="AE236" s="12"/>
      <c r="AF236" t="s">
        <v>48</v>
      </c>
      <c r="AG236" s="3">
        <v>1656028800000</v>
      </c>
      <c r="AH236" t="s">
        <v>48</v>
      </c>
      <c r="AI236" t="s">
        <v>48</v>
      </c>
      <c r="AJ236" t="s">
        <v>57</v>
      </c>
      <c r="AK236" t="s">
        <v>58</v>
      </c>
      <c r="AL236" t="s">
        <v>59</v>
      </c>
      <c r="AM236" t="s">
        <v>60</v>
      </c>
      <c r="AN236" t="s">
        <v>48</v>
      </c>
      <c r="AO236" t="s">
        <v>61</v>
      </c>
      <c r="AP236" t="s">
        <v>55</v>
      </c>
      <c r="AQ236" t="s">
        <v>62</v>
      </c>
      <c r="AR236" t="s">
        <v>48</v>
      </c>
      <c r="AS236" t="s">
        <v>694</v>
      </c>
      <c r="AT236" t="s">
        <v>695</v>
      </c>
      <c r="AU236" t="s">
        <v>48</v>
      </c>
    </row>
    <row r="237" spans="1:47">
      <c r="A237" t="s">
        <v>696</v>
      </c>
      <c r="B237" t="s">
        <v>48</v>
      </c>
      <c r="D237" t="s">
        <v>50</v>
      </c>
      <c r="E237" t="s">
        <v>118</v>
      </c>
      <c r="F237" t="s">
        <v>67</v>
      </c>
      <c r="G237">
        <v>1000000</v>
      </c>
      <c r="H237">
        <v>680000</v>
      </c>
      <c r="I237">
        <v>680000</v>
      </c>
      <c r="J237">
        <v>1000000</v>
      </c>
      <c r="K237">
        <v>680000</v>
      </c>
      <c r="L237" t="s">
        <v>692</v>
      </c>
      <c r="M237" t="s">
        <v>697</v>
      </c>
      <c r="N237" t="s">
        <v>693</v>
      </c>
      <c r="O237" t="s">
        <v>48</v>
      </c>
      <c r="P237">
        <v>0.68</v>
      </c>
      <c r="Q237">
        <v>0.68</v>
      </c>
      <c r="R237">
        <v>0.68</v>
      </c>
      <c r="S237">
        <v>17.647058823529399</v>
      </c>
      <c r="T237" t="s">
        <v>55</v>
      </c>
      <c r="U237">
        <v>0</v>
      </c>
      <c r="V237" t="s">
        <v>56</v>
      </c>
      <c r="W237" s="12">
        <f t="shared" si="59"/>
        <v>0</v>
      </c>
      <c r="X237" s="12">
        <f t="shared" si="60"/>
        <v>0</v>
      </c>
      <c r="Y237" s="21">
        <f t="shared" si="61"/>
        <v>0</v>
      </c>
      <c r="Z237" s="21">
        <f t="shared" si="62"/>
        <v>0</v>
      </c>
      <c r="AA237" s="21">
        <f t="shared" si="63"/>
        <v>0</v>
      </c>
      <c r="AB237" s="21">
        <f t="shared" si="64"/>
        <v>0</v>
      </c>
      <c r="AC237" s="21">
        <f t="shared" si="65"/>
        <v>0</v>
      </c>
      <c r="AD237" s="12"/>
      <c r="AE237" s="12"/>
      <c r="AF237" t="s">
        <v>48</v>
      </c>
      <c r="AG237" s="3">
        <v>1656720000000</v>
      </c>
      <c r="AH237" t="s">
        <v>48</v>
      </c>
      <c r="AI237" t="s">
        <v>48</v>
      </c>
      <c r="AJ237" t="s">
        <v>57</v>
      </c>
      <c r="AK237" t="s">
        <v>58</v>
      </c>
      <c r="AL237" t="s">
        <v>59</v>
      </c>
      <c r="AM237" t="s">
        <v>60</v>
      </c>
      <c r="AN237" t="s">
        <v>48</v>
      </c>
      <c r="AO237" t="s">
        <v>61</v>
      </c>
      <c r="AP237" t="s">
        <v>55</v>
      </c>
      <c r="AQ237" t="s">
        <v>62</v>
      </c>
      <c r="AR237" t="s">
        <v>48</v>
      </c>
      <c r="AS237" t="s">
        <v>694</v>
      </c>
      <c r="AT237" t="s">
        <v>695</v>
      </c>
      <c r="AU237" t="s">
        <v>48</v>
      </c>
    </row>
    <row r="238" spans="1:47">
      <c r="A238" t="s">
        <v>698</v>
      </c>
      <c r="B238" t="s">
        <v>48</v>
      </c>
      <c r="D238" t="s">
        <v>172</v>
      </c>
      <c r="E238" t="s">
        <v>81</v>
      </c>
      <c r="F238" t="s">
        <v>67</v>
      </c>
      <c r="G238">
        <v>1.5</v>
      </c>
      <c r="H238">
        <v>29663.71</v>
      </c>
      <c r="I238">
        <v>29663.71</v>
      </c>
      <c r="J238">
        <v>1.5</v>
      </c>
      <c r="K238">
        <v>29663.71</v>
      </c>
      <c r="L238" t="s">
        <v>699</v>
      </c>
      <c r="M238" t="s">
        <v>212</v>
      </c>
      <c r="N238" t="s">
        <v>700</v>
      </c>
      <c r="O238" t="s">
        <v>48</v>
      </c>
      <c r="P238">
        <v>19775.806666666602</v>
      </c>
      <c r="Q238">
        <v>19775.808000000001</v>
      </c>
      <c r="R238">
        <v>19775.806666666602</v>
      </c>
      <c r="S238">
        <v>121.899789338555</v>
      </c>
      <c r="T238" t="s">
        <v>55</v>
      </c>
      <c r="U238">
        <v>0</v>
      </c>
      <c r="V238" t="s">
        <v>56</v>
      </c>
      <c r="W238" s="12">
        <f t="shared" si="59"/>
        <v>0</v>
      </c>
      <c r="X238" s="12">
        <f t="shared" si="60"/>
        <v>0</v>
      </c>
      <c r="Y238" s="21">
        <f t="shared" si="61"/>
        <v>0</v>
      </c>
      <c r="Z238" s="21">
        <f t="shared" si="62"/>
        <v>0</v>
      </c>
      <c r="AA238" s="21">
        <f t="shared" si="63"/>
        <v>0</v>
      </c>
      <c r="AB238" s="21">
        <f t="shared" si="64"/>
        <v>0</v>
      </c>
      <c r="AC238" s="21">
        <f t="shared" si="65"/>
        <v>0</v>
      </c>
      <c r="AD238" s="12"/>
      <c r="AE238" s="12"/>
      <c r="AF238" t="s">
        <v>48</v>
      </c>
      <c r="AG238" s="3">
        <v>1656547200000</v>
      </c>
      <c r="AH238" t="s">
        <v>48</v>
      </c>
      <c r="AI238" t="s">
        <v>48</v>
      </c>
      <c r="AJ238" t="s">
        <v>57</v>
      </c>
      <c r="AK238" t="s">
        <v>58</v>
      </c>
      <c r="AL238" t="s">
        <v>59</v>
      </c>
      <c r="AM238" t="s">
        <v>60</v>
      </c>
      <c r="AN238" t="s">
        <v>48</v>
      </c>
      <c r="AO238" t="s">
        <v>61</v>
      </c>
      <c r="AP238" t="s">
        <v>55</v>
      </c>
      <c r="AQ238" t="s">
        <v>62</v>
      </c>
      <c r="AR238" t="s">
        <v>48</v>
      </c>
      <c r="AS238" t="s">
        <v>701</v>
      </c>
      <c r="AT238" t="s">
        <v>702</v>
      </c>
      <c r="AU238" t="s">
        <v>48</v>
      </c>
    </row>
    <row r="239" spans="1:47">
      <c r="A239" t="s">
        <v>703</v>
      </c>
      <c r="B239" t="s">
        <v>48</v>
      </c>
      <c r="D239" t="s">
        <v>230</v>
      </c>
      <c r="E239" t="s">
        <v>81</v>
      </c>
      <c r="F239" t="s">
        <v>67</v>
      </c>
      <c r="G239">
        <v>160</v>
      </c>
      <c r="H239">
        <v>171991.04000000001</v>
      </c>
      <c r="I239">
        <v>171991.04000000001</v>
      </c>
      <c r="J239">
        <v>160</v>
      </c>
      <c r="K239">
        <v>171991.04000000001</v>
      </c>
      <c r="L239" t="s">
        <v>699</v>
      </c>
      <c r="M239" t="s">
        <v>53</v>
      </c>
      <c r="N239" t="s">
        <v>700</v>
      </c>
      <c r="O239" t="s">
        <v>48</v>
      </c>
      <c r="P239">
        <v>1074.944</v>
      </c>
      <c r="Q239">
        <v>1074.944</v>
      </c>
      <c r="R239">
        <v>1074.944</v>
      </c>
      <c r="S239">
        <v>121.45748987854201</v>
      </c>
      <c r="T239" t="s">
        <v>55</v>
      </c>
      <c r="U239">
        <v>0</v>
      </c>
      <c r="V239" t="s">
        <v>56</v>
      </c>
      <c r="W239" s="12">
        <f t="shared" si="59"/>
        <v>0</v>
      </c>
      <c r="X239" s="12">
        <f t="shared" si="60"/>
        <v>0</v>
      </c>
      <c r="Y239" s="21">
        <f t="shared" si="61"/>
        <v>0</v>
      </c>
      <c r="Z239" s="21">
        <f t="shared" si="62"/>
        <v>0</v>
      </c>
      <c r="AA239" s="21">
        <f t="shared" si="63"/>
        <v>0</v>
      </c>
      <c r="AB239" s="21">
        <f t="shared" si="64"/>
        <v>0</v>
      </c>
      <c r="AC239" s="21">
        <f t="shared" si="65"/>
        <v>0</v>
      </c>
      <c r="AD239" s="12"/>
      <c r="AE239" s="12"/>
      <c r="AF239" t="s">
        <v>48</v>
      </c>
      <c r="AG239" s="3">
        <v>1656547200000</v>
      </c>
      <c r="AH239" t="s">
        <v>48</v>
      </c>
      <c r="AI239" t="s">
        <v>48</v>
      </c>
      <c r="AJ239" t="s">
        <v>57</v>
      </c>
      <c r="AK239" t="s">
        <v>58</v>
      </c>
      <c r="AL239" t="s">
        <v>59</v>
      </c>
      <c r="AM239" t="s">
        <v>60</v>
      </c>
      <c r="AN239" t="s">
        <v>48</v>
      </c>
      <c r="AO239" t="s">
        <v>61</v>
      </c>
      <c r="AP239" t="s">
        <v>55</v>
      </c>
      <c r="AQ239" t="s">
        <v>62</v>
      </c>
      <c r="AR239" t="s">
        <v>48</v>
      </c>
      <c r="AS239" t="s">
        <v>701</v>
      </c>
      <c r="AT239" t="s">
        <v>702</v>
      </c>
      <c r="AU239" t="s">
        <v>48</v>
      </c>
    </row>
    <row r="240" spans="1:47">
      <c r="A240" t="s">
        <v>704</v>
      </c>
      <c r="B240" t="s">
        <v>48</v>
      </c>
      <c r="D240" t="s">
        <v>172</v>
      </c>
      <c r="E240" t="s">
        <v>81</v>
      </c>
      <c r="F240" t="s">
        <v>67</v>
      </c>
      <c r="G240">
        <v>0.25</v>
      </c>
      <c r="H240">
        <v>5015.47</v>
      </c>
      <c r="I240">
        <v>5015.47</v>
      </c>
      <c r="J240">
        <v>0.25</v>
      </c>
      <c r="K240">
        <v>5015.47</v>
      </c>
      <c r="L240" t="s">
        <v>699</v>
      </c>
      <c r="M240" t="s">
        <v>69</v>
      </c>
      <c r="N240" t="s">
        <v>705</v>
      </c>
      <c r="O240" t="s">
        <v>48</v>
      </c>
      <c r="P240">
        <v>20061.88</v>
      </c>
      <c r="Q240">
        <v>20061.877499999999</v>
      </c>
      <c r="R240">
        <v>20061.88</v>
      </c>
      <c r="S240">
        <v>120.008693103537</v>
      </c>
      <c r="T240" t="s">
        <v>55</v>
      </c>
      <c r="U240">
        <v>0</v>
      </c>
      <c r="V240" t="s">
        <v>56</v>
      </c>
      <c r="W240" s="12">
        <f t="shared" si="59"/>
        <v>0</v>
      </c>
      <c r="X240" s="12">
        <f t="shared" si="60"/>
        <v>0</v>
      </c>
      <c r="Y240" s="21">
        <f t="shared" si="61"/>
        <v>0</v>
      </c>
      <c r="Z240" s="21">
        <f t="shared" si="62"/>
        <v>0</v>
      </c>
      <c r="AA240" s="21">
        <f t="shared" si="63"/>
        <v>0</v>
      </c>
      <c r="AB240" s="21">
        <f t="shared" si="64"/>
        <v>0</v>
      </c>
      <c r="AC240" s="21">
        <f t="shared" si="65"/>
        <v>0</v>
      </c>
      <c r="AD240" s="12"/>
      <c r="AE240" s="12"/>
      <c r="AF240" t="s">
        <v>48</v>
      </c>
      <c r="AG240" s="3">
        <v>1656633600000</v>
      </c>
      <c r="AH240" t="s">
        <v>48</v>
      </c>
      <c r="AI240" t="s">
        <v>48</v>
      </c>
      <c r="AJ240" t="s">
        <v>57</v>
      </c>
      <c r="AK240" t="s">
        <v>58</v>
      </c>
      <c r="AL240" t="s">
        <v>59</v>
      </c>
      <c r="AM240" t="s">
        <v>60</v>
      </c>
      <c r="AN240" t="s">
        <v>48</v>
      </c>
      <c r="AO240" t="s">
        <v>61</v>
      </c>
      <c r="AP240" t="s">
        <v>55</v>
      </c>
      <c r="AQ240" t="s">
        <v>62</v>
      </c>
      <c r="AR240" t="s">
        <v>48</v>
      </c>
      <c r="AS240" t="s">
        <v>701</v>
      </c>
      <c r="AT240" t="s">
        <v>702</v>
      </c>
      <c r="AU240" t="s">
        <v>48</v>
      </c>
    </row>
    <row r="241" spans="1:47">
      <c r="A241" t="s">
        <v>706</v>
      </c>
      <c r="B241" t="s">
        <v>48</v>
      </c>
      <c r="D241" t="s">
        <v>50</v>
      </c>
      <c r="E241" t="s">
        <v>81</v>
      </c>
      <c r="F241" t="s">
        <v>67</v>
      </c>
      <c r="G241">
        <v>200000</v>
      </c>
      <c r="H241">
        <v>199600</v>
      </c>
      <c r="I241">
        <v>199101</v>
      </c>
      <c r="J241">
        <v>200000</v>
      </c>
      <c r="K241">
        <v>199600</v>
      </c>
      <c r="L241" t="s">
        <v>100</v>
      </c>
      <c r="M241" t="s">
        <v>76</v>
      </c>
      <c r="N241" t="s">
        <v>101</v>
      </c>
      <c r="O241" t="s">
        <v>48</v>
      </c>
      <c r="P241">
        <v>0.998</v>
      </c>
      <c r="Q241">
        <v>0.998</v>
      </c>
      <c r="R241">
        <v>0.998</v>
      </c>
      <c r="S241">
        <v>20</v>
      </c>
      <c r="T241" t="s">
        <v>55</v>
      </c>
      <c r="U241">
        <v>25</v>
      </c>
      <c r="V241" t="s">
        <v>56</v>
      </c>
      <c r="W241" s="12">
        <f t="shared" si="59"/>
        <v>499</v>
      </c>
      <c r="X241" s="12">
        <f t="shared" si="60"/>
        <v>499</v>
      </c>
      <c r="Y241" s="21">
        <f t="shared" si="61"/>
        <v>0</v>
      </c>
      <c r="Z241" s="21">
        <f t="shared" si="62"/>
        <v>497.7525</v>
      </c>
      <c r="AA241" s="21">
        <f t="shared" si="63"/>
        <v>-1.2475000000000023</v>
      </c>
      <c r="AB241" s="21">
        <f t="shared" si="64"/>
        <v>0</v>
      </c>
      <c r="AC241" s="21">
        <f t="shared" si="65"/>
        <v>1.2475000000000023</v>
      </c>
      <c r="AD241" s="12" t="str">
        <f t="shared" si="66"/>
        <v>separate</v>
      </c>
      <c r="AE241" s="12">
        <f t="shared" ref="AE241:AE269" si="67">IF(AD241=V241,1,0)</f>
        <v>1</v>
      </c>
      <c r="AF241" t="s">
        <v>48</v>
      </c>
      <c r="AG241" s="3">
        <v>1652313600000</v>
      </c>
      <c r="AH241" t="s">
        <v>48</v>
      </c>
      <c r="AI241" t="s">
        <v>48</v>
      </c>
      <c r="AJ241" t="s">
        <v>57</v>
      </c>
      <c r="AK241" t="s">
        <v>58</v>
      </c>
      <c r="AL241" t="s">
        <v>59</v>
      </c>
      <c r="AM241" t="s">
        <v>60</v>
      </c>
      <c r="AN241" t="s">
        <v>48</v>
      </c>
      <c r="AO241" t="s">
        <v>61</v>
      </c>
      <c r="AP241" t="s">
        <v>55</v>
      </c>
      <c r="AQ241" t="s">
        <v>62</v>
      </c>
      <c r="AR241" t="s">
        <v>48</v>
      </c>
      <c r="AS241" t="s">
        <v>102</v>
      </c>
      <c r="AT241" t="s">
        <v>103</v>
      </c>
      <c r="AU241" t="s">
        <v>48</v>
      </c>
    </row>
    <row r="242" spans="1:47">
      <c r="A242" t="s">
        <v>707</v>
      </c>
      <c r="B242" t="s">
        <v>48</v>
      </c>
      <c r="D242" t="s">
        <v>81</v>
      </c>
      <c r="E242" t="s">
        <v>50</v>
      </c>
      <c r="F242" t="s">
        <v>67</v>
      </c>
      <c r="G242">
        <v>250000</v>
      </c>
      <c r="H242">
        <v>249475</v>
      </c>
      <c r="I242">
        <v>248851.31</v>
      </c>
      <c r="J242">
        <v>250000</v>
      </c>
      <c r="K242">
        <v>249475</v>
      </c>
      <c r="L242" t="s">
        <v>100</v>
      </c>
      <c r="M242" t="s">
        <v>76</v>
      </c>
      <c r="N242" t="s">
        <v>101</v>
      </c>
      <c r="O242" t="s">
        <v>48</v>
      </c>
      <c r="P242">
        <v>0.99790000000000001</v>
      </c>
      <c r="Q242">
        <v>0.99790000000000001</v>
      </c>
      <c r="R242">
        <v>0.99790000000000001</v>
      </c>
      <c r="S242">
        <v>19.999894716246398</v>
      </c>
      <c r="T242" t="s">
        <v>55</v>
      </c>
      <c r="U242">
        <v>25</v>
      </c>
      <c r="V242" t="s">
        <v>56</v>
      </c>
      <c r="W242" s="12">
        <f t="shared" si="59"/>
        <v>623.69000000000233</v>
      </c>
      <c r="X242" s="12">
        <f t="shared" si="60"/>
        <v>623.6875</v>
      </c>
      <c r="Y242" s="21">
        <f t="shared" si="61"/>
        <v>-2.5000000023283064E-3</v>
      </c>
      <c r="Z242" s="21">
        <f t="shared" si="62"/>
        <v>622.12827500000003</v>
      </c>
      <c r="AA242" s="21">
        <f t="shared" si="63"/>
        <v>-1.5617250000022977</v>
      </c>
      <c r="AB242" s="21">
        <f t="shared" si="64"/>
        <v>2.5000000023283064E-3</v>
      </c>
      <c r="AC242" s="21">
        <f t="shared" si="65"/>
        <v>1.5617250000022977</v>
      </c>
      <c r="AD242" s="12" t="str">
        <f t="shared" si="66"/>
        <v>separate</v>
      </c>
      <c r="AE242" s="12">
        <f t="shared" si="67"/>
        <v>1</v>
      </c>
      <c r="AF242" t="s">
        <v>48</v>
      </c>
      <c r="AG242" s="3">
        <v>1661904000000</v>
      </c>
      <c r="AH242" t="s">
        <v>48</v>
      </c>
      <c r="AI242" t="s">
        <v>48</v>
      </c>
      <c r="AJ242" t="s">
        <v>57</v>
      </c>
      <c r="AK242" t="s">
        <v>58</v>
      </c>
      <c r="AL242" t="s">
        <v>59</v>
      </c>
      <c r="AM242" t="s">
        <v>60</v>
      </c>
      <c r="AN242" t="s">
        <v>48</v>
      </c>
      <c r="AO242" t="s">
        <v>61</v>
      </c>
      <c r="AP242" t="s">
        <v>55</v>
      </c>
      <c r="AQ242" t="s">
        <v>62</v>
      </c>
      <c r="AR242" t="s">
        <v>48</v>
      </c>
      <c r="AS242" t="s">
        <v>102</v>
      </c>
      <c r="AT242" t="s">
        <v>103</v>
      </c>
      <c r="AU242" t="s">
        <v>48</v>
      </c>
    </row>
    <row r="243" spans="1:47">
      <c r="A243" t="s">
        <v>708</v>
      </c>
      <c r="B243" t="s">
        <v>48</v>
      </c>
      <c r="D243" t="s">
        <v>50</v>
      </c>
      <c r="E243" t="s">
        <v>81</v>
      </c>
      <c r="F243" t="s">
        <v>67</v>
      </c>
      <c r="G243">
        <v>800000</v>
      </c>
      <c r="H243">
        <v>798400</v>
      </c>
      <c r="I243">
        <v>796404</v>
      </c>
      <c r="J243">
        <v>800000</v>
      </c>
      <c r="K243">
        <v>798400</v>
      </c>
      <c r="L243" t="s">
        <v>100</v>
      </c>
      <c r="M243" t="s">
        <v>76</v>
      </c>
      <c r="N243" t="s">
        <v>101</v>
      </c>
      <c r="O243" t="s">
        <v>48</v>
      </c>
      <c r="P243">
        <v>0.998</v>
      </c>
      <c r="Q243">
        <v>1</v>
      </c>
      <c r="R243">
        <v>0.998</v>
      </c>
      <c r="S243">
        <v>20</v>
      </c>
      <c r="T243" t="s">
        <v>55</v>
      </c>
      <c r="U243">
        <v>25</v>
      </c>
      <c r="V243" t="s">
        <v>56</v>
      </c>
      <c r="W243" s="12">
        <f t="shared" si="59"/>
        <v>1996</v>
      </c>
      <c r="X243" s="12">
        <f t="shared" si="60"/>
        <v>1996</v>
      </c>
      <c r="Y243" s="21">
        <f t="shared" si="61"/>
        <v>0</v>
      </c>
      <c r="Z243" s="21">
        <f t="shared" si="62"/>
        <v>1991.01</v>
      </c>
      <c r="AA243" s="21">
        <f t="shared" si="63"/>
        <v>-4.9900000000000091</v>
      </c>
      <c r="AB243" s="21">
        <f t="shared" si="64"/>
        <v>0</v>
      </c>
      <c r="AC243" s="21">
        <f t="shared" si="65"/>
        <v>4.9900000000000091</v>
      </c>
      <c r="AD243" s="12" t="str">
        <f t="shared" si="66"/>
        <v>separate</v>
      </c>
      <c r="AE243" s="12">
        <f t="shared" si="67"/>
        <v>1</v>
      </c>
      <c r="AF243" t="s">
        <v>48</v>
      </c>
      <c r="AG243" s="3">
        <v>1651708800000</v>
      </c>
      <c r="AH243" t="s">
        <v>48</v>
      </c>
      <c r="AI243" t="s">
        <v>48</v>
      </c>
      <c r="AJ243" t="s">
        <v>57</v>
      </c>
      <c r="AK243" t="s">
        <v>58</v>
      </c>
      <c r="AL243" t="s">
        <v>59</v>
      </c>
      <c r="AM243" t="s">
        <v>60</v>
      </c>
      <c r="AN243" t="s">
        <v>48</v>
      </c>
      <c r="AO243" t="s">
        <v>61</v>
      </c>
      <c r="AP243" t="s">
        <v>55</v>
      </c>
      <c r="AQ243" t="s">
        <v>62</v>
      </c>
      <c r="AR243" t="s">
        <v>48</v>
      </c>
      <c r="AS243" t="s">
        <v>102</v>
      </c>
      <c r="AT243" t="s">
        <v>103</v>
      </c>
      <c r="AU243" t="s">
        <v>48</v>
      </c>
    </row>
    <row r="244" spans="1:47">
      <c r="A244" t="s">
        <v>709</v>
      </c>
      <c r="B244" t="s">
        <v>48</v>
      </c>
      <c r="D244" t="s">
        <v>50</v>
      </c>
      <c r="E244" t="s">
        <v>81</v>
      </c>
      <c r="F244" t="s">
        <v>67</v>
      </c>
      <c r="G244">
        <v>1505000</v>
      </c>
      <c r="H244">
        <v>1501990</v>
      </c>
      <c r="I244">
        <v>1498235.03</v>
      </c>
      <c r="J244">
        <v>1505000</v>
      </c>
      <c r="K244">
        <v>1501990</v>
      </c>
      <c r="L244" t="s">
        <v>100</v>
      </c>
      <c r="M244" t="s">
        <v>76</v>
      </c>
      <c r="N244" t="s">
        <v>101</v>
      </c>
      <c r="O244" t="s">
        <v>48</v>
      </c>
      <c r="P244">
        <v>0.998</v>
      </c>
      <c r="Q244">
        <v>0.998</v>
      </c>
      <c r="R244">
        <v>0.998</v>
      </c>
      <c r="S244">
        <v>19.910099667773999</v>
      </c>
      <c r="T244" t="s">
        <v>55</v>
      </c>
      <c r="U244">
        <v>25</v>
      </c>
      <c r="V244" t="s">
        <v>56</v>
      </c>
      <c r="W244" s="12">
        <f t="shared" si="59"/>
        <v>3754.9699999999721</v>
      </c>
      <c r="X244" s="12">
        <f t="shared" si="60"/>
        <v>3754.9749999999999</v>
      </c>
      <c r="Y244" s="21">
        <f t="shared" si="61"/>
        <v>5.0000000278487278E-3</v>
      </c>
      <c r="Z244" s="21">
        <f t="shared" si="62"/>
        <v>3745.587575</v>
      </c>
      <c r="AA244" s="21">
        <f t="shared" si="63"/>
        <v>-9.382424999972045</v>
      </c>
      <c r="AB244" s="21">
        <f t="shared" si="64"/>
        <v>5.0000000278487278E-3</v>
      </c>
      <c r="AC244" s="21">
        <f t="shared" si="65"/>
        <v>9.382424999972045</v>
      </c>
      <c r="AD244" s="12" t="str">
        <f t="shared" si="66"/>
        <v>separate</v>
      </c>
      <c r="AE244" s="12">
        <f t="shared" si="67"/>
        <v>1</v>
      </c>
      <c r="AF244" t="s">
        <v>48</v>
      </c>
      <c r="AG244" s="3">
        <v>1646265600000</v>
      </c>
      <c r="AH244" t="s">
        <v>48</v>
      </c>
      <c r="AI244" t="s">
        <v>48</v>
      </c>
      <c r="AJ244" t="s">
        <v>57</v>
      </c>
      <c r="AK244" t="s">
        <v>58</v>
      </c>
      <c r="AL244" t="s">
        <v>59</v>
      </c>
      <c r="AM244" t="s">
        <v>60</v>
      </c>
      <c r="AN244" t="s">
        <v>48</v>
      </c>
      <c r="AO244" t="s">
        <v>61</v>
      </c>
      <c r="AP244" t="s">
        <v>55</v>
      </c>
      <c r="AQ244" t="s">
        <v>62</v>
      </c>
      <c r="AR244" t="s">
        <v>48</v>
      </c>
      <c r="AS244" t="s">
        <v>102</v>
      </c>
      <c r="AT244" t="s">
        <v>103</v>
      </c>
      <c r="AU244" t="s">
        <v>48</v>
      </c>
    </row>
    <row r="245" spans="1:47">
      <c r="A245" t="s">
        <v>710</v>
      </c>
      <c r="B245" t="s">
        <v>48</v>
      </c>
      <c r="D245" t="s">
        <v>172</v>
      </c>
      <c r="E245" t="s">
        <v>74</v>
      </c>
      <c r="F245" t="s">
        <v>67</v>
      </c>
      <c r="G245">
        <v>2.4E-2</v>
      </c>
      <c r="H245">
        <v>983.33</v>
      </c>
      <c r="I245">
        <v>958.75</v>
      </c>
      <c r="J245">
        <v>2.4E-2</v>
      </c>
      <c r="K245">
        <v>983.33</v>
      </c>
      <c r="L245" t="s">
        <v>205</v>
      </c>
      <c r="M245" t="s">
        <v>53</v>
      </c>
      <c r="N245" t="s">
        <v>207</v>
      </c>
      <c r="O245" t="s">
        <v>48</v>
      </c>
      <c r="P245">
        <v>40972.083333333299</v>
      </c>
      <c r="Q245">
        <v>40972.1</v>
      </c>
      <c r="R245">
        <v>40972.083333333299</v>
      </c>
      <c r="S245">
        <v>100.026075619295</v>
      </c>
      <c r="T245" t="s">
        <v>55</v>
      </c>
      <c r="U245">
        <v>250</v>
      </c>
      <c r="V245" t="s">
        <v>56</v>
      </c>
      <c r="W245" s="12">
        <f t="shared" si="59"/>
        <v>24.580000000000041</v>
      </c>
      <c r="X245" s="12">
        <f t="shared" si="60"/>
        <v>24.58325</v>
      </c>
      <c r="Y245" s="21">
        <f t="shared" si="61"/>
        <v>3.2499999999586748E-3</v>
      </c>
      <c r="Z245" s="21">
        <f t="shared" si="62"/>
        <v>23.96875</v>
      </c>
      <c r="AA245" s="21">
        <f t="shared" si="63"/>
        <v>-0.61125000000004093</v>
      </c>
      <c r="AB245" s="21">
        <f t="shared" si="64"/>
        <v>3.2499999999586748E-3</v>
      </c>
      <c r="AC245" s="21">
        <f t="shared" si="65"/>
        <v>0.61125000000004093</v>
      </c>
      <c r="AD245" s="12" t="str">
        <f t="shared" si="66"/>
        <v>separate</v>
      </c>
      <c r="AE245" s="12">
        <f t="shared" si="67"/>
        <v>1</v>
      </c>
      <c r="AF245" t="s">
        <v>48</v>
      </c>
      <c r="AG245" s="3">
        <v>1647820800000</v>
      </c>
      <c r="AH245" t="s">
        <v>48</v>
      </c>
      <c r="AI245" t="s">
        <v>48</v>
      </c>
      <c r="AJ245" t="s">
        <v>57</v>
      </c>
      <c r="AK245" t="s">
        <v>58</v>
      </c>
      <c r="AL245" t="s">
        <v>59</v>
      </c>
      <c r="AM245" t="s">
        <v>60</v>
      </c>
      <c r="AN245" t="s">
        <v>48</v>
      </c>
      <c r="AO245" t="s">
        <v>61</v>
      </c>
      <c r="AP245" t="s">
        <v>55</v>
      </c>
      <c r="AQ245" t="s">
        <v>62</v>
      </c>
      <c r="AR245" t="s">
        <v>48</v>
      </c>
      <c r="AS245" t="s">
        <v>208</v>
      </c>
      <c r="AT245" t="s">
        <v>209</v>
      </c>
      <c r="AU245" t="s">
        <v>48</v>
      </c>
    </row>
    <row r="246" spans="1:47">
      <c r="A246" t="s">
        <v>711</v>
      </c>
      <c r="B246" t="s">
        <v>48</v>
      </c>
      <c r="D246" t="s">
        <v>172</v>
      </c>
      <c r="E246" t="s">
        <v>74</v>
      </c>
      <c r="F246" t="s">
        <v>67</v>
      </c>
      <c r="G246">
        <v>2.8000000000000001E-2</v>
      </c>
      <c r="H246">
        <v>1068.2</v>
      </c>
      <c r="I246">
        <v>1041.5</v>
      </c>
      <c r="J246">
        <v>2.8000000000000001E-2</v>
      </c>
      <c r="K246">
        <v>1068.2</v>
      </c>
      <c r="L246" t="s">
        <v>205</v>
      </c>
      <c r="M246" t="s">
        <v>76</v>
      </c>
      <c r="N246" t="s">
        <v>207</v>
      </c>
      <c r="O246" t="s">
        <v>48</v>
      </c>
      <c r="P246">
        <v>38150</v>
      </c>
      <c r="Q246">
        <v>38150</v>
      </c>
      <c r="R246">
        <v>38150</v>
      </c>
      <c r="S246">
        <v>170.42726836293801</v>
      </c>
      <c r="T246" t="s">
        <v>55</v>
      </c>
      <c r="U246">
        <v>250</v>
      </c>
      <c r="V246" t="s">
        <v>56</v>
      </c>
      <c r="W246" s="12">
        <f t="shared" si="59"/>
        <v>26.700000000000045</v>
      </c>
      <c r="X246" s="12">
        <f t="shared" si="60"/>
        <v>26.704999999999998</v>
      </c>
      <c r="Y246" s="21">
        <f t="shared" si="61"/>
        <v>4.99999999995282E-3</v>
      </c>
      <c r="Z246" s="21">
        <f t="shared" si="62"/>
        <v>26.037500000000001</v>
      </c>
      <c r="AA246" s="21">
        <f t="shared" si="63"/>
        <v>-0.66250000000004405</v>
      </c>
      <c r="AB246" s="21">
        <f t="shared" si="64"/>
        <v>4.99999999995282E-3</v>
      </c>
      <c r="AC246" s="21">
        <f t="shared" si="65"/>
        <v>0.66250000000004405</v>
      </c>
      <c r="AD246" s="12" t="str">
        <f t="shared" si="66"/>
        <v>separate</v>
      </c>
      <c r="AE246" s="12">
        <f t="shared" si="67"/>
        <v>1</v>
      </c>
      <c r="AF246" t="s">
        <v>48</v>
      </c>
      <c r="AG246" s="3">
        <v>1646697600000</v>
      </c>
      <c r="AH246" t="s">
        <v>48</v>
      </c>
      <c r="AI246" t="s">
        <v>48</v>
      </c>
      <c r="AJ246" t="s">
        <v>57</v>
      </c>
      <c r="AK246" t="s">
        <v>58</v>
      </c>
      <c r="AL246" t="s">
        <v>59</v>
      </c>
      <c r="AM246" t="s">
        <v>60</v>
      </c>
      <c r="AN246" t="s">
        <v>48</v>
      </c>
      <c r="AO246" t="s">
        <v>61</v>
      </c>
      <c r="AP246" t="s">
        <v>55</v>
      </c>
      <c r="AQ246" t="s">
        <v>62</v>
      </c>
      <c r="AR246" t="s">
        <v>48</v>
      </c>
      <c r="AS246" t="s">
        <v>208</v>
      </c>
      <c r="AT246" t="s">
        <v>209</v>
      </c>
      <c r="AU246" t="s">
        <v>48</v>
      </c>
    </row>
    <row r="247" spans="1:47">
      <c r="A247" t="s">
        <v>712</v>
      </c>
      <c r="B247" t="s">
        <v>48</v>
      </c>
      <c r="D247" t="s">
        <v>172</v>
      </c>
      <c r="E247" t="s">
        <v>74</v>
      </c>
      <c r="F247" t="s">
        <v>67</v>
      </c>
      <c r="G247">
        <v>2.5999999999999999E-2</v>
      </c>
      <c r="H247">
        <v>1088.3900000000001</v>
      </c>
      <c r="I247">
        <v>1061.18</v>
      </c>
      <c r="J247">
        <v>2.5999999999999999E-2</v>
      </c>
      <c r="K247">
        <v>1088.3900000000001</v>
      </c>
      <c r="L247" t="s">
        <v>205</v>
      </c>
      <c r="M247" t="s">
        <v>206</v>
      </c>
      <c r="N247" t="s">
        <v>207</v>
      </c>
      <c r="O247" t="s">
        <v>48</v>
      </c>
      <c r="P247">
        <v>41861.1538461538</v>
      </c>
      <c r="Q247">
        <v>41861.1</v>
      </c>
      <c r="R247">
        <v>41861.1538461538</v>
      </c>
      <c r="S247">
        <v>19.977760606117702</v>
      </c>
      <c r="T247" t="s">
        <v>55</v>
      </c>
      <c r="U247">
        <v>250</v>
      </c>
      <c r="V247" t="s">
        <v>56</v>
      </c>
      <c r="W247" s="12">
        <f t="shared" si="59"/>
        <v>27.210000000000036</v>
      </c>
      <c r="X247" s="12">
        <f t="shared" si="60"/>
        <v>27.20975</v>
      </c>
      <c r="Y247" s="21">
        <f t="shared" si="61"/>
        <v>-2.5000000003672085E-4</v>
      </c>
      <c r="Z247" s="21">
        <f t="shared" si="62"/>
        <v>26.529499999999999</v>
      </c>
      <c r="AA247" s="21">
        <f t="shared" si="63"/>
        <v>-0.68050000000003763</v>
      </c>
      <c r="AB247" s="21">
        <f t="shared" si="64"/>
        <v>2.5000000003672085E-4</v>
      </c>
      <c r="AC247" s="21">
        <f t="shared" si="65"/>
        <v>0.68050000000003763</v>
      </c>
      <c r="AD247" s="12" t="str">
        <f t="shared" si="66"/>
        <v>separate</v>
      </c>
      <c r="AE247" s="12">
        <f t="shared" si="67"/>
        <v>1</v>
      </c>
      <c r="AF247" t="s">
        <v>48</v>
      </c>
      <c r="AG247" s="3">
        <v>1646870400000</v>
      </c>
      <c r="AH247" t="s">
        <v>48</v>
      </c>
      <c r="AI247" t="s">
        <v>48</v>
      </c>
      <c r="AJ247" t="s">
        <v>57</v>
      </c>
      <c r="AK247" t="s">
        <v>58</v>
      </c>
      <c r="AL247" t="s">
        <v>59</v>
      </c>
      <c r="AM247" t="s">
        <v>60</v>
      </c>
      <c r="AN247" t="s">
        <v>48</v>
      </c>
      <c r="AO247" t="s">
        <v>61</v>
      </c>
      <c r="AP247" t="s">
        <v>55</v>
      </c>
      <c r="AQ247" t="s">
        <v>62</v>
      </c>
      <c r="AR247" t="s">
        <v>48</v>
      </c>
      <c r="AS247" t="s">
        <v>208</v>
      </c>
      <c r="AT247" t="s">
        <v>209</v>
      </c>
      <c r="AU247" t="s">
        <v>48</v>
      </c>
    </row>
    <row r="248" spans="1:47">
      <c r="A248" t="s">
        <v>713</v>
      </c>
      <c r="B248" t="s">
        <v>48</v>
      </c>
      <c r="D248" t="s">
        <v>230</v>
      </c>
      <c r="E248" t="s">
        <v>74</v>
      </c>
      <c r="F248" t="s">
        <v>67</v>
      </c>
      <c r="G248">
        <v>0.127</v>
      </c>
      <c r="H248">
        <v>197.99</v>
      </c>
      <c r="I248">
        <v>167.99</v>
      </c>
      <c r="J248">
        <v>0.127</v>
      </c>
      <c r="K248">
        <v>197.99</v>
      </c>
      <c r="L248" t="s">
        <v>205</v>
      </c>
      <c r="M248" t="s">
        <v>76</v>
      </c>
      <c r="N248" t="s">
        <v>714</v>
      </c>
      <c r="O248" t="s">
        <v>48</v>
      </c>
      <c r="P248">
        <v>1558.97637795275</v>
      </c>
      <c r="Q248">
        <v>1559</v>
      </c>
      <c r="R248">
        <v>1558.97637795275</v>
      </c>
      <c r="S248">
        <v>117.864158580867</v>
      </c>
      <c r="T248" t="s">
        <v>55</v>
      </c>
      <c r="U248">
        <v>1515.2280418202899</v>
      </c>
      <c r="V248" t="s">
        <v>56</v>
      </c>
      <c r="W248" s="12">
        <f t="shared" si="59"/>
        <v>30</v>
      </c>
      <c r="X248" s="12">
        <f t="shared" si="60"/>
        <v>29.999999999999925</v>
      </c>
      <c r="Y248" s="21">
        <f t="shared" si="61"/>
        <v>-7.460698725481052E-14</v>
      </c>
      <c r="Z248" s="21">
        <f t="shared" si="62"/>
        <v>25.454315874539052</v>
      </c>
      <c r="AA248" s="21">
        <f t="shared" si="63"/>
        <v>-4.5456841254609479</v>
      </c>
      <c r="AB248" s="21">
        <f t="shared" si="64"/>
        <v>7.460698725481052E-14</v>
      </c>
      <c r="AC248" s="21">
        <f t="shared" si="65"/>
        <v>4.5456841254609479</v>
      </c>
      <c r="AD248" s="12" t="str">
        <f t="shared" si="66"/>
        <v>separate</v>
      </c>
      <c r="AE248" s="12">
        <f t="shared" si="67"/>
        <v>1</v>
      </c>
      <c r="AF248" t="s">
        <v>48</v>
      </c>
      <c r="AG248" s="3">
        <v>1661212800000</v>
      </c>
      <c r="AH248" t="s">
        <v>48</v>
      </c>
      <c r="AI248" t="s">
        <v>48</v>
      </c>
      <c r="AJ248" t="s">
        <v>57</v>
      </c>
      <c r="AK248" t="s">
        <v>58</v>
      </c>
      <c r="AL248" t="s">
        <v>59</v>
      </c>
      <c r="AM248" t="s">
        <v>60</v>
      </c>
      <c r="AN248" t="s">
        <v>48</v>
      </c>
      <c r="AO248" t="s">
        <v>61</v>
      </c>
      <c r="AP248" t="s">
        <v>55</v>
      </c>
      <c r="AQ248" t="s">
        <v>62</v>
      </c>
      <c r="AR248" t="s">
        <v>48</v>
      </c>
      <c r="AS248" t="s">
        <v>208</v>
      </c>
      <c r="AT248" t="s">
        <v>209</v>
      </c>
      <c r="AU248" t="s">
        <v>48</v>
      </c>
    </row>
    <row r="249" spans="1:47">
      <c r="A249" t="s">
        <v>715</v>
      </c>
      <c r="B249" t="s">
        <v>48</v>
      </c>
      <c r="D249" t="s">
        <v>172</v>
      </c>
      <c r="E249" t="s">
        <v>74</v>
      </c>
      <c r="F249" t="s">
        <v>67</v>
      </c>
      <c r="G249">
        <v>1.1613E-2</v>
      </c>
      <c r="H249">
        <v>506.33</v>
      </c>
      <c r="I249">
        <v>476.33</v>
      </c>
      <c r="J249">
        <v>1.1613E-2</v>
      </c>
      <c r="K249">
        <v>506.33</v>
      </c>
      <c r="L249" t="s">
        <v>205</v>
      </c>
      <c r="M249" t="s">
        <v>76</v>
      </c>
      <c r="N249" t="s">
        <v>207</v>
      </c>
      <c r="O249" t="s">
        <v>48</v>
      </c>
      <c r="P249">
        <v>43600.275553259198</v>
      </c>
      <c r="Q249">
        <v>43600.6</v>
      </c>
      <c r="R249">
        <v>43600.275553259198</v>
      </c>
      <c r="S249">
        <v>19.944156362185801</v>
      </c>
      <c r="T249" t="s">
        <v>55</v>
      </c>
      <c r="U249">
        <v>592.49896312681403</v>
      </c>
      <c r="V249" t="s">
        <v>56</v>
      </c>
      <c r="W249" s="12">
        <f t="shared" si="59"/>
        <v>30</v>
      </c>
      <c r="X249" s="12">
        <f t="shared" si="60"/>
        <v>29.999999999999975</v>
      </c>
      <c r="Y249" s="21">
        <f t="shared" si="61"/>
        <v>0</v>
      </c>
      <c r="Z249" s="21">
        <f t="shared" si="62"/>
        <v>28.222503110619531</v>
      </c>
      <c r="AA249" s="21">
        <f t="shared" si="63"/>
        <v>-1.777496889380469</v>
      </c>
      <c r="AB249" s="21">
        <f t="shared" si="64"/>
        <v>0</v>
      </c>
      <c r="AC249" s="21">
        <f t="shared" si="65"/>
        <v>1.777496889380469</v>
      </c>
      <c r="AD249" s="12" t="str">
        <f t="shared" si="66"/>
        <v>separate</v>
      </c>
      <c r="AE249" s="12">
        <f t="shared" si="67"/>
        <v>1</v>
      </c>
      <c r="AF249" t="s">
        <v>48</v>
      </c>
      <c r="AG249" s="3">
        <v>1648166400000</v>
      </c>
      <c r="AH249" t="s">
        <v>48</v>
      </c>
      <c r="AI249" t="s">
        <v>48</v>
      </c>
      <c r="AJ249" t="s">
        <v>57</v>
      </c>
      <c r="AK249" t="s">
        <v>58</v>
      </c>
      <c r="AL249" t="s">
        <v>59</v>
      </c>
      <c r="AM249" t="s">
        <v>60</v>
      </c>
      <c r="AN249" t="s">
        <v>48</v>
      </c>
      <c r="AO249" t="s">
        <v>61</v>
      </c>
      <c r="AP249" t="s">
        <v>55</v>
      </c>
      <c r="AQ249" t="s">
        <v>62</v>
      </c>
      <c r="AR249" t="s">
        <v>48</v>
      </c>
      <c r="AS249" t="s">
        <v>208</v>
      </c>
      <c r="AT249" t="s">
        <v>209</v>
      </c>
      <c r="AU249" t="s">
        <v>48</v>
      </c>
    </row>
    <row r="250" spans="1:47">
      <c r="A250" t="s">
        <v>716</v>
      </c>
      <c r="B250" t="s">
        <v>48</v>
      </c>
      <c r="D250" t="s">
        <v>230</v>
      </c>
      <c r="E250" t="s">
        <v>74</v>
      </c>
      <c r="F250" t="s">
        <v>67</v>
      </c>
      <c r="G250">
        <v>0.24</v>
      </c>
      <c r="H250">
        <v>668.32799999999997</v>
      </c>
      <c r="I250">
        <v>638.32799999999997</v>
      </c>
      <c r="J250">
        <v>0.24</v>
      </c>
      <c r="K250">
        <v>668.32799999999997</v>
      </c>
      <c r="L250" t="s">
        <v>205</v>
      </c>
      <c r="M250" t="s">
        <v>76</v>
      </c>
      <c r="N250" t="s">
        <v>207</v>
      </c>
      <c r="O250" t="s">
        <v>48</v>
      </c>
      <c r="P250">
        <v>2784.7</v>
      </c>
      <c r="Q250">
        <v>2784.7</v>
      </c>
      <c r="R250">
        <v>2784.7</v>
      </c>
      <c r="S250">
        <v>99.948302602102302</v>
      </c>
      <c r="T250" t="s">
        <v>55</v>
      </c>
      <c r="U250">
        <v>448.88138758214501</v>
      </c>
      <c r="V250" t="s">
        <v>56</v>
      </c>
      <c r="W250" s="12">
        <f t="shared" si="59"/>
        <v>30</v>
      </c>
      <c r="X250" s="12">
        <f t="shared" si="60"/>
        <v>29.999999999999982</v>
      </c>
      <c r="Y250" s="21">
        <f t="shared" si="61"/>
        <v>0</v>
      </c>
      <c r="Z250" s="21">
        <f t="shared" si="62"/>
        <v>28.653355837253546</v>
      </c>
      <c r="AA250" s="21">
        <f t="shared" si="63"/>
        <v>-1.346644162746454</v>
      </c>
      <c r="AB250" s="21">
        <f t="shared" si="64"/>
        <v>0</v>
      </c>
      <c r="AC250" s="21">
        <f t="shared" si="65"/>
        <v>1.346644162746454</v>
      </c>
      <c r="AD250" s="12" t="str">
        <f t="shared" si="66"/>
        <v>separate</v>
      </c>
      <c r="AE250" s="12">
        <f t="shared" si="67"/>
        <v>1</v>
      </c>
      <c r="AF250" t="s">
        <v>48</v>
      </c>
      <c r="AG250" s="3">
        <v>1647561600000</v>
      </c>
      <c r="AH250" t="s">
        <v>48</v>
      </c>
      <c r="AI250" t="s">
        <v>48</v>
      </c>
      <c r="AJ250" t="s">
        <v>57</v>
      </c>
      <c r="AK250" t="s">
        <v>58</v>
      </c>
      <c r="AL250" t="s">
        <v>59</v>
      </c>
      <c r="AM250" t="s">
        <v>60</v>
      </c>
      <c r="AN250" t="s">
        <v>48</v>
      </c>
      <c r="AO250" t="s">
        <v>61</v>
      </c>
      <c r="AP250" t="s">
        <v>55</v>
      </c>
      <c r="AQ250" t="s">
        <v>62</v>
      </c>
      <c r="AR250" t="s">
        <v>48</v>
      </c>
      <c r="AS250" t="s">
        <v>208</v>
      </c>
      <c r="AT250" t="s">
        <v>209</v>
      </c>
      <c r="AU250" t="s">
        <v>48</v>
      </c>
    </row>
    <row r="251" spans="1:47">
      <c r="A251" t="s">
        <v>717</v>
      </c>
      <c r="B251" t="s">
        <v>48</v>
      </c>
      <c r="D251" t="s">
        <v>230</v>
      </c>
      <c r="E251" t="s">
        <v>74</v>
      </c>
      <c r="F251" t="s">
        <v>67</v>
      </c>
      <c r="G251">
        <v>0.23</v>
      </c>
      <c r="H251">
        <v>689.61</v>
      </c>
      <c r="I251">
        <v>659.61</v>
      </c>
      <c r="J251">
        <v>0.23</v>
      </c>
      <c r="K251">
        <v>689.61</v>
      </c>
      <c r="L251" t="s">
        <v>205</v>
      </c>
      <c r="M251" t="s">
        <v>76</v>
      </c>
      <c r="N251" t="s">
        <v>207</v>
      </c>
      <c r="O251" t="s">
        <v>48</v>
      </c>
      <c r="P251">
        <v>2998.3043478260802</v>
      </c>
      <c r="Q251">
        <v>2998.3</v>
      </c>
      <c r="R251">
        <v>2998.3043478260802</v>
      </c>
      <c r="S251">
        <v>100.059125847091</v>
      </c>
      <c r="T251" t="s">
        <v>55</v>
      </c>
      <c r="U251">
        <v>435.02849436638098</v>
      </c>
      <c r="V251" t="s">
        <v>56</v>
      </c>
      <c r="W251" s="12">
        <f t="shared" si="59"/>
        <v>30</v>
      </c>
      <c r="X251" s="12">
        <f t="shared" si="60"/>
        <v>30</v>
      </c>
      <c r="Y251" s="21">
        <f t="shared" si="61"/>
        <v>0</v>
      </c>
      <c r="Z251" s="21">
        <f t="shared" si="62"/>
        <v>28.694914516900859</v>
      </c>
      <c r="AA251" s="21">
        <f t="shared" si="63"/>
        <v>-1.3050854830991412</v>
      </c>
      <c r="AB251" s="21">
        <f t="shared" si="64"/>
        <v>0</v>
      </c>
      <c r="AC251" s="21">
        <f t="shared" si="65"/>
        <v>1.3050854830991412</v>
      </c>
      <c r="AD251" s="12" t="str">
        <f t="shared" si="66"/>
        <v>separate</v>
      </c>
      <c r="AE251" s="12">
        <f t="shared" si="67"/>
        <v>1</v>
      </c>
      <c r="AF251" t="s">
        <v>48</v>
      </c>
      <c r="AG251" s="3">
        <v>1648080000000</v>
      </c>
      <c r="AH251" t="s">
        <v>48</v>
      </c>
      <c r="AI251" t="s">
        <v>48</v>
      </c>
      <c r="AJ251" t="s">
        <v>57</v>
      </c>
      <c r="AK251" t="s">
        <v>58</v>
      </c>
      <c r="AL251" t="s">
        <v>59</v>
      </c>
      <c r="AM251" t="s">
        <v>60</v>
      </c>
      <c r="AN251" t="s">
        <v>48</v>
      </c>
      <c r="AO251" t="s">
        <v>61</v>
      </c>
      <c r="AP251" t="s">
        <v>55</v>
      </c>
      <c r="AQ251" t="s">
        <v>62</v>
      </c>
      <c r="AR251" t="s">
        <v>48</v>
      </c>
      <c r="AS251" t="s">
        <v>208</v>
      </c>
      <c r="AT251" t="s">
        <v>209</v>
      </c>
      <c r="AU251" t="s">
        <v>48</v>
      </c>
    </row>
    <row r="252" spans="1:47">
      <c r="A252" t="s">
        <v>718</v>
      </c>
      <c r="B252" t="s">
        <v>48</v>
      </c>
      <c r="D252" t="s">
        <v>172</v>
      </c>
      <c r="E252" t="s">
        <v>74</v>
      </c>
      <c r="F252" t="s">
        <v>67</v>
      </c>
      <c r="G252">
        <v>1.8327199999999998E-2</v>
      </c>
      <c r="H252">
        <v>711.46</v>
      </c>
      <c r="I252">
        <v>681.46</v>
      </c>
      <c r="J252">
        <v>1.8327199999999998E-2</v>
      </c>
      <c r="K252">
        <v>711.46</v>
      </c>
      <c r="L252" t="s">
        <v>205</v>
      </c>
      <c r="M252" t="s">
        <v>76</v>
      </c>
      <c r="N252" t="s">
        <v>207</v>
      </c>
      <c r="O252" t="s">
        <v>48</v>
      </c>
      <c r="P252">
        <v>38819.896110698799</v>
      </c>
      <c r="Q252">
        <v>38820</v>
      </c>
      <c r="R252">
        <v>38819.896110698799</v>
      </c>
      <c r="S252">
        <v>99.932497872215507</v>
      </c>
      <c r="T252" t="s">
        <v>55</v>
      </c>
      <c r="U252">
        <v>421.66811907907697</v>
      </c>
      <c r="V252" t="s">
        <v>56</v>
      </c>
      <c r="W252" s="12">
        <f t="shared" si="59"/>
        <v>30</v>
      </c>
      <c r="X252" s="12">
        <f t="shared" si="60"/>
        <v>30.000000000000011</v>
      </c>
      <c r="Y252" s="21">
        <f t="shared" si="61"/>
        <v>0</v>
      </c>
      <c r="Z252" s="21">
        <f t="shared" si="62"/>
        <v>28.734995642762783</v>
      </c>
      <c r="AA252" s="21">
        <f t="shared" si="63"/>
        <v>-1.2650043572372169</v>
      </c>
      <c r="AB252" s="21">
        <f t="shared" si="64"/>
        <v>0</v>
      </c>
      <c r="AC252" s="21">
        <f t="shared" si="65"/>
        <v>1.2650043572372169</v>
      </c>
      <c r="AD252" s="12" t="str">
        <f t="shared" si="66"/>
        <v>separate</v>
      </c>
      <c r="AE252" s="12">
        <f t="shared" si="67"/>
        <v>1</v>
      </c>
      <c r="AF252" t="s">
        <v>48</v>
      </c>
      <c r="AG252" s="3">
        <v>1647129600000</v>
      </c>
      <c r="AH252" t="s">
        <v>48</v>
      </c>
      <c r="AI252" t="s">
        <v>48</v>
      </c>
      <c r="AJ252" t="s">
        <v>57</v>
      </c>
      <c r="AK252" t="s">
        <v>58</v>
      </c>
      <c r="AL252" t="s">
        <v>59</v>
      </c>
      <c r="AM252" t="s">
        <v>60</v>
      </c>
      <c r="AN252" t="s">
        <v>48</v>
      </c>
      <c r="AO252" t="s">
        <v>61</v>
      </c>
      <c r="AP252" t="s">
        <v>55</v>
      </c>
      <c r="AQ252" t="s">
        <v>62</v>
      </c>
      <c r="AR252" t="s">
        <v>48</v>
      </c>
      <c r="AS252" t="s">
        <v>208</v>
      </c>
      <c r="AT252" t="s">
        <v>209</v>
      </c>
      <c r="AU252" t="s">
        <v>48</v>
      </c>
    </row>
    <row r="253" spans="1:47">
      <c r="A253" t="s">
        <v>719</v>
      </c>
      <c r="B253" t="s">
        <v>48</v>
      </c>
      <c r="D253" t="s">
        <v>172</v>
      </c>
      <c r="E253" t="s">
        <v>74</v>
      </c>
      <c r="F253" t="s">
        <v>67</v>
      </c>
      <c r="G253">
        <v>2.1899999999999999E-2</v>
      </c>
      <c r="H253">
        <v>838.97</v>
      </c>
      <c r="I253">
        <v>808.97</v>
      </c>
      <c r="J253">
        <v>2.1899999999999999E-2</v>
      </c>
      <c r="K253">
        <v>838.97</v>
      </c>
      <c r="L253" t="s">
        <v>205</v>
      </c>
      <c r="M253" t="s">
        <v>69</v>
      </c>
      <c r="N253" t="s">
        <v>207</v>
      </c>
      <c r="O253" t="s">
        <v>48</v>
      </c>
      <c r="P253">
        <v>38134.800000000003</v>
      </c>
      <c r="Q253">
        <v>38134.800000000003</v>
      </c>
      <c r="R253">
        <v>38134.800000000003</v>
      </c>
      <c r="S253">
        <v>96.427762613680997</v>
      </c>
      <c r="T253" t="s">
        <v>55</v>
      </c>
      <c r="U253">
        <v>357.58131995184601</v>
      </c>
      <c r="V253" t="s">
        <v>56</v>
      </c>
      <c r="W253" s="12">
        <f t="shared" si="59"/>
        <v>30</v>
      </c>
      <c r="X253" s="12">
        <f t="shared" si="60"/>
        <v>30.000000000000025</v>
      </c>
      <c r="Y253" s="21">
        <f t="shared" si="61"/>
        <v>0</v>
      </c>
      <c r="Z253" s="21">
        <f t="shared" si="62"/>
        <v>28.927256040144492</v>
      </c>
      <c r="AA253" s="21">
        <f t="shared" si="63"/>
        <v>-1.072743959855508</v>
      </c>
      <c r="AB253" s="21">
        <f t="shared" si="64"/>
        <v>0</v>
      </c>
      <c r="AC253" s="21">
        <f t="shared" si="65"/>
        <v>1.072743959855508</v>
      </c>
      <c r="AD253" s="12" t="str">
        <f t="shared" si="66"/>
        <v>separate</v>
      </c>
      <c r="AE253" s="12">
        <f t="shared" si="67"/>
        <v>1</v>
      </c>
      <c r="AF253" t="s">
        <v>48</v>
      </c>
      <c r="AG253" s="3">
        <v>1646784000000</v>
      </c>
      <c r="AH253" t="s">
        <v>48</v>
      </c>
      <c r="AI253" t="s">
        <v>48</v>
      </c>
      <c r="AJ253" t="s">
        <v>57</v>
      </c>
      <c r="AK253" t="s">
        <v>58</v>
      </c>
      <c r="AL253" t="s">
        <v>59</v>
      </c>
      <c r="AM253" t="s">
        <v>60</v>
      </c>
      <c r="AN253" t="s">
        <v>48</v>
      </c>
      <c r="AO253" t="s">
        <v>61</v>
      </c>
      <c r="AP253" t="s">
        <v>55</v>
      </c>
      <c r="AQ253" t="s">
        <v>62</v>
      </c>
      <c r="AR253" t="s">
        <v>48</v>
      </c>
      <c r="AS253" t="s">
        <v>208</v>
      </c>
      <c r="AT253" t="s">
        <v>209</v>
      </c>
      <c r="AU253" t="s">
        <v>48</v>
      </c>
    </row>
    <row r="254" spans="1:47">
      <c r="A254" t="s">
        <v>720</v>
      </c>
      <c r="B254" t="s">
        <v>48</v>
      </c>
      <c r="D254" t="s">
        <v>172</v>
      </c>
      <c r="E254" t="s">
        <v>74</v>
      </c>
      <c r="F254" t="s">
        <v>67</v>
      </c>
      <c r="G254">
        <v>2.28755E-2</v>
      </c>
      <c r="H254">
        <v>916.51</v>
      </c>
      <c r="I254">
        <v>886.51</v>
      </c>
      <c r="J254">
        <v>2.28755E-2</v>
      </c>
      <c r="K254">
        <v>916.51</v>
      </c>
      <c r="L254" t="s">
        <v>205</v>
      </c>
      <c r="M254" t="s">
        <v>76</v>
      </c>
      <c r="N254" t="s">
        <v>207</v>
      </c>
      <c r="O254" t="s">
        <v>48</v>
      </c>
      <c r="P254">
        <v>41760.199999999997</v>
      </c>
      <c r="Q254">
        <v>41760.199999999997</v>
      </c>
      <c r="R254">
        <v>40065.1351883018</v>
      </c>
      <c r="S254">
        <v>100.05527292416301</v>
      </c>
      <c r="T254" t="s">
        <v>55</v>
      </c>
      <c r="U254">
        <v>327.32867071826797</v>
      </c>
      <c r="V254" t="s">
        <v>56</v>
      </c>
      <c r="W254" s="12">
        <f t="shared" si="59"/>
        <v>30</v>
      </c>
      <c r="X254" s="12">
        <f t="shared" si="60"/>
        <v>29.999999999999975</v>
      </c>
      <c r="Y254" s="21">
        <f t="shared" si="61"/>
        <v>0</v>
      </c>
      <c r="Z254" s="21">
        <f t="shared" si="62"/>
        <v>29.018013987845176</v>
      </c>
      <c r="AA254" s="21">
        <f t="shared" si="63"/>
        <v>-0.98198601215482384</v>
      </c>
      <c r="AB254" s="21">
        <f t="shared" si="64"/>
        <v>0</v>
      </c>
      <c r="AC254" s="21">
        <f t="shared" si="65"/>
        <v>0.98198601215482384</v>
      </c>
      <c r="AD254" s="12" t="str">
        <f t="shared" si="66"/>
        <v>separate</v>
      </c>
      <c r="AE254" s="12">
        <f t="shared" si="67"/>
        <v>1</v>
      </c>
      <c r="AF254" t="s">
        <v>48</v>
      </c>
      <c r="AG254" s="3">
        <v>1646438400000</v>
      </c>
      <c r="AH254" t="s">
        <v>48</v>
      </c>
      <c r="AI254" t="s">
        <v>48</v>
      </c>
      <c r="AJ254" t="s">
        <v>57</v>
      </c>
      <c r="AK254" t="s">
        <v>58</v>
      </c>
      <c r="AL254" t="s">
        <v>59</v>
      </c>
      <c r="AM254" t="s">
        <v>60</v>
      </c>
      <c r="AN254" t="s">
        <v>48</v>
      </c>
      <c r="AO254" t="s">
        <v>61</v>
      </c>
      <c r="AP254" t="s">
        <v>55</v>
      </c>
      <c r="AQ254" t="s">
        <v>62</v>
      </c>
      <c r="AR254" t="s">
        <v>48</v>
      </c>
      <c r="AS254" t="s">
        <v>208</v>
      </c>
      <c r="AT254" t="s">
        <v>209</v>
      </c>
      <c r="AU254" t="s">
        <v>48</v>
      </c>
    </row>
    <row r="255" spans="1:47">
      <c r="A255" t="s">
        <v>721</v>
      </c>
      <c r="B255" t="s">
        <v>48</v>
      </c>
      <c r="D255" t="s">
        <v>172</v>
      </c>
      <c r="E255" t="s">
        <v>74</v>
      </c>
      <c r="F255" t="s">
        <v>67</v>
      </c>
      <c r="G255">
        <v>2.3731309999999999E-2</v>
      </c>
      <c r="H255">
        <v>917.25</v>
      </c>
      <c r="I255">
        <v>887.25</v>
      </c>
      <c r="J255">
        <v>2.3731309999999999E-2</v>
      </c>
      <c r="K255">
        <v>917.25</v>
      </c>
      <c r="L255" t="s">
        <v>205</v>
      </c>
      <c r="M255" t="s">
        <v>206</v>
      </c>
      <c r="N255" t="s">
        <v>207</v>
      </c>
      <c r="O255" t="s">
        <v>48</v>
      </c>
      <c r="P255">
        <v>38651.469303632999</v>
      </c>
      <c r="Q255">
        <v>38651.5</v>
      </c>
      <c r="R255">
        <v>38651.469303632999</v>
      </c>
      <c r="S255">
        <v>20.625528317836</v>
      </c>
      <c r="T255" t="s">
        <v>55</v>
      </c>
      <c r="U255">
        <v>327.06459525756298</v>
      </c>
      <c r="V255" t="s">
        <v>56</v>
      </c>
      <c r="W255" s="12">
        <f t="shared" si="59"/>
        <v>30</v>
      </c>
      <c r="X255" s="12">
        <f t="shared" si="60"/>
        <v>29.999999999999964</v>
      </c>
      <c r="Y255" s="21">
        <f t="shared" si="61"/>
        <v>-3.5527136788005009E-14</v>
      </c>
      <c r="Z255" s="21">
        <f t="shared" si="62"/>
        <v>29.018806214227276</v>
      </c>
      <c r="AA255" s="21">
        <f t="shared" si="63"/>
        <v>-0.98119378577272442</v>
      </c>
      <c r="AB255" s="21">
        <f t="shared" si="64"/>
        <v>3.5527136788005009E-14</v>
      </c>
      <c r="AC255" s="21">
        <f t="shared" si="65"/>
        <v>0.98119378577272442</v>
      </c>
      <c r="AD255" s="12" t="str">
        <f t="shared" si="66"/>
        <v>separate</v>
      </c>
      <c r="AE255" s="12">
        <f t="shared" si="67"/>
        <v>1</v>
      </c>
      <c r="AF255" t="s">
        <v>48</v>
      </c>
      <c r="AG255" s="3">
        <v>1647302400000</v>
      </c>
      <c r="AH255" t="s">
        <v>48</v>
      </c>
      <c r="AI255" t="s">
        <v>48</v>
      </c>
      <c r="AJ255" t="s">
        <v>57</v>
      </c>
      <c r="AK255" t="s">
        <v>58</v>
      </c>
      <c r="AL255" t="s">
        <v>59</v>
      </c>
      <c r="AM255" t="s">
        <v>60</v>
      </c>
      <c r="AN255" t="s">
        <v>48</v>
      </c>
      <c r="AO255" t="s">
        <v>61</v>
      </c>
      <c r="AP255" t="s">
        <v>55</v>
      </c>
      <c r="AQ255" t="s">
        <v>62</v>
      </c>
      <c r="AR255" t="s">
        <v>48</v>
      </c>
      <c r="AS255" t="s">
        <v>208</v>
      </c>
      <c r="AT255" t="s">
        <v>209</v>
      </c>
      <c r="AU255" t="s">
        <v>48</v>
      </c>
    </row>
    <row r="256" spans="1:47">
      <c r="A256" t="s">
        <v>722</v>
      </c>
      <c r="B256" t="s">
        <v>48</v>
      </c>
      <c r="D256" t="s">
        <v>230</v>
      </c>
      <c r="E256" t="s">
        <v>74</v>
      </c>
      <c r="F256" t="s">
        <v>67</v>
      </c>
      <c r="G256">
        <v>0.49433766000000001</v>
      </c>
      <c r="H256">
        <v>1368.92</v>
      </c>
      <c r="I256">
        <v>1334.7</v>
      </c>
      <c r="J256">
        <v>0.49433766000000001</v>
      </c>
      <c r="K256">
        <v>1368.92</v>
      </c>
      <c r="L256" t="s">
        <v>205</v>
      </c>
      <c r="M256" t="s">
        <v>206</v>
      </c>
      <c r="N256" t="s">
        <v>207</v>
      </c>
      <c r="O256" t="s">
        <v>48</v>
      </c>
      <c r="P256">
        <v>2769.2003073364799</v>
      </c>
      <c r="Q256">
        <v>2769.2</v>
      </c>
      <c r="R256">
        <v>2769.2003073364799</v>
      </c>
      <c r="S256">
        <v>20.5289578182363</v>
      </c>
      <c r="T256" t="s">
        <v>55</v>
      </c>
      <c r="U256">
        <v>250</v>
      </c>
      <c r="V256" t="s">
        <v>56</v>
      </c>
      <c r="W256" s="12">
        <f t="shared" si="59"/>
        <v>34.220000000000027</v>
      </c>
      <c r="X256" s="12">
        <f t="shared" si="60"/>
        <v>34.222999999999999</v>
      </c>
      <c r="Y256" s="21">
        <f t="shared" si="61"/>
        <v>2.999999999971692E-3</v>
      </c>
      <c r="Z256" s="21">
        <f t="shared" si="62"/>
        <v>33.3675</v>
      </c>
      <c r="AA256" s="21">
        <f t="shared" si="63"/>
        <v>-0.85250000000002757</v>
      </c>
      <c r="AB256" s="21">
        <f t="shared" si="64"/>
        <v>2.999999999971692E-3</v>
      </c>
      <c r="AC256" s="21">
        <f t="shared" si="65"/>
        <v>0.85250000000002757</v>
      </c>
      <c r="AD256" s="12" t="str">
        <f t="shared" si="66"/>
        <v>separate</v>
      </c>
      <c r="AE256" s="12">
        <f t="shared" si="67"/>
        <v>1</v>
      </c>
      <c r="AF256" t="s">
        <v>48</v>
      </c>
      <c r="AG256" s="3">
        <v>1647388800000</v>
      </c>
      <c r="AH256" t="s">
        <v>48</v>
      </c>
      <c r="AI256" t="s">
        <v>48</v>
      </c>
      <c r="AJ256" t="s">
        <v>57</v>
      </c>
      <c r="AK256" t="s">
        <v>58</v>
      </c>
      <c r="AL256" t="s">
        <v>59</v>
      </c>
      <c r="AM256" t="s">
        <v>60</v>
      </c>
      <c r="AN256" t="s">
        <v>48</v>
      </c>
      <c r="AO256" t="s">
        <v>61</v>
      </c>
      <c r="AP256" t="s">
        <v>55</v>
      </c>
      <c r="AQ256" t="s">
        <v>62</v>
      </c>
      <c r="AR256" t="s">
        <v>48</v>
      </c>
      <c r="AS256" t="s">
        <v>208</v>
      </c>
      <c r="AT256" t="s">
        <v>209</v>
      </c>
      <c r="AU256" t="s">
        <v>48</v>
      </c>
    </row>
    <row r="257" spans="1:47">
      <c r="A257" t="s">
        <v>723</v>
      </c>
      <c r="B257" t="s">
        <v>48</v>
      </c>
      <c r="D257" t="s">
        <v>172</v>
      </c>
      <c r="E257" t="s">
        <v>74</v>
      </c>
      <c r="F257" t="s">
        <v>67</v>
      </c>
      <c r="G257">
        <v>3.1843070000000001E-2</v>
      </c>
      <c r="H257">
        <v>1385.22</v>
      </c>
      <c r="I257">
        <v>1350.59</v>
      </c>
      <c r="J257">
        <v>3.1843070000000001E-2</v>
      </c>
      <c r="K257">
        <v>1385.22</v>
      </c>
      <c r="L257" t="s">
        <v>205</v>
      </c>
      <c r="M257" t="s">
        <v>76</v>
      </c>
      <c r="N257" t="s">
        <v>207</v>
      </c>
      <c r="O257" t="s">
        <v>48</v>
      </c>
      <c r="P257">
        <v>43501.458873155098</v>
      </c>
      <c r="Q257">
        <v>43501.599999999999</v>
      </c>
      <c r="R257">
        <v>43501.458873155098</v>
      </c>
      <c r="S257">
        <v>100.03035710319099</v>
      </c>
      <c r="T257" t="s">
        <v>55</v>
      </c>
      <c r="U257">
        <v>250</v>
      </c>
      <c r="V257" t="s">
        <v>56</v>
      </c>
      <c r="W257" s="12">
        <f t="shared" si="59"/>
        <v>34.630000000000109</v>
      </c>
      <c r="X257" s="12">
        <f t="shared" si="60"/>
        <v>34.630499999999998</v>
      </c>
      <c r="Y257" s="21">
        <f t="shared" si="61"/>
        <v>4.9999999988870059E-4</v>
      </c>
      <c r="Z257" s="21">
        <f t="shared" si="62"/>
        <v>33.764749999999999</v>
      </c>
      <c r="AA257" s="21">
        <f t="shared" si="63"/>
        <v>-0.86525000000010976</v>
      </c>
      <c r="AB257" s="21">
        <f t="shared" si="64"/>
        <v>4.9999999988870059E-4</v>
      </c>
      <c r="AC257" s="21">
        <f t="shared" si="65"/>
        <v>0.86525000000010976</v>
      </c>
      <c r="AD257" s="12" t="str">
        <f t="shared" si="66"/>
        <v>separate</v>
      </c>
      <c r="AE257" s="12">
        <f t="shared" si="67"/>
        <v>1</v>
      </c>
      <c r="AF257" t="s">
        <v>48</v>
      </c>
      <c r="AG257" s="3">
        <v>1648166400000</v>
      </c>
      <c r="AH257" t="s">
        <v>48</v>
      </c>
      <c r="AI257" t="s">
        <v>48</v>
      </c>
      <c r="AJ257" t="s">
        <v>57</v>
      </c>
      <c r="AK257" t="s">
        <v>58</v>
      </c>
      <c r="AL257" t="s">
        <v>59</v>
      </c>
      <c r="AM257" t="s">
        <v>60</v>
      </c>
      <c r="AN257" t="s">
        <v>48</v>
      </c>
      <c r="AO257" t="s">
        <v>61</v>
      </c>
      <c r="AP257" t="s">
        <v>55</v>
      </c>
      <c r="AQ257" t="s">
        <v>62</v>
      </c>
      <c r="AR257" t="s">
        <v>48</v>
      </c>
      <c r="AS257" t="s">
        <v>208</v>
      </c>
      <c r="AT257" t="s">
        <v>209</v>
      </c>
      <c r="AU257" t="s">
        <v>48</v>
      </c>
    </row>
    <row r="258" spans="1:47">
      <c r="A258" t="s">
        <v>724</v>
      </c>
      <c r="B258" t="s">
        <v>48</v>
      </c>
      <c r="D258" t="s">
        <v>74</v>
      </c>
      <c r="E258" t="s">
        <v>81</v>
      </c>
      <c r="F258" t="s">
        <v>67</v>
      </c>
      <c r="G258">
        <v>1522</v>
      </c>
      <c r="H258">
        <v>1506.33</v>
      </c>
      <c r="I258">
        <v>1468.67</v>
      </c>
      <c r="J258">
        <v>1522</v>
      </c>
      <c r="K258">
        <v>1506.33</v>
      </c>
      <c r="L258" t="s">
        <v>205</v>
      </c>
      <c r="M258" t="s">
        <v>329</v>
      </c>
      <c r="N258" t="s">
        <v>207</v>
      </c>
      <c r="O258" t="s">
        <v>48</v>
      </c>
      <c r="P258">
        <v>0.98970433639947397</v>
      </c>
      <c r="Q258">
        <v>0.98970000000000002</v>
      </c>
      <c r="R258">
        <v>0.98970433639947397</v>
      </c>
      <c r="S258">
        <v>103.631176506635</v>
      </c>
      <c r="T258" t="s">
        <v>55</v>
      </c>
      <c r="U258">
        <v>250</v>
      </c>
      <c r="V258" t="s">
        <v>56</v>
      </c>
      <c r="W258" s="12">
        <f t="shared" si="59"/>
        <v>37.659999999999854</v>
      </c>
      <c r="X258" s="12">
        <f t="shared" si="60"/>
        <v>37.658250000000002</v>
      </c>
      <c r="Y258" s="21">
        <f t="shared" si="61"/>
        <v>-1.7499999998520366E-3</v>
      </c>
      <c r="Z258" s="21">
        <f t="shared" si="62"/>
        <v>36.716749999999998</v>
      </c>
      <c r="AA258" s="21">
        <f t="shared" si="63"/>
        <v>-0.94324999999985693</v>
      </c>
      <c r="AB258" s="21">
        <f t="shared" si="64"/>
        <v>1.7499999998520366E-3</v>
      </c>
      <c r="AC258" s="21">
        <f t="shared" si="65"/>
        <v>0.94324999999985693</v>
      </c>
      <c r="AD258" s="12" t="str">
        <f t="shared" si="66"/>
        <v>separate</v>
      </c>
      <c r="AE258" s="12">
        <f t="shared" si="67"/>
        <v>1</v>
      </c>
      <c r="AF258" t="s">
        <v>48</v>
      </c>
      <c r="AG258" s="3">
        <v>1659484800000</v>
      </c>
      <c r="AH258" t="s">
        <v>48</v>
      </c>
      <c r="AI258" t="s">
        <v>48</v>
      </c>
      <c r="AJ258" t="s">
        <v>57</v>
      </c>
      <c r="AK258" t="s">
        <v>58</v>
      </c>
      <c r="AL258" t="s">
        <v>59</v>
      </c>
      <c r="AM258" t="s">
        <v>60</v>
      </c>
      <c r="AN258" t="s">
        <v>48</v>
      </c>
      <c r="AO258" t="s">
        <v>61</v>
      </c>
      <c r="AP258" t="s">
        <v>55</v>
      </c>
      <c r="AQ258" t="s">
        <v>62</v>
      </c>
      <c r="AR258" t="s">
        <v>48</v>
      </c>
      <c r="AS258" t="s">
        <v>208</v>
      </c>
      <c r="AT258" t="s">
        <v>209</v>
      </c>
      <c r="AU258" t="s">
        <v>48</v>
      </c>
    </row>
    <row r="259" spans="1:47">
      <c r="A259" t="s">
        <v>725</v>
      </c>
      <c r="B259" t="s">
        <v>48</v>
      </c>
      <c r="D259" t="s">
        <v>172</v>
      </c>
      <c r="E259" t="s">
        <v>74</v>
      </c>
      <c r="F259" t="s">
        <v>67</v>
      </c>
      <c r="G259">
        <v>5.1299999999999998E-2</v>
      </c>
      <c r="H259">
        <v>1954.53</v>
      </c>
      <c r="I259">
        <v>1905.67</v>
      </c>
      <c r="J259">
        <v>5.1299999999999998E-2</v>
      </c>
      <c r="K259">
        <v>1954.53</v>
      </c>
      <c r="L259" t="s">
        <v>205</v>
      </c>
      <c r="M259" t="s">
        <v>76</v>
      </c>
      <c r="N259" t="s">
        <v>207</v>
      </c>
      <c r="O259" t="s">
        <v>48</v>
      </c>
      <c r="P259">
        <v>38100</v>
      </c>
      <c r="Q259">
        <v>38174.400000000001</v>
      </c>
      <c r="R259">
        <v>38100</v>
      </c>
      <c r="S259">
        <v>100.017316744242</v>
      </c>
      <c r="T259" t="s">
        <v>55</v>
      </c>
      <c r="U259">
        <v>250</v>
      </c>
      <c r="V259" t="s">
        <v>56</v>
      </c>
      <c r="W259" s="12">
        <f t="shared" si="59"/>
        <v>48.8599999999999</v>
      </c>
      <c r="X259" s="12">
        <f t="shared" si="60"/>
        <v>48.863250000000001</v>
      </c>
      <c r="Y259" s="21">
        <f t="shared" si="61"/>
        <v>3.2500000001007834E-3</v>
      </c>
      <c r="Z259" s="21">
        <f t="shared" si="62"/>
        <v>47.641750000000002</v>
      </c>
      <c r="AA259" s="21">
        <f t="shared" si="63"/>
        <v>-1.2182499999998981</v>
      </c>
      <c r="AB259" s="21">
        <f t="shared" si="64"/>
        <v>3.2500000001007834E-3</v>
      </c>
      <c r="AC259" s="21">
        <f t="shared" si="65"/>
        <v>1.2182499999998981</v>
      </c>
      <c r="AD259" s="12" t="str">
        <f t="shared" si="66"/>
        <v>separate</v>
      </c>
      <c r="AE259" s="12">
        <f t="shared" si="67"/>
        <v>1</v>
      </c>
      <c r="AF259" t="s">
        <v>48</v>
      </c>
      <c r="AG259" s="3">
        <v>1647129600000</v>
      </c>
      <c r="AH259" t="s">
        <v>48</v>
      </c>
      <c r="AI259" t="s">
        <v>48</v>
      </c>
      <c r="AJ259" t="s">
        <v>57</v>
      </c>
      <c r="AK259" t="s">
        <v>58</v>
      </c>
      <c r="AL259" t="s">
        <v>59</v>
      </c>
      <c r="AM259" t="s">
        <v>60</v>
      </c>
      <c r="AN259" t="s">
        <v>48</v>
      </c>
      <c r="AO259" t="s">
        <v>61</v>
      </c>
      <c r="AP259" t="s">
        <v>55</v>
      </c>
      <c r="AQ259" t="s">
        <v>62</v>
      </c>
      <c r="AR259" t="s">
        <v>48</v>
      </c>
      <c r="AS259" t="s">
        <v>208</v>
      </c>
      <c r="AT259" t="s">
        <v>209</v>
      </c>
      <c r="AU259" t="s">
        <v>48</v>
      </c>
    </row>
    <row r="260" spans="1:47">
      <c r="A260" t="s">
        <v>726</v>
      </c>
      <c r="B260" t="s">
        <v>48</v>
      </c>
      <c r="D260" t="s">
        <v>172</v>
      </c>
      <c r="E260" t="s">
        <v>74</v>
      </c>
      <c r="F260" t="s">
        <v>67</v>
      </c>
      <c r="G260">
        <v>6.4000000000000001E-2</v>
      </c>
      <c r="H260">
        <v>2406.4</v>
      </c>
      <c r="I260">
        <v>2346.2399999999998</v>
      </c>
      <c r="J260">
        <v>6.4000000000000001E-2</v>
      </c>
      <c r="K260">
        <v>2406.4</v>
      </c>
      <c r="L260" t="s">
        <v>205</v>
      </c>
      <c r="M260" t="s">
        <v>76</v>
      </c>
      <c r="N260" t="s">
        <v>207</v>
      </c>
      <c r="O260" t="s">
        <v>48</v>
      </c>
      <c r="P260">
        <v>37600</v>
      </c>
      <c r="Q260">
        <v>37600</v>
      </c>
      <c r="R260">
        <v>37600</v>
      </c>
      <c r="S260">
        <v>196.95342334969899</v>
      </c>
      <c r="T260" t="s">
        <v>55</v>
      </c>
      <c r="U260">
        <v>250</v>
      </c>
      <c r="V260" t="s">
        <v>56</v>
      </c>
      <c r="W260" s="12">
        <f t="shared" si="59"/>
        <v>60.160000000000309</v>
      </c>
      <c r="X260" s="12">
        <f t="shared" si="60"/>
        <v>60.16</v>
      </c>
      <c r="Y260" s="21">
        <f t="shared" si="61"/>
        <v>-3.1263880373444408E-13</v>
      </c>
      <c r="Z260" s="21">
        <f t="shared" si="62"/>
        <v>58.655999999999999</v>
      </c>
      <c r="AA260" s="21">
        <f t="shared" si="63"/>
        <v>-1.5040000000003104</v>
      </c>
      <c r="AB260" s="21">
        <f t="shared" si="64"/>
        <v>3.1263880373444408E-13</v>
      </c>
      <c r="AC260" s="21">
        <f t="shared" si="65"/>
        <v>1.5040000000003104</v>
      </c>
      <c r="AD260" s="12" t="str">
        <f t="shared" si="66"/>
        <v>separate</v>
      </c>
      <c r="AE260" s="12">
        <f t="shared" si="67"/>
        <v>1</v>
      </c>
      <c r="AF260" t="s">
        <v>48</v>
      </c>
      <c r="AG260" s="3">
        <v>1646006400000</v>
      </c>
      <c r="AH260" t="s">
        <v>48</v>
      </c>
      <c r="AI260" t="s">
        <v>48</v>
      </c>
      <c r="AJ260" t="s">
        <v>57</v>
      </c>
      <c r="AK260" t="s">
        <v>58</v>
      </c>
      <c r="AL260" t="s">
        <v>59</v>
      </c>
      <c r="AM260" t="s">
        <v>60</v>
      </c>
      <c r="AN260" t="s">
        <v>48</v>
      </c>
      <c r="AO260" t="s">
        <v>61</v>
      </c>
      <c r="AP260" t="s">
        <v>55</v>
      </c>
      <c r="AQ260" t="s">
        <v>62</v>
      </c>
      <c r="AR260" t="s">
        <v>48</v>
      </c>
      <c r="AS260" t="s">
        <v>208</v>
      </c>
      <c r="AT260" t="s">
        <v>209</v>
      </c>
      <c r="AU260" t="s">
        <v>48</v>
      </c>
    </row>
    <row r="261" spans="1:47">
      <c r="A261" t="s">
        <v>727</v>
      </c>
      <c r="B261" t="s">
        <v>48</v>
      </c>
      <c r="D261" t="s">
        <v>172</v>
      </c>
      <c r="E261" t="s">
        <v>74</v>
      </c>
      <c r="F261" t="s">
        <v>67</v>
      </c>
      <c r="G261">
        <v>7.365998E-2</v>
      </c>
      <c r="H261">
        <v>3084.66</v>
      </c>
      <c r="I261">
        <v>3007.54</v>
      </c>
      <c r="J261">
        <v>7.365998E-2</v>
      </c>
      <c r="K261">
        <v>3084.66</v>
      </c>
      <c r="L261" t="s">
        <v>205</v>
      </c>
      <c r="M261" t="s">
        <v>76</v>
      </c>
      <c r="N261" t="s">
        <v>207</v>
      </c>
      <c r="O261" t="s">
        <v>48</v>
      </c>
      <c r="P261">
        <v>41877.013814013997</v>
      </c>
      <c r="Q261">
        <v>41877</v>
      </c>
      <c r="R261">
        <v>41877.013814013997</v>
      </c>
      <c r="S261">
        <v>100.015294892171</v>
      </c>
      <c r="T261" t="s">
        <v>55</v>
      </c>
      <c r="U261">
        <v>250</v>
      </c>
      <c r="V261" t="s">
        <v>56</v>
      </c>
      <c r="W261" s="12">
        <f t="shared" si="59"/>
        <v>77.119999999999891</v>
      </c>
      <c r="X261" s="12">
        <f t="shared" si="60"/>
        <v>77.116500000000002</v>
      </c>
      <c r="Y261" s="21">
        <f t="shared" si="61"/>
        <v>-3.4999999998888143E-3</v>
      </c>
      <c r="Z261" s="21">
        <f t="shared" si="62"/>
        <v>75.188500000000005</v>
      </c>
      <c r="AA261" s="21">
        <f t="shared" si="63"/>
        <v>-1.9314999999998861</v>
      </c>
      <c r="AB261" s="21">
        <f t="shared" si="64"/>
        <v>3.4999999998888143E-3</v>
      </c>
      <c r="AC261" s="21">
        <f t="shared" si="65"/>
        <v>1.9314999999998861</v>
      </c>
      <c r="AD261" s="12" t="str">
        <f t="shared" si="66"/>
        <v>separate</v>
      </c>
      <c r="AE261" s="12">
        <f t="shared" si="67"/>
        <v>1</v>
      </c>
      <c r="AF261" t="s">
        <v>48</v>
      </c>
      <c r="AG261" s="3">
        <v>1647993600000</v>
      </c>
      <c r="AH261" t="s">
        <v>48</v>
      </c>
      <c r="AI261" t="s">
        <v>48</v>
      </c>
      <c r="AJ261" t="s">
        <v>57</v>
      </c>
      <c r="AK261" t="s">
        <v>58</v>
      </c>
      <c r="AL261" t="s">
        <v>59</v>
      </c>
      <c r="AM261" t="s">
        <v>60</v>
      </c>
      <c r="AN261" t="s">
        <v>48</v>
      </c>
      <c r="AO261" t="s">
        <v>61</v>
      </c>
      <c r="AP261" t="s">
        <v>55</v>
      </c>
      <c r="AQ261" t="s">
        <v>62</v>
      </c>
      <c r="AR261" t="s">
        <v>48</v>
      </c>
      <c r="AS261" t="s">
        <v>208</v>
      </c>
      <c r="AT261" t="s">
        <v>209</v>
      </c>
      <c r="AU261" t="s">
        <v>48</v>
      </c>
    </row>
    <row r="262" spans="1:47">
      <c r="A262" t="s">
        <v>728</v>
      </c>
      <c r="B262" t="s">
        <v>48</v>
      </c>
      <c r="D262" t="s">
        <v>172</v>
      </c>
      <c r="E262" t="s">
        <v>74</v>
      </c>
      <c r="F262" t="s">
        <v>67</v>
      </c>
      <c r="G262">
        <v>8.0870239999999996E-2</v>
      </c>
      <c r="H262">
        <v>3780.11</v>
      </c>
      <c r="I262">
        <v>3685.61</v>
      </c>
      <c r="J262">
        <v>8.0870239999999996E-2</v>
      </c>
      <c r="K262">
        <v>3780.11</v>
      </c>
      <c r="L262" t="s">
        <v>205</v>
      </c>
      <c r="M262" t="s">
        <v>76</v>
      </c>
      <c r="N262" t="s">
        <v>207</v>
      </c>
      <c r="O262" t="s">
        <v>48</v>
      </c>
      <c r="P262">
        <v>46742.905672098903</v>
      </c>
      <c r="Q262">
        <v>46742.9</v>
      </c>
      <c r="R262">
        <v>46742.905672098903</v>
      </c>
      <c r="S262">
        <v>100.010581694753</v>
      </c>
      <c r="T262" t="s">
        <v>55</v>
      </c>
      <c r="U262">
        <v>250</v>
      </c>
      <c r="V262" t="s">
        <v>56</v>
      </c>
      <c r="W262" s="12">
        <f t="shared" si="59"/>
        <v>94.5</v>
      </c>
      <c r="X262" s="12">
        <f t="shared" si="60"/>
        <v>94.502750000000006</v>
      </c>
      <c r="Y262" s="21">
        <f t="shared" si="61"/>
        <v>2.7500000000060254E-3</v>
      </c>
      <c r="Z262" s="21">
        <f t="shared" si="62"/>
        <v>92.140249999999995</v>
      </c>
      <c r="AA262" s="21">
        <f t="shared" si="63"/>
        <v>-2.3597500000000053</v>
      </c>
      <c r="AB262" s="21">
        <f t="shared" si="64"/>
        <v>2.7500000000060254E-3</v>
      </c>
      <c r="AC262" s="21">
        <f t="shared" si="65"/>
        <v>2.3597500000000053</v>
      </c>
      <c r="AD262" s="12" t="str">
        <f t="shared" si="66"/>
        <v>separate</v>
      </c>
      <c r="AE262" s="12">
        <f t="shared" si="67"/>
        <v>1</v>
      </c>
      <c r="AF262" t="s">
        <v>48</v>
      </c>
      <c r="AG262" s="3">
        <v>1648425600000</v>
      </c>
      <c r="AH262" t="s">
        <v>48</v>
      </c>
      <c r="AI262" t="s">
        <v>48</v>
      </c>
      <c r="AJ262" t="s">
        <v>57</v>
      </c>
      <c r="AK262" t="s">
        <v>58</v>
      </c>
      <c r="AL262" t="s">
        <v>59</v>
      </c>
      <c r="AM262" t="s">
        <v>60</v>
      </c>
      <c r="AN262" t="s">
        <v>48</v>
      </c>
      <c r="AO262" t="s">
        <v>61</v>
      </c>
      <c r="AP262" t="s">
        <v>55</v>
      </c>
      <c r="AQ262" t="s">
        <v>62</v>
      </c>
      <c r="AR262" t="s">
        <v>48</v>
      </c>
      <c r="AS262" t="s">
        <v>208</v>
      </c>
      <c r="AT262" t="s">
        <v>209</v>
      </c>
      <c r="AU262" t="s">
        <v>48</v>
      </c>
    </row>
    <row r="263" spans="1:47">
      <c r="A263" t="s">
        <v>729</v>
      </c>
      <c r="B263" t="s">
        <v>48</v>
      </c>
      <c r="D263" t="s">
        <v>172</v>
      </c>
      <c r="E263" t="s">
        <v>74</v>
      </c>
      <c r="F263" t="s">
        <v>67</v>
      </c>
      <c r="G263">
        <v>0.1</v>
      </c>
      <c r="H263">
        <v>4008.98</v>
      </c>
      <c r="I263">
        <v>3908.75</v>
      </c>
      <c r="J263">
        <v>0.1</v>
      </c>
      <c r="K263">
        <v>4008.98</v>
      </c>
      <c r="L263" t="s">
        <v>205</v>
      </c>
      <c r="M263" t="s">
        <v>76</v>
      </c>
      <c r="N263" t="s">
        <v>207</v>
      </c>
      <c r="O263" t="s">
        <v>48</v>
      </c>
      <c r="P263">
        <v>40089.799999999901</v>
      </c>
      <c r="Q263">
        <v>40089.799999999901</v>
      </c>
      <c r="R263">
        <v>40089.799999999901</v>
      </c>
      <c r="S263">
        <v>49.990406140070299</v>
      </c>
      <c r="T263" t="s">
        <v>55</v>
      </c>
      <c r="U263">
        <v>250</v>
      </c>
      <c r="V263" t="s">
        <v>56</v>
      </c>
      <c r="W263" s="12">
        <f t="shared" si="59"/>
        <v>100.23000000000002</v>
      </c>
      <c r="X263" s="12">
        <f t="shared" si="60"/>
        <v>100.22450000000001</v>
      </c>
      <c r="Y263" s="21">
        <f t="shared" si="61"/>
        <v>-5.5000000000120508E-3</v>
      </c>
      <c r="Z263" s="21">
        <f t="shared" si="62"/>
        <v>97.71875</v>
      </c>
      <c r="AA263" s="21">
        <f t="shared" si="63"/>
        <v>-2.5112500000000182</v>
      </c>
      <c r="AB263" s="21">
        <f t="shared" si="64"/>
        <v>5.5000000000120508E-3</v>
      </c>
      <c r="AC263" s="21">
        <f t="shared" si="65"/>
        <v>2.5112500000000182</v>
      </c>
      <c r="AD263" s="12" t="str">
        <f t="shared" si="66"/>
        <v>separate</v>
      </c>
      <c r="AE263" s="12">
        <f t="shared" si="67"/>
        <v>1</v>
      </c>
      <c r="AF263" t="s">
        <v>48</v>
      </c>
      <c r="AG263" s="3">
        <v>1646352000000</v>
      </c>
      <c r="AH263" t="s">
        <v>48</v>
      </c>
      <c r="AI263" t="s">
        <v>48</v>
      </c>
      <c r="AJ263" t="s">
        <v>57</v>
      </c>
      <c r="AK263" t="s">
        <v>58</v>
      </c>
      <c r="AL263" t="s">
        <v>59</v>
      </c>
      <c r="AM263" t="s">
        <v>60</v>
      </c>
      <c r="AN263" t="s">
        <v>48</v>
      </c>
      <c r="AO263" t="s">
        <v>61</v>
      </c>
      <c r="AP263" t="s">
        <v>55</v>
      </c>
      <c r="AQ263" t="s">
        <v>62</v>
      </c>
      <c r="AR263" t="s">
        <v>48</v>
      </c>
      <c r="AS263" t="s">
        <v>208</v>
      </c>
      <c r="AT263" t="s">
        <v>209</v>
      </c>
      <c r="AU263" t="s">
        <v>48</v>
      </c>
    </row>
    <row r="264" spans="1:47">
      <c r="A264" t="s">
        <v>730</v>
      </c>
      <c r="B264" t="s">
        <v>48</v>
      </c>
      <c r="D264" t="s">
        <v>172</v>
      </c>
      <c r="E264" t="s">
        <v>74</v>
      </c>
      <c r="F264" t="s">
        <v>67</v>
      </c>
      <c r="G264">
        <v>0.10153735</v>
      </c>
      <c r="H264">
        <v>4259.6899999999996</v>
      </c>
      <c r="I264">
        <v>4153.1899999999996</v>
      </c>
      <c r="J264">
        <v>0.10153735</v>
      </c>
      <c r="K264">
        <v>4259.6899999999996</v>
      </c>
      <c r="L264" t="s">
        <v>205</v>
      </c>
      <c r="M264" t="s">
        <v>206</v>
      </c>
      <c r="N264" t="s">
        <v>207</v>
      </c>
      <c r="O264" t="s">
        <v>48</v>
      </c>
      <c r="P264">
        <v>41951.951670986004</v>
      </c>
      <c r="Q264">
        <v>41951.9</v>
      </c>
      <c r="R264">
        <v>41951.951670986004</v>
      </c>
      <c r="S264">
        <v>20.008716191650201</v>
      </c>
      <c r="T264" t="s">
        <v>55</v>
      </c>
      <c r="U264">
        <v>250</v>
      </c>
      <c r="V264" t="s">
        <v>56</v>
      </c>
      <c r="W264" s="12">
        <f t="shared" si="59"/>
        <v>106.5</v>
      </c>
      <c r="X264" s="12">
        <f t="shared" si="60"/>
        <v>106.49225</v>
      </c>
      <c r="Y264" s="21">
        <f t="shared" si="61"/>
        <v>-7.7500000000014779E-3</v>
      </c>
      <c r="Z264" s="21">
        <f t="shared" si="62"/>
        <v>103.82974999999999</v>
      </c>
      <c r="AA264" s="21">
        <f t="shared" si="63"/>
        <v>-2.67025000000001</v>
      </c>
      <c r="AB264" s="21">
        <f t="shared" si="64"/>
        <v>7.7500000000014779E-3</v>
      </c>
      <c r="AC264" s="21">
        <f t="shared" si="65"/>
        <v>2.67025000000001</v>
      </c>
      <c r="AD264" s="12" t="str">
        <f t="shared" si="66"/>
        <v>separate</v>
      </c>
      <c r="AE264" s="12">
        <f t="shared" si="67"/>
        <v>1</v>
      </c>
      <c r="AF264" t="s">
        <v>48</v>
      </c>
      <c r="AG264" s="3">
        <v>1646870400000</v>
      </c>
      <c r="AH264" t="s">
        <v>48</v>
      </c>
      <c r="AI264" t="s">
        <v>48</v>
      </c>
      <c r="AJ264" t="s">
        <v>57</v>
      </c>
      <c r="AK264" t="s">
        <v>58</v>
      </c>
      <c r="AL264" t="s">
        <v>59</v>
      </c>
      <c r="AM264" t="s">
        <v>60</v>
      </c>
      <c r="AN264" t="s">
        <v>48</v>
      </c>
      <c r="AO264" t="s">
        <v>61</v>
      </c>
      <c r="AP264" t="s">
        <v>55</v>
      </c>
      <c r="AQ264" t="s">
        <v>62</v>
      </c>
      <c r="AR264" t="s">
        <v>48</v>
      </c>
      <c r="AS264" t="s">
        <v>208</v>
      </c>
      <c r="AT264" t="s">
        <v>209</v>
      </c>
      <c r="AU264" t="s">
        <v>48</v>
      </c>
    </row>
    <row r="265" spans="1:47">
      <c r="A265" t="s">
        <v>731</v>
      </c>
      <c r="B265" t="s">
        <v>48</v>
      </c>
      <c r="D265" t="s">
        <v>172</v>
      </c>
      <c r="E265" t="s">
        <v>74</v>
      </c>
      <c r="F265" t="s">
        <v>67</v>
      </c>
      <c r="G265">
        <v>0.13469026000000001</v>
      </c>
      <c r="H265">
        <v>6255.68</v>
      </c>
      <c r="I265">
        <v>6099.29</v>
      </c>
      <c r="J265">
        <v>0.13469026000000001</v>
      </c>
      <c r="K265">
        <v>6255.68</v>
      </c>
      <c r="L265" t="s">
        <v>205</v>
      </c>
      <c r="M265" t="s">
        <v>76</v>
      </c>
      <c r="N265" t="s">
        <v>207</v>
      </c>
      <c r="O265" t="s">
        <v>48</v>
      </c>
      <c r="P265">
        <v>46444.932246771197</v>
      </c>
      <c r="Q265">
        <v>46444.9</v>
      </c>
      <c r="R265">
        <v>46444.932246771197</v>
      </c>
      <c r="S265">
        <v>99.995245348229005</v>
      </c>
      <c r="T265" t="s">
        <v>55</v>
      </c>
      <c r="U265">
        <v>250</v>
      </c>
      <c r="V265" t="s">
        <v>56</v>
      </c>
      <c r="W265" s="12">
        <f t="shared" si="59"/>
        <v>156.39000000000033</v>
      </c>
      <c r="X265" s="12">
        <f t="shared" si="60"/>
        <v>156.392</v>
      </c>
      <c r="Y265" s="21">
        <f t="shared" si="61"/>
        <v>1.9999999996684892E-3</v>
      </c>
      <c r="Z265" s="21">
        <f t="shared" si="62"/>
        <v>152.48224999999999</v>
      </c>
      <c r="AA265" s="21">
        <f t="shared" si="63"/>
        <v>-3.907750000000334</v>
      </c>
      <c r="AB265" s="21">
        <f t="shared" si="64"/>
        <v>1.9999999996684892E-3</v>
      </c>
      <c r="AC265" s="21">
        <f t="shared" si="65"/>
        <v>3.907750000000334</v>
      </c>
      <c r="AD265" s="12" t="str">
        <f t="shared" si="66"/>
        <v>separate</v>
      </c>
      <c r="AE265" s="12">
        <f t="shared" si="67"/>
        <v>1</v>
      </c>
      <c r="AF265" t="s">
        <v>48</v>
      </c>
      <c r="AG265" s="3">
        <v>1649116800000</v>
      </c>
      <c r="AH265" t="s">
        <v>48</v>
      </c>
      <c r="AI265" t="s">
        <v>48</v>
      </c>
      <c r="AJ265" t="s">
        <v>57</v>
      </c>
      <c r="AK265" t="s">
        <v>58</v>
      </c>
      <c r="AL265" t="s">
        <v>59</v>
      </c>
      <c r="AM265" t="s">
        <v>60</v>
      </c>
      <c r="AN265" t="s">
        <v>48</v>
      </c>
      <c r="AO265" t="s">
        <v>61</v>
      </c>
      <c r="AP265" t="s">
        <v>55</v>
      </c>
      <c r="AQ265" t="s">
        <v>62</v>
      </c>
      <c r="AR265" t="s">
        <v>48</v>
      </c>
      <c r="AS265" t="s">
        <v>208</v>
      </c>
      <c r="AT265" t="s">
        <v>209</v>
      </c>
      <c r="AU265" t="s">
        <v>48</v>
      </c>
    </row>
    <row r="266" spans="1:47">
      <c r="A266" t="s">
        <v>732</v>
      </c>
      <c r="B266" t="s">
        <v>48</v>
      </c>
      <c r="D266" t="s">
        <v>602</v>
      </c>
      <c r="E266" t="s">
        <v>172</v>
      </c>
      <c r="F266" t="s">
        <v>67</v>
      </c>
      <c r="G266">
        <v>5000</v>
      </c>
      <c r="H266">
        <v>2.2006000000000001</v>
      </c>
      <c r="I266">
        <v>2.1789999999999998</v>
      </c>
      <c r="J266">
        <v>5000</v>
      </c>
      <c r="K266">
        <v>2.2006000000000001</v>
      </c>
      <c r="L266" t="s">
        <v>733</v>
      </c>
      <c r="M266" t="s">
        <v>53</v>
      </c>
      <c r="N266" t="s">
        <v>734</v>
      </c>
      <c r="O266" t="s">
        <v>48</v>
      </c>
      <c r="P266">
        <v>4.4012000000000001E-4</v>
      </c>
      <c r="Q266">
        <v>4.4000000000000002E-4</v>
      </c>
      <c r="R266">
        <v>4.4012000000000001E-4</v>
      </c>
      <c r="S266">
        <v>21.0000725169152</v>
      </c>
      <c r="T266" t="s">
        <v>55</v>
      </c>
      <c r="U266">
        <v>100</v>
      </c>
      <c r="V266" s="15" t="s">
        <v>96</v>
      </c>
      <c r="W266" s="12">
        <f t="shared" si="59"/>
        <v>2.1600000000000286E-2</v>
      </c>
      <c r="X266" s="12">
        <f t="shared" si="60"/>
        <v>2.2006000000000001E-2</v>
      </c>
      <c r="Y266" s="30">
        <f t="shared" si="61"/>
        <v>4.0599999999971562E-4</v>
      </c>
      <c r="Z266" s="30">
        <f t="shared" si="62"/>
        <v>2.1789999999999997E-2</v>
      </c>
      <c r="AA266" s="30">
        <f t="shared" si="63"/>
        <v>1.8999999999971123E-4</v>
      </c>
      <c r="AB266" s="30">
        <f t="shared" si="64"/>
        <v>4.0599999999971562E-4</v>
      </c>
      <c r="AC266" s="30">
        <f t="shared" si="65"/>
        <v>1.8999999999971123E-4</v>
      </c>
      <c r="AD266" s="12" t="str">
        <f t="shared" si="66"/>
        <v>include</v>
      </c>
      <c r="AE266" s="12">
        <f t="shared" si="67"/>
        <v>1</v>
      </c>
      <c r="AF266" t="s">
        <v>48</v>
      </c>
      <c r="AG266" s="3">
        <v>1634342400000</v>
      </c>
      <c r="AH266" t="s">
        <v>48</v>
      </c>
      <c r="AI266" t="s">
        <v>48</v>
      </c>
      <c r="AJ266" t="s">
        <v>57</v>
      </c>
      <c r="AK266" t="s">
        <v>58</v>
      </c>
      <c r="AL266" t="s">
        <v>59</v>
      </c>
      <c r="AM266" t="s">
        <v>60</v>
      </c>
      <c r="AN266" t="s">
        <v>48</v>
      </c>
      <c r="AO266" t="s">
        <v>61</v>
      </c>
      <c r="AP266" t="s">
        <v>55</v>
      </c>
      <c r="AQ266" t="s">
        <v>62</v>
      </c>
      <c r="AR266" t="s">
        <v>48</v>
      </c>
      <c r="AS266" t="s">
        <v>735</v>
      </c>
      <c r="AT266" t="s">
        <v>736</v>
      </c>
      <c r="AU266" t="s">
        <v>48</v>
      </c>
    </row>
    <row r="267" spans="1:47">
      <c r="A267" t="s">
        <v>737</v>
      </c>
      <c r="B267" t="s">
        <v>48</v>
      </c>
      <c r="D267" t="s">
        <v>503</v>
      </c>
      <c r="E267" t="s">
        <v>173</v>
      </c>
      <c r="F267" t="s">
        <v>67</v>
      </c>
      <c r="G267">
        <v>258418</v>
      </c>
      <c r="H267">
        <v>240716.37</v>
      </c>
      <c r="I267">
        <v>238309.2</v>
      </c>
      <c r="J267">
        <v>258418</v>
      </c>
      <c r="K267">
        <v>240716.37</v>
      </c>
      <c r="L267" t="s">
        <v>738</v>
      </c>
      <c r="M267" t="s">
        <v>76</v>
      </c>
      <c r="N267" t="s">
        <v>739</v>
      </c>
      <c r="O267" t="s">
        <v>48</v>
      </c>
      <c r="P267">
        <v>0.93150001160909801</v>
      </c>
      <c r="Q267">
        <v>0.93149999999999999</v>
      </c>
      <c r="R267">
        <v>0.93150001160909801</v>
      </c>
      <c r="S267">
        <v>122.58036183947</v>
      </c>
      <c r="T267" t="s">
        <v>55</v>
      </c>
      <c r="U267">
        <v>100</v>
      </c>
      <c r="V267" t="s">
        <v>56</v>
      </c>
      <c r="W267" s="12">
        <f t="shared" si="59"/>
        <v>2407.1699999999837</v>
      </c>
      <c r="X267" s="12">
        <f t="shared" si="60"/>
        <v>2407.1637000000001</v>
      </c>
      <c r="Y267" s="21">
        <f t="shared" si="61"/>
        <v>-6.2999999836392817E-3</v>
      </c>
      <c r="Z267" s="21">
        <f t="shared" si="62"/>
        <v>2383.0920000000001</v>
      </c>
      <c r="AA267" s="21">
        <f t="shared" si="63"/>
        <v>-24.077999999983604</v>
      </c>
      <c r="AB267" s="21">
        <f t="shared" si="64"/>
        <v>6.2999999836392817E-3</v>
      </c>
      <c r="AC267" s="21">
        <f t="shared" si="65"/>
        <v>24.077999999983604</v>
      </c>
      <c r="AD267" s="12" t="str">
        <f t="shared" si="66"/>
        <v>separate</v>
      </c>
      <c r="AE267" s="12">
        <f t="shared" si="67"/>
        <v>1</v>
      </c>
      <c r="AF267" t="s">
        <v>48</v>
      </c>
      <c r="AG267" s="3">
        <v>1645056000000</v>
      </c>
      <c r="AH267" t="s">
        <v>48</v>
      </c>
      <c r="AI267" t="s">
        <v>48</v>
      </c>
      <c r="AJ267" t="s">
        <v>57</v>
      </c>
      <c r="AK267" t="s">
        <v>58</v>
      </c>
      <c r="AL267" t="s">
        <v>59</v>
      </c>
      <c r="AM267" t="s">
        <v>60</v>
      </c>
      <c r="AN267" t="s">
        <v>48</v>
      </c>
      <c r="AO267" t="s">
        <v>61</v>
      </c>
      <c r="AP267" t="s">
        <v>55</v>
      </c>
      <c r="AQ267" t="s">
        <v>62</v>
      </c>
      <c r="AR267" t="s">
        <v>48</v>
      </c>
      <c r="AS267" t="s">
        <v>740</v>
      </c>
      <c r="AT267" t="s">
        <v>741</v>
      </c>
      <c r="AU267" t="s">
        <v>48</v>
      </c>
    </row>
    <row r="268" spans="1:47">
      <c r="A268" t="s">
        <v>742</v>
      </c>
      <c r="B268" t="s">
        <v>48</v>
      </c>
      <c r="D268" t="s">
        <v>230</v>
      </c>
      <c r="E268" t="s">
        <v>81</v>
      </c>
      <c r="F268" t="s">
        <v>67</v>
      </c>
      <c r="G268">
        <v>100</v>
      </c>
      <c r="H268">
        <v>264298.56</v>
      </c>
      <c r="I268">
        <v>261655.57</v>
      </c>
      <c r="J268">
        <v>100</v>
      </c>
      <c r="K268">
        <v>264298.56</v>
      </c>
      <c r="L268" t="s">
        <v>738</v>
      </c>
      <c r="M268" t="s">
        <v>76</v>
      </c>
      <c r="N268" t="s">
        <v>739</v>
      </c>
      <c r="O268" t="s">
        <v>48</v>
      </c>
      <c r="P268">
        <v>2642.9856</v>
      </c>
      <c r="Q268">
        <v>2643</v>
      </c>
      <c r="R268">
        <v>2642.9856</v>
      </c>
      <c r="S268">
        <v>39.999912862546701</v>
      </c>
      <c r="T268" t="s">
        <v>55</v>
      </c>
      <c r="U268">
        <v>100</v>
      </c>
      <c r="V268" t="s">
        <v>56</v>
      </c>
      <c r="W268" s="12">
        <f t="shared" si="59"/>
        <v>2642.9899999999907</v>
      </c>
      <c r="X268" s="12">
        <f t="shared" si="60"/>
        <v>2642.9856</v>
      </c>
      <c r="Y268" s="21">
        <f t="shared" si="61"/>
        <v>-4.3999999907100573E-3</v>
      </c>
      <c r="Z268" s="21">
        <f t="shared" si="62"/>
        <v>2616.5556999999999</v>
      </c>
      <c r="AA268" s="21">
        <f t="shared" si="63"/>
        <v>-26.434299999990799</v>
      </c>
      <c r="AB268" s="21">
        <f t="shared" si="64"/>
        <v>4.3999999907100573E-3</v>
      </c>
      <c r="AC268" s="21">
        <f t="shared" si="65"/>
        <v>26.434299999990799</v>
      </c>
      <c r="AD268" s="12" t="str">
        <f t="shared" si="66"/>
        <v>separate</v>
      </c>
      <c r="AE268" s="12">
        <f t="shared" si="67"/>
        <v>1</v>
      </c>
      <c r="AF268" t="s">
        <v>48</v>
      </c>
      <c r="AG268" s="3">
        <v>1643932800000</v>
      </c>
      <c r="AH268" t="s">
        <v>48</v>
      </c>
      <c r="AI268" t="s">
        <v>48</v>
      </c>
      <c r="AJ268" t="s">
        <v>57</v>
      </c>
      <c r="AK268" t="s">
        <v>58</v>
      </c>
      <c r="AL268" t="s">
        <v>59</v>
      </c>
      <c r="AM268" t="s">
        <v>60</v>
      </c>
      <c r="AN268" t="s">
        <v>48</v>
      </c>
      <c r="AO268" t="s">
        <v>61</v>
      </c>
      <c r="AP268" t="s">
        <v>55</v>
      </c>
      <c r="AQ268" t="s">
        <v>62</v>
      </c>
      <c r="AR268" t="s">
        <v>48</v>
      </c>
      <c r="AS268" t="s">
        <v>740</v>
      </c>
      <c r="AT268" t="s">
        <v>741</v>
      </c>
      <c r="AU268" t="s">
        <v>48</v>
      </c>
    </row>
    <row r="269" spans="1:47">
      <c r="A269" t="s">
        <v>743</v>
      </c>
      <c r="B269" t="s">
        <v>48</v>
      </c>
      <c r="D269" t="s">
        <v>81</v>
      </c>
      <c r="E269" t="s">
        <v>173</v>
      </c>
      <c r="F269" t="s">
        <v>67</v>
      </c>
      <c r="G269">
        <v>500000</v>
      </c>
      <c r="H269">
        <v>446700</v>
      </c>
      <c r="I269">
        <v>442233</v>
      </c>
      <c r="J269">
        <v>500000</v>
      </c>
      <c r="K269">
        <v>446700</v>
      </c>
      <c r="L269" t="s">
        <v>738</v>
      </c>
      <c r="M269" t="s">
        <v>76</v>
      </c>
      <c r="N269" t="s">
        <v>739</v>
      </c>
      <c r="O269" t="s">
        <v>48</v>
      </c>
      <c r="P269">
        <v>0.89339999999999997</v>
      </c>
      <c r="Q269">
        <v>0.89339999999999997</v>
      </c>
      <c r="R269">
        <v>0.89339999999999997</v>
      </c>
      <c r="S269">
        <v>20.3294</v>
      </c>
      <c r="T269" t="s">
        <v>55</v>
      </c>
      <c r="U269">
        <v>100</v>
      </c>
      <c r="V269" t="s">
        <v>56</v>
      </c>
      <c r="W269" s="12">
        <f t="shared" si="59"/>
        <v>4467</v>
      </c>
      <c r="X269" s="12">
        <f t="shared" si="60"/>
        <v>4467</v>
      </c>
      <c r="Y269" s="21">
        <f t="shared" si="61"/>
        <v>0</v>
      </c>
      <c r="Z269" s="21">
        <f t="shared" si="62"/>
        <v>4422.33</v>
      </c>
      <c r="AA269" s="21">
        <f t="shared" si="63"/>
        <v>-44.670000000000073</v>
      </c>
      <c r="AB269" s="21">
        <f t="shared" si="64"/>
        <v>0</v>
      </c>
      <c r="AC269" s="21">
        <f t="shared" si="65"/>
        <v>44.670000000000073</v>
      </c>
      <c r="AD269" s="12" t="str">
        <f t="shared" si="66"/>
        <v>separate</v>
      </c>
      <c r="AE269" s="12">
        <f t="shared" si="67"/>
        <v>1</v>
      </c>
      <c r="AF269" t="s">
        <v>48</v>
      </c>
      <c r="AG269" s="3">
        <v>1646006400000</v>
      </c>
      <c r="AH269" t="s">
        <v>48</v>
      </c>
      <c r="AI269" t="s">
        <v>48</v>
      </c>
      <c r="AJ269" t="s">
        <v>57</v>
      </c>
      <c r="AK269" t="s">
        <v>58</v>
      </c>
      <c r="AL269" t="s">
        <v>59</v>
      </c>
      <c r="AM269" t="s">
        <v>60</v>
      </c>
      <c r="AN269" t="s">
        <v>48</v>
      </c>
      <c r="AO269" t="s">
        <v>61</v>
      </c>
      <c r="AP269" t="s">
        <v>55</v>
      </c>
      <c r="AQ269" t="s">
        <v>62</v>
      </c>
      <c r="AR269" t="s">
        <v>48</v>
      </c>
      <c r="AS269" t="s">
        <v>740</v>
      </c>
      <c r="AT269" t="s">
        <v>741</v>
      </c>
      <c r="AU269" t="s">
        <v>48</v>
      </c>
    </row>
    <row r="270" spans="1:47">
      <c r="A270" t="s">
        <v>744</v>
      </c>
      <c r="B270" t="s">
        <v>48</v>
      </c>
      <c r="D270" t="s">
        <v>558</v>
      </c>
      <c r="E270" t="s">
        <v>81</v>
      </c>
      <c r="F270" t="s">
        <v>67</v>
      </c>
      <c r="G270">
        <v>2730357.91</v>
      </c>
      <c r="H270">
        <v>52678.1</v>
      </c>
      <c r="I270">
        <v>52678.1</v>
      </c>
      <c r="J270">
        <v>2730357.91</v>
      </c>
      <c r="K270">
        <v>52678.1</v>
      </c>
      <c r="L270" t="s">
        <v>745</v>
      </c>
      <c r="M270" t="s">
        <v>212</v>
      </c>
      <c r="N270" t="s">
        <v>746</v>
      </c>
      <c r="O270" t="s">
        <v>48</v>
      </c>
      <c r="P270">
        <v>1.9293477901583901E-2</v>
      </c>
      <c r="Q270">
        <v>1.9293478999999999E-2</v>
      </c>
      <c r="R270">
        <v>1.9293477901583901E-2</v>
      </c>
      <c r="S270">
        <v>120.000930268847</v>
      </c>
      <c r="T270" t="s">
        <v>55</v>
      </c>
      <c r="U270">
        <v>0</v>
      </c>
      <c r="V270" t="s">
        <v>56</v>
      </c>
      <c r="W270" s="12">
        <f t="shared" si="59"/>
        <v>0</v>
      </c>
      <c r="X270" s="12">
        <f t="shared" si="60"/>
        <v>0</v>
      </c>
      <c r="Y270" s="21">
        <f t="shared" si="61"/>
        <v>0</v>
      </c>
      <c r="Z270" s="21">
        <f t="shared" si="62"/>
        <v>0</v>
      </c>
      <c r="AA270" s="21">
        <f t="shared" si="63"/>
        <v>0</v>
      </c>
      <c r="AB270" s="21">
        <f t="shared" si="64"/>
        <v>0</v>
      </c>
      <c r="AC270" s="21">
        <f t="shared" si="65"/>
        <v>0</v>
      </c>
      <c r="AD270" s="12"/>
      <c r="AE270" s="12"/>
      <c r="AF270" t="s">
        <v>48</v>
      </c>
      <c r="AG270" s="3">
        <v>1660003200000</v>
      </c>
      <c r="AH270" t="s">
        <v>48</v>
      </c>
      <c r="AI270" t="s">
        <v>48</v>
      </c>
      <c r="AJ270" t="s">
        <v>57</v>
      </c>
      <c r="AK270" t="s">
        <v>58</v>
      </c>
      <c r="AL270" t="s">
        <v>59</v>
      </c>
      <c r="AM270" t="s">
        <v>60</v>
      </c>
      <c r="AN270" t="s">
        <v>48</v>
      </c>
      <c r="AO270" t="s">
        <v>61</v>
      </c>
      <c r="AP270" t="s">
        <v>55</v>
      </c>
      <c r="AQ270" t="s">
        <v>62</v>
      </c>
      <c r="AR270" t="s">
        <v>48</v>
      </c>
      <c r="AS270" t="s">
        <v>747</v>
      </c>
      <c r="AT270" t="s">
        <v>748</v>
      </c>
      <c r="AU270" t="s">
        <v>48</v>
      </c>
    </row>
    <row r="271" spans="1:47">
      <c r="A271" t="s">
        <v>749</v>
      </c>
      <c r="B271" t="s">
        <v>48</v>
      </c>
      <c r="D271" t="s">
        <v>81</v>
      </c>
      <c r="E271" t="s">
        <v>50</v>
      </c>
      <c r="F271" t="s">
        <v>67</v>
      </c>
      <c r="G271">
        <v>37172.17</v>
      </c>
      <c r="H271">
        <v>36718.67</v>
      </c>
      <c r="I271">
        <v>36718.67</v>
      </c>
      <c r="J271">
        <v>37172.17</v>
      </c>
      <c r="K271">
        <v>36718.67</v>
      </c>
      <c r="L271" t="s">
        <v>745</v>
      </c>
      <c r="M271" t="s">
        <v>206</v>
      </c>
      <c r="N271" t="s">
        <v>750</v>
      </c>
      <c r="O271" t="s">
        <v>48</v>
      </c>
      <c r="P271">
        <v>0.987800012751475</v>
      </c>
      <c r="Q271">
        <v>0.98780000000000001</v>
      </c>
      <c r="R271">
        <v>0.987800012751475</v>
      </c>
      <c r="S271">
        <v>119.998899742283</v>
      </c>
      <c r="T271" t="s">
        <v>55</v>
      </c>
      <c r="U271">
        <v>0</v>
      </c>
      <c r="V271" t="s">
        <v>56</v>
      </c>
      <c r="W271" s="12">
        <f t="shared" si="59"/>
        <v>0</v>
      </c>
      <c r="X271" s="12">
        <f t="shared" si="60"/>
        <v>0</v>
      </c>
      <c r="Y271" s="21">
        <f t="shared" si="61"/>
        <v>0</v>
      </c>
      <c r="Z271" s="21">
        <f t="shared" si="62"/>
        <v>0</v>
      </c>
      <c r="AA271" s="21">
        <f t="shared" si="63"/>
        <v>0</v>
      </c>
      <c r="AB271" s="21">
        <f t="shared" si="64"/>
        <v>0</v>
      </c>
      <c r="AC271" s="21">
        <f t="shared" si="65"/>
        <v>0</v>
      </c>
      <c r="AD271" s="12"/>
      <c r="AE271" s="12"/>
      <c r="AF271" t="s">
        <v>48</v>
      </c>
      <c r="AG271" s="3">
        <v>1646956800000</v>
      </c>
      <c r="AH271" t="s">
        <v>48</v>
      </c>
      <c r="AI271" t="s">
        <v>48</v>
      </c>
      <c r="AJ271" t="s">
        <v>57</v>
      </c>
      <c r="AK271" t="s">
        <v>58</v>
      </c>
      <c r="AL271" t="s">
        <v>59</v>
      </c>
      <c r="AM271" t="s">
        <v>60</v>
      </c>
      <c r="AN271" t="s">
        <v>48</v>
      </c>
      <c r="AO271" t="s">
        <v>61</v>
      </c>
      <c r="AP271" t="s">
        <v>55</v>
      </c>
      <c r="AQ271" t="s">
        <v>62</v>
      </c>
      <c r="AR271" t="s">
        <v>48</v>
      </c>
      <c r="AS271" t="s">
        <v>747</v>
      </c>
      <c r="AT271" t="s">
        <v>748</v>
      </c>
      <c r="AU271" t="s">
        <v>48</v>
      </c>
    </row>
    <row r="272" spans="1:47">
      <c r="A272" t="s">
        <v>751</v>
      </c>
      <c r="B272" t="s">
        <v>48</v>
      </c>
      <c r="D272" t="s">
        <v>74</v>
      </c>
      <c r="E272" t="s">
        <v>50</v>
      </c>
      <c r="F272" t="s">
        <v>67</v>
      </c>
      <c r="G272">
        <v>6171</v>
      </c>
      <c r="H272">
        <v>6045.22</v>
      </c>
      <c r="I272">
        <v>6045.22</v>
      </c>
      <c r="J272">
        <v>6171</v>
      </c>
      <c r="K272">
        <v>6045.22</v>
      </c>
      <c r="L272" t="s">
        <v>420</v>
      </c>
      <c r="M272" t="s">
        <v>69</v>
      </c>
      <c r="N272" t="s">
        <v>421</v>
      </c>
      <c r="O272" t="s">
        <v>48</v>
      </c>
      <c r="P272">
        <v>0.97961756603467798</v>
      </c>
      <c r="Q272">
        <v>0.98770000000000002</v>
      </c>
      <c r="R272">
        <v>0.97961756603467798</v>
      </c>
      <c r="S272">
        <v>120.006795327058</v>
      </c>
      <c r="T272" t="s">
        <v>55</v>
      </c>
      <c r="U272">
        <v>0</v>
      </c>
      <c r="V272" t="s">
        <v>56</v>
      </c>
      <c r="W272" s="12">
        <f t="shared" si="59"/>
        <v>0</v>
      </c>
      <c r="X272" s="12">
        <f t="shared" si="60"/>
        <v>0</v>
      </c>
      <c r="Y272" s="21">
        <f t="shared" si="61"/>
        <v>0</v>
      </c>
      <c r="Z272" s="21">
        <f t="shared" si="62"/>
        <v>0</v>
      </c>
      <c r="AA272" s="21">
        <f t="shared" si="63"/>
        <v>0</v>
      </c>
      <c r="AB272" s="21">
        <f t="shared" si="64"/>
        <v>0</v>
      </c>
      <c r="AC272" s="21">
        <f t="shared" si="65"/>
        <v>0</v>
      </c>
      <c r="AD272" s="12"/>
      <c r="AE272" s="12"/>
      <c r="AF272" t="s">
        <v>48</v>
      </c>
      <c r="AG272" s="3">
        <v>1646956800000</v>
      </c>
      <c r="AH272" t="s">
        <v>48</v>
      </c>
      <c r="AI272" t="s">
        <v>48</v>
      </c>
      <c r="AJ272" t="s">
        <v>57</v>
      </c>
      <c r="AK272" t="s">
        <v>58</v>
      </c>
      <c r="AL272" t="s">
        <v>59</v>
      </c>
      <c r="AM272" t="s">
        <v>60</v>
      </c>
      <c r="AN272" t="s">
        <v>48</v>
      </c>
      <c r="AO272" t="s">
        <v>61</v>
      </c>
      <c r="AP272" t="s">
        <v>55</v>
      </c>
      <c r="AQ272" t="s">
        <v>62</v>
      </c>
      <c r="AR272" t="s">
        <v>48</v>
      </c>
      <c r="AS272" t="s">
        <v>422</v>
      </c>
      <c r="AT272" t="s">
        <v>279</v>
      </c>
      <c r="AU272" t="s">
        <v>48</v>
      </c>
    </row>
    <row r="273" spans="1:47">
      <c r="A273" t="s">
        <v>752</v>
      </c>
      <c r="B273" t="s">
        <v>48</v>
      </c>
      <c r="D273" t="s">
        <v>81</v>
      </c>
      <c r="E273" t="s">
        <v>50</v>
      </c>
      <c r="F273" t="s">
        <v>67</v>
      </c>
      <c r="G273">
        <v>59000</v>
      </c>
      <c r="H273">
        <v>58292</v>
      </c>
      <c r="I273">
        <v>58292</v>
      </c>
      <c r="J273">
        <v>59000</v>
      </c>
      <c r="K273">
        <v>58292</v>
      </c>
      <c r="L273" t="s">
        <v>420</v>
      </c>
      <c r="M273" t="s">
        <v>69</v>
      </c>
      <c r="N273" t="s">
        <v>753</v>
      </c>
      <c r="O273" t="s">
        <v>48</v>
      </c>
      <c r="P273">
        <v>0.98799999999999999</v>
      </c>
      <c r="Q273">
        <v>0.98799999999999999</v>
      </c>
      <c r="R273">
        <v>0.98799999999999999</v>
      </c>
      <c r="S273">
        <v>120</v>
      </c>
      <c r="T273" t="s">
        <v>55</v>
      </c>
      <c r="U273">
        <v>0</v>
      </c>
      <c r="V273" t="s">
        <v>56</v>
      </c>
      <c r="W273" s="12">
        <f t="shared" si="59"/>
        <v>0</v>
      </c>
      <c r="X273" s="12">
        <f t="shared" si="60"/>
        <v>0</v>
      </c>
      <c r="Y273" s="21">
        <f t="shared" si="61"/>
        <v>0</v>
      </c>
      <c r="Z273" s="21">
        <f t="shared" si="62"/>
        <v>0</v>
      </c>
      <c r="AA273" s="21">
        <f t="shared" si="63"/>
        <v>0</v>
      </c>
      <c r="AB273" s="21">
        <f t="shared" si="64"/>
        <v>0</v>
      </c>
      <c r="AC273" s="21">
        <f t="shared" si="65"/>
        <v>0</v>
      </c>
      <c r="AD273" s="12"/>
      <c r="AE273" s="12"/>
      <c r="AF273" t="s">
        <v>48</v>
      </c>
      <c r="AG273" s="3">
        <v>1657843200000</v>
      </c>
      <c r="AH273" t="s">
        <v>48</v>
      </c>
      <c r="AI273" t="s">
        <v>48</v>
      </c>
      <c r="AJ273" t="s">
        <v>57</v>
      </c>
      <c r="AK273" t="s">
        <v>58</v>
      </c>
      <c r="AL273" t="s">
        <v>59</v>
      </c>
      <c r="AM273" t="s">
        <v>60</v>
      </c>
      <c r="AN273" t="s">
        <v>48</v>
      </c>
      <c r="AO273" t="s">
        <v>61</v>
      </c>
      <c r="AP273" t="s">
        <v>55</v>
      </c>
      <c r="AQ273" t="s">
        <v>62</v>
      </c>
      <c r="AR273" t="s">
        <v>48</v>
      </c>
      <c r="AS273" t="s">
        <v>422</v>
      </c>
      <c r="AT273" t="s">
        <v>279</v>
      </c>
      <c r="AU273" t="s">
        <v>48</v>
      </c>
    </row>
    <row r="274" spans="1:47">
      <c r="A274" t="s">
        <v>754</v>
      </c>
      <c r="B274" t="s">
        <v>48</v>
      </c>
      <c r="D274" t="s">
        <v>172</v>
      </c>
      <c r="E274" t="s">
        <v>50</v>
      </c>
      <c r="F274" t="s">
        <v>67</v>
      </c>
      <c r="G274">
        <v>2</v>
      </c>
      <c r="H274">
        <v>40474.400000000001</v>
      </c>
      <c r="I274">
        <v>40474.400000000001</v>
      </c>
      <c r="J274">
        <v>2</v>
      </c>
      <c r="K274">
        <v>40474.400000000001</v>
      </c>
      <c r="L274" t="s">
        <v>420</v>
      </c>
      <c r="M274" t="s">
        <v>69</v>
      </c>
      <c r="N274" t="s">
        <v>753</v>
      </c>
      <c r="O274" t="s">
        <v>48</v>
      </c>
      <c r="P274">
        <v>20237.2</v>
      </c>
      <c r="Q274">
        <v>20237.2</v>
      </c>
      <c r="R274">
        <v>20237.2</v>
      </c>
      <c r="S274">
        <v>139.742652145553</v>
      </c>
      <c r="T274" t="s">
        <v>55</v>
      </c>
      <c r="U274">
        <v>0</v>
      </c>
      <c r="V274" t="s">
        <v>56</v>
      </c>
      <c r="W274" s="12">
        <f t="shared" si="59"/>
        <v>0</v>
      </c>
      <c r="X274" s="12">
        <f t="shared" si="60"/>
        <v>0</v>
      </c>
      <c r="Y274" s="21">
        <f t="shared" si="61"/>
        <v>0</v>
      </c>
      <c r="Z274" s="21">
        <f t="shared" si="62"/>
        <v>0</v>
      </c>
      <c r="AA274" s="21">
        <f t="shared" si="63"/>
        <v>0</v>
      </c>
      <c r="AB274" s="21">
        <f t="shared" si="64"/>
        <v>0</v>
      </c>
      <c r="AC274" s="21">
        <f t="shared" si="65"/>
        <v>0</v>
      </c>
      <c r="AD274" s="12"/>
      <c r="AE274" s="12"/>
      <c r="AF274" t="s">
        <v>48</v>
      </c>
      <c r="AG274" s="3">
        <v>1655769600000</v>
      </c>
      <c r="AH274" t="s">
        <v>48</v>
      </c>
      <c r="AI274" t="s">
        <v>48</v>
      </c>
      <c r="AJ274" t="s">
        <v>57</v>
      </c>
      <c r="AK274" t="s">
        <v>58</v>
      </c>
      <c r="AL274" t="s">
        <v>59</v>
      </c>
      <c r="AM274" t="s">
        <v>60</v>
      </c>
      <c r="AN274" t="s">
        <v>48</v>
      </c>
      <c r="AO274" t="s">
        <v>61</v>
      </c>
      <c r="AP274" t="s">
        <v>55</v>
      </c>
      <c r="AQ274" t="s">
        <v>62</v>
      </c>
      <c r="AR274" t="s">
        <v>48</v>
      </c>
      <c r="AS274" t="s">
        <v>422</v>
      </c>
      <c r="AT274" t="s">
        <v>279</v>
      </c>
      <c r="AU274" t="s">
        <v>48</v>
      </c>
    </row>
    <row r="275" spans="1:47">
      <c r="A275" t="s">
        <v>755</v>
      </c>
      <c r="B275" t="s">
        <v>48</v>
      </c>
      <c r="D275" t="s">
        <v>558</v>
      </c>
      <c r="E275" t="s">
        <v>81</v>
      </c>
      <c r="F275" t="s">
        <v>67</v>
      </c>
      <c r="G275">
        <v>2197812.34</v>
      </c>
      <c r="H275">
        <v>45524.11</v>
      </c>
      <c r="I275">
        <v>45524.11</v>
      </c>
      <c r="J275">
        <v>2197812.34</v>
      </c>
      <c r="K275">
        <v>45524.11</v>
      </c>
      <c r="L275" t="s">
        <v>420</v>
      </c>
      <c r="M275" t="s">
        <v>212</v>
      </c>
      <c r="N275" t="s">
        <v>756</v>
      </c>
      <c r="O275" t="s">
        <v>48</v>
      </c>
      <c r="P275">
        <v>2.07133744639908E-2</v>
      </c>
      <c r="Q275">
        <v>2.07E-2</v>
      </c>
      <c r="R275">
        <v>2.07133744639908E-2</v>
      </c>
      <c r="S275">
        <v>119.999053758456</v>
      </c>
      <c r="T275" t="s">
        <v>55</v>
      </c>
      <c r="U275">
        <v>0</v>
      </c>
      <c r="V275" t="s">
        <v>56</v>
      </c>
      <c r="W275" s="12">
        <f t="shared" si="59"/>
        <v>0</v>
      </c>
      <c r="X275" s="12">
        <f t="shared" si="60"/>
        <v>0</v>
      </c>
      <c r="Y275" s="21">
        <f t="shared" si="61"/>
        <v>0</v>
      </c>
      <c r="Z275" s="21">
        <f t="shared" si="62"/>
        <v>0</v>
      </c>
      <c r="AA275" s="21">
        <f t="shared" si="63"/>
        <v>0</v>
      </c>
      <c r="AB275" s="21">
        <f t="shared" si="64"/>
        <v>0</v>
      </c>
      <c r="AC275" s="21">
        <f t="shared" si="65"/>
        <v>0</v>
      </c>
      <c r="AD275" s="12"/>
      <c r="AE275" s="12"/>
      <c r="AF275" t="s">
        <v>48</v>
      </c>
      <c r="AG275" s="3">
        <v>1659398400000</v>
      </c>
      <c r="AH275" t="s">
        <v>48</v>
      </c>
      <c r="AI275" t="s">
        <v>48</v>
      </c>
      <c r="AJ275" t="s">
        <v>57</v>
      </c>
      <c r="AK275" t="s">
        <v>58</v>
      </c>
      <c r="AL275" t="s">
        <v>59</v>
      </c>
      <c r="AM275" t="s">
        <v>60</v>
      </c>
      <c r="AN275" t="s">
        <v>48</v>
      </c>
      <c r="AO275" t="s">
        <v>61</v>
      </c>
      <c r="AP275" t="s">
        <v>55</v>
      </c>
      <c r="AQ275" t="s">
        <v>62</v>
      </c>
      <c r="AR275" t="s">
        <v>48</v>
      </c>
      <c r="AS275" t="s">
        <v>422</v>
      </c>
      <c r="AT275" t="s">
        <v>279</v>
      </c>
      <c r="AU275" t="s">
        <v>48</v>
      </c>
    </row>
    <row r="276" spans="1:47">
      <c r="A276" t="s">
        <v>757</v>
      </c>
      <c r="B276" t="s">
        <v>48</v>
      </c>
      <c r="D276" t="s">
        <v>81</v>
      </c>
      <c r="E276" t="s">
        <v>50</v>
      </c>
      <c r="F276" t="s">
        <v>67</v>
      </c>
      <c r="G276">
        <v>15800.18</v>
      </c>
      <c r="H276">
        <v>15611.26</v>
      </c>
      <c r="I276">
        <v>15611.26</v>
      </c>
      <c r="J276">
        <v>15800.18</v>
      </c>
      <c r="K276">
        <v>15611.26</v>
      </c>
      <c r="L276" t="s">
        <v>420</v>
      </c>
      <c r="M276" t="s">
        <v>69</v>
      </c>
      <c r="N276" t="s">
        <v>753</v>
      </c>
      <c r="O276" t="s">
        <v>48</v>
      </c>
      <c r="P276">
        <v>0.98804317419168597</v>
      </c>
      <c r="Q276">
        <v>0.98799999999999999</v>
      </c>
      <c r="R276">
        <v>0.98804317419168597</v>
      </c>
      <c r="S276">
        <v>119.998632926966</v>
      </c>
      <c r="T276" t="s">
        <v>55</v>
      </c>
      <c r="U276">
        <v>0</v>
      </c>
      <c r="V276" t="s">
        <v>56</v>
      </c>
      <c r="W276" s="12">
        <f t="shared" si="59"/>
        <v>0</v>
      </c>
      <c r="X276" s="12">
        <f t="shared" si="60"/>
        <v>0</v>
      </c>
      <c r="Y276" s="21">
        <f t="shared" si="61"/>
        <v>0</v>
      </c>
      <c r="Z276" s="21">
        <f t="shared" si="62"/>
        <v>0</v>
      </c>
      <c r="AA276" s="21">
        <f t="shared" si="63"/>
        <v>0</v>
      </c>
      <c r="AB276" s="21">
        <f t="shared" si="64"/>
        <v>0</v>
      </c>
      <c r="AC276" s="21">
        <f t="shared" si="65"/>
        <v>0</v>
      </c>
      <c r="AD276" s="12"/>
      <c r="AE276" s="12"/>
      <c r="AF276" t="s">
        <v>48</v>
      </c>
      <c r="AG276" s="3">
        <v>1661472000000</v>
      </c>
      <c r="AH276" t="s">
        <v>48</v>
      </c>
      <c r="AI276" t="s">
        <v>48</v>
      </c>
      <c r="AJ276" t="s">
        <v>57</v>
      </c>
      <c r="AK276" t="s">
        <v>58</v>
      </c>
      <c r="AL276" t="s">
        <v>59</v>
      </c>
      <c r="AM276" t="s">
        <v>60</v>
      </c>
      <c r="AN276" t="s">
        <v>48</v>
      </c>
      <c r="AO276" t="s">
        <v>61</v>
      </c>
      <c r="AP276" t="s">
        <v>55</v>
      </c>
      <c r="AQ276" t="s">
        <v>62</v>
      </c>
      <c r="AR276" t="s">
        <v>48</v>
      </c>
      <c r="AS276" t="s">
        <v>422</v>
      </c>
      <c r="AT276" t="s">
        <v>279</v>
      </c>
      <c r="AU276" t="s">
        <v>48</v>
      </c>
    </row>
    <row r="277" spans="1:47">
      <c r="A277" t="s">
        <v>758</v>
      </c>
      <c r="B277" t="s">
        <v>48</v>
      </c>
      <c r="D277" t="s">
        <v>172</v>
      </c>
      <c r="E277" t="s">
        <v>50</v>
      </c>
      <c r="F277" t="s">
        <v>67</v>
      </c>
      <c r="G277">
        <v>0.50029999999999997</v>
      </c>
      <c r="H277">
        <v>19430.03</v>
      </c>
      <c r="I277">
        <v>19430.03</v>
      </c>
      <c r="J277">
        <v>0.50029999999999997</v>
      </c>
      <c r="K277">
        <v>19430.03</v>
      </c>
      <c r="L277" t="s">
        <v>420</v>
      </c>
      <c r="M277" t="s">
        <v>69</v>
      </c>
      <c r="N277" t="s">
        <v>421</v>
      </c>
      <c r="O277" t="s">
        <v>48</v>
      </c>
      <c r="P277">
        <v>38836.757945232799</v>
      </c>
      <c r="Q277">
        <v>38835.300000000003</v>
      </c>
      <c r="R277">
        <v>38836.757945232799</v>
      </c>
      <c r="S277">
        <v>119.999814719792</v>
      </c>
      <c r="T277" t="s">
        <v>55</v>
      </c>
      <c r="U277">
        <v>0</v>
      </c>
      <c r="V277" t="s">
        <v>56</v>
      </c>
      <c r="W277" s="12">
        <f t="shared" si="59"/>
        <v>0</v>
      </c>
      <c r="X277" s="12">
        <f t="shared" si="60"/>
        <v>0</v>
      </c>
      <c r="Y277" s="21">
        <f t="shared" si="61"/>
        <v>0</v>
      </c>
      <c r="Z277" s="21">
        <f t="shared" si="62"/>
        <v>0</v>
      </c>
      <c r="AA277" s="21">
        <f t="shared" si="63"/>
        <v>0</v>
      </c>
      <c r="AB277" s="21">
        <f t="shared" si="64"/>
        <v>0</v>
      </c>
      <c r="AC277" s="21">
        <f t="shared" si="65"/>
        <v>0</v>
      </c>
      <c r="AD277" s="12"/>
      <c r="AE277" s="12"/>
      <c r="AF277" t="s">
        <v>48</v>
      </c>
      <c r="AG277" s="3">
        <v>1646956800000</v>
      </c>
      <c r="AH277" t="s">
        <v>48</v>
      </c>
      <c r="AI277" t="s">
        <v>48</v>
      </c>
      <c r="AJ277" t="s">
        <v>57</v>
      </c>
      <c r="AK277" t="s">
        <v>58</v>
      </c>
      <c r="AL277" t="s">
        <v>59</v>
      </c>
      <c r="AM277" t="s">
        <v>60</v>
      </c>
      <c r="AN277" t="s">
        <v>48</v>
      </c>
      <c r="AO277" t="s">
        <v>61</v>
      </c>
      <c r="AP277" t="s">
        <v>55</v>
      </c>
      <c r="AQ277" t="s">
        <v>62</v>
      </c>
      <c r="AR277" t="s">
        <v>48</v>
      </c>
      <c r="AS277" t="s">
        <v>422</v>
      </c>
      <c r="AT277" t="s">
        <v>279</v>
      </c>
      <c r="AU277" t="s">
        <v>48</v>
      </c>
    </row>
    <row r="278" spans="1:47">
      <c r="A278" t="s">
        <v>759</v>
      </c>
      <c r="B278" t="s">
        <v>48</v>
      </c>
      <c r="D278" t="s">
        <v>172</v>
      </c>
      <c r="E278" t="s">
        <v>118</v>
      </c>
      <c r="F278" t="s">
        <v>67</v>
      </c>
      <c r="G278">
        <v>0.33</v>
      </c>
      <c r="H278">
        <v>10143.709999999999</v>
      </c>
      <c r="I278">
        <v>10143.709999999999</v>
      </c>
      <c r="J278">
        <v>0.33</v>
      </c>
      <c r="K278">
        <v>10143.709999999999</v>
      </c>
      <c r="L278" t="s">
        <v>760</v>
      </c>
      <c r="M278" t="s">
        <v>212</v>
      </c>
      <c r="N278" t="s">
        <v>761</v>
      </c>
      <c r="O278" t="s">
        <v>48</v>
      </c>
      <c r="P278">
        <v>30738.515151515101</v>
      </c>
      <c r="Q278">
        <v>30738.52</v>
      </c>
      <c r="R278">
        <v>30738.515151515101</v>
      </c>
      <c r="S278">
        <v>14.795899422160099</v>
      </c>
      <c r="T278" t="s">
        <v>55</v>
      </c>
      <c r="U278">
        <v>0</v>
      </c>
      <c r="V278" t="s">
        <v>56</v>
      </c>
      <c r="W278" s="12">
        <f t="shared" si="59"/>
        <v>0</v>
      </c>
      <c r="X278" s="12">
        <f t="shared" si="60"/>
        <v>0</v>
      </c>
      <c r="Y278" s="21">
        <f t="shared" si="61"/>
        <v>0</v>
      </c>
      <c r="Z278" s="21">
        <f t="shared" si="62"/>
        <v>0</v>
      </c>
      <c r="AA278" s="21">
        <f t="shared" si="63"/>
        <v>0</v>
      </c>
      <c r="AB278" s="21">
        <f t="shared" si="64"/>
        <v>0</v>
      </c>
      <c r="AC278" s="21">
        <f t="shared" si="65"/>
        <v>0</v>
      </c>
      <c r="AD278" s="12"/>
      <c r="AE278" s="12"/>
      <c r="AF278" t="s">
        <v>48</v>
      </c>
      <c r="AG278" s="3">
        <v>1656028800000</v>
      </c>
      <c r="AH278" t="s">
        <v>48</v>
      </c>
      <c r="AI278" t="s">
        <v>48</v>
      </c>
      <c r="AJ278" t="s">
        <v>57</v>
      </c>
      <c r="AK278" t="s">
        <v>58</v>
      </c>
      <c r="AL278" t="s">
        <v>59</v>
      </c>
      <c r="AM278" t="s">
        <v>60</v>
      </c>
      <c r="AN278" t="s">
        <v>48</v>
      </c>
      <c r="AO278" t="s">
        <v>61</v>
      </c>
      <c r="AP278" t="s">
        <v>55</v>
      </c>
      <c r="AQ278" t="s">
        <v>62</v>
      </c>
      <c r="AR278" t="s">
        <v>48</v>
      </c>
      <c r="AS278" t="s">
        <v>762</v>
      </c>
      <c r="AT278" t="s">
        <v>763</v>
      </c>
      <c r="AU278" t="s">
        <v>48</v>
      </c>
    </row>
    <row r="279" spans="1:47">
      <c r="A279" t="s">
        <v>764</v>
      </c>
      <c r="B279" t="s">
        <v>48</v>
      </c>
      <c r="D279" t="s">
        <v>172</v>
      </c>
      <c r="E279" t="s">
        <v>118</v>
      </c>
      <c r="F279" t="s">
        <v>67</v>
      </c>
      <c r="G279">
        <v>1.9951646999999999</v>
      </c>
      <c r="H279">
        <v>60353.73</v>
      </c>
      <c r="I279">
        <v>60353.73</v>
      </c>
      <c r="J279">
        <v>1.9951646999999999</v>
      </c>
      <c r="K279">
        <v>60353.73</v>
      </c>
      <c r="L279" t="s">
        <v>760</v>
      </c>
      <c r="M279" t="s">
        <v>76</v>
      </c>
      <c r="N279" t="s">
        <v>765</v>
      </c>
      <c r="O279" t="s">
        <v>48</v>
      </c>
      <c r="P279">
        <v>30249.9989098644</v>
      </c>
      <c r="Q279">
        <v>30250</v>
      </c>
      <c r="R279">
        <v>30249.9989098644</v>
      </c>
      <c r="S279">
        <v>35.1707491966338</v>
      </c>
      <c r="T279" t="s">
        <v>55</v>
      </c>
      <c r="U279">
        <v>0</v>
      </c>
      <c r="V279" t="s">
        <v>56</v>
      </c>
      <c r="W279" s="12">
        <f t="shared" si="59"/>
        <v>0</v>
      </c>
      <c r="X279" s="12">
        <f t="shared" si="60"/>
        <v>0</v>
      </c>
      <c r="Y279" s="21">
        <f t="shared" si="61"/>
        <v>0</v>
      </c>
      <c r="Z279" s="21">
        <f t="shared" si="62"/>
        <v>0</v>
      </c>
      <c r="AA279" s="21">
        <f t="shared" si="63"/>
        <v>0</v>
      </c>
      <c r="AB279" s="21">
        <f t="shared" si="64"/>
        <v>0</v>
      </c>
      <c r="AC279" s="21">
        <f t="shared" si="65"/>
        <v>0</v>
      </c>
      <c r="AD279" s="12"/>
      <c r="AE279" s="12"/>
      <c r="AF279" t="s">
        <v>48</v>
      </c>
      <c r="AG279" s="3">
        <v>1658793600000</v>
      </c>
      <c r="AH279" t="s">
        <v>48</v>
      </c>
      <c r="AI279" t="s">
        <v>48</v>
      </c>
      <c r="AJ279" t="s">
        <v>57</v>
      </c>
      <c r="AK279" t="s">
        <v>58</v>
      </c>
      <c r="AL279" t="s">
        <v>59</v>
      </c>
      <c r="AM279" t="s">
        <v>60</v>
      </c>
      <c r="AN279" t="s">
        <v>48</v>
      </c>
      <c r="AO279" t="s">
        <v>61</v>
      </c>
      <c r="AP279" t="s">
        <v>55</v>
      </c>
      <c r="AQ279" t="s">
        <v>62</v>
      </c>
      <c r="AR279" t="s">
        <v>48</v>
      </c>
      <c r="AS279" t="s">
        <v>762</v>
      </c>
      <c r="AT279" t="s">
        <v>763</v>
      </c>
      <c r="AU279" t="s">
        <v>48</v>
      </c>
    </row>
    <row r="280" spans="1:47">
      <c r="A280" t="s">
        <v>766</v>
      </c>
      <c r="B280" t="s">
        <v>48</v>
      </c>
      <c r="D280" t="s">
        <v>172</v>
      </c>
      <c r="E280" t="s">
        <v>118</v>
      </c>
      <c r="F280" t="s">
        <v>67</v>
      </c>
      <c r="G280">
        <v>0.94999900000000004</v>
      </c>
      <c r="H280">
        <v>28423.97</v>
      </c>
      <c r="I280">
        <v>28423.97</v>
      </c>
      <c r="J280">
        <v>0.94999900000000004</v>
      </c>
      <c r="K280">
        <v>28423.97</v>
      </c>
      <c r="L280" t="s">
        <v>760</v>
      </c>
      <c r="M280" t="s">
        <v>76</v>
      </c>
      <c r="N280" t="s">
        <v>761</v>
      </c>
      <c r="O280" t="s">
        <v>48</v>
      </c>
      <c r="P280">
        <v>29919.9999157893</v>
      </c>
      <c r="Q280">
        <v>29920</v>
      </c>
      <c r="R280">
        <v>29919.9999157893</v>
      </c>
      <c r="S280">
        <v>0</v>
      </c>
      <c r="T280" t="s">
        <v>55</v>
      </c>
      <c r="U280">
        <v>0</v>
      </c>
      <c r="V280" t="s">
        <v>56</v>
      </c>
      <c r="W280" s="12">
        <f t="shared" si="59"/>
        <v>0</v>
      </c>
      <c r="X280" s="12">
        <f t="shared" si="60"/>
        <v>0</v>
      </c>
      <c r="Y280" s="21">
        <f t="shared" si="61"/>
        <v>0</v>
      </c>
      <c r="Z280" s="21">
        <f t="shared" si="62"/>
        <v>0</v>
      </c>
      <c r="AA280" s="21">
        <f t="shared" si="63"/>
        <v>0</v>
      </c>
      <c r="AB280" s="21">
        <f t="shared" si="64"/>
        <v>0</v>
      </c>
      <c r="AC280" s="21">
        <f t="shared" si="65"/>
        <v>0</v>
      </c>
      <c r="AD280" s="12"/>
      <c r="AE280" s="12"/>
      <c r="AF280" t="s">
        <v>48</v>
      </c>
      <c r="AG280" s="3">
        <v>1657497600000</v>
      </c>
      <c r="AH280" t="s">
        <v>48</v>
      </c>
      <c r="AI280" t="s">
        <v>48</v>
      </c>
      <c r="AJ280" t="s">
        <v>57</v>
      </c>
      <c r="AK280" t="s">
        <v>58</v>
      </c>
      <c r="AL280" t="s">
        <v>59</v>
      </c>
      <c r="AM280" t="s">
        <v>60</v>
      </c>
      <c r="AN280" t="s">
        <v>48</v>
      </c>
      <c r="AO280" t="s">
        <v>61</v>
      </c>
      <c r="AP280" t="s">
        <v>55</v>
      </c>
      <c r="AQ280" t="s">
        <v>62</v>
      </c>
      <c r="AR280" t="s">
        <v>48</v>
      </c>
      <c r="AS280" t="s">
        <v>762</v>
      </c>
      <c r="AT280" t="s">
        <v>763</v>
      </c>
      <c r="AU280" t="s">
        <v>48</v>
      </c>
    </row>
    <row r="281" spans="1:47">
      <c r="A281" t="s">
        <v>767</v>
      </c>
      <c r="B281" t="s">
        <v>48</v>
      </c>
      <c r="D281" t="s">
        <v>81</v>
      </c>
      <c r="E281" t="s">
        <v>118</v>
      </c>
      <c r="F281" t="s">
        <v>67</v>
      </c>
      <c r="G281">
        <v>14428</v>
      </c>
      <c r="H281">
        <v>21021.31</v>
      </c>
      <c r="I281">
        <v>21021.31</v>
      </c>
      <c r="J281">
        <v>14428</v>
      </c>
      <c r="K281">
        <v>21021.31</v>
      </c>
      <c r="L281" t="s">
        <v>760</v>
      </c>
      <c r="M281" t="s">
        <v>53</v>
      </c>
      <c r="N281" t="s">
        <v>761</v>
      </c>
      <c r="O281" t="s">
        <v>48</v>
      </c>
      <c r="P281">
        <v>1.45698017743276</v>
      </c>
      <c r="Q281">
        <v>1.4570000000000001</v>
      </c>
      <c r="R281">
        <v>1.45698017743276</v>
      </c>
      <c r="S281">
        <v>42.001663432215103</v>
      </c>
      <c r="T281" t="s">
        <v>55</v>
      </c>
      <c r="U281">
        <v>0</v>
      </c>
      <c r="V281" t="s">
        <v>56</v>
      </c>
      <c r="W281" s="12">
        <f t="shared" si="59"/>
        <v>0</v>
      </c>
      <c r="X281" s="12">
        <f t="shared" si="60"/>
        <v>0</v>
      </c>
      <c r="Y281" s="21">
        <f t="shared" si="61"/>
        <v>0</v>
      </c>
      <c r="Z281" s="21">
        <f t="shared" si="62"/>
        <v>0</v>
      </c>
      <c r="AA281" s="21">
        <f t="shared" si="63"/>
        <v>0</v>
      </c>
      <c r="AB281" s="21">
        <f t="shared" si="64"/>
        <v>0</v>
      </c>
      <c r="AC281" s="21">
        <f t="shared" si="65"/>
        <v>0</v>
      </c>
      <c r="AD281" s="12"/>
      <c r="AE281" s="12"/>
      <c r="AF281" t="s">
        <v>48</v>
      </c>
      <c r="AG281" s="3">
        <v>1656892800000</v>
      </c>
      <c r="AH281" t="s">
        <v>48</v>
      </c>
      <c r="AI281" t="s">
        <v>48</v>
      </c>
      <c r="AJ281" t="s">
        <v>57</v>
      </c>
      <c r="AK281" t="s">
        <v>58</v>
      </c>
      <c r="AL281" t="s">
        <v>59</v>
      </c>
      <c r="AM281" t="s">
        <v>60</v>
      </c>
      <c r="AN281" t="s">
        <v>48</v>
      </c>
      <c r="AO281" t="s">
        <v>61</v>
      </c>
      <c r="AP281" t="s">
        <v>55</v>
      </c>
      <c r="AQ281" t="s">
        <v>62</v>
      </c>
      <c r="AR281" t="s">
        <v>48</v>
      </c>
      <c r="AS281" t="s">
        <v>762</v>
      </c>
      <c r="AT281" t="s">
        <v>763</v>
      </c>
      <c r="AU281" t="s">
        <v>48</v>
      </c>
    </row>
    <row r="282" spans="1:47">
      <c r="A282" t="s">
        <v>768</v>
      </c>
      <c r="B282" t="s">
        <v>48</v>
      </c>
      <c r="D282" t="s">
        <v>81</v>
      </c>
      <c r="E282" t="s">
        <v>118</v>
      </c>
      <c r="F282" t="s">
        <v>67</v>
      </c>
      <c r="G282">
        <v>10381</v>
      </c>
      <c r="H282">
        <v>15006.77</v>
      </c>
      <c r="I282">
        <v>15006.77</v>
      </c>
      <c r="J282">
        <v>10381</v>
      </c>
      <c r="K282">
        <v>15006.77</v>
      </c>
      <c r="L282" t="s">
        <v>760</v>
      </c>
      <c r="M282" t="s">
        <v>69</v>
      </c>
      <c r="N282" t="s">
        <v>765</v>
      </c>
      <c r="O282" t="s">
        <v>48</v>
      </c>
      <c r="P282">
        <v>1.4455996532126001</v>
      </c>
      <c r="Q282">
        <v>1.4456</v>
      </c>
      <c r="R282">
        <v>1.4455996532126001</v>
      </c>
      <c r="S282">
        <v>22.136595703689402</v>
      </c>
      <c r="T282" t="s">
        <v>55</v>
      </c>
      <c r="U282">
        <v>0</v>
      </c>
      <c r="V282" t="s">
        <v>56</v>
      </c>
      <c r="W282" s="12">
        <f t="shared" si="59"/>
        <v>0</v>
      </c>
      <c r="X282" s="12">
        <f t="shared" si="60"/>
        <v>0</v>
      </c>
      <c r="Y282" s="21">
        <f t="shared" si="61"/>
        <v>0</v>
      </c>
      <c r="Z282" s="21">
        <f t="shared" si="62"/>
        <v>0</v>
      </c>
      <c r="AA282" s="21">
        <f t="shared" si="63"/>
        <v>0</v>
      </c>
      <c r="AB282" s="21">
        <f t="shared" si="64"/>
        <v>0</v>
      </c>
      <c r="AC282" s="21">
        <f t="shared" si="65"/>
        <v>0</v>
      </c>
      <c r="AD282" s="12"/>
      <c r="AE282" s="12"/>
      <c r="AF282" t="s">
        <v>48</v>
      </c>
      <c r="AG282" s="3">
        <v>1661904000000</v>
      </c>
      <c r="AH282" t="s">
        <v>48</v>
      </c>
      <c r="AI282" t="s">
        <v>48</v>
      </c>
      <c r="AJ282" t="s">
        <v>57</v>
      </c>
      <c r="AK282" t="s">
        <v>58</v>
      </c>
      <c r="AL282" t="s">
        <v>59</v>
      </c>
      <c r="AM282" t="s">
        <v>60</v>
      </c>
      <c r="AN282" t="s">
        <v>48</v>
      </c>
      <c r="AO282" t="s">
        <v>61</v>
      </c>
      <c r="AP282" t="s">
        <v>55</v>
      </c>
      <c r="AQ282" t="s">
        <v>62</v>
      </c>
      <c r="AR282" t="s">
        <v>48</v>
      </c>
      <c r="AS282" t="s">
        <v>762</v>
      </c>
      <c r="AT282" t="s">
        <v>763</v>
      </c>
      <c r="AU282" t="s">
        <v>48</v>
      </c>
    </row>
    <row r="283" spans="1:47">
      <c r="A283" t="s">
        <v>769</v>
      </c>
      <c r="B283" t="s">
        <v>48</v>
      </c>
      <c r="D283" t="s">
        <v>74</v>
      </c>
      <c r="E283" t="s">
        <v>118</v>
      </c>
      <c r="F283" t="s">
        <v>67</v>
      </c>
      <c r="G283">
        <v>13796</v>
      </c>
      <c r="H283">
        <v>20024.89</v>
      </c>
      <c r="I283">
        <v>20024.89</v>
      </c>
      <c r="J283">
        <v>13796</v>
      </c>
      <c r="K283">
        <v>20024.89</v>
      </c>
      <c r="L283" t="s">
        <v>760</v>
      </c>
      <c r="M283" t="s">
        <v>69</v>
      </c>
      <c r="N283" t="s">
        <v>761</v>
      </c>
      <c r="O283" t="s">
        <v>48</v>
      </c>
      <c r="P283">
        <v>1.45149971006088</v>
      </c>
      <c r="Q283">
        <v>1.4515</v>
      </c>
      <c r="R283">
        <v>1.45149971006088</v>
      </c>
      <c r="S283">
        <v>-34.002609452015001</v>
      </c>
      <c r="T283" t="s">
        <v>55</v>
      </c>
      <c r="U283">
        <v>0</v>
      </c>
      <c r="V283" t="s">
        <v>56</v>
      </c>
      <c r="W283" s="12">
        <f t="shared" si="59"/>
        <v>0</v>
      </c>
      <c r="X283" s="12">
        <f t="shared" si="60"/>
        <v>0</v>
      </c>
      <c r="Y283" s="21">
        <f t="shared" si="61"/>
        <v>0</v>
      </c>
      <c r="Z283" s="21">
        <f t="shared" si="62"/>
        <v>0</v>
      </c>
      <c r="AA283" s="21">
        <f t="shared" si="63"/>
        <v>0</v>
      </c>
      <c r="AB283" s="21">
        <f t="shared" si="64"/>
        <v>0</v>
      </c>
      <c r="AC283" s="21">
        <f t="shared" si="65"/>
        <v>0</v>
      </c>
      <c r="AD283" s="12"/>
      <c r="AE283" s="12"/>
      <c r="AF283" t="s">
        <v>48</v>
      </c>
      <c r="AG283" s="3">
        <v>1655942400000</v>
      </c>
      <c r="AH283" t="s">
        <v>48</v>
      </c>
      <c r="AI283" t="s">
        <v>48</v>
      </c>
      <c r="AJ283" t="s">
        <v>57</v>
      </c>
      <c r="AK283" t="s">
        <v>58</v>
      </c>
      <c r="AL283" t="s">
        <v>59</v>
      </c>
      <c r="AM283" t="s">
        <v>60</v>
      </c>
      <c r="AN283" t="s">
        <v>48</v>
      </c>
      <c r="AO283" t="s">
        <v>61</v>
      </c>
      <c r="AP283" t="s">
        <v>55</v>
      </c>
      <c r="AQ283" t="s">
        <v>62</v>
      </c>
      <c r="AR283" t="s">
        <v>48</v>
      </c>
      <c r="AS283" t="s">
        <v>762</v>
      </c>
      <c r="AT283" t="s">
        <v>763</v>
      </c>
      <c r="AU283" t="s">
        <v>48</v>
      </c>
    </row>
    <row r="284" spans="1:47">
      <c r="A284" t="s">
        <v>770</v>
      </c>
      <c r="B284" t="s">
        <v>48</v>
      </c>
      <c r="D284" t="s">
        <v>118</v>
      </c>
      <c r="E284" t="s">
        <v>74</v>
      </c>
      <c r="F284" t="s">
        <v>67</v>
      </c>
      <c r="G284">
        <v>39161</v>
      </c>
      <c r="H284">
        <v>58056.18</v>
      </c>
      <c r="I284">
        <v>58056.18</v>
      </c>
      <c r="J284">
        <v>39161</v>
      </c>
      <c r="K284">
        <v>58056.18</v>
      </c>
      <c r="L284" t="s">
        <v>760</v>
      </c>
      <c r="M284" t="s">
        <v>69</v>
      </c>
      <c r="N284" t="s">
        <v>761</v>
      </c>
      <c r="O284" t="s">
        <v>48</v>
      </c>
      <c r="P284">
        <v>1.4824999361609701</v>
      </c>
      <c r="Q284">
        <v>1.4824999999999999</v>
      </c>
      <c r="R284">
        <v>1.4824999361609701</v>
      </c>
      <c r="S284">
        <v>19.511759148132001</v>
      </c>
      <c r="T284" t="s">
        <v>55</v>
      </c>
      <c r="U284">
        <v>0</v>
      </c>
      <c r="V284" t="s">
        <v>56</v>
      </c>
      <c r="W284" s="12">
        <f t="shared" si="59"/>
        <v>0</v>
      </c>
      <c r="X284" s="12">
        <f t="shared" si="60"/>
        <v>0</v>
      </c>
      <c r="Y284" s="21">
        <f t="shared" si="61"/>
        <v>0</v>
      </c>
      <c r="Z284" s="21">
        <f t="shared" si="62"/>
        <v>0</v>
      </c>
      <c r="AA284" s="21">
        <f t="shared" si="63"/>
        <v>0</v>
      </c>
      <c r="AB284" s="21">
        <f t="shared" si="64"/>
        <v>0</v>
      </c>
      <c r="AC284" s="21">
        <f t="shared" si="65"/>
        <v>0</v>
      </c>
      <c r="AD284" s="12"/>
      <c r="AE284" s="12"/>
      <c r="AF284" t="s">
        <v>48</v>
      </c>
      <c r="AG284" s="3">
        <v>1663632000000</v>
      </c>
      <c r="AH284" t="s">
        <v>48</v>
      </c>
      <c r="AI284" t="s">
        <v>48</v>
      </c>
      <c r="AJ284" t="s">
        <v>57</v>
      </c>
      <c r="AK284" t="s">
        <v>58</v>
      </c>
      <c r="AL284" t="s">
        <v>59</v>
      </c>
      <c r="AM284" t="s">
        <v>60</v>
      </c>
      <c r="AN284" t="s">
        <v>48</v>
      </c>
      <c r="AO284" t="s">
        <v>61</v>
      </c>
      <c r="AP284" t="s">
        <v>55</v>
      </c>
      <c r="AQ284" t="s">
        <v>62</v>
      </c>
      <c r="AR284" t="s">
        <v>48</v>
      </c>
      <c r="AS284" t="s">
        <v>762</v>
      </c>
      <c r="AT284" t="s">
        <v>763</v>
      </c>
      <c r="AU284" t="s">
        <v>48</v>
      </c>
    </row>
    <row r="285" spans="1:47">
      <c r="A285" t="s">
        <v>771</v>
      </c>
      <c r="B285" t="s">
        <v>48</v>
      </c>
      <c r="D285" t="s">
        <v>81</v>
      </c>
      <c r="E285" t="s">
        <v>118</v>
      </c>
      <c r="F285" t="s">
        <v>67</v>
      </c>
      <c r="G285">
        <v>10499</v>
      </c>
      <c r="H285">
        <v>15010.42</v>
      </c>
      <c r="I285">
        <v>15010.42</v>
      </c>
      <c r="J285">
        <v>10499</v>
      </c>
      <c r="K285">
        <v>15010.42</v>
      </c>
      <c r="L285" t="s">
        <v>760</v>
      </c>
      <c r="M285" t="s">
        <v>69</v>
      </c>
      <c r="N285" t="s">
        <v>765</v>
      </c>
      <c r="O285" t="s">
        <v>48</v>
      </c>
      <c r="P285">
        <v>1.42969997142585</v>
      </c>
      <c r="Q285">
        <v>1.4297</v>
      </c>
      <c r="R285">
        <v>1.42969997142585</v>
      </c>
      <c r="S285">
        <v>23.783217449280802</v>
      </c>
      <c r="T285" t="s">
        <v>55</v>
      </c>
      <c r="U285">
        <v>0</v>
      </c>
      <c r="V285" t="s">
        <v>56</v>
      </c>
      <c r="W285" s="12">
        <f t="shared" ref="W285:W348" si="68">H285-I285</f>
        <v>0</v>
      </c>
      <c r="X285" s="12">
        <f t="shared" ref="X285:X348" si="69">H285*U285/10000</f>
        <v>0</v>
      </c>
      <c r="Y285" s="21">
        <f t="shared" ref="Y285:Y348" si="70">X285-W285</f>
        <v>0</v>
      </c>
      <c r="Z285" s="21">
        <f t="shared" ref="Z285:Z348" si="71">I285*U285/10000</f>
        <v>0</v>
      </c>
      <c r="AA285" s="21">
        <f t="shared" ref="AA285:AA348" si="72">Z285-W285</f>
        <v>0</v>
      </c>
      <c r="AB285" s="21">
        <f t="shared" ref="AB285:AB348" si="73">ABS(Y285)</f>
        <v>0</v>
      </c>
      <c r="AC285" s="21">
        <f t="shared" ref="AC285:AC348" si="74">ABS(AA285)</f>
        <v>0</v>
      </c>
      <c r="AD285" s="12"/>
      <c r="AE285" s="12"/>
      <c r="AF285" t="s">
        <v>48</v>
      </c>
      <c r="AG285" s="3">
        <v>1660003200000</v>
      </c>
      <c r="AH285" t="s">
        <v>48</v>
      </c>
      <c r="AI285" t="s">
        <v>48</v>
      </c>
      <c r="AJ285" t="s">
        <v>57</v>
      </c>
      <c r="AK285" t="s">
        <v>58</v>
      </c>
      <c r="AL285" t="s">
        <v>59</v>
      </c>
      <c r="AM285" t="s">
        <v>60</v>
      </c>
      <c r="AN285" t="s">
        <v>48</v>
      </c>
      <c r="AO285" t="s">
        <v>61</v>
      </c>
      <c r="AP285" t="s">
        <v>55</v>
      </c>
      <c r="AQ285" t="s">
        <v>62</v>
      </c>
      <c r="AR285" t="s">
        <v>48</v>
      </c>
      <c r="AS285" t="s">
        <v>762</v>
      </c>
      <c r="AT285" t="s">
        <v>763</v>
      </c>
      <c r="AU285" t="s">
        <v>48</v>
      </c>
    </row>
    <row r="286" spans="1:47">
      <c r="A286" t="s">
        <v>772</v>
      </c>
      <c r="B286" t="s">
        <v>48</v>
      </c>
      <c r="D286" t="s">
        <v>81</v>
      </c>
      <c r="E286" t="s">
        <v>118</v>
      </c>
      <c r="F286" t="s">
        <v>67</v>
      </c>
      <c r="G286">
        <v>591433.33539999998</v>
      </c>
      <c r="H286">
        <v>855922.32</v>
      </c>
      <c r="I286">
        <v>855922.32</v>
      </c>
      <c r="J286">
        <v>591433.33539999998</v>
      </c>
      <c r="K286">
        <v>855922.32</v>
      </c>
      <c r="L286" t="s">
        <v>760</v>
      </c>
      <c r="M286" t="s">
        <v>76</v>
      </c>
      <c r="N286" t="s">
        <v>765</v>
      </c>
      <c r="O286" t="s">
        <v>48</v>
      </c>
      <c r="P286">
        <v>1.4471999949429899</v>
      </c>
      <c r="Q286">
        <v>1.4472</v>
      </c>
      <c r="R286">
        <v>1.4471999949429899</v>
      </c>
      <c r="S286">
        <v>15.767119249652</v>
      </c>
      <c r="T286" t="s">
        <v>55</v>
      </c>
      <c r="U286">
        <v>0</v>
      </c>
      <c r="V286" t="s">
        <v>56</v>
      </c>
      <c r="W286" s="12">
        <f t="shared" si="68"/>
        <v>0</v>
      </c>
      <c r="X286" s="12">
        <f t="shared" si="69"/>
        <v>0</v>
      </c>
      <c r="Y286" s="21">
        <f t="shared" si="70"/>
        <v>0</v>
      </c>
      <c r="Z286" s="21">
        <f t="shared" si="71"/>
        <v>0</v>
      </c>
      <c r="AA286" s="21">
        <f t="shared" si="72"/>
        <v>0</v>
      </c>
      <c r="AB286" s="21">
        <f t="shared" si="73"/>
        <v>0</v>
      </c>
      <c r="AC286" s="21">
        <f t="shared" si="74"/>
        <v>0</v>
      </c>
      <c r="AD286" s="12"/>
      <c r="AE286" s="12"/>
      <c r="AF286" t="s">
        <v>48</v>
      </c>
      <c r="AG286" s="3">
        <v>1655251200000</v>
      </c>
      <c r="AH286" t="s">
        <v>48</v>
      </c>
      <c r="AI286" t="s">
        <v>48</v>
      </c>
      <c r="AJ286" t="s">
        <v>57</v>
      </c>
      <c r="AK286" t="s">
        <v>58</v>
      </c>
      <c r="AL286" t="s">
        <v>59</v>
      </c>
      <c r="AM286" t="s">
        <v>60</v>
      </c>
      <c r="AN286" t="s">
        <v>48</v>
      </c>
      <c r="AO286" t="s">
        <v>61</v>
      </c>
      <c r="AP286" t="s">
        <v>55</v>
      </c>
      <c r="AQ286" t="s">
        <v>62</v>
      </c>
      <c r="AR286" t="s">
        <v>48</v>
      </c>
      <c r="AS286" t="s">
        <v>762</v>
      </c>
      <c r="AT286" t="s">
        <v>763</v>
      </c>
      <c r="AU286" t="s">
        <v>48</v>
      </c>
    </row>
    <row r="287" spans="1:47">
      <c r="A287" t="s">
        <v>773</v>
      </c>
      <c r="B287" t="s">
        <v>48</v>
      </c>
      <c r="D287" t="s">
        <v>81</v>
      </c>
      <c r="E287" t="s">
        <v>118</v>
      </c>
      <c r="F287" t="s">
        <v>67</v>
      </c>
      <c r="G287">
        <v>1951193</v>
      </c>
      <c r="H287">
        <v>2825717.7</v>
      </c>
      <c r="I287">
        <v>2825717.7</v>
      </c>
      <c r="J287">
        <v>1951193</v>
      </c>
      <c r="K287">
        <v>2825717.7</v>
      </c>
      <c r="L287" t="s">
        <v>760</v>
      </c>
      <c r="M287" t="s">
        <v>106</v>
      </c>
      <c r="N287" t="s">
        <v>761</v>
      </c>
      <c r="O287" t="s">
        <v>48</v>
      </c>
      <c r="P287">
        <v>1.4481999986674801</v>
      </c>
      <c r="Q287">
        <v>1.4481999999999999</v>
      </c>
      <c r="R287">
        <v>1.4481999986674801</v>
      </c>
      <c r="S287">
        <v>36.5971485137554</v>
      </c>
      <c r="T287" t="s">
        <v>55</v>
      </c>
      <c r="U287">
        <v>0</v>
      </c>
      <c r="V287" t="s">
        <v>56</v>
      </c>
      <c r="W287" s="12">
        <f t="shared" si="68"/>
        <v>0</v>
      </c>
      <c r="X287" s="12">
        <f t="shared" si="69"/>
        <v>0</v>
      </c>
      <c r="Y287" s="21">
        <f t="shared" si="70"/>
        <v>0</v>
      </c>
      <c r="Z287" s="21">
        <f t="shared" si="71"/>
        <v>0</v>
      </c>
      <c r="AA287" s="21">
        <f t="shared" si="72"/>
        <v>0</v>
      </c>
      <c r="AB287" s="21">
        <f t="shared" si="73"/>
        <v>0</v>
      </c>
      <c r="AC287" s="21">
        <f t="shared" si="74"/>
        <v>0</v>
      </c>
      <c r="AD287" s="12"/>
      <c r="AE287" s="12"/>
      <c r="AF287" t="s">
        <v>48</v>
      </c>
      <c r="AG287" s="3">
        <v>1656892800000</v>
      </c>
      <c r="AH287" t="s">
        <v>48</v>
      </c>
      <c r="AI287" t="s">
        <v>48</v>
      </c>
      <c r="AJ287" t="s">
        <v>57</v>
      </c>
      <c r="AK287" t="s">
        <v>58</v>
      </c>
      <c r="AL287" t="s">
        <v>59</v>
      </c>
      <c r="AM287" t="s">
        <v>60</v>
      </c>
      <c r="AN287" t="s">
        <v>48</v>
      </c>
      <c r="AO287" t="s">
        <v>61</v>
      </c>
      <c r="AP287" t="s">
        <v>55</v>
      </c>
      <c r="AQ287" t="s">
        <v>62</v>
      </c>
      <c r="AR287" t="s">
        <v>48</v>
      </c>
      <c r="AS287" t="s">
        <v>762</v>
      </c>
      <c r="AT287" t="s">
        <v>763</v>
      </c>
      <c r="AU287" t="s">
        <v>48</v>
      </c>
    </row>
    <row r="288" spans="1:47">
      <c r="A288" t="s">
        <v>774</v>
      </c>
      <c r="B288" t="s">
        <v>48</v>
      </c>
      <c r="D288" t="s">
        <v>81</v>
      </c>
      <c r="E288" t="s">
        <v>118</v>
      </c>
      <c r="F288" t="s">
        <v>67</v>
      </c>
      <c r="G288">
        <v>1964505</v>
      </c>
      <c r="H288">
        <v>2880750.13</v>
      </c>
      <c r="I288">
        <v>2880750.13</v>
      </c>
      <c r="J288">
        <v>1964505</v>
      </c>
      <c r="K288">
        <v>2880750.13</v>
      </c>
      <c r="L288" t="s">
        <v>760</v>
      </c>
      <c r="M288" t="s">
        <v>106</v>
      </c>
      <c r="N288" t="s">
        <v>761</v>
      </c>
      <c r="O288" t="s">
        <v>48</v>
      </c>
      <c r="P288">
        <v>1.4663999989819301</v>
      </c>
      <c r="Q288">
        <v>1.4663999999999999</v>
      </c>
      <c r="R288">
        <v>1.4663999989819301</v>
      </c>
      <c r="S288">
        <v>47.087281528934703</v>
      </c>
      <c r="T288" t="s">
        <v>55</v>
      </c>
      <c r="U288">
        <v>0</v>
      </c>
      <c r="V288" t="s">
        <v>56</v>
      </c>
      <c r="W288" s="12">
        <f t="shared" si="68"/>
        <v>0</v>
      </c>
      <c r="X288" s="12">
        <f t="shared" si="69"/>
        <v>0</v>
      </c>
      <c r="Y288" s="21">
        <f t="shared" si="70"/>
        <v>0</v>
      </c>
      <c r="Z288" s="21">
        <f t="shared" si="71"/>
        <v>0</v>
      </c>
      <c r="AA288" s="21">
        <f t="shared" si="72"/>
        <v>0</v>
      </c>
      <c r="AB288" s="21">
        <f t="shared" si="73"/>
        <v>0</v>
      </c>
      <c r="AC288" s="21">
        <f t="shared" si="74"/>
        <v>0</v>
      </c>
      <c r="AD288" s="12"/>
      <c r="AE288" s="12"/>
      <c r="AF288" t="s">
        <v>48</v>
      </c>
      <c r="AG288" s="3">
        <v>1657065600000</v>
      </c>
      <c r="AH288" t="s">
        <v>48</v>
      </c>
      <c r="AI288" t="s">
        <v>48</v>
      </c>
      <c r="AJ288" t="s">
        <v>57</v>
      </c>
      <c r="AK288" t="s">
        <v>58</v>
      </c>
      <c r="AL288" t="s">
        <v>59</v>
      </c>
      <c r="AM288" t="s">
        <v>60</v>
      </c>
      <c r="AN288" t="s">
        <v>48</v>
      </c>
      <c r="AO288" t="s">
        <v>61</v>
      </c>
      <c r="AP288" t="s">
        <v>55</v>
      </c>
      <c r="AQ288" t="s">
        <v>62</v>
      </c>
      <c r="AR288" t="s">
        <v>48</v>
      </c>
      <c r="AS288" t="s">
        <v>762</v>
      </c>
      <c r="AT288" t="s">
        <v>763</v>
      </c>
      <c r="AU288" t="s">
        <v>48</v>
      </c>
    </row>
    <row r="289" spans="1:47">
      <c r="A289" t="s">
        <v>775</v>
      </c>
      <c r="B289" t="s">
        <v>48</v>
      </c>
      <c r="D289" t="s">
        <v>81</v>
      </c>
      <c r="E289" t="s">
        <v>118</v>
      </c>
      <c r="F289" t="s">
        <v>67</v>
      </c>
      <c r="G289">
        <v>147551</v>
      </c>
      <c r="H289">
        <v>216176.97</v>
      </c>
      <c r="I289">
        <v>216176.97</v>
      </c>
      <c r="J289">
        <v>147551</v>
      </c>
      <c r="K289">
        <v>216176.97</v>
      </c>
      <c r="L289" t="s">
        <v>760</v>
      </c>
      <c r="M289" t="s">
        <v>212</v>
      </c>
      <c r="N289" t="s">
        <v>776</v>
      </c>
      <c r="O289" t="s">
        <v>48</v>
      </c>
      <c r="P289">
        <v>1.46509999932226</v>
      </c>
      <c r="Q289">
        <v>1.4651000000000001</v>
      </c>
      <c r="R289">
        <v>1.46509999932226</v>
      </c>
      <c r="S289">
        <v>34.689022778564699</v>
      </c>
      <c r="T289" t="s">
        <v>55</v>
      </c>
      <c r="U289">
        <v>0</v>
      </c>
      <c r="V289" t="s">
        <v>56</v>
      </c>
      <c r="W289" s="12">
        <f t="shared" si="68"/>
        <v>0</v>
      </c>
      <c r="X289" s="12">
        <f t="shared" si="69"/>
        <v>0</v>
      </c>
      <c r="Y289" s="21">
        <f t="shared" si="70"/>
        <v>0</v>
      </c>
      <c r="Z289" s="21">
        <f t="shared" si="71"/>
        <v>0</v>
      </c>
      <c r="AA289" s="21">
        <f t="shared" si="72"/>
        <v>0</v>
      </c>
      <c r="AB289" s="21">
        <f t="shared" si="73"/>
        <v>0</v>
      </c>
      <c r="AC289" s="21">
        <f t="shared" si="74"/>
        <v>0</v>
      </c>
      <c r="AD289" s="12"/>
      <c r="AE289" s="12"/>
      <c r="AF289" t="s">
        <v>48</v>
      </c>
      <c r="AG289" s="3">
        <v>1658102400000</v>
      </c>
      <c r="AH289" t="s">
        <v>48</v>
      </c>
      <c r="AI289" t="s">
        <v>48</v>
      </c>
      <c r="AJ289" t="s">
        <v>57</v>
      </c>
      <c r="AK289" t="s">
        <v>58</v>
      </c>
      <c r="AL289" t="s">
        <v>59</v>
      </c>
      <c r="AM289" t="s">
        <v>60</v>
      </c>
      <c r="AN289" t="s">
        <v>48</v>
      </c>
      <c r="AO289" t="s">
        <v>61</v>
      </c>
      <c r="AP289" t="s">
        <v>55</v>
      </c>
      <c r="AQ289" t="s">
        <v>62</v>
      </c>
      <c r="AR289" t="s">
        <v>48</v>
      </c>
      <c r="AS289" t="s">
        <v>762</v>
      </c>
      <c r="AT289" t="s">
        <v>763</v>
      </c>
      <c r="AU289" t="s">
        <v>48</v>
      </c>
    </row>
    <row r="290" spans="1:47">
      <c r="A290" t="s">
        <v>777</v>
      </c>
      <c r="B290" t="s">
        <v>48</v>
      </c>
      <c r="D290" t="s">
        <v>81</v>
      </c>
      <c r="E290" t="s">
        <v>118</v>
      </c>
      <c r="F290" t="s">
        <v>67</v>
      </c>
      <c r="G290">
        <v>1200000</v>
      </c>
      <c r="H290">
        <v>1740600</v>
      </c>
      <c r="I290">
        <v>1740600</v>
      </c>
      <c r="J290">
        <v>1200000</v>
      </c>
      <c r="K290">
        <v>1740600</v>
      </c>
      <c r="L290" t="s">
        <v>760</v>
      </c>
      <c r="M290" t="s">
        <v>76</v>
      </c>
      <c r="N290" t="s">
        <v>765</v>
      </c>
      <c r="O290" t="s">
        <v>48</v>
      </c>
      <c r="P290">
        <v>1.4504999999999999</v>
      </c>
      <c r="Q290">
        <v>1.4504999999999999</v>
      </c>
      <c r="R290">
        <v>1.4504999999999999</v>
      </c>
      <c r="S290">
        <v>16.208500000000001</v>
      </c>
      <c r="T290" t="s">
        <v>55</v>
      </c>
      <c r="U290">
        <v>0</v>
      </c>
      <c r="V290" t="s">
        <v>56</v>
      </c>
      <c r="W290" s="12">
        <f t="shared" si="68"/>
        <v>0</v>
      </c>
      <c r="X290" s="12">
        <f t="shared" si="69"/>
        <v>0</v>
      </c>
      <c r="Y290" s="21">
        <f t="shared" si="70"/>
        <v>0</v>
      </c>
      <c r="Z290" s="21">
        <f t="shared" si="71"/>
        <v>0</v>
      </c>
      <c r="AA290" s="21">
        <f t="shared" si="72"/>
        <v>0</v>
      </c>
      <c r="AB290" s="21">
        <f t="shared" si="73"/>
        <v>0</v>
      </c>
      <c r="AC290" s="21">
        <f t="shared" si="74"/>
        <v>0</v>
      </c>
      <c r="AD290" s="12"/>
      <c r="AE290" s="12"/>
      <c r="AF290" t="s">
        <v>48</v>
      </c>
      <c r="AG290" s="3">
        <v>1661126400000</v>
      </c>
      <c r="AH290" t="s">
        <v>48</v>
      </c>
      <c r="AI290" t="s">
        <v>48</v>
      </c>
      <c r="AJ290" t="s">
        <v>57</v>
      </c>
      <c r="AK290" t="s">
        <v>58</v>
      </c>
      <c r="AL290" t="s">
        <v>59</v>
      </c>
      <c r="AM290" t="s">
        <v>60</v>
      </c>
      <c r="AN290" t="s">
        <v>48</v>
      </c>
      <c r="AO290" t="s">
        <v>61</v>
      </c>
      <c r="AP290" t="s">
        <v>55</v>
      </c>
      <c r="AQ290" t="s">
        <v>62</v>
      </c>
      <c r="AR290" t="s">
        <v>48</v>
      </c>
      <c r="AS290" t="s">
        <v>762</v>
      </c>
      <c r="AT290" t="s">
        <v>763</v>
      </c>
      <c r="AU290" t="s">
        <v>48</v>
      </c>
    </row>
    <row r="291" spans="1:47">
      <c r="A291" t="s">
        <v>778</v>
      </c>
      <c r="B291" t="s">
        <v>48</v>
      </c>
      <c r="D291" t="s">
        <v>81</v>
      </c>
      <c r="E291" t="s">
        <v>118</v>
      </c>
      <c r="F291" t="s">
        <v>67</v>
      </c>
      <c r="G291">
        <v>1200000</v>
      </c>
      <c r="H291">
        <v>1724880</v>
      </c>
      <c r="I291">
        <v>1724880</v>
      </c>
      <c r="J291">
        <v>1200000</v>
      </c>
      <c r="K291">
        <v>1724880</v>
      </c>
      <c r="L291" t="s">
        <v>760</v>
      </c>
      <c r="M291" t="s">
        <v>69</v>
      </c>
      <c r="N291" t="s">
        <v>765</v>
      </c>
      <c r="O291" t="s">
        <v>48</v>
      </c>
      <c r="P291">
        <v>1.4374</v>
      </c>
      <c r="Q291">
        <v>1.4374</v>
      </c>
      <c r="R291">
        <v>1.4374</v>
      </c>
      <c r="S291">
        <v>22.958083333333299</v>
      </c>
      <c r="T291" t="s">
        <v>55</v>
      </c>
      <c r="U291">
        <v>0</v>
      </c>
      <c r="V291" t="s">
        <v>56</v>
      </c>
      <c r="W291" s="12">
        <f t="shared" si="68"/>
        <v>0</v>
      </c>
      <c r="X291" s="12">
        <f t="shared" si="69"/>
        <v>0</v>
      </c>
      <c r="Y291" s="21">
        <f t="shared" si="70"/>
        <v>0</v>
      </c>
      <c r="Z291" s="21">
        <f t="shared" si="71"/>
        <v>0</v>
      </c>
      <c r="AA291" s="21">
        <f t="shared" si="72"/>
        <v>0</v>
      </c>
      <c r="AB291" s="21">
        <f t="shared" si="73"/>
        <v>0</v>
      </c>
      <c r="AC291" s="21">
        <f t="shared" si="74"/>
        <v>0</v>
      </c>
      <c r="AD291" s="12"/>
      <c r="AE291" s="12"/>
      <c r="AF291" t="s">
        <v>48</v>
      </c>
      <c r="AG291" s="3">
        <v>1660780800000</v>
      </c>
      <c r="AH291" t="s">
        <v>48</v>
      </c>
      <c r="AI291" t="s">
        <v>48</v>
      </c>
      <c r="AJ291" t="s">
        <v>57</v>
      </c>
      <c r="AK291" t="s">
        <v>58</v>
      </c>
      <c r="AL291" t="s">
        <v>59</v>
      </c>
      <c r="AM291" t="s">
        <v>60</v>
      </c>
      <c r="AN291" t="s">
        <v>48</v>
      </c>
      <c r="AO291" t="s">
        <v>61</v>
      </c>
      <c r="AP291" t="s">
        <v>55</v>
      </c>
      <c r="AQ291" t="s">
        <v>62</v>
      </c>
      <c r="AR291" t="s">
        <v>48</v>
      </c>
      <c r="AS291" t="s">
        <v>762</v>
      </c>
      <c r="AT291" t="s">
        <v>763</v>
      </c>
      <c r="AU291" t="s">
        <v>48</v>
      </c>
    </row>
    <row r="292" spans="1:47">
      <c r="A292" t="s">
        <v>779</v>
      </c>
      <c r="B292" t="s">
        <v>48</v>
      </c>
      <c r="D292" t="s">
        <v>74</v>
      </c>
      <c r="E292" t="s">
        <v>118</v>
      </c>
      <c r="F292" t="s">
        <v>67</v>
      </c>
      <c r="G292">
        <v>1000000</v>
      </c>
      <c r="H292">
        <v>1454500</v>
      </c>
      <c r="I292">
        <v>1454500</v>
      </c>
      <c r="J292">
        <v>1000000</v>
      </c>
      <c r="K292">
        <v>1454500</v>
      </c>
      <c r="L292" t="s">
        <v>760</v>
      </c>
      <c r="M292" t="s">
        <v>76</v>
      </c>
      <c r="N292" t="s">
        <v>761</v>
      </c>
      <c r="O292" t="s">
        <v>48</v>
      </c>
      <c r="P292">
        <v>1.4544999999999999</v>
      </c>
      <c r="Q292">
        <v>1.4544999999999999</v>
      </c>
      <c r="R292">
        <v>1.4544999999999999</v>
      </c>
      <c r="S292">
        <v>23.584499999999998</v>
      </c>
      <c r="T292" t="s">
        <v>55</v>
      </c>
      <c r="U292">
        <v>0</v>
      </c>
      <c r="V292" t="s">
        <v>56</v>
      </c>
      <c r="W292" s="12">
        <f t="shared" si="68"/>
        <v>0</v>
      </c>
      <c r="X292" s="12">
        <f t="shared" si="69"/>
        <v>0</v>
      </c>
      <c r="Y292" s="21">
        <f t="shared" si="70"/>
        <v>0</v>
      </c>
      <c r="Z292" s="21">
        <f t="shared" si="71"/>
        <v>0</v>
      </c>
      <c r="AA292" s="21">
        <f t="shared" si="72"/>
        <v>0</v>
      </c>
      <c r="AB292" s="21">
        <f t="shared" si="73"/>
        <v>0</v>
      </c>
      <c r="AC292" s="21">
        <f t="shared" si="74"/>
        <v>0</v>
      </c>
      <c r="AD292" s="12"/>
      <c r="AE292" s="12"/>
      <c r="AF292" t="s">
        <v>48</v>
      </c>
      <c r="AG292" s="3">
        <v>1661731200000</v>
      </c>
      <c r="AH292" t="s">
        <v>48</v>
      </c>
      <c r="AI292" t="s">
        <v>48</v>
      </c>
      <c r="AJ292" t="s">
        <v>57</v>
      </c>
      <c r="AK292" t="s">
        <v>58</v>
      </c>
      <c r="AL292" t="s">
        <v>59</v>
      </c>
      <c r="AM292" t="s">
        <v>60</v>
      </c>
      <c r="AN292" t="s">
        <v>48</v>
      </c>
      <c r="AO292" t="s">
        <v>61</v>
      </c>
      <c r="AP292" t="s">
        <v>55</v>
      </c>
      <c r="AQ292" t="s">
        <v>62</v>
      </c>
      <c r="AR292" t="s">
        <v>48</v>
      </c>
      <c r="AS292" t="s">
        <v>762</v>
      </c>
      <c r="AT292" t="s">
        <v>763</v>
      </c>
      <c r="AU292" t="s">
        <v>48</v>
      </c>
    </row>
    <row r="293" spans="1:47">
      <c r="A293" t="s">
        <v>780</v>
      </c>
      <c r="B293" t="s">
        <v>48</v>
      </c>
      <c r="D293" t="s">
        <v>172</v>
      </c>
      <c r="E293" t="s">
        <v>118</v>
      </c>
      <c r="F293" t="s">
        <v>67</v>
      </c>
      <c r="G293">
        <v>38.479999999999997</v>
      </c>
      <c r="H293">
        <v>1116882</v>
      </c>
      <c r="I293">
        <v>1116882</v>
      </c>
      <c r="J293">
        <v>38.479999999999997</v>
      </c>
      <c r="K293">
        <v>1116882</v>
      </c>
      <c r="L293" t="s">
        <v>760</v>
      </c>
      <c r="M293" t="s">
        <v>76</v>
      </c>
      <c r="N293" t="s">
        <v>765</v>
      </c>
      <c r="O293" t="s">
        <v>48</v>
      </c>
      <c r="P293">
        <v>29025</v>
      </c>
      <c r="Q293">
        <v>29025</v>
      </c>
      <c r="R293">
        <v>29025</v>
      </c>
      <c r="S293">
        <v>17.5702581993033</v>
      </c>
      <c r="T293" t="s">
        <v>55</v>
      </c>
      <c r="U293">
        <v>0</v>
      </c>
      <c r="V293" t="s">
        <v>56</v>
      </c>
      <c r="W293" s="12">
        <f t="shared" si="68"/>
        <v>0</v>
      </c>
      <c r="X293" s="12">
        <f t="shared" si="69"/>
        <v>0</v>
      </c>
      <c r="Y293" s="21">
        <f t="shared" si="70"/>
        <v>0</v>
      </c>
      <c r="Z293" s="21">
        <f t="shared" si="71"/>
        <v>0</v>
      </c>
      <c r="AA293" s="21">
        <f t="shared" si="72"/>
        <v>0</v>
      </c>
      <c r="AB293" s="21">
        <f t="shared" si="73"/>
        <v>0</v>
      </c>
      <c r="AC293" s="21">
        <f t="shared" si="74"/>
        <v>0</v>
      </c>
      <c r="AD293" s="12"/>
      <c r="AE293" s="12"/>
      <c r="AF293" t="s">
        <v>48</v>
      </c>
      <c r="AG293" s="3">
        <v>1662336000000</v>
      </c>
      <c r="AH293" t="s">
        <v>48</v>
      </c>
      <c r="AI293" t="s">
        <v>48</v>
      </c>
      <c r="AJ293" t="s">
        <v>57</v>
      </c>
      <c r="AK293" t="s">
        <v>58</v>
      </c>
      <c r="AL293" t="s">
        <v>59</v>
      </c>
      <c r="AM293" t="s">
        <v>60</v>
      </c>
      <c r="AN293" t="s">
        <v>48</v>
      </c>
      <c r="AO293" t="s">
        <v>61</v>
      </c>
      <c r="AP293" t="s">
        <v>55</v>
      </c>
      <c r="AQ293" t="s">
        <v>62</v>
      </c>
      <c r="AR293" t="s">
        <v>48</v>
      </c>
      <c r="AS293" t="s">
        <v>762</v>
      </c>
      <c r="AT293" t="s">
        <v>763</v>
      </c>
      <c r="AU293" t="s">
        <v>48</v>
      </c>
    </row>
    <row r="294" spans="1:47">
      <c r="A294" t="s">
        <v>781</v>
      </c>
      <c r="B294" t="s">
        <v>48</v>
      </c>
      <c r="D294" t="s">
        <v>74</v>
      </c>
      <c r="E294" t="s">
        <v>118</v>
      </c>
      <c r="F294" t="s">
        <v>67</v>
      </c>
      <c r="G294">
        <v>500000</v>
      </c>
      <c r="H294">
        <v>737450</v>
      </c>
      <c r="I294">
        <v>737450</v>
      </c>
      <c r="J294">
        <v>500000</v>
      </c>
      <c r="K294">
        <v>737450</v>
      </c>
      <c r="L294" t="s">
        <v>760</v>
      </c>
      <c r="M294" t="s">
        <v>212</v>
      </c>
      <c r="N294" t="s">
        <v>761</v>
      </c>
      <c r="O294" t="s">
        <v>48</v>
      </c>
      <c r="P294">
        <v>1.4749000000000001</v>
      </c>
      <c r="Q294">
        <v>1.4749000000000001</v>
      </c>
      <c r="R294">
        <v>1.4749000000000001</v>
      </c>
      <c r="S294">
        <v>37.081999999999901</v>
      </c>
      <c r="T294" t="s">
        <v>55</v>
      </c>
      <c r="U294">
        <v>0</v>
      </c>
      <c r="V294" t="s">
        <v>56</v>
      </c>
      <c r="W294" s="12">
        <f t="shared" si="68"/>
        <v>0</v>
      </c>
      <c r="X294" s="12">
        <f t="shared" si="69"/>
        <v>0</v>
      </c>
      <c r="Y294" s="21">
        <f t="shared" si="70"/>
        <v>0</v>
      </c>
      <c r="Z294" s="21">
        <f t="shared" si="71"/>
        <v>0</v>
      </c>
      <c r="AA294" s="21">
        <f t="shared" si="72"/>
        <v>0</v>
      </c>
      <c r="AB294" s="21">
        <f t="shared" si="73"/>
        <v>0</v>
      </c>
      <c r="AC294" s="21">
        <f t="shared" si="74"/>
        <v>0</v>
      </c>
      <c r="AD294" s="12"/>
      <c r="AE294" s="12"/>
      <c r="AF294" t="s">
        <v>48</v>
      </c>
      <c r="AG294" s="3">
        <v>1657584000000</v>
      </c>
      <c r="AH294" t="s">
        <v>48</v>
      </c>
      <c r="AI294" t="s">
        <v>48</v>
      </c>
      <c r="AJ294" t="s">
        <v>57</v>
      </c>
      <c r="AK294" t="s">
        <v>58</v>
      </c>
      <c r="AL294" t="s">
        <v>59</v>
      </c>
      <c r="AM294" t="s">
        <v>60</v>
      </c>
      <c r="AN294" t="s">
        <v>48</v>
      </c>
      <c r="AO294" t="s">
        <v>61</v>
      </c>
      <c r="AP294" t="s">
        <v>55</v>
      </c>
      <c r="AQ294" t="s">
        <v>62</v>
      </c>
      <c r="AR294" t="s">
        <v>48</v>
      </c>
      <c r="AS294" t="s">
        <v>762</v>
      </c>
      <c r="AT294" t="s">
        <v>763</v>
      </c>
      <c r="AU294" t="s">
        <v>48</v>
      </c>
    </row>
    <row r="295" spans="1:47">
      <c r="A295" t="s">
        <v>782</v>
      </c>
      <c r="B295" t="s">
        <v>48</v>
      </c>
      <c r="D295" t="s">
        <v>74</v>
      </c>
      <c r="E295" t="s">
        <v>118</v>
      </c>
      <c r="F295" t="s">
        <v>67</v>
      </c>
      <c r="G295">
        <v>500000</v>
      </c>
      <c r="H295">
        <v>725000</v>
      </c>
      <c r="I295">
        <v>725000</v>
      </c>
      <c r="J295">
        <v>500000</v>
      </c>
      <c r="K295">
        <v>725000</v>
      </c>
      <c r="L295" t="s">
        <v>760</v>
      </c>
      <c r="M295" t="s">
        <v>76</v>
      </c>
      <c r="N295" t="s">
        <v>776</v>
      </c>
      <c r="O295" t="s">
        <v>48</v>
      </c>
      <c r="P295">
        <v>1.45</v>
      </c>
      <c r="Q295">
        <v>1.45</v>
      </c>
      <c r="R295">
        <v>1.45</v>
      </c>
      <c r="S295">
        <v>6.8917999999999999</v>
      </c>
      <c r="T295" t="s">
        <v>55</v>
      </c>
      <c r="U295">
        <v>0</v>
      </c>
      <c r="V295" t="s">
        <v>56</v>
      </c>
      <c r="W295" s="12">
        <f t="shared" si="68"/>
        <v>0</v>
      </c>
      <c r="X295" s="12">
        <f t="shared" si="69"/>
        <v>0</v>
      </c>
      <c r="Y295" s="21">
        <f t="shared" si="70"/>
        <v>0</v>
      </c>
      <c r="Z295" s="21">
        <f t="shared" si="71"/>
        <v>0</v>
      </c>
      <c r="AA295" s="21">
        <f t="shared" si="72"/>
        <v>0</v>
      </c>
      <c r="AB295" s="21">
        <f t="shared" si="73"/>
        <v>0</v>
      </c>
      <c r="AC295" s="21">
        <f t="shared" si="74"/>
        <v>0</v>
      </c>
      <c r="AD295" s="12"/>
      <c r="AE295" s="12"/>
      <c r="AF295" t="s">
        <v>48</v>
      </c>
      <c r="AG295" s="3">
        <v>1658361600000</v>
      </c>
      <c r="AH295" t="s">
        <v>48</v>
      </c>
      <c r="AI295" t="s">
        <v>48</v>
      </c>
      <c r="AJ295" t="s">
        <v>57</v>
      </c>
      <c r="AK295" t="s">
        <v>58</v>
      </c>
      <c r="AL295" t="s">
        <v>59</v>
      </c>
      <c r="AM295" t="s">
        <v>60</v>
      </c>
      <c r="AN295" t="s">
        <v>48</v>
      </c>
      <c r="AO295" t="s">
        <v>61</v>
      </c>
      <c r="AP295" t="s">
        <v>55</v>
      </c>
      <c r="AQ295" t="s">
        <v>62</v>
      </c>
      <c r="AR295" t="s">
        <v>48</v>
      </c>
      <c r="AS295" t="s">
        <v>762</v>
      </c>
      <c r="AT295" t="s">
        <v>763</v>
      </c>
      <c r="AU295" t="s">
        <v>48</v>
      </c>
    </row>
    <row r="296" spans="1:47">
      <c r="A296" t="s">
        <v>783</v>
      </c>
      <c r="B296" t="s">
        <v>48</v>
      </c>
      <c r="D296" t="s">
        <v>81</v>
      </c>
      <c r="E296" t="s">
        <v>118</v>
      </c>
      <c r="F296" t="s">
        <v>67</v>
      </c>
      <c r="G296">
        <v>300000</v>
      </c>
      <c r="H296">
        <v>458445</v>
      </c>
      <c r="I296">
        <v>458445</v>
      </c>
      <c r="J296">
        <v>300000</v>
      </c>
      <c r="K296">
        <v>458445</v>
      </c>
      <c r="L296" t="s">
        <v>760</v>
      </c>
      <c r="M296" t="s">
        <v>76</v>
      </c>
      <c r="N296" t="s">
        <v>765</v>
      </c>
      <c r="O296" t="s">
        <v>48</v>
      </c>
      <c r="P296">
        <v>1.5281499999999999</v>
      </c>
      <c r="Q296">
        <v>1.5281499999999999</v>
      </c>
      <c r="R296">
        <v>1.5281499999999999</v>
      </c>
      <c r="S296">
        <v>16.567393633659201</v>
      </c>
      <c r="T296" t="s">
        <v>55</v>
      </c>
      <c r="U296">
        <v>0</v>
      </c>
      <c r="V296" t="s">
        <v>56</v>
      </c>
      <c r="W296" s="12">
        <f t="shared" si="68"/>
        <v>0</v>
      </c>
      <c r="X296" s="12">
        <f t="shared" si="69"/>
        <v>0</v>
      </c>
      <c r="Y296" s="21">
        <f t="shared" si="70"/>
        <v>0</v>
      </c>
      <c r="Z296" s="21">
        <f t="shared" si="71"/>
        <v>0</v>
      </c>
      <c r="AA296" s="21">
        <f t="shared" si="72"/>
        <v>0</v>
      </c>
      <c r="AB296" s="21">
        <f t="shared" si="73"/>
        <v>0</v>
      </c>
      <c r="AC296" s="21">
        <f t="shared" si="74"/>
        <v>0</v>
      </c>
      <c r="AD296" s="12"/>
      <c r="AE296" s="12"/>
      <c r="AF296" t="s">
        <v>48</v>
      </c>
      <c r="AG296" s="3">
        <v>1664150400000</v>
      </c>
      <c r="AH296" t="s">
        <v>48</v>
      </c>
      <c r="AI296" t="s">
        <v>48</v>
      </c>
      <c r="AJ296" t="s">
        <v>57</v>
      </c>
      <c r="AK296" t="s">
        <v>58</v>
      </c>
      <c r="AL296" t="s">
        <v>59</v>
      </c>
      <c r="AM296" t="s">
        <v>60</v>
      </c>
      <c r="AN296" t="s">
        <v>48</v>
      </c>
      <c r="AO296" t="s">
        <v>61</v>
      </c>
      <c r="AP296" t="s">
        <v>55</v>
      </c>
      <c r="AQ296" t="s">
        <v>62</v>
      </c>
      <c r="AR296" t="s">
        <v>48</v>
      </c>
      <c r="AS296" t="s">
        <v>762</v>
      </c>
      <c r="AT296" t="s">
        <v>763</v>
      </c>
      <c r="AU296" t="s">
        <v>48</v>
      </c>
    </row>
    <row r="297" spans="1:47">
      <c r="A297" t="s">
        <v>784</v>
      </c>
      <c r="B297" t="s">
        <v>48</v>
      </c>
      <c r="D297" t="s">
        <v>81</v>
      </c>
      <c r="E297" t="s">
        <v>118</v>
      </c>
      <c r="F297" t="s">
        <v>67</v>
      </c>
      <c r="G297">
        <v>100000</v>
      </c>
      <c r="H297">
        <v>146680</v>
      </c>
      <c r="I297">
        <v>146680</v>
      </c>
      <c r="J297">
        <v>100000</v>
      </c>
      <c r="K297">
        <v>146680</v>
      </c>
      <c r="L297" t="s">
        <v>760</v>
      </c>
      <c r="M297" t="s">
        <v>76</v>
      </c>
      <c r="N297" t="s">
        <v>761</v>
      </c>
      <c r="O297" t="s">
        <v>48</v>
      </c>
      <c r="P297">
        <v>1.4668000000000001</v>
      </c>
      <c r="Q297">
        <v>1.4668000000000001</v>
      </c>
      <c r="R297">
        <v>1.4668000000000001</v>
      </c>
      <c r="S297">
        <v>53.621000000000002</v>
      </c>
      <c r="T297" t="s">
        <v>55</v>
      </c>
      <c r="U297">
        <v>0</v>
      </c>
      <c r="V297" t="s">
        <v>56</v>
      </c>
      <c r="W297" s="12">
        <f t="shared" si="68"/>
        <v>0</v>
      </c>
      <c r="X297" s="12">
        <f t="shared" si="69"/>
        <v>0</v>
      </c>
      <c r="Y297" s="21">
        <f t="shared" si="70"/>
        <v>0</v>
      </c>
      <c r="Z297" s="21">
        <f t="shared" si="71"/>
        <v>0</v>
      </c>
      <c r="AA297" s="21">
        <f t="shared" si="72"/>
        <v>0</v>
      </c>
      <c r="AB297" s="21">
        <f t="shared" si="73"/>
        <v>0</v>
      </c>
      <c r="AC297" s="21">
        <f t="shared" si="74"/>
        <v>0</v>
      </c>
      <c r="AD297" s="12"/>
      <c r="AE297" s="12"/>
      <c r="AF297" t="s">
        <v>48</v>
      </c>
      <c r="AG297" s="3">
        <v>1657756800000</v>
      </c>
      <c r="AH297" t="s">
        <v>48</v>
      </c>
      <c r="AI297" t="s">
        <v>48</v>
      </c>
      <c r="AJ297" t="s">
        <v>57</v>
      </c>
      <c r="AK297" t="s">
        <v>58</v>
      </c>
      <c r="AL297" t="s">
        <v>59</v>
      </c>
      <c r="AM297" t="s">
        <v>60</v>
      </c>
      <c r="AN297" t="s">
        <v>48</v>
      </c>
      <c r="AO297" t="s">
        <v>61</v>
      </c>
      <c r="AP297" t="s">
        <v>55</v>
      </c>
      <c r="AQ297" t="s">
        <v>62</v>
      </c>
      <c r="AR297" t="s">
        <v>48</v>
      </c>
      <c r="AS297" t="s">
        <v>762</v>
      </c>
      <c r="AT297" t="s">
        <v>763</v>
      </c>
      <c r="AU297" t="s">
        <v>48</v>
      </c>
    </row>
    <row r="298" spans="1:47">
      <c r="A298" t="s">
        <v>785</v>
      </c>
      <c r="B298" t="s">
        <v>48</v>
      </c>
      <c r="D298" t="s">
        <v>81</v>
      </c>
      <c r="E298" t="s">
        <v>118</v>
      </c>
      <c r="F298" t="s">
        <v>67</v>
      </c>
      <c r="G298">
        <v>100000</v>
      </c>
      <c r="H298">
        <v>144570</v>
      </c>
      <c r="I298">
        <v>144570</v>
      </c>
      <c r="J298">
        <v>100000</v>
      </c>
      <c r="K298">
        <v>144570</v>
      </c>
      <c r="L298" t="s">
        <v>760</v>
      </c>
      <c r="M298" t="s">
        <v>76</v>
      </c>
      <c r="N298" t="s">
        <v>765</v>
      </c>
      <c r="O298" t="s">
        <v>48</v>
      </c>
      <c r="P298">
        <v>1.4457</v>
      </c>
      <c r="Q298">
        <v>1.4457</v>
      </c>
      <c r="R298">
        <v>1.4457</v>
      </c>
      <c r="S298">
        <v>17.441999999999901</v>
      </c>
      <c r="T298" t="s">
        <v>55</v>
      </c>
      <c r="U298">
        <v>0</v>
      </c>
      <c r="V298" t="s">
        <v>56</v>
      </c>
      <c r="W298" s="12">
        <f t="shared" si="68"/>
        <v>0</v>
      </c>
      <c r="X298" s="12">
        <f t="shared" si="69"/>
        <v>0</v>
      </c>
      <c r="Y298" s="21">
        <f t="shared" si="70"/>
        <v>0</v>
      </c>
      <c r="Z298" s="21">
        <f t="shared" si="71"/>
        <v>0</v>
      </c>
      <c r="AA298" s="21">
        <f t="shared" si="72"/>
        <v>0</v>
      </c>
      <c r="AB298" s="21">
        <f t="shared" si="73"/>
        <v>0</v>
      </c>
      <c r="AC298" s="21">
        <f t="shared" si="74"/>
        <v>0</v>
      </c>
      <c r="AD298" s="12"/>
      <c r="AE298" s="12"/>
      <c r="AF298" t="s">
        <v>48</v>
      </c>
      <c r="AG298" s="3">
        <v>1661299200000</v>
      </c>
      <c r="AH298" t="s">
        <v>48</v>
      </c>
      <c r="AI298" t="s">
        <v>48</v>
      </c>
      <c r="AJ298" t="s">
        <v>57</v>
      </c>
      <c r="AK298" t="s">
        <v>58</v>
      </c>
      <c r="AL298" t="s">
        <v>59</v>
      </c>
      <c r="AM298" t="s">
        <v>60</v>
      </c>
      <c r="AN298" t="s">
        <v>48</v>
      </c>
      <c r="AO298" t="s">
        <v>61</v>
      </c>
      <c r="AP298" t="s">
        <v>55</v>
      </c>
      <c r="AQ298" t="s">
        <v>62</v>
      </c>
      <c r="AR298" t="s">
        <v>48</v>
      </c>
      <c r="AS298" t="s">
        <v>762</v>
      </c>
      <c r="AT298" t="s">
        <v>763</v>
      </c>
      <c r="AU298" t="s">
        <v>48</v>
      </c>
    </row>
    <row r="299" spans="1:47">
      <c r="A299" t="s">
        <v>786</v>
      </c>
      <c r="B299" t="s">
        <v>48</v>
      </c>
      <c r="D299" t="s">
        <v>81</v>
      </c>
      <c r="E299" t="s">
        <v>118</v>
      </c>
      <c r="F299" t="s">
        <v>67</v>
      </c>
      <c r="G299">
        <v>236431</v>
      </c>
      <c r="H299">
        <v>331535.37</v>
      </c>
      <c r="I299">
        <v>331535.37</v>
      </c>
      <c r="J299">
        <v>236431</v>
      </c>
      <c r="K299">
        <v>331535.37</v>
      </c>
      <c r="L299" t="s">
        <v>760</v>
      </c>
      <c r="M299" t="s">
        <v>69</v>
      </c>
      <c r="N299" t="s">
        <v>765</v>
      </c>
      <c r="O299" t="s">
        <v>48</v>
      </c>
      <c r="P299">
        <v>1.4022500010573899</v>
      </c>
      <c r="Q299">
        <v>1.40225</v>
      </c>
      <c r="R299">
        <v>1.4022500010573899</v>
      </c>
      <c r="S299">
        <v>15.8287195841492</v>
      </c>
      <c r="T299" t="s">
        <v>55</v>
      </c>
      <c r="U299">
        <v>0</v>
      </c>
      <c r="V299" t="s">
        <v>56</v>
      </c>
      <c r="W299" s="12">
        <f t="shared" si="68"/>
        <v>0</v>
      </c>
      <c r="X299" s="12">
        <f t="shared" si="69"/>
        <v>0</v>
      </c>
      <c r="Y299" s="21">
        <f t="shared" si="70"/>
        <v>0</v>
      </c>
      <c r="Z299" s="21">
        <f t="shared" si="71"/>
        <v>0</v>
      </c>
      <c r="AA299" s="21">
        <f t="shared" si="72"/>
        <v>0</v>
      </c>
      <c r="AB299" s="21">
        <f t="shared" si="73"/>
        <v>0</v>
      </c>
      <c r="AC299" s="21">
        <f t="shared" si="74"/>
        <v>0</v>
      </c>
      <c r="AD299" s="12"/>
      <c r="AE299" s="12"/>
      <c r="AF299" t="s">
        <v>48</v>
      </c>
      <c r="AG299" s="3">
        <v>1660262400000</v>
      </c>
      <c r="AH299" t="s">
        <v>48</v>
      </c>
      <c r="AI299" t="s">
        <v>48</v>
      </c>
      <c r="AJ299" t="s">
        <v>57</v>
      </c>
      <c r="AK299" t="s">
        <v>58</v>
      </c>
      <c r="AL299" t="s">
        <v>59</v>
      </c>
      <c r="AM299" t="s">
        <v>60</v>
      </c>
      <c r="AN299" t="s">
        <v>48</v>
      </c>
      <c r="AO299" t="s">
        <v>61</v>
      </c>
      <c r="AP299" t="s">
        <v>55</v>
      </c>
      <c r="AQ299" t="s">
        <v>62</v>
      </c>
      <c r="AR299" t="s">
        <v>48</v>
      </c>
      <c r="AS299" t="s">
        <v>762</v>
      </c>
      <c r="AT299" t="s">
        <v>763</v>
      </c>
      <c r="AU299" t="s">
        <v>48</v>
      </c>
    </row>
    <row r="300" spans="1:47">
      <c r="A300" t="s">
        <v>787</v>
      </c>
      <c r="B300" t="s">
        <v>48</v>
      </c>
      <c r="D300" t="s">
        <v>81</v>
      </c>
      <c r="E300" t="s">
        <v>118</v>
      </c>
      <c r="F300" t="s">
        <v>67</v>
      </c>
      <c r="G300">
        <v>1592924</v>
      </c>
      <c r="H300">
        <v>2330766.4</v>
      </c>
      <c r="I300">
        <v>2330766.4</v>
      </c>
      <c r="J300">
        <v>1592924</v>
      </c>
      <c r="K300">
        <v>2330766.4</v>
      </c>
      <c r="L300" t="s">
        <v>760</v>
      </c>
      <c r="M300" t="s">
        <v>106</v>
      </c>
      <c r="N300" t="s">
        <v>761</v>
      </c>
      <c r="O300" t="s">
        <v>48</v>
      </c>
      <c r="P300">
        <v>1.46320000200888</v>
      </c>
      <c r="Q300">
        <v>1.4632000000000001</v>
      </c>
      <c r="R300">
        <v>1.46320000200888</v>
      </c>
      <c r="S300">
        <v>32.1213692555325</v>
      </c>
      <c r="T300" t="s">
        <v>55</v>
      </c>
      <c r="U300">
        <v>0</v>
      </c>
      <c r="V300" t="s">
        <v>56</v>
      </c>
      <c r="W300" s="12">
        <f t="shared" si="68"/>
        <v>0</v>
      </c>
      <c r="X300" s="12">
        <f t="shared" si="69"/>
        <v>0</v>
      </c>
      <c r="Y300" s="21">
        <f t="shared" si="70"/>
        <v>0</v>
      </c>
      <c r="Z300" s="21">
        <f t="shared" si="71"/>
        <v>0</v>
      </c>
      <c r="AA300" s="21">
        <f t="shared" si="72"/>
        <v>0</v>
      </c>
      <c r="AB300" s="21">
        <f t="shared" si="73"/>
        <v>0</v>
      </c>
      <c r="AC300" s="21">
        <f t="shared" si="74"/>
        <v>0</v>
      </c>
      <c r="AD300" s="12"/>
      <c r="AE300" s="12"/>
      <c r="AF300" t="s">
        <v>48</v>
      </c>
      <c r="AG300" s="3">
        <v>1656633600000</v>
      </c>
      <c r="AH300" t="s">
        <v>48</v>
      </c>
      <c r="AI300" t="s">
        <v>48</v>
      </c>
      <c r="AJ300" t="s">
        <v>57</v>
      </c>
      <c r="AK300" t="s">
        <v>58</v>
      </c>
      <c r="AL300" t="s">
        <v>59</v>
      </c>
      <c r="AM300" t="s">
        <v>60</v>
      </c>
      <c r="AN300" t="s">
        <v>48</v>
      </c>
      <c r="AO300" t="s">
        <v>61</v>
      </c>
      <c r="AP300" t="s">
        <v>55</v>
      </c>
      <c r="AQ300" t="s">
        <v>62</v>
      </c>
      <c r="AR300" t="s">
        <v>48</v>
      </c>
      <c r="AS300" t="s">
        <v>762</v>
      </c>
      <c r="AT300" t="s">
        <v>763</v>
      </c>
      <c r="AU300" t="s">
        <v>48</v>
      </c>
    </row>
    <row r="301" spans="1:47">
      <c r="A301" t="s">
        <v>788</v>
      </c>
      <c r="B301" t="s">
        <v>48</v>
      </c>
      <c r="D301" t="s">
        <v>74</v>
      </c>
      <c r="E301" t="s">
        <v>118</v>
      </c>
      <c r="F301" t="s">
        <v>67</v>
      </c>
      <c r="G301">
        <v>71916</v>
      </c>
      <c r="H301">
        <v>104752.85</v>
      </c>
      <c r="I301">
        <v>104752.85</v>
      </c>
      <c r="J301">
        <v>71916</v>
      </c>
      <c r="K301">
        <v>104752.85</v>
      </c>
      <c r="L301" t="s">
        <v>760</v>
      </c>
      <c r="M301" t="s">
        <v>76</v>
      </c>
      <c r="N301" t="s">
        <v>776</v>
      </c>
      <c r="O301" t="s">
        <v>48</v>
      </c>
      <c r="P301">
        <v>1.4566000611824901</v>
      </c>
      <c r="Q301">
        <v>1.4565999999999999</v>
      </c>
      <c r="R301">
        <v>1.4566000611824901</v>
      </c>
      <c r="S301">
        <v>50.1710328716836</v>
      </c>
      <c r="T301" t="s">
        <v>55</v>
      </c>
      <c r="U301">
        <v>0</v>
      </c>
      <c r="V301" t="s">
        <v>56</v>
      </c>
      <c r="W301" s="12">
        <f t="shared" si="68"/>
        <v>0</v>
      </c>
      <c r="X301" s="12">
        <f t="shared" si="69"/>
        <v>0</v>
      </c>
      <c r="Y301" s="21">
        <f t="shared" si="70"/>
        <v>0</v>
      </c>
      <c r="Z301" s="21">
        <f t="shared" si="71"/>
        <v>0</v>
      </c>
      <c r="AA301" s="21">
        <f t="shared" si="72"/>
        <v>0</v>
      </c>
      <c r="AB301" s="21">
        <f t="shared" si="73"/>
        <v>0</v>
      </c>
      <c r="AC301" s="21">
        <f t="shared" si="74"/>
        <v>0</v>
      </c>
      <c r="AD301" s="12"/>
      <c r="AE301" s="12"/>
      <c r="AF301" t="s">
        <v>48</v>
      </c>
      <c r="AG301" s="3">
        <v>1658188800000</v>
      </c>
      <c r="AH301" t="s">
        <v>48</v>
      </c>
      <c r="AI301" t="s">
        <v>48</v>
      </c>
      <c r="AJ301" t="s">
        <v>57</v>
      </c>
      <c r="AK301" t="s">
        <v>58</v>
      </c>
      <c r="AL301" t="s">
        <v>59</v>
      </c>
      <c r="AM301" t="s">
        <v>60</v>
      </c>
      <c r="AN301" t="s">
        <v>48</v>
      </c>
      <c r="AO301" t="s">
        <v>61</v>
      </c>
      <c r="AP301" t="s">
        <v>55</v>
      </c>
      <c r="AQ301" t="s">
        <v>62</v>
      </c>
      <c r="AR301" t="s">
        <v>48</v>
      </c>
      <c r="AS301" t="s">
        <v>762</v>
      </c>
      <c r="AT301" t="s">
        <v>763</v>
      </c>
      <c r="AU301" t="s">
        <v>48</v>
      </c>
    </row>
    <row r="302" spans="1:47">
      <c r="A302" t="s">
        <v>789</v>
      </c>
      <c r="B302" t="s">
        <v>48</v>
      </c>
      <c r="D302" t="s">
        <v>118</v>
      </c>
      <c r="E302" t="s">
        <v>74</v>
      </c>
      <c r="F302" t="s">
        <v>67</v>
      </c>
      <c r="G302">
        <v>36162</v>
      </c>
      <c r="H302">
        <v>53675.26</v>
      </c>
      <c r="I302">
        <v>53675.26</v>
      </c>
      <c r="J302">
        <v>36162</v>
      </c>
      <c r="K302">
        <v>53675.26</v>
      </c>
      <c r="L302" t="s">
        <v>760</v>
      </c>
      <c r="M302" t="s">
        <v>76</v>
      </c>
      <c r="N302" t="s">
        <v>761</v>
      </c>
      <c r="O302" t="s">
        <v>48</v>
      </c>
      <c r="P302">
        <v>1.48430009402134</v>
      </c>
      <c r="Q302">
        <v>1.4843</v>
      </c>
      <c r="R302">
        <v>1.48430009402134</v>
      </c>
      <c r="S302" t="s">
        <v>790</v>
      </c>
      <c r="T302" t="s">
        <v>55</v>
      </c>
      <c r="U302">
        <v>0</v>
      </c>
      <c r="V302" t="s">
        <v>56</v>
      </c>
      <c r="W302" s="12">
        <f t="shared" si="68"/>
        <v>0</v>
      </c>
      <c r="X302" s="12">
        <f t="shared" si="69"/>
        <v>0</v>
      </c>
      <c r="Y302" s="21">
        <f t="shared" si="70"/>
        <v>0</v>
      </c>
      <c r="Z302" s="21">
        <f t="shared" si="71"/>
        <v>0</v>
      </c>
      <c r="AA302" s="21">
        <f t="shared" si="72"/>
        <v>0</v>
      </c>
      <c r="AB302" s="21">
        <f t="shared" si="73"/>
        <v>0</v>
      </c>
      <c r="AC302" s="21">
        <f t="shared" si="74"/>
        <v>0</v>
      </c>
      <c r="AD302" s="12"/>
      <c r="AE302" s="12"/>
      <c r="AF302" t="s">
        <v>48</v>
      </c>
      <c r="AG302" s="3">
        <v>1663632000000</v>
      </c>
      <c r="AH302" t="s">
        <v>48</v>
      </c>
      <c r="AI302" t="s">
        <v>48</v>
      </c>
      <c r="AJ302" t="s">
        <v>57</v>
      </c>
      <c r="AK302" t="s">
        <v>58</v>
      </c>
      <c r="AL302" t="s">
        <v>59</v>
      </c>
      <c r="AM302" t="s">
        <v>60</v>
      </c>
      <c r="AN302" t="s">
        <v>48</v>
      </c>
      <c r="AO302" t="s">
        <v>61</v>
      </c>
      <c r="AP302" t="s">
        <v>55</v>
      </c>
      <c r="AQ302" t="s">
        <v>62</v>
      </c>
      <c r="AR302" t="s">
        <v>48</v>
      </c>
      <c r="AS302" t="s">
        <v>762</v>
      </c>
      <c r="AT302" t="s">
        <v>763</v>
      </c>
      <c r="AU302" t="s">
        <v>48</v>
      </c>
    </row>
    <row r="303" spans="1:47">
      <c r="A303" t="s">
        <v>791</v>
      </c>
      <c r="B303" t="s">
        <v>48</v>
      </c>
      <c r="D303" t="s">
        <v>74</v>
      </c>
      <c r="E303" t="s">
        <v>118</v>
      </c>
      <c r="F303" t="s">
        <v>67</v>
      </c>
      <c r="G303">
        <v>140000</v>
      </c>
      <c r="H303">
        <v>208504.99</v>
      </c>
      <c r="I303">
        <v>208504.99</v>
      </c>
      <c r="J303">
        <v>140000</v>
      </c>
      <c r="K303">
        <v>208504.99</v>
      </c>
      <c r="L303" t="s">
        <v>760</v>
      </c>
      <c r="M303" t="s">
        <v>212</v>
      </c>
      <c r="N303" t="s">
        <v>765</v>
      </c>
      <c r="O303" t="s">
        <v>48</v>
      </c>
      <c r="P303">
        <v>1.4893213571428501</v>
      </c>
      <c r="Q303">
        <v>1.48932</v>
      </c>
      <c r="R303">
        <v>1.4893213571428501</v>
      </c>
      <c r="S303">
        <v>20.628571428571401</v>
      </c>
      <c r="T303" t="s">
        <v>55</v>
      </c>
      <c r="U303">
        <v>0</v>
      </c>
      <c r="V303" t="s">
        <v>56</v>
      </c>
      <c r="W303" s="12">
        <f t="shared" si="68"/>
        <v>0</v>
      </c>
      <c r="X303" s="12">
        <f t="shared" si="69"/>
        <v>0</v>
      </c>
      <c r="Y303" s="21">
        <f t="shared" si="70"/>
        <v>0</v>
      </c>
      <c r="Z303" s="21">
        <f t="shared" si="71"/>
        <v>0</v>
      </c>
      <c r="AA303" s="21">
        <f t="shared" si="72"/>
        <v>0</v>
      </c>
      <c r="AB303" s="21">
        <f t="shared" si="73"/>
        <v>0</v>
      </c>
      <c r="AC303" s="21">
        <f t="shared" si="74"/>
        <v>0</v>
      </c>
      <c r="AD303" s="12"/>
      <c r="AE303" s="12"/>
      <c r="AF303" t="s">
        <v>48</v>
      </c>
      <c r="AG303" s="3">
        <v>1663286400000</v>
      </c>
      <c r="AH303" t="s">
        <v>48</v>
      </c>
      <c r="AI303" t="s">
        <v>48</v>
      </c>
      <c r="AJ303" t="s">
        <v>57</v>
      </c>
      <c r="AK303" t="s">
        <v>58</v>
      </c>
      <c r="AL303" t="s">
        <v>59</v>
      </c>
      <c r="AM303" t="s">
        <v>60</v>
      </c>
      <c r="AN303" t="s">
        <v>48</v>
      </c>
      <c r="AO303" t="s">
        <v>61</v>
      </c>
      <c r="AP303" t="s">
        <v>55</v>
      </c>
      <c r="AQ303" t="s">
        <v>62</v>
      </c>
      <c r="AR303" t="s">
        <v>48</v>
      </c>
      <c r="AS303" t="s">
        <v>762</v>
      </c>
      <c r="AT303" t="s">
        <v>763</v>
      </c>
      <c r="AU303" t="s">
        <v>48</v>
      </c>
    </row>
    <row r="304" spans="1:47">
      <c r="A304" t="s">
        <v>792</v>
      </c>
      <c r="B304" t="s">
        <v>48</v>
      </c>
      <c r="D304" t="s">
        <v>50</v>
      </c>
      <c r="E304" t="s">
        <v>118</v>
      </c>
      <c r="F304" t="s">
        <v>67</v>
      </c>
      <c r="G304">
        <v>249950</v>
      </c>
      <c r="H304">
        <v>170165.96</v>
      </c>
      <c r="I304">
        <v>170165.96</v>
      </c>
      <c r="J304">
        <v>249950</v>
      </c>
      <c r="K304">
        <v>170165.96</v>
      </c>
      <c r="L304" t="s">
        <v>793</v>
      </c>
      <c r="M304" t="s">
        <v>106</v>
      </c>
      <c r="N304" t="s">
        <v>794</v>
      </c>
      <c r="O304" t="s">
        <v>48</v>
      </c>
      <c r="P304">
        <v>0.68079999999999996</v>
      </c>
      <c r="Q304">
        <v>0.68079999999999996</v>
      </c>
      <c r="R304">
        <v>0.68079999999999996</v>
      </c>
      <c r="S304">
        <v>20.564042303172702</v>
      </c>
      <c r="T304" t="s">
        <v>55</v>
      </c>
      <c r="U304">
        <v>0</v>
      </c>
      <c r="V304" t="s">
        <v>56</v>
      </c>
      <c r="W304" s="12">
        <f t="shared" si="68"/>
        <v>0</v>
      </c>
      <c r="X304" s="12">
        <f t="shared" si="69"/>
        <v>0</v>
      </c>
      <c r="Y304" s="21">
        <f t="shared" si="70"/>
        <v>0</v>
      </c>
      <c r="Z304" s="21">
        <f t="shared" si="71"/>
        <v>0</v>
      </c>
      <c r="AA304" s="21">
        <f t="shared" si="72"/>
        <v>0</v>
      </c>
      <c r="AB304" s="21">
        <f t="shared" si="73"/>
        <v>0</v>
      </c>
      <c r="AC304" s="21">
        <f t="shared" si="74"/>
        <v>0</v>
      </c>
      <c r="AD304" s="12"/>
      <c r="AE304" s="12"/>
      <c r="AF304" t="s">
        <v>48</v>
      </c>
      <c r="AG304" s="3">
        <v>1656633600000</v>
      </c>
      <c r="AH304" t="s">
        <v>48</v>
      </c>
      <c r="AI304" t="s">
        <v>48</v>
      </c>
      <c r="AJ304" t="s">
        <v>57</v>
      </c>
      <c r="AK304" t="s">
        <v>58</v>
      </c>
      <c r="AL304" t="s">
        <v>59</v>
      </c>
      <c r="AM304" t="s">
        <v>60</v>
      </c>
      <c r="AN304" t="s">
        <v>48</v>
      </c>
      <c r="AO304" t="s">
        <v>61</v>
      </c>
      <c r="AP304" t="s">
        <v>55</v>
      </c>
      <c r="AQ304" t="s">
        <v>62</v>
      </c>
      <c r="AR304" t="s">
        <v>48</v>
      </c>
      <c r="AS304" t="s">
        <v>795</v>
      </c>
      <c r="AT304" t="s">
        <v>796</v>
      </c>
      <c r="AU304" t="s">
        <v>48</v>
      </c>
    </row>
    <row r="305" spans="1:47">
      <c r="A305" t="s">
        <v>797</v>
      </c>
      <c r="B305" t="s">
        <v>48</v>
      </c>
      <c r="D305" t="s">
        <v>81</v>
      </c>
      <c r="E305" t="s">
        <v>50</v>
      </c>
      <c r="F305" t="s">
        <v>67</v>
      </c>
      <c r="G305">
        <v>102029.99</v>
      </c>
      <c r="H305">
        <v>100060.81</v>
      </c>
      <c r="I305">
        <v>100060.81</v>
      </c>
      <c r="J305">
        <v>102029.99</v>
      </c>
      <c r="K305">
        <v>100060.81</v>
      </c>
      <c r="L305" t="s">
        <v>798</v>
      </c>
      <c r="M305" t="s">
        <v>69</v>
      </c>
      <c r="N305" t="s">
        <v>799</v>
      </c>
      <c r="O305" t="s">
        <v>48</v>
      </c>
      <c r="P305">
        <v>0.98069998830735905</v>
      </c>
      <c r="Q305">
        <v>0.98070000000000002</v>
      </c>
      <c r="R305">
        <v>0.98069998830735905</v>
      </c>
      <c r="S305">
        <v>195.000420244449</v>
      </c>
      <c r="T305" t="s">
        <v>55</v>
      </c>
      <c r="U305">
        <v>0</v>
      </c>
      <c r="V305" t="s">
        <v>56</v>
      </c>
      <c r="W305" s="12">
        <f t="shared" si="68"/>
        <v>0</v>
      </c>
      <c r="X305" s="12">
        <f t="shared" si="69"/>
        <v>0</v>
      </c>
      <c r="Y305" s="21">
        <f t="shared" si="70"/>
        <v>0</v>
      </c>
      <c r="Z305" s="21">
        <f t="shared" si="71"/>
        <v>0</v>
      </c>
      <c r="AA305" s="21">
        <f t="shared" si="72"/>
        <v>0</v>
      </c>
      <c r="AB305" s="21">
        <f t="shared" si="73"/>
        <v>0</v>
      </c>
      <c r="AC305" s="21">
        <f t="shared" si="74"/>
        <v>0</v>
      </c>
      <c r="AD305" s="12"/>
      <c r="AE305" s="12"/>
      <c r="AF305" t="s">
        <v>48</v>
      </c>
      <c r="AG305" s="3">
        <v>1656633600000</v>
      </c>
      <c r="AH305" t="s">
        <v>48</v>
      </c>
      <c r="AI305" t="s">
        <v>48</v>
      </c>
      <c r="AJ305" t="s">
        <v>57</v>
      </c>
      <c r="AK305" t="s">
        <v>58</v>
      </c>
      <c r="AL305" t="s">
        <v>59</v>
      </c>
      <c r="AM305" t="s">
        <v>60</v>
      </c>
      <c r="AN305" t="s">
        <v>48</v>
      </c>
      <c r="AO305" t="s">
        <v>61</v>
      </c>
      <c r="AP305" t="s">
        <v>55</v>
      </c>
      <c r="AQ305" t="s">
        <v>62</v>
      </c>
      <c r="AR305" t="s">
        <v>48</v>
      </c>
      <c r="AS305" t="s">
        <v>800</v>
      </c>
      <c r="AT305" t="s">
        <v>801</v>
      </c>
      <c r="AU305" t="s">
        <v>48</v>
      </c>
    </row>
    <row r="306" spans="1:47">
      <c r="A306" t="s">
        <v>802</v>
      </c>
      <c r="B306" t="s">
        <v>48</v>
      </c>
      <c r="D306" t="s">
        <v>74</v>
      </c>
      <c r="E306" t="s">
        <v>50</v>
      </c>
      <c r="F306" t="s">
        <v>67</v>
      </c>
      <c r="G306">
        <v>51626</v>
      </c>
      <c r="H306">
        <v>51574.37</v>
      </c>
      <c r="I306">
        <v>51058.63</v>
      </c>
      <c r="J306">
        <v>51626</v>
      </c>
      <c r="K306">
        <v>51574.37</v>
      </c>
      <c r="L306" t="s">
        <v>803</v>
      </c>
      <c r="M306" t="s">
        <v>76</v>
      </c>
      <c r="N306" t="s">
        <v>804</v>
      </c>
      <c r="O306" t="s">
        <v>48</v>
      </c>
      <c r="P306">
        <v>0.99899992251965997</v>
      </c>
      <c r="Q306">
        <v>0.999</v>
      </c>
      <c r="R306">
        <v>0.99899992251965997</v>
      </c>
      <c r="S306">
        <v>0</v>
      </c>
      <c r="T306" t="s">
        <v>55</v>
      </c>
      <c r="U306">
        <v>100</v>
      </c>
      <c r="V306" t="s">
        <v>56</v>
      </c>
      <c r="W306" s="12">
        <f t="shared" si="68"/>
        <v>515.74000000000524</v>
      </c>
      <c r="X306" s="12">
        <f t="shared" si="69"/>
        <v>515.74369999999999</v>
      </c>
      <c r="Y306" s="21">
        <f t="shared" si="70"/>
        <v>3.6999999947511242E-3</v>
      </c>
      <c r="Z306" s="21">
        <f t="shared" si="71"/>
        <v>510.58629999999999</v>
      </c>
      <c r="AA306" s="21">
        <f t="shared" si="72"/>
        <v>-5.1537000000052444</v>
      </c>
      <c r="AB306" s="21">
        <f t="shared" si="73"/>
        <v>3.6999999947511242E-3</v>
      </c>
      <c r="AC306" s="21">
        <f t="shared" si="74"/>
        <v>5.1537000000052444</v>
      </c>
      <c r="AD306" s="12" t="str">
        <f t="shared" ref="AD306:AD326" si="75">IF(AB306&lt;AC306,"separate","include")</f>
        <v>separate</v>
      </c>
      <c r="AE306" s="12">
        <f t="shared" ref="AE306:AE326" si="76">IF(AD306=V306,1,0)</f>
        <v>1</v>
      </c>
      <c r="AF306" t="s">
        <v>48</v>
      </c>
      <c r="AG306" s="3">
        <v>1641427200000</v>
      </c>
      <c r="AH306" t="s">
        <v>48</v>
      </c>
      <c r="AI306" t="s">
        <v>48</v>
      </c>
      <c r="AJ306" t="s">
        <v>57</v>
      </c>
      <c r="AK306" t="s">
        <v>58</v>
      </c>
      <c r="AL306" t="s">
        <v>59</v>
      </c>
      <c r="AM306" t="s">
        <v>60</v>
      </c>
      <c r="AN306" t="s">
        <v>48</v>
      </c>
      <c r="AO306" t="s">
        <v>61</v>
      </c>
      <c r="AP306" t="s">
        <v>55</v>
      </c>
      <c r="AQ306" t="s">
        <v>62</v>
      </c>
      <c r="AR306" t="s">
        <v>48</v>
      </c>
      <c r="AS306" t="s">
        <v>805</v>
      </c>
      <c r="AT306" t="s">
        <v>806</v>
      </c>
      <c r="AU306" t="s">
        <v>48</v>
      </c>
    </row>
    <row r="307" spans="1:47">
      <c r="A307" t="s">
        <v>807</v>
      </c>
      <c r="B307" t="s">
        <v>48</v>
      </c>
      <c r="D307" t="s">
        <v>74</v>
      </c>
      <c r="E307" t="s">
        <v>50</v>
      </c>
      <c r="F307" t="s">
        <v>67</v>
      </c>
      <c r="G307">
        <v>1948936</v>
      </c>
      <c r="H307">
        <v>1948936</v>
      </c>
      <c r="I307">
        <v>1929446.64</v>
      </c>
      <c r="J307">
        <v>1948936</v>
      </c>
      <c r="K307">
        <v>1948936</v>
      </c>
      <c r="L307" t="s">
        <v>803</v>
      </c>
      <c r="M307" t="s">
        <v>53</v>
      </c>
      <c r="N307" t="s">
        <v>804</v>
      </c>
      <c r="O307" t="s">
        <v>48</v>
      </c>
      <c r="P307">
        <v>1</v>
      </c>
      <c r="Q307">
        <v>1</v>
      </c>
      <c r="R307">
        <v>1</v>
      </c>
      <c r="S307">
        <v>0</v>
      </c>
      <c r="T307" t="s">
        <v>55</v>
      </c>
      <c r="U307">
        <v>100</v>
      </c>
      <c r="V307" t="s">
        <v>56</v>
      </c>
      <c r="W307" s="12">
        <f t="shared" si="68"/>
        <v>19489.360000000102</v>
      </c>
      <c r="X307" s="12">
        <f t="shared" si="69"/>
        <v>19489.36</v>
      </c>
      <c r="Y307" s="21">
        <f t="shared" si="70"/>
        <v>-1.0186340659856796E-10</v>
      </c>
      <c r="Z307" s="21">
        <f t="shared" si="71"/>
        <v>19294.466400000001</v>
      </c>
      <c r="AA307" s="21">
        <f t="shared" si="72"/>
        <v>-194.89360000010129</v>
      </c>
      <c r="AB307" s="21">
        <f t="shared" si="73"/>
        <v>1.0186340659856796E-10</v>
      </c>
      <c r="AC307" s="21">
        <f t="shared" si="74"/>
        <v>194.89360000010129</v>
      </c>
      <c r="AD307" s="12" t="str">
        <f t="shared" si="75"/>
        <v>separate</v>
      </c>
      <c r="AE307" s="12">
        <f t="shared" si="76"/>
        <v>1</v>
      </c>
      <c r="AF307" t="s">
        <v>48</v>
      </c>
      <c r="AG307" s="3">
        <v>1636329600000</v>
      </c>
      <c r="AH307" t="s">
        <v>48</v>
      </c>
      <c r="AI307" t="s">
        <v>48</v>
      </c>
      <c r="AJ307" t="s">
        <v>57</v>
      </c>
      <c r="AK307" t="s">
        <v>58</v>
      </c>
      <c r="AL307" t="s">
        <v>59</v>
      </c>
      <c r="AM307" t="s">
        <v>60</v>
      </c>
      <c r="AN307" t="s">
        <v>48</v>
      </c>
      <c r="AO307" t="s">
        <v>61</v>
      </c>
      <c r="AP307" t="s">
        <v>55</v>
      </c>
      <c r="AQ307" t="s">
        <v>62</v>
      </c>
      <c r="AR307" t="s">
        <v>48</v>
      </c>
      <c r="AS307" t="s">
        <v>805</v>
      </c>
      <c r="AT307" t="s">
        <v>806</v>
      </c>
      <c r="AU307" t="s">
        <v>48</v>
      </c>
    </row>
    <row r="308" spans="1:47">
      <c r="A308" t="s">
        <v>808</v>
      </c>
      <c r="B308" t="s">
        <v>48</v>
      </c>
      <c r="D308" t="s">
        <v>74</v>
      </c>
      <c r="E308" t="s">
        <v>50</v>
      </c>
      <c r="F308" t="s">
        <v>67</v>
      </c>
      <c r="G308">
        <v>2893000</v>
      </c>
      <c r="H308">
        <v>2893000</v>
      </c>
      <c r="I308">
        <v>2864070</v>
      </c>
      <c r="J308">
        <v>2893000</v>
      </c>
      <c r="K308">
        <v>2893000</v>
      </c>
      <c r="L308" t="s">
        <v>803</v>
      </c>
      <c r="M308" t="s">
        <v>69</v>
      </c>
      <c r="N308" t="s">
        <v>804</v>
      </c>
      <c r="O308" t="s">
        <v>48</v>
      </c>
      <c r="P308">
        <v>1</v>
      </c>
      <c r="Q308">
        <v>1</v>
      </c>
      <c r="R308">
        <v>1</v>
      </c>
      <c r="S308">
        <v>0</v>
      </c>
      <c r="T308" t="s">
        <v>55</v>
      </c>
      <c r="U308">
        <v>100</v>
      </c>
      <c r="V308" t="s">
        <v>56</v>
      </c>
      <c r="W308" s="12">
        <f t="shared" si="68"/>
        <v>28930</v>
      </c>
      <c r="X308" s="12">
        <f t="shared" si="69"/>
        <v>28930</v>
      </c>
      <c r="Y308" s="21">
        <f t="shared" si="70"/>
        <v>0</v>
      </c>
      <c r="Z308" s="21">
        <f t="shared" si="71"/>
        <v>28640.7</v>
      </c>
      <c r="AA308" s="21">
        <f t="shared" si="72"/>
        <v>-289.29999999999927</v>
      </c>
      <c r="AB308" s="21">
        <f t="shared" si="73"/>
        <v>0</v>
      </c>
      <c r="AC308" s="21">
        <f t="shared" si="74"/>
        <v>289.29999999999927</v>
      </c>
      <c r="AD308" s="12" t="str">
        <f t="shared" si="75"/>
        <v>separate</v>
      </c>
      <c r="AE308" s="12">
        <f t="shared" si="76"/>
        <v>1</v>
      </c>
      <c r="AF308" t="s">
        <v>48</v>
      </c>
      <c r="AG308" s="3">
        <v>1639526400000</v>
      </c>
      <c r="AH308" t="s">
        <v>48</v>
      </c>
      <c r="AI308" t="s">
        <v>48</v>
      </c>
      <c r="AJ308" t="s">
        <v>57</v>
      </c>
      <c r="AK308" t="s">
        <v>58</v>
      </c>
      <c r="AL308" t="s">
        <v>59</v>
      </c>
      <c r="AM308" t="s">
        <v>60</v>
      </c>
      <c r="AN308" t="s">
        <v>48</v>
      </c>
      <c r="AO308" t="s">
        <v>61</v>
      </c>
      <c r="AP308" t="s">
        <v>55</v>
      </c>
      <c r="AQ308" t="s">
        <v>62</v>
      </c>
      <c r="AR308" t="s">
        <v>48</v>
      </c>
      <c r="AS308" t="s">
        <v>805</v>
      </c>
      <c r="AT308" t="s">
        <v>806</v>
      </c>
      <c r="AU308" t="s">
        <v>48</v>
      </c>
    </row>
    <row r="309" spans="1:47">
      <c r="A309" t="s">
        <v>809</v>
      </c>
      <c r="B309" t="s">
        <v>48</v>
      </c>
      <c r="D309" t="s">
        <v>172</v>
      </c>
      <c r="E309" t="s">
        <v>50</v>
      </c>
      <c r="F309" t="s">
        <v>67</v>
      </c>
      <c r="G309">
        <v>0.55779999999999996</v>
      </c>
      <c r="H309">
        <v>15395.28</v>
      </c>
      <c r="I309">
        <v>15010.4</v>
      </c>
      <c r="J309">
        <v>0.55779999999999996</v>
      </c>
      <c r="K309">
        <v>15395.28</v>
      </c>
      <c r="L309" t="s">
        <v>289</v>
      </c>
      <c r="M309" t="s">
        <v>76</v>
      </c>
      <c r="N309" t="s">
        <v>810</v>
      </c>
      <c r="O309" t="s">
        <v>48</v>
      </c>
      <c r="P309">
        <v>27600</v>
      </c>
      <c r="Q309">
        <v>27600</v>
      </c>
      <c r="R309">
        <v>27600</v>
      </c>
      <c r="S309">
        <v>0</v>
      </c>
      <c r="T309" t="s">
        <v>55</v>
      </c>
      <c r="U309">
        <v>250</v>
      </c>
      <c r="V309" t="s">
        <v>56</v>
      </c>
      <c r="W309" s="12">
        <f t="shared" si="68"/>
        <v>384.88000000000102</v>
      </c>
      <c r="X309" s="12">
        <f t="shared" si="69"/>
        <v>384.88200000000001</v>
      </c>
      <c r="Y309" s="21">
        <f t="shared" si="70"/>
        <v>1.9999999989863682E-3</v>
      </c>
      <c r="Z309" s="21">
        <f t="shared" si="71"/>
        <v>375.26</v>
      </c>
      <c r="AA309" s="21">
        <f t="shared" si="72"/>
        <v>-9.6200000000010277</v>
      </c>
      <c r="AB309" s="21">
        <f t="shared" si="73"/>
        <v>1.9999999989863682E-3</v>
      </c>
      <c r="AC309" s="21">
        <f t="shared" si="74"/>
        <v>9.6200000000010277</v>
      </c>
      <c r="AD309" s="12" t="str">
        <f t="shared" si="75"/>
        <v>separate</v>
      </c>
      <c r="AE309" s="12">
        <f t="shared" si="76"/>
        <v>1</v>
      </c>
      <c r="AF309" t="s">
        <v>48</v>
      </c>
      <c r="AG309" s="3">
        <v>1652313600000</v>
      </c>
      <c r="AH309" t="s">
        <v>48</v>
      </c>
      <c r="AI309" t="s">
        <v>48</v>
      </c>
      <c r="AJ309" t="s">
        <v>57</v>
      </c>
      <c r="AK309" t="s">
        <v>58</v>
      </c>
      <c r="AL309" t="s">
        <v>59</v>
      </c>
      <c r="AM309" t="s">
        <v>60</v>
      </c>
      <c r="AN309" t="s">
        <v>48</v>
      </c>
      <c r="AO309" t="s">
        <v>61</v>
      </c>
      <c r="AP309" t="s">
        <v>55</v>
      </c>
      <c r="AQ309" t="s">
        <v>62</v>
      </c>
      <c r="AR309" t="s">
        <v>48</v>
      </c>
      <c r="AS309" t="s">
        <v>291</v>
      </c>
      <c r="AT309" t="s">
        <v>292</v>
      </c>
      <c r="AU309" t="s">
        <v>48</v>
      </c>
    </row>
    <row r="310" spans="1:47">
      <c r="A310" t="s">
        <v>811</v>
      </c>
      <c r="B310" t="s">
        <v>48</v>
      </c>
      <c r="D310" t="s">
        <v>81</v>
      </c>
      <c r="E310" t="s">
        <v>50</v>
      </c>
      <c r="F310" t="s">
        <v>67</v>
      </c>
      <c r="G310">
        <v>17990</v>
      </c>
      <c r="H310">
        <v>17954.02</v>
      </c>
      <c r="I310">
        <v>17774.48</v>
      </c>
      <c r="J310">
        <v>17990</v>
      </c>
      <c r="K310">
        <v>17954.02</v>
      </c>
      <c r="L310" t="s">
        <v>82</v>
      </c>
      <c r="M310" t="s">
        <v>53</v>
      </c>
      <c r="N310" t="s">
        <v>83</v>
      </c>
      <c r="O310" t="s">
        <v>48</v>
      </c>
      <c r="P310">
        <v>0.998</v>
      </c>
      <c r="Q310">
        <v>0.998</v>
      </c>
      <c r="R310">
        <v>0.998</v>
      </c>
      <c r="S310">
        <v>20.2425049846746</v>
      </c>
      <c r="T310" t="s">
        <v>55</v>
      </c>
      <c r="U310">
        <v>100</v>
      </c>
      <c r="V310" t="s">
        <v>56</v>
      </c>
      <c r="W310" s="12">
        <f t="shared" si="68"/>
        <v>179.54000000000087</v>
      </c>
      <c r="X310" s="12">
        <f t="shared" si="69"/>
        <v>179.5402</v>
      </c>
      <c r="Y310" s="21">
        <f t="shared" si="70"/>
        <v>1.9999999912556632E-4</v>
      </c>
      <c r="Z310" s="21">
        <f t="shared" si="71"/>
        <v>177.7448</v>
      </c>
      <c r="AA310" s="21">
        <f t="shared" si="72"/>
        <v>-1.7952000000008752</v>
      </c>
      <c r="AB310" s="21">
        <f t="shared" si="73"/>
        <v>1.9999999912556632E-4</v>
      </c>
      <c r="AC310" s="21">
        <f t="shared" si="74"/>
        <v>1.7952000000008752</v>
      </c>
      <c r="AD310" s="12" t="str">
        <f t="shared" si="75"/>
        <v>separate</v>
      </c>
      <c r="AE310" s="12">
        <f t="shared" si="76"/>
        <v>1</v>
      </c>
      <c r="AF310" t="s">
        <v>48</v>
      </c>
      <c r="AG310" s="3">
        <v>1657065600000</v>
      </c>
      <c r="AH310" t="s">
        <v>48</v>
      </c>
      <c r="AI310" t="s">
        <v>48</v>
      </c>
      <c r="AJ310" t="s">
        <v>57</v>
      </c>
      <c r="AK310" t="s">
        <v>58</v>
      </c>
      <c r="AL310" t="s">
        <v>59</v>
      </c>
      <c r="AM310" t="s">
        <v>60</v>
      </c>
      <c r="AN310" t="s">
        <v>48</v>
      </c>
      <c r="AO310" t="s">
        <v>61</v>
      </c>
      <c r="AP310" t="s">
        <v>55</v>
      </c>
      <c r="AQ310" t="s">
        <v>62</v>
      </c>
      <c r="AR310" t="s">
        <v>48</v>
      </c>
      <c r="AS310" t="s">
        <v>84</v>
      </c>
      <c r="AT310" t="s">
        <v>85</v>
      </c>
      <c r="AU310" t="s">
        <v>48</v>
      </c>
    </row>
    <row r="311" spans="1:47">
      <c r="A311" t="s">
        <v>812</v>
      </c>
      <c r="B311" t="s">
        <v>48</v>
      </c>
      <c r="D311" t="s">
        <v>81</v>
      </c>
      <c r="E311" t="s">
        <v>50</v>
      </c>
      <c r="F311" t="s">
        <v>67</v>
      </c>
      <c r="G311">
        <v>27204.77</v>
      </c>
      <c r="H311">
        <v>27147.64</v>
      </c>
      <c r="I311">
        <v>26876.16</v>
      </c>
      <c r="J311">
        <v>27204.77</v>
      </c>
      <c r="K311">
        <v>27147.64</v>
      </c>
      <c r="L311" t="s">
        <v>82</v>
      </c>
      <c r="M311" t="s">
        <v>106</v>
      </c>
      <c r="N311" t="s">
        <v>217</v>
      </c>
      <c r="O311" t="s">
        <v>48</v>
      </c>
      <c r="P311">
        <v>0.99790000062489004</v>
      </c>
      <c r="Q311">
        <v>0.99790000000000001</v>
      </c>
      <c r="R311">
        <v>0.99790000062489004</v>
      </c>
      <c r="S311">
        <v>20.000169087994401</v>
      </c>
      <c r="T311" t="s">
        <v>55</v>
      </c>
      <c r="U311">
        <v>100</v>
      </c>
      <c r="V311" t="s">
        <v>56</v>
      </c>
      <c r="W311" s="12">
        <f t="shared" si="68"/>
        <v>271.47999999999956</v>
      </c>
      <c r="X311" s="12">
        <f t="shared" si="69"/>
        <v>271.47640000000001</v>
      </c>
      <c r="Y311" s="21">
        <f t="shared" si="70"/>
        <v>-3.5999999995510734E-3</v>
      </c>
      <c r="Z311" s="21">
        <f t="shared" si="71"/>
        <v>268.76159999999999</v>
      </c>
      <c r="AA311" s="21">
        <f t="shared" si="72"/>
        <v>-2.7183999999995763</v>
      </c>
      <c r="AB311" s="21">
        <f t="shared" si="73"/>
        <v>3.5999999995510734E-3</v>
      </c>
      <c r="AC311" s="21">
        <f t="shared" si="74"/>
        <v>2.7183999999995763</v>
      </c>
      <c r="AD311" s="12" t="str">
        <f t="shared" si="75"/>
        <v>separate</v>
      </c>
      <c r="AE311" s="12">
        <f t="shared" si="76"/>
        <v>1</v>
      </c>
      <c r="AF311" t="s">
        <v>48</v>
      </c>
      <c r="AG311" s="3">
        <v>1660348800000</v>
      </c>
      <c r="AH311" t="s">
        <v>48</v>
      </c>
      <c r="AI311" t="s">
        <v>48</v>
      </c>
      <c r="AJ311" t="s">
        <v>57</v>
      </c>
      <c r="AK311" t="s">
        <v>58</v>
      </c>
      <c r="AL311" t="s">
        <v>59</v>
      </c>
      <c r="AM311" t="s">
        <v>60</v>
      </c>
      <c r="AN311" t="s">
        <v>48</v>
      </c>
      <c r="AO311" t="s">
        <v>61</v>
      </c>
      <c r="AP311" t="s">
        <v>55</v>
      </c>
      <c r="AQ311" t="s">
        <v>62</v>
      </c>
      <c r="AR311" t="s">
        <v>48</v>
      </c>
      <c r="AS311" t="s">
        <v>84</v>
      </c>
      <c r="AT311" t="s">
        <v>85</v>
      </c>
      <c r="AU311" t="s">
        <v>48</v>
      </c>
    </row>
    <row r="312" spans="1:47">
      <c r="A312" t="s">
        <v>813</v>
      </c>
      <c r="B312" t="s">
        <v>48</v>
      </c>
      <c r="D312" t="s">
        <v>81</v>
      </c>
      <c r="E312" t="s">
        <v>50</v>
      </c>
      <c r="F312" t="s">
        <v>67</v>
      </c>
      <c r="G312">
        <v>30000</v>
      </c>
      <c r="H312">
        <v>29934</v>
      </c>
      <c r="I312">
        <v>29634.66</v>
      </c>
      <c r="J312">
        <v>30000</v>
      </c>
      <c r="K312">
        <v>29934</v>
      </c>
      <c r="L312" t="s">
        <v>82</v>
      </c>
      <c r="M312" t="s">
        <v>76</v>
      </c>
      <c r="N312" t="s">
        <v>83</v>
      </c>
      <c r="O312" t="s">
        <v>48</v>
      </c>
      <c r="P312">
        <v>0.99780000000000002</v>
      </c>
      <c r="Q312">
        <v>0.99780000000000002</v>
      </c>
      <c r="R312">
        <v>0.99780000000000002</v>
      </c>
      <c r="S312">
        <v>19.7566666666666</v>
      </c>
      <c r="T312" t="s">
        <v>55</v>
      </c>
      <c r="U312">
        <v>100</v>
      </c>
      <c r="V312" t="s">
        <v>56</v>
      </c>
      <c r="W312" s="12">
        <f t="shared" si="68"/>
        <v>299.34000000000015</v>
      </c>
      <c r="X312" s="12">
        <f t="shared" si="69"/>
        <v>299.33999999999997</v>
      </c>
      <c r="Y312" s="21">
        <f t="shared" si="70"/>
        <v>0</v>
      </c>
      <c r="Z312" s="21">
        <f t="shared" si="71"/>
        <v>296.34660000000002</v>
      </c>
      <c r="AA312" s="21">
        <f t="shared" si="72"/>
        <v>-2.993400000000122</v>
      </c>
      <c r="AB312" s="21">
        <f t="shared" si="73"/>
        <v>0</v>
      </c>
      <c r="AC312" s="21">
        <f t="shared" si="74"/>
        <v>2.993400000000122</v>
      </c>
      <c r="AD312" s="12" t="str">
        <f t="shared" si="75"/>
        <v>separate</v>
      </c>
      <c r="AE312" s="12">
        <f t="shared" si="76"/>
        <v>1</v>
      </c>
      <c r="AF312" t="s">
        <v>48</v>
      </c>
      <c r="AG312" s="3">
        <v>1663286400000</v>
      </c>
      <c r="AH312" t="s">
        <v>48</v>
      </c>
      <c r="AI312" t="s">
        <v>48</v>
      </c>
      <c r="AJ312" t="s">
        <v>57</v>
      </c>
      <c r="AK312" t="s">
        <v>58</v>
      </c>
      <c r="AL312" t="s">
        <v>59</v>
      </c>
      <c r="AM312" t="s">
        <v>60</v>
      </c>
      <c r="AN312" t="s">
        <v>48</v>
      </c>
      <c r="AO312" t="s">
        <v>61</v>
      </c>
      <c r="AP312" t="s">
        <v>55</v>
      </c>
      <c r="AQ312" t="s">
        <v>62</v>
      </c>
      <c r="AR312" t="s">
        <v>48</v>
      </c>
      <c r="AS312" t="s">
        <v>84</v>
      </c>
      <c r="AT312" t="s">
        <v>85</v>
      </c>
      <c r="AU312" t="s">
        <v>48</v>
      </c>
    </row>
    <row r="313" spans="1:47">
      <c r="A313" t="s">
        <v>814</v>
      </c>
      <c r="B313" t="s">
        <v>48</v>
      </c>
      <c r="D313" t="s">
        <v>81</v>
      </c>
      <c r="E313" t="s">
        <v>50</v>
      </c>
      <c r="F313" t="s">
        <v>67</v>
      </c>
      <c r="G313">
        <v>30000</v>
      </c>
      <c r="H313">
        <v>29937</v>
      </c>
      <c r="I313">
        <v>29637.63</v>
      </c>
      <c r="J313">
        <v>30000</v>
      </c>
      <c r="K313">
        <v>29937</v>
      </c>
      <c r="L313" t="s">
        <v>82</v>
      </c>
      <c r="M313" t="s">
        <v>76</v>
      </c>
      <c r="N313" t="s">
        <v>217</v>
      </c>
      <c r="O313" t="s">
        <v>48</v>
      </c>
      <c r="P313">
        <v>0.99790000000000001</v>
      </c>
      <c r="Q313">
        <v>0.99790000000000001</v>
      </c>
      <c r="R313">
        <v>0.99790000000000001</v>
      </c>
      <c r="S313">
        <v>20</v>
      </c>
      <c r="T313" t="s">
        <v>55</v>
      </c>
      <c r="U313">
        <v>100</v>
      </c>
      <c r="V313" t="s">
        <v>56</v>
      </c>
      <c r="W313" s="12">
        <f t="shared" si="68"/>
        <v>299.36999999999898</v>
      </c>
      <c r="X313" s="12">
        <f t="shared" si="69"/>
        <v>299.37</v>
      </c>
      <c r="Y313" s="21">
        <f t="shared" si="70"/>
        <v>1.0231815394945443E-12</v>
      </c>
      <c r="Z313" s="21">
        <f t="shared" si="71"/>
        <v>296.37630000000001</v>
      </c>
      <c r="AA313" s="21">
        <f t="shared" si="72"/>
        <v>-2.9936999999989666</v>
      </c>
      <c r="AB313" s="21">
        <f t="shared" si="73"/>
        <v>1.0231815394945443E-12</v>
      </c>
      <c r="AC313" s="21">
        <f t="shared" si="74"/>
        <v>2.9936999999989666</v>
      </c>
      <c r="AD313" s="12" t="str">
        <f t="shared" si="75"/>
        <v>separate</v>
      </c>
      <c r="AE313" s="12">
        <f t="shared" si="76"/>
        <v>1</v>
      </c>
      <c r="AF313" t="s">
        <v>48</v>
      </c>
      <c r="AG313" s="3">
        <v>1660953600000</v>
      </c>
      <c r="AH313" t="s">
        <v>48</v>
      </c>
      <c r="AI313" t="s">
        <v>48</v>
      </c>
      <c r="AJ313" t="s">
        <v>57</v>
      </c>
      <c r="AK313" t="s">
        <v>58</v>
      </c>
      <c r="AL313" t="s">
        <v>59</v>
      </c>
      <c r="AM313" t="s">
        <v>60</v>
      </c>
      <c r="AN313" t="s">
        <v>48</v>
      </c>
      <c r="AO313" t="s">
        <v>61</v>
      </c>
      <c r="AP313" t="s">
        <v>55</v>
      </c>
      <c r="AQ313" t="s">
        <v>62</v>
      </c>
      <c r="AR313" t="s">
        <v>48</v>
      </c>
      <c r="AS313" t="s">
        <v>84</v>
      </c>
      <c r="AT313" t="s">
        <v>85</v>
      </c>
      <c r="AU313" t="s">
        <v>48</v>
      </c>
    </row>
    <row r="314" spans="1:47">
      <c r="A314" t="s">
        <v>815</v>
      </c>
      <c r="B314" t="s">
        <v>48</v>
      </c>
      <c r="D314" t="s">
        <v>81</v>
      </c>
      <c r="E314" t="s">
        <v>50</v>
      </c>
      <c r="F314" t="s">
        <v>67</v>
      </c>
      <c r="G314">
        <v>31219.94</v>
      </c>
      <c r="H314">
        <v>31151.26</v>
      </c>
      <c r="I314">
        <v>30839.75</v>
      </c>
      <c r="J314">
        <v>31219.94</v>
      </c>
      <c r="K314">
        <v>31151.26</v>
      </c>
      <c r="L314" t="s">
        <v>82</v>
      </c>
      <c r="M314" t="s">
        <v>76</v>
      </c>
      <c r="N314" t="s">
        <v>83</v>
      </c>
      <c r="O314" t="s">
        <v>48</v>
      </c>
      <c r="P314">
        <v>0.99780012389517703</v>
      </c>
      <c r="Q314">
        <v>0.99780000000000002</v>
      </c>
      <c r="R314">
        <v>0.99780012389517703</v>
      </c>
      <c r="S314">
        <v>23.0013254349624</v>
      </c>
      <c r="T314" t="s">
        <v>55</v>
      </c>
      <c r="U314">
        <v>100</v>
      </c>
      <c r="V314" t="s">
        <v>56</v>
      </c>
      <c r="W314" s="12">
        <f t="shared" si="68"/>
        <v>311.5099999999984</v>
      </c>
      <c r="X314" s="12">
        <f t="shared" si="69"/>
        <v>311.51260000000002</v>
      </c>
      <c r="Y314" s="21">
        <f t="shared" si="70"/>
        <v>2.6000000016210834E-3</v>
      </c>
      <c r="Z314" s="21">
        <f t="shared" si="71"/>
        <v>308.39749999999998</v>
      </c>
      <c r="AA314" s="21">
        <f t="shared" si="72"/>
        <v>-3.1124999999984198</v>
      </c>
      <c r="AB314" s="21">
        <f t="shared" si="73"/>
        <v>2.6000000016210834E-3</v>
      </c>
      <c r="AC314" s="21">
        <f t="shared" si="74"/>
        <v>3.1124999999984198</v>
      </c>
      <c r="AD314" s="12" t="str">
        <f t="shared" si="75"/>
        <v>separate</v>
      </c>
      <c r="AE314" s="12">
        <f t="shared" si="76"/>
        <v>1</v>
      </c>
      <c r="AF314" t="s">
        <v>48</v>
      </c>
      <c r="AG314" s="3">
        <v>1663804800000</v>
      </c>
      <c r="AH314" t="s">
        <v>48</v>
      </c>
      <c r="AI314" t="s">
        <v>48</v>
      </c>
      <c r="AJ314" t="s">
        <v>57</v>
      </c>
      <c r="AK314" t="s">
        <v>58</v>
      </c>
      <c r="AL314" t="s">
        <v>59</v>
      </c>
      <c r="AM314" t="s">
        <v>60</v>
      </c>
      <c r="AN314" t="s">
        <v>48</v>
      </c>
      <c r="AO314" t="s">
        <v>61</v>
      </c>
      <c r="AP314" t="s">
        <v>55</v>
      </c>
      <c r="AQ314" t="s">
        <v>62</v>
      </c>
      <c r="AR314" t="s">
        <v>48</v>
      </c>
      <c r="AS314" t="s">
        <v>84</v>
      </c>
      <c r="AT314" t="s">
        <v>85</v>
      </c>
      <c r="AU314" t="s">
        <v>48</v>
      </c>
    </row>
    <row r="315" spans="1:47">
      <c r="A315" t="s">
        <v>816</v>
      </c>
      <c r="B315" t="s">
        <v>48</v>
      </c>
      <c r="D315" t="s">
        <v>81</v>
      </c>
      <c r="E315" t="s">
        <v>50</v>
      </c>
      <c r="F315" t="s">
        <v>67</v>
      </c>
      <c r="G315">
        <v>35000</v>
      </c>
      <c r="H315">
        <v>34930</v>
      </c>
      <c r="I315">
        <v>34580.699999999997</v>
      </c>
      <c r="J315">
        <v>35000</v>
      </c>
      <c r="K315">
        <v>34930</v>
      </c>
      <c r="L315" t="s">
        <v>82</v>
      </c>
      <c r="M315" t="s">
        <v>76</v>
      </c>
      <c r="N315" t="s">
        <v>83</v>
      </c>
      <c r="O315" t="s">
        <v>48</v>
      </c>
      <c r="P315">
        <v>0.998</v>
      </c>
      <c r="Q315">
        <v>0.998</v>
      </c>
      <c r="R315">
        <v>0.998</v>
      </c>
      <c r="S315">
        <v>20.242505212445</v>
      </c>
      <c r="T315" t="s">
        <v>55</v>
      </c>
      <c r="U315">
        <v>100</v>
      </c>
      <c r="V315" t="s">
        <v>56</v>
      </c>
      <c r="W315" s="12">
        <f t="shared" si="68"/>
        <v>349.30000000000291</v>
      </c>
      <c r="X315" s="12">
        <f t="shared" si="69"/>
        <v>349.3</v>
      </c>
      <c r="Y315" s="21">
        <f t="shared" si="70"/>
        <v>-2.8990143619012088E-12</v>
      </c>
      <c r="Z315" s="21">
        <f t="shared" si="71"/>
        <v>345.80699999999996</v>
      </c>
      <c r="AA315" s="21">
        <f t="shared" si="72"/>
        <v>-3.4930000000029509</v>
      </c>
      <c r="AB315" s="21">
        <f t="shared" si="73"/>
        <v>2.8990143619012088E-12</v>
      </c>
      <c r="AC315" s="21">
        <f t="shared" si="74"/>
        <v>3.4930000000029509</v>
      </c>
      <c r="AD315" s="12" t="str">
        <f t="shared" si="75"/>
        <v>separate</v>
      </c>
      <c r="AE315" s="12">
        <f t="shared" si="76"/>
        <v>1</v>
      </c>
      <c r="AF315" t="s">
        <v>48</v>
      </c>
      <c r="AG315" s="3">
        <v>1646265600000</v>
      </c>
      <c r="AH315" t="s">
        <v>48</v>
      </c>
      <c r="AI315" t="s">
        <v>48</v>
      </c>
      <c r="AJ315" t="s">
        <v>57</v>
      </c>
      <c r="AK315" t="s">
        <v>58</v>
      </c>
      <c r="AL315" t="s">
        <v>59</v>
      </c>
      <c r="AM315" t="s">
        <v>60</v>
      </c>
      <c r="AN315" t="s">
        <v>48</v>
      </c>
      <c r="AO315" t="s">
        <v>61</v>
      </c>
      <c r="AP315" t="s">
        <v>55</v>
      </c>
      <c r="AQ315" t="s">
        <v>62</v>
      </c>
      <c r="AR315" t="s">
        <v>48</v>
      </c>
      <c r="AS315" t="s">
        <v>84</v>
      </c>
      <c r="AT315" t="s">
        <v>85</v>
      </c>
      <c r="AU315" t="s">
        <v>48</v>
      </c>
    </row>
    <row r="316" spans="1:47">
      <c r="A316" t="s">
        <v>817</v>
      </c>
      <c r="B316" t="s">
        <v>48</v>
      </c>
      <c r="D316" t="s">
        <v>74</v>
      </c>
      <c r="E316" t="s">
        <v>50</v>
      </c>
      <c r="F316" t="s">
        <v>67</v>
      </c>
      <c r="G316">
        <v>45518.076500000003</v>
      </c>
      <c r="H316">
        <v>45472.56</v>
      </c>
      <c r="I316">
        <v>45017.83</v>
      </c>
      <c r="J316">
        <v>45518.076500000003</v>
      </c>
      <c r="K316">
        <v>45472.56</v>
      </c>
      <c r="L316" t="s">
        <v>82</v>
      </c>
      <c r="M316" t="s">
        <v>76</v>
      </c>
      <c r="N316" t="s">
        <v>818</v>
      </c>
      <c r="O316" t="s">
        <v>48</v>
      </c>
      <c r="P316">
        <v>0.99900003463459097</v>
      </c>
      <c r="Q316">
        <v>0.999</v>
      </c>
      <c r="R316">
        <v>0.99900003463459097</v>
      </c>
      <c r="S316">
        <v>16.999838306009298</v>
      </c>
      <c r="T316" t="s">
        <v>55</v>
      </c>
      <c r="U316">
        <v>100</v>
      </c>
      <c r="V316" t="s">
        <v>56</v>
      </c>
      <c r="W316" s="12">
        <f t="shared" si="68"/>
        <v>454.72999999999593</v>
      </c>
      <c r="X316" s="12">
        <f t="shared" si="69"/>
        <v>454.72559999999999</v>
      </c>
      <c r="Y316" s="21">
        <f t="shared" si="70"/>
        <v>-4.3999999959396519E-3</v>
      </c>
      <c r="Z316" s="21">
        <f t="shared" si="71"/>
        <v>450.17829999999998</v>
      </c>
      <c r="AA316" s="21">
        <f t="shared" si="72"/>
        <v>-4.5516999999959467</v>
      </c>
      <c r="AB316" s="21">
        <f t="shared" si="73"/>
        <v>4.3999999959396519E-3</v>
      </c>
      <c r="AC316" s="21">
        <f t="shared" si="74"/>
        <v>4.5516999999959467</v>
      </c>
      <c r="AD316" s="12" t="str">
        <f t="shared" si="75"/>
        <v>separate</v>
      </c>
      <c r="AE316" s="12">
        <f t="shared" si="76"/>
        <v>1</v>
      </c>
      <c r="AF316" t="s">
        <v>48</v>
      </c>
      <c r="AG316" s="3">
        <v>1644537600000</v>
      </c>
      <c r="AH316" t="s">
        <v>48</v>
      </c>
      <c r="AI316" t="s">
        <v>48</v>
      </c>
      <c r="AJ316" t="s">
        <v>57</v>
      </c>
      <c r="AK316" t="s">
        <v>58</v>
      </c>
      <c r="AL316" t="s">
        <v>59</v>
      </c>
      <c r="AM316" t="s">
        <v>60</v>
      </c>
      <c r="AN316" t="s">
        <v>48</v>
      </c>
      <c r="AO316" t="s">
        <v>61</v>
      </c>
      <c r="AP316" t="s">
        <v>55</v>
      </c>
      <c r="AQ316" t="s">
        <v>62</v>
      </c>
      <c r="AR316" t="s">
        <v>48</v>
      </c>
      <c r="AS316" t="s">
        <v>84</v>
      </c>
      <c r="AT316" t="s">
        <v>85</v>
      </c>
      <c r="AU316" t="s">
        <v>48</v>
      </c>
    </row>
    <row r="317" spans="1:47">
      <c r="A317" t="s">
        <v>819</v>
      </c>
      <c r="B317" t="s">
        <v>48</v>
      </c>
      <c r="D317" t="s">
        <v>81</v>
      </c>
      <c r="E317" t="s">
        <v>50</v>
      </c>
      <c r="F317" t="s">
        <v>67</v>
      </c>
      <c r="G317">
        <v>50000</v>
      </c>
      <c r="H317">
        <v>49900</v>
      </c>
      <c r="I317">
        <v>49401</v>
      </c>
      <c r="J317">
        <v>50000</v>
      </c>
      <c r="K317">
        <v>49900</v>
      </c>
      <c r="L317" t="s">
        <v>82</v>
      </c>
      <c r="M317" t="s">
        <v>206</v>
      </c>
      <c r="N317" t="s">
        <v>83</v>
      </c>
      <c r="O317" t="s">
        <v>48</v>
      </c>
      <c r="P317">
        <v>0.998</v>
      </c>
      <c r="Q317">
        <v>0.998</v>
      </c>
      <c r="R317">
        <v>0.998</v>
      </c>
      <c r="S317">
        <v>20.242505212445</v>
      </c>
      <c r="T317" t="s">
        <v>55</v>
      </c>
      <c r="U317">
        <v>100</v>
      </c>
      <c r="V317" t="s">
        <v>56</v>
      </c>
      <c r="W317" s="12">
        <f t="shared" si="68"/>
        <v>499</v>
      </c>
      <c r="X317" s="12">
        <f t="shared" si="69"/>
        <v>499</v>
      </c>
      <c r="Y317" s="21">
        <f t="shared" si="70"/>
        <v>0</v>
      </c>
      <c r="Z317" s="21">
        <f t="shared" si="71"/>
        <v>494.01</v>
      </c>
      <c r="AA317" s="21">
        <f t="shared" si="72"/>
        <v>-4.9900000000000091</v>
      </c>
      <c r="AB317" s="21">
        <f t="shared" si="73"/>
        <v>0</v>
      </c>
      <c r="AC317" s="21">
        <f t="shared" si="74"/>
        <v>4.9900000000000091</v>
      </c>
      <c r="AD317" s="12" t="str">
        <f t="shared" si="75"/>
        <v>separate</v>
      </c>
      <c r="AE317" s="12">
        <f t="shared" si="76"/>
        <v>1</v>
      </c>
      <c r="AF317" t="s">
        <v>48</v>
      </c>
      <c r="AG317" s="3">
        <v>1646870400000</v>
      </c>
      <c r="AH317" t="s">
        <v>48</v>
      </c>
      <c r="AI317" t="s">
        <v>48</v>
      </c>
      <c r="AJ317" t="s">
        <v>57</v>
      </c>
      <c r="AK317" t="s">
        <v>58</v>
      </c>
      <c r="AL317" t="s">
        <v>59</v>
      </c>
      <c r="AM317" t="s">
        <v>60</v>
      </c>
      <c r="AN317" t="s">
        <v>48</v>
      </c>
      <c r="AO317" t="s">
        <v>61</v>
      </c>
      <c r="AP317" t="s">
        <v>55</v>
      </c>
      <c r="AQ317" t="s">
        <v>62</v>
      </c>
      <c r="AR317" t="s">
        <v>48</v>
      </c>
      <c r="AS317" t="s">
        <v>84</v>
      </c>
      <c r="AT317" t="s">
        <v>85</v>
      </c>
      <c r="AU317" t="s">
        <v>48</v>
      </c>
    </row>
    <row r="318" spans="1:47">
      <c r="A318" t="s">
        <v>820</v>
      </c>
      <c r="B318" t="s">
        <v>48</v>
      </c>
      <c r="D318" t="s">
        <v>81</v>
      </c>
      <c r="E318" t="s">
        <v>50</v>
      </c>
      <c r="F318" t="s">
        <v>67</v>
      </c>
      <c r="G318">
        <v>65000</v>
      </c>
      <c r="H318">
        <v>64870</v>
      </c>
      <c r="I318">
        <v>64221.3</v>
      </c>
      <c r="J318">
        <v>65000</v>
      </c>
      <c r="K318">
        <v>64870</v>
      </c>
      <c r="L318" t="s">
        <v>82</v>
      </c>
      <c r="M318" t="s">
        <v>206</v>
      </c>
      <c r="N318" t="s">
        <v>83</v>
      </c>
      <c r="O318" t="s">
        <v>48</v>
      </c>
      <c r="P318">
        <v>0.998</v>
      </c>
      <c r="Q318">
        <v>0.998</v>
      </c>
      <c r="R318">
        <v>0.998</v>
      </c>
      <c r="S318">
        <v>20.202020202020201</v>
      </c>
      <c r="T318" t="s">
        <v>55</v>
      </c>
      <c r="U318">
        <v>100</v>
      </c>
      <c r="V318" t="s">
        <v>56</v>
      </c>
      <c r="W318" s="12">
        <f t="shared" si="68"/>
        <v>648.69999999999709</v>
      </c>
      <c r="X318" s="12">
        <f t="shared" si="69"/>
        <v>648.70000000000005</v>
      </c>
      <c r="Y318" s="21">
        <f t="shared" si="70"/>
        <v>2.9558577807620168E-12</v>
      </c>
      <c r="Z318" s="21">
        <f t="shared" si="71"/>
        <v>642.21299999999997</v>
      </c>
      <c r="AA318" s="21">
        <f t="shared" si="72"/>
        <v>-6.4869999999971242</v>
      </c>
      <c r="AB318" s="21">
        <f t="shared" si="73"/>
        <v>2.9558577807620168E-12</v>
      </c>
      <c r="AC318" s="21">
        <f t="shared" si="74"/>
        <v>6.4869999999971242</v>
      </c>
      <c r="AD318" s="12" t="str">
        <f t="shared" si="75"/>
        <v>separate</v>
      </c>
      <c r="AE318" s="12">
        <f t="shared" si="76"/>
        <v>1</v>
      </c>
      <c r="AF318" t="s">
        <v>48</v>
      </c>
      <c r="AG318" s="3">
        <v>1647388800000</v>
      </c>
      <c r="AH318" t="s">
        <v>48</v>
      </c>
      <c r="AI318" t="s">
        <v>48</v>
      </c>
      <c r="AJ318" t="s">
        <v>57</v>
      </c>
      <c r="AK318" t="s">
        <v>58</v>
      </c>
      <c r="AL318" t="s">
        <v>59</v>
      </c>
      <c r="AM318" t="s">
        <v>60</v>
      </c>
      <c r="AN318" t="s">
        <v>48</v>
      </c>
      <c r="AO318" t="s">
        <v>61</v>
      </c>
      <c r="AP318" t="s">
        <v>55</v>
      </c>
      <c r="AQ318" t="s">
        <v>62</v>
      </c>
      <c r="AR318" t="s">
        <v>48</v>
      </c>
      <c r="AS318" t="s">
        <v>84</v>
      </c>
      <c r="AT318" t="s">
        <v>85</v>
      </c>
      <c r="AU318" t="s">
        <v>48</v>
      </c>
    </row>
    <row r="319" spans="1:47">
      <c r="A319" t="s">
        <v>821</v>
      </c>
      <c r="B319" t="s">
        <v>48</v>
      </c>
      <c r="D319" t="s">
        <v>81</v>
      </c>
      <c r="E319" t="s">
        <v>50</v>
      </c>
      <c r="F319" t="s">
        <v>67</v>
      </c>
      <c r="G319">
        <v>65000</v>
      </c>
      <c r="H319">
        <v>64870</v>
      </c>
      <c r="I319">
        <v>64221.3</v>
      </c>
      <c r="J319">
        <v>65000</v>
      </c>
      <c r="K319">
        <v>64870</v>
      </c>
      <c r="L319" t="s">
        <v>82</v>
      </c>
      <c r="M319" t="s">
        <v>76</v>
      </c>
      <c r="N319" t="s">
        <v>83</v>
      </c>
      <c r="O319" t="s">
        <v>48</v>
      </c>
      <c r="P319">
        <v>0.998</v>
      </c>
      <c r="Q319">
        <v>0.998</v>
      </c>
      <c r="R319">
        <v>0.998</v>
      </c>
      <c r="S319">
        <v>23</v>
      </c>
      <c r="T319" t="s">
        <v>55</v>
      </c>
      <c r="U319">
        <v>100</v>
      </c>
      <c r="V319" t="s">
        <v>56</v>
      </c>
      <c r="W319" s="12">
        <f t="shared" si="68"/>
        <v>648.69999999999709</v>
      </c>
      <c r="X319" s="12">
        <f t="shared" si="69"/>
        <v>648.70000000000005</v>
      </c>
      <c r="Y319" s="21">
        <f t="shared" si="70"/>
        <v>2.9558577807620168E-12</v>
      </c>
      <c r="Z319" s="21">
        <f t="shared" si="71"/>
        <v>642.21299999999997</v>
      </c>
      <c r="AA319" s="21">
        <f t="shared" si="72"/>
        <v>-6.4869999999971242</v>
      </c>
      <c r="AB319" s="21">
        <f t="shared" si="73"/>
        <v>2.9558577807620168E-12</v>
      </c>
      <c r="AC319" s="21">
        <f t="shared" si="74"/>
        <v>6.4869999999971242</v>
      </c>
      <c r="AD319" s="12" t="str">
        <f t="shared" si="75"/>
        <v>separate</v>
      </c>
      <c r="AE319" s="12">
        <f t="shared" si="76"/>
        <v>1</v>
      </c>
      <c r="AF319" t="s">
        <v>48</v>
      </c>
      <c r="AG319" s="3">
        <v>1648944000000</v>
      </c>
      <c r="AH319" t="s">
        <v>48</v>
      </c>
      <c r="AI319" t="s">
        <v>48</v>
      </c>
      <c r="AJ319" t="s">
        <v>57</v>
      </c>
      <c r="AK319" t="s">
        <v>58</v>
      </c>
      <c r="AL319" t="s">
        <v>59</v>
      </c>
      <c r="AM319" t="s">
        <v>60</v>
      </c>
      <c r="AN319" t="s">
        <v>48</v>
      </c>
      <c r="AO319" t="s">
        <v>61</v>
      </c>
      <c r="AP319" t="s">
        <v>55</v>
      </c>
      <c r="AQ319" t="s">
        <v>62</v>
      </c>
      <c r="AR319" t="s">
        <v>48</v>
      </c>
      <c r="AS319" t="s">
        <v>84</v>
      </c>
      <c r="AT319" t="s">
        <v>85</v>
      </c>
      <c r="AU319" t="s">
        <v>48</v>
      </c>
    </row>
    <row r="320" spans="1:47">
      <c r="A320" t="s">
        <v>822</v>
      </c>
      <c r="B320" t="s">
        <v>48</v>
      </c>
      <c r="D320" t="s">
        <v>230</v>
      </c>
      <c r="E320" t="s">
        <v>50</v>
      </c>
      <c r="F320" t="s">
        <v>67</v>
      </c>
      <c r="G320">
        <v>20</v>
      </c>
      <c r="H320">
        <v>82100</v>
      </c>
      <c r="I320">
        <v>81279</v>
      </c>
      <c r="J320">
        <v>20</v>
      </c>
      <c r="K320">
        <v>82100</v>
      </c>
      <c r="L320" t="s">
        <v>82</v>
      </c>
      <c r="M320" t="s">
        <v>76</v>
      </c>
      <c r="N320" t="s">
        <v>83</v>
      </c>
      <c r="O320" t="s">
        <v>48</v>
      </c>
      <c r="P320">
        <v>4105</v>
      </c>
      <c r="Q320">
        <v>4105</v>
      </c>
      <c r="R320">
        <v>4105</v>
      </c>
      <c r="S320">
        <v>20.0002460660195</v>
      </c>
      <c r="T320" t="s">
        <v>55</v>
      </c>
      <c r="U320">
        <v>100</v>
      </c>
      <c r="V320" t="s">
        <v>56</v>
      </c>
      <c r="W320" s="12">
        <f t="shared" si="68"/>
        <v>821</v>
      </c>
      <c r="X320" s="12">
        <f t="shared" si="69"/>
        <v>821</v>
      </c>
      <c r="Y320" s="21">
        <f t="shared" si="70"/>
        <v>0</v>
      </c>
      <c r="Z320" s="21">
        <f t="shared" si="71"/>
        <v>812.79</v>
      </c>
      <c r="AA320" s="21">
        <f t="shared" si="72"/>
        <v>-8.2100000000000364</v>
      </c>
      <c r="AB320" s="21">
        <f t="shared" si="73"/>
        <v>0</v>
      </c>
      <c r="AC320" s="21">
        <f t="shared" si="74"/>
        <v>8.2100000000000364</v>
      </c>
      <c r="AD320" s="12" t="str">
        <f t="shared" si="75"/>
        <v>separate</v>
      </c>
      <c r="AE320" s="12">
        <f t="shared" si="76"/>
        <v>1</v>
      </c>
      <c r="AF320" t="s">
        <v>48</v>
      </c>
      <c r="AG320" s="3">
        <v>1635379200000</v>
      </c>
      <c r="AH320" t="s">
        <v>48</v>
      </c>
      <c r="AI320" t="s">
        <v>48</v>
      </c>
      <c r="AJ320" t="s">
        <v>57</v>
      </c>
      <c r="AK320" t="s">
        <v>58</v>
      </c>
      <c r="AL320" t="s">
        <v>59</v>
      </c>
      <c r="AM320" t="s">
        <v>60</v>
      </c>
      <c r="AN320" t="s">
        <v>48</v>
      </c>
      <c r="AO320" t="s">
        <v>61</v>
      </c>
      <c r="AP320" t="s">
        <v>55</v>
      </c>
      <c r="AQ320" t="s">
        <v>62</v>
      </c>
      <c r="AR320" t="s">
        <v>48</v>
      </c>
      <c r="AS320" t="s">
        <v>84</v>
      </c>
      <c r="AT320" t="s">
        <v>85</v>
      </c>
      <c r="AU320" t="s">
        <v>48</v>
      </c>
    </row>
    <row r="321" spans="1:47">
      <c r="A321" t="s">
        <v>823</v>
      </c>
      <c r="B321" t="s">
        <v>48</v>
      </c>
      <c r="D321" t="s">
        <v>74</v>
      </c>
      <c r="E321" t="s">
        <v>651</v>
      </c>
      <c r="F321" t="s">
        <v>67</v>
      </c>
      <c r="G321">
        <v>249</v>
      </c>
      <c r="H321">
        <v>206.47</v>
      </c>
      <c r="I321">
        <v>181.59</v>
      </c>
      <c r="J321">
        <v>249</v>
      </c>
      <c r="K321">
        <v>206.47</v>
      </c>
      <c r="L321" t="s">
        <v>824</v>
      </c>
      <c r="M321" t="s">
        <v>69</v>
      </c>
      <c r="N321" t="s">
        <v>825</v>
      </c>
      <c r="O321" t="s">
        <v>48</v>
      </c>
      <c r="P321">
        <v>0.82919678714859402</v>
      </c>
      <c r="Q321">
        <v>0.82920000000000005</v>
      </c>
      <c r="R321">
        <v>0.82919678714859402</v>
      </c>
      <c r="S321">
        <v>18.473895582329298</v>
      </c>
      <c r="T321" t="s">
        <v>55</v>
      </c>
      <c r="U321">
        <v>1205.0176781130399</v>
      </c>
      <c r="V321" t="s">
        <v>56</v>
      </c>
      <c r="W321" s="12">
        <f t="shared" si="68"/>
        <v>24.879999999999995</v>
      </c>
      <c r="X321" s="12">
        <f t="shared" si="69"/>
        <v>24.879999999999935</v>
      </c>
      <c r="Y321" s="21">
        <f t="shared" si="70"/>
        <v>-6.0396132539608516E-14</v>
      </c>
      <c r="Z321" s="21">
        <f t="shared" si="71"/>
        <v>21.881916016854692</v>
      </c>
      <c r="AA321" s="21">
        <f t="shared" si="72"/>
        <v>-2.9980839831453032</v>
      </c>
      <c r="AB321" s="21">
        <f t="shared" si="73"/>
        <v>6.0396132539608516E-14</v>
      </c>
      <c r="AC321" s="21">
        <f t="shared" si="74"/>
        <v>2.9980839831453032</v>
      </c>
      <c r="AD321" s="12" t="str">
        <f t="shared" si="75"/>
        <v>separate</v>
      </c>
      <c r="AE321" s="12">
        <f t="shared" si="76"/>
        <v>1</v>
      </c>
      <c r="AF321" t="s">
        <v>48</v>
      </c>
      <c r="AG321" s="3">
        <v>1657238400000</v>
      </c>
      <c r="AH321" t="s">
        <v>48</v>
      </c>
      <c r="AI321" t="s">
        <v>48</v>
      </c>
      <c r="AJ321" t="s">
        <v>57</v>
      </c>
      <c r="AK321" t="s">
        <v>58</v>
      </c>
      <c r="AL321" t="s">
        <v>59</v>
      </c>
      <c r="AM321" t="s">
        <v>60</v>
      </c>
      <c r="AN321" t="s">
        <v>48</v>
      </c>
      <c r="AO321" t="s">
        <v>61</v>
      </c>
      <c r="AP321" t="s">
        <v>55</v>
      </c>
      <c r="AQ321" t="s">
        <v>62</v>
      </c>
      <c r="AR321" t="s">
        <v>48</v>
      </c>
      <c r="AS321" t="s">
        <v>826</v>
      </c>
      <c r="AT321" t="s">
        <v>827</v>
      </c>
      <c r="AU321" t="s">
        <v>48</v>
      </c>
    </row>
    <row r="322" spans="1:47">
      <c r="A322" t="s">
        <v>828</v>
      </c>
      <c r="B322" t="s">
        <v>48</v>
      </c>
      <c r="D322" t="s">
        <v>81</v>
      </c>
      <c r="E322" t="s">
        <v>50</v>
      </c>
      <c r="F322" t="s">
        <v>67</v>
      </c>
      <c r="G322">
        <v>57166.98</v>
      </c>
      <c r="H322">
        <v>57166.98</v>
      </c>
      <c r="I322">
        <v>57066.98</v>
      </c>
      <c r="J322">
        <v>57166.98</v>
      </c>
      <c r="K322">
        <v>57166.98</v>
      </c>
      <c r="L322" t="s">
        <v>146</v>
      </c>
      <c r="M322" t="s">
        <v>76</v>
      </c>
      <c r="N322" t="s">
        <v>147</v>
      </c>
      <c r="O322" t="s">
        <v>48</v>
      </c>
      <c r="P322">
        <v>1</v>
      </c>
      <c r="Q322">
        <v>1</v>
      </c>
      <c r="R322">
        <v>1</v>
      </c>
      <c r="S322">
        <v>0</v>
      </c>
      <c r="T322" t="s">
        <v>55</v>
      </c>
      <c r="U322" s="18">
        <v>17.4926154923699</v>
      </c>
      <c r="V322" t="s">
        <v>56</v>
      </c>
      <c r="W322" s="12">
        <f t="shared" si="68"/>
        <v>100</v>
      </c>
      <c r="X322" s="12">
        <f t="shared" si="69"/>
        <v>100.00000000000003</v>
      </c>
      <c r="Y322" s="21">
        <f t="shared" si="70"/>
        <v>0</v>
      </c>
      <c r="Z322" s="21">
        <f t="shared" si="71"/>
        <v>99.825073845076332</v>
      </c>
      <c r="AA322" s="21">
        <f t="shared" si="72"/>
        <v>-0.17492615492366781</v>
      </c>
      <c r="AB322" s="21">
        <f t="shared" si="73"/>
        <v>0</v>
      </c>
      <c r="AC322" s="21">
        <f t="shared" si="74"/>
        <v>0.17492615492366781</v>
      </c>
      <c r="AD322" s="12" t="str">
        <f t="shared" si="75"/>
        <v>separate</v>
      </c>
      <c r="AE322" s="12">
        <f t="shared" si="76"/>
        <v>1</v>
      </c>
      <c r="AF322" t="s">
        <v>48</v>
      </c>
      <c r="AG322" s="3">
        <v>1646524800000</v>
      </c>
      <c r="AH322" t="s">
        <v>48</v>
      </c>
      <c r="AI322" t="s">
        <v>48</v>
      </c>
      <c r="AJ322" t="s">
        <v>57</v>
      </c>
      <c r="AK322" t="s">
        <v>58</v>
      </c>
      <c r="AL322" t="s">
        <v>59</v>
      </c>
      <c r="AM322" t="s">
        <v>60</v>
      </c>
      <c r="AN322" t="s">
        <v>48</v>
      </c>
      <c r="AO322" t="s">
        <v>61</v>
      </c>
      <c r="AP322" t="s">
        <v>55</v>
      </c>
      <c r="AQ322" t="s">
        <v>62</v>
      </c>
      <c r="AR322" t="s">
        <v>48</v>
      </c>
      <c r="AS322" t="s">
        <v>148</v>
      </c>
      <c r="AT322" t="s">
        <v>149</v>
      </c>
      <c r="AU322" t="s">
        <v>48</v>
      </c>
    </row>
    <row r="323" spans="1:47">
      <c r="A323" t="s">
        <v>829</v>
      </c>
      <c r="B323" t="s">
        <v>48</v>
      </c>
      <c r="D323" t="s">
        <v>81</v>
      </c>
      <c r="E323" t="s">
        <v>50</v>
      </c>
      <c r="F323" t="s">
        <v>67</v>
      </c>
      <c r="G323">
        <v>100000</v>
      </c>
      <c r="H323">
        <v>100000</v>
      </c>
      <c r="I323">
        <v>99900</v>
      </c>
      <c r="J323">
        <v>100000</v>
      </c>
      <c r="K323">
        <v>100000</v>
      </c>
      <c r="L323" t="s">
        <v>146</v>
      </c>
      <c r="M323" t="s">
        <v>76</v>
      </c>
      <c r="N323" t="s">
        <v>147</v>
      </c>
      <c r="O323" t="s">
        <v>48</v>
      </c>
      <c r="P323">
        <v>1</v>
      </c>
      <c r="Q323">
        <v>0.999</v>
      </c>
      <c r="R323">
        <v>1</v>
      </c>
      <c r="S323">
        <v>0</v>
      </c>
      <c r="T323" t="s">
        <v>55</v>
      </c>
      <c r="U323" s="18">
        <v>10</v>
      </c>
      <c r="V323" t="s">
        <v>56</v>
      </c>
      <c r="W323" s="12">
        <f t="shared" si="68"/>
        <v>100</v>
      </c>
      <c r="X323" s="12">
        <f t="shared" si="69"/>
        <v>100</v>
      </c>
      <c r="Y323" s="21">
        <f t="shared" si="70"/>
        <v>0</v>
      </c>
      <c r="Z323" s="21">
        <f t="shared" si="71"/>
        <v>99.9</v>
      </c>
      <c r="AA323" s="21">
        <f t="shared" si="72"/>
        <v>-9.9999999999994316E-2</v>
      </c>
      <c r="AB323" s="21">
        <f t="shared" si="73"/>
        <v>0</v>
      </c>
      <c r="AC323" s="21">
        <f t="shared" si="74"/>
        <v>9.9999999999994316E-2</v>
      </c>
      <c r="AD323" s="12" t="str">
        <f t="shared" si="75"/>
        <v>separate</v>
      </c>
      <c r="AE323" s="12">
        <f t="shared" si="76"/>
        <v>1</v>
      </c>
      <c r="AF323" t="s">
        <v>48</v>
      </c>
      <c r="AG323" s="3">
        <v>1641859200000</v>
      </c>
      <c r="AH323" t="s">
        <v>48</v>
      </c>
      <c r="AI323" t="s">
        <v>48</v>
      </c>
      <c r="AJ323" t="s">
        <v>57</v>
      </c>
      <c r="AK323" t="s">
        <v>58</v>
      </c>
      <c r="AL323" t="s">
        <v>59</v>
      </c>
      <c r="AM323" t="s">
        <v>60</v>
      </c>
      <c r="AN323" t="s">
        <v>48</v>
      </c>
      <c r="AO323" t="s">
        <v>61</v>
      </c>
      <c r="AP323" t="s">
        <v>55</v>
      </c>
      <c r="AQ323" t="s">
        <v>62</v>
      </c>
      <c r="AR323" t="s">
        <v>48</v>
      </c>
      <c r="AS323" t="s">
        <v>148</v>
      </c>
      <c r="AT323" t="s">
        <v>149</v>
      </c>
      <c r="AU323" t="s">
        <v>48</v>
      </c>
    </row>
    <row r="324" spans="1:47">
      <c r="A324" t="s">
        <v>830</v>
      </c>
      <c r="B324" t="s">
        <v>48</v>
      </c>
      <c r="D324" t="s">
        <v>230</v>
      </c>
      <c r="E324" t="s">
        <v>81</v>
      </c>
      <c r="F324" t="s">
        <v>67</v>
      </c>
      <c r="G324">
        <v>23.5502</v>
      </c>
      <c r="H324">
        <v>76020.05</v>
      </c>
      <c r="I324">
        <v>75830</v>
      </c>
      <c r="J324">
        <v>23.5502</v>
      </c>
      <c r="K324">
        <v>76020.05</v>
      </c>
      <c r="L324" t="s">
        <v>146</v>
      </c>
      <c r="M324" t="s">
        <v>76</v>
      </c>
      <c r="N324" t="s">
        <v>147</v>
      </c>
      <c r="O324" t="s">
        <v>48</v>
      </c>
      <c r="P324">
        <v>3228.00018683493</v>
      </c>
      <c r="Q324">
        <v>3228</v>
      </c>
      <c r="R324">
        <v>3228.00018683493</v>
      </c>
      <c r="S324">
        <v>37.1744033317526</v>
      </c>
      <c r="T324" t="s">
        <v>55</v>
      </c>
      <c r="U324">
        <v>25</v>
      </c>
      <c r="V324" t="s">
        <v>56</v>
      </c>
      <c r="W324" s="12">
        <f t="shared" si="68"/>
        <v>190.05000000000291</v>
      </c>
      <c r="X324" s="12">
        <f t="shared" si="69"/>
        <v>190.05012500000001</v>
      </c>
      <c r="Y324" s="21">
        <f t="shared" si="70"/>
        <v>1.2499999709802978E-4</v>
      </c>
      <c r="Z324" s="21">
        <f t="shared" si="71"/>
        <v>189.57499999999999</v>
      </c>
      <c r="AA324" s="21">
        <f t="shared" si="72"/>
        <v>-0.47500000000292175</v>
      </c>
      <c r="AB324" s="21">
        <f t="shared" si="73"/>
        <v>1.2499999709802978E-4</v>
      </c>
      <c r="AC324" s="21">
        <f t="shared" si="74"/>
        <v>0.47500000000292175</v>
      </c>
      <c r="AD324" s="12" t="str">
        <f t="shared" si="75"/>
        <v>separate</v>
      </c>
      <c r="AE324" s="12">
        <f t="shared" si="76"/>
        <v>1</v>
      </c>
      <c r="AF324" t="s">
        <v>48</v>
      </c>
      <c r="AG324" s="3">
        <v>1649376000000</v>
      </c>
      <c r="AH324" t="s">
        <v>48</v>
      </c>
      <c r="AI324" t="s">
        <v>48</v>
      </c>
      <c r="AJ324" t="s">
        <v>57</v>
      </c>
      <c r="AK324" t="s">
        <v>58</v>
      </c>
      <c r="AL324" t="s">
        <v>59</v>
      </c>
      <c r="AM324" t="s">
        <v>60</v>
      </c>
      <c r="AN324" t="s">
        <v>48</v>
      </c>
      <c r="AO324" t="s">
        <v>61</v>
      </c>
      <c r="AP324" t="s">
        <v>55</v>
      </c>
      <c r="AQ324" t="s">
        <v>62</v>
      </c>
      <c r="AR324" t="s">
        <v>48</v>
      </c>
      <c r="AS324" t="s">
        <v>148</v>
      </c>
      <c r="AT324" t="s">
        <v>149</v>
      </c>
      <c r="AU324" t="s">
        <v>48</v>
      </c>
    </row>
    <row r="325" spans="1:47">
      <c r="A325" t="s">
        <v>831</v>
      </c>
      <c r="B325" t="s">
        <v>48</v>
      </c>
      <c r="D325" t="s">
        <v>230</v>
      </c>
      <c r="E325" t="s">
        <v>81</v>
      </c>
      <c r="F325" t="s">
        <v>67</v>
      </c>
      <c r="G325">
        <v>30</v>
      </c>
      <c r="H325">
        <v>76719.149999999994</v>
      </c>
      <c r="I325">
        <v>76527.350000000006</v>
      </c>
      <c r="J325">
        <v>30</v>
      </c>
      <c r="K325">
        <v>76719.149999999994</v>
      </c>
      <c r="L325" t="s">
        <v>146</v>
      </c>
      <c r="M325" t="s">
        <v>76</v>
      </c>
      <c r="N325" t="s">
        <v>147</v>
      </c>
      <c r="O325" t="s">
        <v>48</v>
      </c>
      <c r="P325">
        <v>2557.3049999999998</v>
      </c>
      <c r="Q325">
        <v>2557.3000000000002</v>
      </c>
      <c r="R325">
        <v>2557.3049999999998</v>
      </c>
      <c r="S325">
        <v>0</v>
      </c>
      <c r="T325" t="s">
        <v>55</v>
      </c>
      <c r="U325">
        <v>25</v>
      </c>
      <c r="V325" t="s">
        <v>56</v>
      </c>
      <c r="W325" s="12">
        <f t="shared" si="68"/>
        <v>191.79999999998836</v>
      </c>
      <c r="X325" s="12">
        <f t="shared" si="69"/>
        <v>191.79787499999998</v>
      </c>
      <c r="Y325" s="21">
        <f t="shared" si="70"/>
        <v>-2.1249999883821147E-3</v>
      </c>
      <c r="Z325" s="21">
        <f t="shared" si="71"/>
        <v>191.31837500000003</v>
      </c>
      <c r="AA325" s="21">
        <f t="shared" si="72"/>
        <v>-0.48162499998832686</v>
      </c>
      <c r="AB325" s="21">
        <f t="shared" si="73"/>
        <v>2.1249999883821147E-3</v>
      </c>
      <c r="AC325" s="21">
        <f t="shared" si="74"/>
        <v>0.48162499998832686</v>
      </c>
      <c r="AD325" s="12" t="str">
        <f t="shared" si="75"/>
        <v>separate</v>
      </c>
      <c r="AE325" s="12">
        <f t="shared" si="76"/>
        <v>1</v>
      </c>
      <c r="AF325" t="s">
        <v>48</v>
      </c>
      <c r="AG325" s="3">
        <v>1647043200000</v>
      </c>
      <c r="AH325" t="s">
        <v>48</v>
      </c>
      <c r="AI325" t="s">
        <v>48</v>
      </c>
      <c r="AJ325" t="s">
        <v>57</v>
      </c>
      <c r="AK325" t="s">
        <v>58</v>
      </c>
      <c r="AL325" t="s">
        <v>59</v>
      </c>
      <c r="AM325" t="s">
        <v>60</v>
      </c>
      <c r="AN325" t="s">
        <v>48</v>
      </c>
      <c r="AO325" t="s">
        <v>61</v>
      </c>
      <c r="AP325" t="s">
        <v>55</v>
      </c>
      <c r="AQ325" t="s">
        <v>62</v>
      </c>
      <c r="AR325" t="s">
        <v>48</v>
      </c>
      <c r="AS325" t="s">
        <v>148</v>
      </c>
      <c r="AT325" t="s">
        <v>149</v>
      </c>
      <c r="AU325" t="s">
        <v>48</v>
      </c>
    </row>
    <row r="326" spans="1:47">
      <c r="A326" t="s">
        <v>832</v>
      </c>
      <c r="B326" t="s">
        <v>48</v>
      </c>
      <c r="D326" t="s">
        <v>81</v>
      </c>
      <c r="E326" t="s">
        <v>118</v>
      </c>
      <c r="F326" t="s">
        <v>67</v>
      </c>
      <c r="G326">
        <v>200000</v>
      </c>
      <c r="H326">
        <v>297685.96000000002</v>
      </c>
      <c r="I326">
        <v>294709.09999999998</v>
      </c>
      <c r="J326">
        <v>200000</v>
      </c>
      <c r="K326">
        <v>297685.96000000002</v>
      </c>
      <c r="L326" t="s">
        <v>833</v>
      </c>
      <c r="M326" t="s">
        <v>106</v>
      </c>
      <c r="N326" t="s">
        <v>834</v>
      </c>
      <c r="O326" t="s">
        <v>48</v>
      </c>
      <c r="P326">
        <v>1.4884298</v>
      </c>
      <c r="Q326">
        <v>1.4387000000000001</v>
      </c>
      <c r="R326">
        <v>1.4884298</v>
      </c>
      <c r="S326">
        <v>19.760999999999999</v>
      </c>
      <c r="T326" t="s">
        <v>55</v>
      </c>
      <c r="U326">
        <v>100</v>
      </c>
      <c r="V326" t="s">
        <v>56</v>
      </c>
      <c r="W326" s="12">
        <f t="shared" si="68"/>
        <v>2976.8600000000442</v>
      </c>
      <c r="X326" s="12">
        <f t="shared" si="69"/>
        <v>2976.8596000000002</v>
      </c>
      <c r="Y326" s="21">
        <f t="shared" si="70"/>
        <v>-4.0000004401008482E-4</v>
      </c>
      <c r="Z326" s="21">
        <f t="shared" si="71"/>
        <v>2947.0909999999994</v>
      </c>
      <c r="AA326" s="21">
        <f t="shared" si="72"/>
        <v>-29.769000000044798</v>
      </c>
      <c r="AB326" s="21">
        <f t="shared" si="73"/>
        <v>4.0000004401008482E-4</v>
      </c>
      <c r="AC326" s="21">
        <f t="shared" si="74"/>
        <v>29.769000000044798</v>
      </c>
      <c r="AD326" s="12" t="str">
        <f t="shared" si="75"/>
        <v>separate</v>
      </c>
      <c r="AE326" s="12">
        <f t="shared" si="76"/>
        <v>1</v>
      </c>
      <c r="AF326" t="s">
        <v>48</v>
      </c>
      <c r="AG326" s="3">
        <v>1656288000000</v>
      </c>
      <c r="AH326" t="s">
        <v>48</v>
      </c>
      <c r="AI326" t="s">
        <v>48</v>
      </c>
      <c r="AJ326" t="s">
        <v>57</v>
      </c>
      <c r="AK326" t="s">
        <v>58</v>
      </c>
      <c r="AL326" t="s">
        <v>59</v>
      </c>
      <c r="AM326" t="s">
        <v>60</v>
      </c>
      <c r="AN326" t="s">
        <v>48</v>
      </c>
      <c r="AO326" t="s">
        <v>61</v>
      </c>
      <c r="AP326" t="s">
        <v>55</v>
      </c>
      <c r="AQ326" t="s">
        <v>62</v>
      </c>
      <c r="AR326" t="s">
        <v>48</v>
      </c>
      <c r="AS326" t="s">
        <v>835</v>
      </c>
      <c r="AT326" t="s">
        <v>836</v>
      </c>
      <c r="AU326" t="s">
        <v>48</v>
      </c>
    </row>
    <row r="327" spans="1:47">
      <c r="A327" t="s">
        <v>837</v>
      </c>
      <c r="B327" t="s">
        <v>48</v>
      </c>
      <c r="D327" t="s">
        <v>81</v>
      </c>
      <c r="E327" t="s">
        <v>50</v>
      </c>
      <c r="F327" t="s">
        <v>67</v>
      </c>
      <c r="G327">
        <v>10003.355799999999</v>
      </c>
      <c r="H327">
        <v>9792.2800000000007</v>
      </c>
      <c r="I327">
        <v>9792.2800000000007</v>
      </c>
      <c r="J327">
        <v>10003.355799999999</v>
      </c>
      <c r="K327">
        <v>9792.2800000000007</v>
      </c>
      <c r="L327" t="s">
        <v>838</v>
      </c>
      <c r="M327" t="s">
        <v>76</v>
      </c>
      <c r="N327" t="s">
        <v>839</v>
      </c>
      <c r="O327" t="s">
        <v>48</v>
      </c>
      <c r="P327">
        <v>0.97889950090548605</v>
      </c>
      <c r="Q327">
        <v>0.97889999999999999</v>
      </c>
      <c r="R327">
        <v>0.97889950090548605</v>
      </c>
      <c r="S327">
        <v>136.004302554341</v>
      </c>
      <c r="T327" t="s">
        <v>55</v>
      </c>
      <c r="U327">
        <v>0</v>
      </c>
      <c r="V327" t="s">
        <v>56</v>
      </c>
      <c r="W327" s="12">
        <f t="shared" si="68"/>
        <v>0</v>
      </c>
      <c r="X327" s="12">
        <f t="shared" si="69"/>
        <v>0</v>
      </c>
      <c r="Y327" s="21">
        <f t="shared" si="70"/>
        <v>0</v>
      </c>
      <c r="Z327" s="21">
        <f t="shared" si="71"/>
        <v>0</v>
      </c>
      <c r="AA327" s="21">
        <f t="shared" si="72"/>
        <v>0</v>
      </c>
      <c r="AB327" s="21">
        <f t="shared" si="73"/>
        <v>0</v>
      </c>
      <c r="AC327" s="21">
        <f t="shared" si="74"/>
        <v>0</v>
      </c>
      <c r="AD327" s="12"/>
      <c r="AE327" s="12"/>
      <c r="AF327" t="s">
        <v>48</v>
      </c>
      <c r="AG327" s="3">
        <v>1645833600000</v>
      </c>
      <c r="AH327" t="s">
        <v>48</v>
      </c>
      <c r="AI327" t="s">
        <v>48</v>
      </c>
      <c r="AJ327" t="s">
        <v>57</v>
      </c>
      <c r="AK327" t="s">
        <v>58</v>
      </c>
      <c r="AL327" t="s">
        <v>59</v>
      </c>
      <c r="AM327" t="s">
        <v>60</v>
      </c>
      <c r="AN327" t="s">
        <v>48</v>
      </c>
      <c r="AO327" t="s">
        <v>61</v>
      </c>
      <c r="AP327" t="s">
        <v>55</v>
      </c>
      <c r="AQ327" t="s">
        <v>62</v>
      </c>
      <c r="AR327" t="s">
        <v>48</v>
      </c>
      <c r="AS327" t="s">
        <v>840</v>
      </c>
      <c r="AT327" t="s">
        <v>841</v>
      </c>
      <c r="AU327" t="s">
        <v>48</v>
      </c>
    </row>
    <row r="328" spans="1:47">
      <c r="A328" t="s">
        <v>842</v>
      </c>
      <c r="B328" t="s">
        <v>48</v>
      </c>
      <c r="D328" t="s">
        <v>273</v>
      </c>
      <c r="E328" t="s">
        <v>172</v>
      </c>
      <c r="F328" t="s">
        <v>67</v>
      </c>
      <c r="G328">
        <v>193.9</v>
      </c>
      <c r="H328">
        <v>7.0499999999999993E-2</v>
      </c>
      <c r="I328">
        <v>6.88E-2</v>
      </c>
      <c r="J328">
        <v>193.9</v>
      </c>
      <c r="K328">
        <v>7.0499999999999993E-2</v>
      </c>
      <c r="L328" t="s">
        <v>843</v>
      </c>
      <c r="M328" t="s">
        <v>212</v>
      </c>
      <c r="N328" t="s">
        <v>844</v>
      </c>
      <c r="O328" t="s">
        <v>48</v>
      </c>
      <c r="P328">
        <v>3.6358947911294403E-4</v>
      </c>
      <c r="Q328">
        <v>3.636E-4</v>
      </c>
      <c r="R328">
        <v>3.6358947911294403E-4</v>
      </c>
      <c r="S328">
        <v>21.165075865950602</v>
      </c>
      <c r="T328" t="s">
        <v>55</v>
      </c>
      <c r="U328">
        <v>250</v>
      </c>
      <c r="V328" s="15" t="s">
        <v>96</v>
      </c>
      <c r="W328" s="12">
        <f t="shared" si="68"/>
        <v>1.6999999999999932E-3</v>
      </c>
      <c r="X328" s="12">
        <f t="shared" si="69"/>
        <v>1.7625E-3</v>
      </c>
      <c r="Y328" s="30">
        <f t="shared" si="70"/>
        <v>6.2500000000006778E-5</v>
      </c>
      <c r="Z328" s="30">
        <f t="shared" si="71"/>
        <v>1.72E-3</v>
      </c>
      <c r="AA328" s="30">
        <f t="shared" si="72"/>
        <v>2.0000000000006775E-5</v>
      </c>
      <c r="AB328" s="30">
        <f t="shared" si="73"/>
        <v>6.2500000000006778E-5</v>
      </c>
      <c r="AC328" s="30">
        <f t="shared" si="74"/>
        <v>2.0000000000006775E-5</v>
      </c>
      <c r="AD328" s="12" t="str">
        <f>IF(AB328&lt;AC328,"separate","include")</f>
        <v>include</v>
      </c>
      <c r="AE328" s="12">
        <f>IF(AD328=V328,1,0)</f>
        <v>1</v>
      </c>
      <c r="AF328" t="s">
        <v>48</v>
      </c>
      <c r="AG328" s="3">
        <v>1660608000000</v>
      </c>
      <c r="AH328" t="s">
        <v>48</v>
      </c>
      <c r="AI328" t="s">
        <v>48</v>
      </c>
      <c r="AJ328" t="s">
        <v>57</v>
      </c>
      <c r="AK328" t="s">
        <v>58</v>
      </c>
      <c r="AL328" t="s">
        <v>59</v>
      </c>
      <c r="AM328" t="s">
        <v>60</v>
      </c>
      <c r="AN328" t="s">
        <v>48</v>
      </c>
      <c r="AO328" t="s">
        <v>61</v>
      </c>
      <c r="AP328" t="s">
        <v>55</v>
      </c>
      <c r="AQ328" t="s">
        <v>62</v>
      </c>
      <c r="AR328" t="s">
        <v>48</v>
      </c>
      <c r="AS328" t="s">
        <v>845</v>
      </c>
      <c r="AT328" t="s">
        <v>846</v>
      </c>
      <c r="AU328" t="s">
        <v>48</v>
      </c>
    </row>
    <row r="329" spans="1:47">
      <c r="A329" t="s">
        <v>847</v>
      </c>
      <c r="B329" t="s">
        <v>48</v>
      </c>
      <c r="D329" t="s">
        <v>230</v>
      </c>
      <c r="E329" t="s">
        <v>273</v>
      </c>
      <c r="F329" t="s">
        <v>67</v>
      </c>
      <c r="G329">
        <v>193.9</v>
      </c>
      <c r="H329">
        <v>0.90449999999999997</v>
      </c>
      <c r="I329">
        <v>0.88239999999999996</v>
      </c>
      <c r="J329">
        <v>193.9</v>
      </c>
      <c r="K329">
        <v>0.90449999999999997</v>
      </c>
      <c r="L329" t="s">
        <v>843</v>
      </c>
      <c r="M329" t="s">
        <v>212</v>
      </c>
      <c r="N329" t="s">
        <v>844</v>
      </c>
      <c r="O329" t="s">
        <v>48</v>
      </c>
      <c r="P329">
        <v>4.6647756575554401E-3</v>
      </c>
      <c r="Q329">
        <v>4.5999999999999999E-3</v>
      </c>
      <c r="R329">
        <v>4.6647756575554401E-3</v>
      </c>
      <c r="S329">
        <v>13.4846743744283</v>
      </c>
      <c r="T329" t="s">
        <v>55</v>
      </c>
      <c r="U329">
        <v>250</v>
      </c>
      <c r="V329" s="15" t="s">
        <v>96</v>
      </c>
      <c r="W329" s="12">
        <f t="shared" si="68"/>
        <v>2.2100000000000009E-2</v>
      </c>
      <c r="X329" s="12">
        <f t="shared" si="69"/>
        <v>2.2612500000000001E-2</v>
      </c>
      <c r="Y329" s="30">
        <f t="shared" si="70"/>
        <v>5.1249999999999213E-4</v>
      </c>
      <c r="Z329" s="30">
        <f t="shared" si="71"/>
        <v>2.206E-2</v>
      </c>
      <c r="AA329" s="30">
        <f t="shared" si="72"/>
        <v>-4.0000000000008779E-5</v>
      </c>
      <c r="AB329" s="30">
        <f t="shared" si="73"/>
        <v>5.1249999999999213E-4</v>
      </c>
      <c r="AC329" s="30">
        <f t="shared" si="74"/>
        <v>4.0000000000008779E-5</v>
      </c>
      <c r="AD329" s="12" t="str">
        <f>IF(AB329&lt;AC329,"separate","include")</f>
        <v>include</v>
      </c>
      <c r="AE329" s="12">
        <f>IF(AD329=V329,1,0)</f>
        <v>1</v>
      </c>
      <c r="AF329" t="s">
        <v>48</v>
      </c>
      <c r="AG329" s="3">
        <v>1660608000000</v>
      </c>
      <c r="AH329" t="s">
        <v>48</v>
      </c>
      <c r="AI329" t="s">
        <v>48</v>
      </c>
      <c r="AJ329" t="s">
        <v>57</v>
      </c>
      <c r="AK329" t="s">
        <v>58</v>
      </c>
      <c r="AL329" t="s">
        <v>59</v>
      </c>
      <c r="AM329" t="s">
        <v>60</v>
      </c>
      <c r="AN329" t="s">
        <v>48</v>
      </c>
      <c r="AO329" t="s">
        <v>61</v>
      </c>
      <c r="AP329" t="s">
        <v>55</v>
      </c>
      <c r="AQ329" t="s">
        <v>62</v>
      </c>
      <c r="AR329" t="s">
        <v>48</v>
      </c>
      <c r="AS329" t="s">
        <v>845</v>
      </c>
      <c r="AT329" t="s">
        <v>846</v>
      </c>
      <c r="AU329" t="s">
        <v>48</v>
      </c>
    </row>
    <row r="330" spans="1:47">
      <c r="A330" t="s">
        <v>848</v>
      </c>
      <c r="B330" t="s">
        <v>48</v>
      </c>
      <c r="D330" t="s">
        <v>74</v>
      </c>
      <c r="E330" t="s">
        <v>50</v>
      </c>
      <c r="F330" t="s">
        <v>67</v>
      </c>
      <c r="G330">
        <v>150189.03890000001</v>
      </c>
      <c r="H330">
        <v>149888.66</v>
      </c>
      <c r="I330">
        <v>149513.94</v>
      </c>
      <c r="J330">
        <v>150189.03890000001</v>
      </c>
      <c r="K330">
        <v>149888.66</v>
      </c>
      <c r="L330" t="s">
        <v>849</v>
      </c>
      <c r="M330" t="s">
        <v>76</v>
      </c>
      <c r="N330" t="s">
        <v>850</v>
      </c>
      <c r="O330" t="s">
        <v>48</v>
      </c>
      <c r="P330">
        <v>0.99799999452556498</v>
      </c>
      <c r="Q330">
        <v>0.998</v>
      </c>
      <c r="R330">
        <v>0.99799999452556498</v>
      </c>
      <c r="S330">
        <v>23.9997539101388</v>
      </c>
      <c r="T330" t="s">
        <v>55</v>
      </c>
      <c r="U330">
        <v>25</v>
      </c>
      <c r="V330" t="s">
        <v>56</v>
      </c>
      <c r="W330" s="12">
        <f t="shared" si="68"/>
        <v>374.72000000000116</v>
      </c>
      <c r="X330" s="12">
        <f t="shared" si="69"/>
        <v>374.72165000000001</v>
      </c>
      <c r="Y330" s="21">
        <f t="shared" si="70"/>
        <v>1.6499999988468517E-3</v>
      </c>
      <c r="Z330" s="21">
        <f t="shared" si="71"/>
        <v>373.78485000000001</v>
      </c>
      <c r="AA330" s="21">
        <f t="shared" si="72"/>
        <v>-0.93515000000115833</v>
      </c>
      <c r="AB330" s="21">
        <f t="shared" si="73"/>
        <v>1.6499999988468517E-3</v>
      </c>
      <c r="AC330" s="21">
        <f t="shared" si="74"/>
        <v>0.93515000000115833</v>
      </c>
      <c r="AD330" s="12" t="str">
        <f>IF(AB330&lt;AC330,"separate","include")</f>
        <v>separate</v>
      </c>
      <c r="AE330" s="12">
        <f>IF(AD330=V330,1,0)</f>
        <v>1</v>
      </c>
      <c r="AF330" t="s">
        <v>48</v>
      </c>
      <c r="AG330" s="3">
        <v>1648684800000</v>
      </c>
      <c r="AH330" t="s">
        <v>48</v>
      </c>
      <c r="AI330" t="s">
        <v>48</v>
      </c>
      <c r="AJ330" t="s">
        <v>57</v>
      </c>
      <c r="AK330" t="s">
        <v>58</v>
      </c>
      <c r="AL330" t="s">
        <v>59</v>
      </c>
      <c r="AM330" t="s">
        <v>60</v>
      </c>
      <c r="AN330" t="s">
        <v>48</v>
      </c>
      <c r="AO330" t="s">
        <v>61</v>
      </c>
      <c r="AP330" t="s">
        <v>55</v>
      </c>
      <c r="AQ330" t="s">
        <v>62</v>
      </c>
      <c r="AR330" t="s">
        <v>48</v>
      </c>
      <c r="AS330" t="s">
        <v>851</v>
      </c>
      <c r="AT330" t="s">
        <v>852</v>
      </c>
      <c r="AU330" t="s">
        <v>48</v>
      </c>
    </row>
    <row r="331" spans="1:47">
      <c r="A331" t="s">
        <v>853</v>
      </c>
      <c r="B331" t="s">
        <v>48</v>
      </c>
      <c r="D331" t="s">
        <v>74</v>
      </c>
      <c r="E331" t="s">
        <v>50</v>
      </c>
      <c r="F331" t="s">
        <v>67</v>
      </c>
      <c r="G331">
        <v>219959.25</v>
      </c>
      <c r="H331">
        <v>219519.33</v>
      </c>
      <c r="I331">
        <v>218970.53</v>
      </c>
      <c r="J331">
        <v>219959.25</v>
      </c>
      <c r="K331">
        <v>219519.33</v>
      </c>
      <c r="L331" t="s">
        <v>849</v>
      </c>
      <c r="M331" t="s">
        <v>76</v>
      </c>
      <c r="N331" t="s">
        <v>850</v>
      </c>
      <c r="O331" t="s">
        <v>48</v>
      </c>
      <c r="P331">
        <v>0.99799999318055499</v>
      </c>
      <c r="Q331">
        <v>0.998</v>
      </c>
      <c r="R331">
        <v>0.99799999318055499</v>
      </c>
      <c r="S331">
        <v>23.999899981473799</v>
      </c>
      <c r="T331" t="s">
        <v>55</v>
      </c>
      <c r="U331">
        <v>25</v>
      </c>
      <c r="V331" t="s">
        <v>56</v>
      </c>
      <c r="W331" s="12">
        <f t="shared" si="68"/>
        <v>548.79999999998836</v>
      </c>
      <c r="X331" s="12">
        <f t="shared" si="69"/>
        <v>548.79832499999998</v>
      </c>
      <c r="Y331" s="21">
        <f t="shared" si="70"/>
        <v>-1.6749999883813871E-3</v>
      </c>
      <c r="Z331" s="21">
        <f t="shared" si="71"/>
        <v>547.42632500000002</v>
      </c>
      <c r="AA331" s="21">
        <f t="shared" si="72"/>
        <v>-1.3736749999883386</v>
      </c>
      <c r="AB331" s="21">
        <f t="shared" si="73"/>
        <v>1.6749999883813871E-3</v>
      </c>
      <c r="AC331" s="21">
        <f t="shared" si="74"/>
        <v>1.3736749999883386</v>
      </c>
      <c r="AD331" s="12" t="str">
        <f>IF(AB331&lt;AC331,"separate","include")</f>
        <v>separate</v>
      </c>
      <c r="AE331" s="12">
        <f>IF(AD331=V331,1,0)</f>
        <v>1</v>
      </c>
      <c r="AF331" t="s">
        <v>48</v>
      </c>
      <c r="AG331" s="3">
        <v>1645315200000</v>
      </c>
      <c r="AH331" t="s">
        <v>48</v>
      </c>
      <c r="AI331" t="s">
        <v>48</v>
      </c>
      <c r="AJ331" t="s">
        <v>57</v>
      </c>
      <c r="AK331" t="s">
        <v>58</v>
      </c>
      <c r="AL331" t="s">
        <v>59</v>
      </c>
      <c r="AM331" t="s">
        <v>60</v>
      </c>
      <c r="AN331" t="s">
        <v>48</v>
      </c>
      <c r="AO331" t="s">
        <v>61</v>
      </c>
      <c r="AP331" t="s">
        <v>55</v>
      </c>
      <c r="AQ331" t="s">
        <v>62</v>
      </c>
      <c r="AR331" t="s">
        <v>48</v>
      </c>
      <c r="AS331" t="s">
        <v>851</v>
      </c>
      <c r="AT331" t="s">
        <v>852</v>
      </c>
      <c r="AU331" t="s">
        <v>48</v>
      </c>
    </row>
    <row r="332" spans="1:47">
      <c r="A332" t="s">
        <v>854</v>
      </c>
      <c r="B332" t="s">
        <v>48</v>
      </c>
      <c r="D332" t="s">
        <v>172</v>
      </c>
      <c r="E332" t="s">
        <v>50</v>
      </c>
      <c r="F332" t="s">
        <v>67</v>
      </c>
      <c r="G332">
        <v>0.15</v>
      </c>
      <c r="H332">
        <v>6756.15</v>
      </c>
      <c r="I332">
        <v>6756.15</v>
      </c>
      <c r="J332">
        <v>0.15</v>
      </c>
      <c r="K332">
        <v>6756.15</v>
      </c>
      <c r="L332" t="s">
        <v>855</v>
      </c>
      <c r="M332" t="s">
        <v>76</v>
      </c>
      <c r="N332" t="s">
        <v>856</v>
      </c>
      <c r="O332" t="s">
        <v>48</v>
      </c>
      <c r="P332">
        <v>45041</v>
      </c>
      <c r="Q332">
        <v>45041</v>
      </c>
      <c r="R332">
        <v>45041</v>
      </c>
      <c r="S332">
        <v>0</v>
      </c>
      <c r="T332" t="s">
        <v>55</v>
      </c>
      <c r="U332">
        <v>0</v>
      </c>
      <c r="V332" t="s">
        <v>56</v>
      </c>
      <c r="W332" s="12">
        <f t="shared" si="68"/>
        <v>0</v>
      </c>
      <c r="X332" s="12">
        <f t="shared" si="69"/>
        <v>0</v>
      </c>
      <c r="Y332" s="21">
        <f t="shared" si="70"/>
        <v>0</v>
      </c>
      <c r="Z332" s="21">
        <f t="shared" si="71"/>
        <v>0</v>
      </c>
      <c r="AA332" s="21">
        <f t="shared" si="72"/>
        <v>0</v>
      </c>
      <c r="AB332" s="21">
        <f t="shared" si="73"/>
        <v>0</v>
      </c>
      <c r="AC332" s="21">
        <f t="shared" si="74"/>
        <v>0</v>
      </c>
      <c r="AD332" s="12"/>
      <c r="AE332" s="12"/>
      <c r="AF332" t="s">
        <v>48</v>
      </c>
      <c r="AG332" s="3">
        <v>1644537600000</v>
      </c>
      <c r="AH332" t="s">
        <v>48</v>
      </c>
      <c r="AI332" t="s">
        <v>48</v>
      </c>
      <c r="AJ332" t="s">
        <v>57</v>
      </c>
      <c r="AK332" t="s">
        <v>58</v>
      </c>
      <c r="AL332" t="s">
        <v>59</v>
      </c>
      <c r="AM332" t="s">
        <v>60</v>
      </c>
      <c r="AN332" t="s">
        <v>48</v>
      </c>
      <c r="AO332" t="s">
        <v>61</v>
      </c>
      <c r="AP332" t="s">
        <v>55</v>
      </c>
      <c r="AQ332" t="s">
        <v>62</v>
      </c>
      <c r="AR332" t="s">
        <v>48</v>
      </c>
      <c r="AS332" t="s">
        <v>857</v>
      </c>
      <c r="AT332" t="s">
        <v>858</v>
      </c>
      <c r="AU332" t="s">
        <v>48</v>
      </c>
    </row>
    <row r="333" spans="1:47">
      <c r="A333" t="s">
        <v>859</v>
      </c>
      <c r="B333" t="s">
        <v>48</v>
      </c>
      <c r="D333" t="s">
        <v>172</v>
      </c>
      <c r="E333" t="s">
        <v>50</v>
      </c>
      <c r="F333" t="s">
        <v>67</v>
      </c>
      <c r="G333">
        <v>0.13</v>
      </c>
      <c r="H333">
        <v>5638.62</v>
      </c>
      <c r="I333">
        <v>5638.62</v>
      </c>
      <c r="J333">
        <v>0.13</v>
      </c>
      <c r="K333">
        <v>5638.62</v>
      </c>
      <c r="L333" t="s">
        <v>855</v>
      </c>
      <c r="M333" t="s">
        <v>206</v>
      </c>
      <c r="N333" t="s">
        <v>856</v>
      </c>
      <c r="O333" t="s">
        <v>48</v>
      </c>
      <c r="P333">
        <v>43374</v>
      </c>
      <c r="Q333">
        <v>43374</v>
      </c>
      <c r="R333">
        <v>43374</v>
      </c>
      <c r="S333" t="s">
        <v>790</v>
      </c>
      <c r="T333" t="s">
        <v>55</v>
      </c>
      <c r="U333">
        <v>0</v>
      </c>
      <c r="V333" t="s">
        <v>56</v>
      </c>
      <c r="W333" s="12">
        <f t="shared" si="68"/>
        <v>0</v>
      </c>
      <c r="X333" s="12">
        <f t="shared" si="69"/>
        <v>0</v>
      </c>
      <c r="Y333" s="21">
        <f t="shared" si="70"/>
        <v>0</v>
      </c>
      <c r="Z333" s="21">
        <f t="shared" si="71"/>
        <v>0</v>
      </c>
      <c r="AA333" s="21">
        <f t="shared" si="72"/>
        <v>0</v>
      </c>
      <c r="AB333" s="21">
        <f t="shared" si="73"/>
        <v>0</v>
      </c>
      <c r="AC333" s="21">
        <f t="shared" si="74"/>
        <v>0</v>
      </c>
      <c r="AD333" s="12"/>
      <c r="AE333" s="12"/>
      <c r="AF333" t="s">
        <v>48</v>
      </c>
      <c r="AG333" s="3">
        <v>1646092800000</v>
      </c>
      <c r="AH333" t="s">
        <v>48</v>
      </c>
      <c r="AI333" t="s">
        <v>48</v>
      </c>
      <c r="AJ333" t="s">
        <v>57</v>
      </c>
      <c r="AK333" t="s">
        <v>58</v>
      </c>
      <c r="AL333" t="s">
        <v>59</v>
      </c>
      <c r="AM333" t="s">
        <v>60</v>
      </c>
      <c r="AN333" t="s">
        <v>48</v>
      </c>
      <c r="AO333" t="s">
        <v>61</v>
      </c>
      <c r="AP333" t="s">
        <v>55</v>
      </c>
      <c r="AQ333" t="s">
        <v>62</v>
      </c>
      <c r="AR333" t="s">
        <v>48</v>
      </c>
      <c r="AS333" t="s">
        <v>857</v>
      </c>
      <c r="AT333" t="s">
        <v>858</v>
      </c>
      <c r="AU333" t="s">
        <v>48</v>
      </c>
    </row>
    <row r="334" spans="1:47">
      <c r="A334" t="s">
        <v>860</v>
      </c>
      <c r="B334" t="s">
        <v>48</v>
      </c>
      <c r="D334" t="s">
        <v>172</v>
      </c>
      <c r="E334" t="s">
        <v>50</v>
      </c>
      <c r="F334" t="s">
        <v>67</v>
      </c>
      <c r="G334">
        <v>0.1</v>
      </c>
      <c r="H334">
        <v>4470</v>
      </c>
      <c r="I334">
        <v>4470</v>
      </c>
      <c r="J334">
        <v>0.1</v>
      </c>
      <c r="K334">
        <v>4470</v>
      </c>
      <c r="L334" t="s">
        <v>855</v>
      </c>
      <c r="M334" t="s">
        <v>206</v>
      </c>
      <c r="N334" t="s">
        <v>856</v>
      </c>
      <c r="O334" t="s">
        <v>48</v>
      </c>
      <c r="P334">
        <v>44700</v>
      </c>
      <c r="Q334">
        <v>44700</v>
      </c>
      <c r="R334">
        <v>44700</v>
      </c>
      <c r="S334" t="s">
        <v>790</v>
      </c>
      <c r="T334" t="s">
        <v>55</v>
      </c>
      <c r="U334">
        <v>0</v>
      </c>
      <c r="V334" t="s">
        <v>56</v>
      </c>
      <c r="W334" s="12">
        <f t="shared" si="68"/>
        <v>0</v>
      </c>
      <c r="X334" s="12">
        <f t="shared" si="69"/>
        <v>0</v>
      </c>
      <c r="Y334" s="21">
        <f t="shared" si="70"/>
        <v>0</v>
      </c>
      <c r="Z334" s="21">
        <f t="shared" si="71"/>
        <v>0</v>
      </c>
      <c r="AA334" s="21">
        <f t="shared" si="72"/>
        <v>0</v>
      </c>
      <c r="AB334" s="21">
        <f t="shared" si="73"/>
        <v>0</v>
      </c>
      <c r="AC334" s="21">
        <f t="shared" si="74"/>
        <v>0</v>
      </c>
      <c r="AD334" s="12"/>
      <c r="AE334" s="12"/>
      <c r="AF334" t="s">
        <v>48</v>
      </c>
      <c r="AG334" s="3">
        <v>1648166400000</v>
      </c>
      <c r="AH334" t="s">
        <v>48</v>
      </c>
      <c r="AI334" t="s">
        <v>48</v>
      </c>
      <c r="AJ334" t="s">
        <v>57</v>
      </c>
      <c r="AK334" t="s">
        <v>58</v>
      </c>
      <c r="AL334" t="s">
        <v>59</v>
      </c>
      <c r="AM334" t="s">
        <v>60</v>
      </c>
      <c r="AN334" t="s">
        <v>48</v>
      </c>
      <c r="AO334" t="s">
        <v>61</v>
      </c>
      <c r="AP334" t="s">
        <v>55</v>
      </c>
      <c r="AQ334" t="s">
        <v>62</v>
      </c>
      <c r="AR334" t="s">
        <v>48</v>
      </c>
      <c r="AS334" t="s">
        <v>857</v>
      </c>
      <c r="AT334" t="s">
        <v>858</v>
      </c>
      <c r="AU334" t="s">
        <v>48</v>
      </c>
    </row>
    <row r="335" spans="1:47">
      <c r="A335" t="s">
        <v>861</v>
      </c>
      <c r="B335" t="s">
        <v>48</v>
      </c>
      <c r="D335" t="s">
        <v>172</v>
      </c>
      <c r="E335" t="s">
        <v>50</v>
      </c>
      <c r="F335" t="s">
        <v>67</v>
      </c>
      <c r="G335">
        <v>9.2100000000000001E-2</v>
      </c>
      <c r="H335">
        <v>3996.82</v>
      </c>
      <c r="I335">
        <v>3996.82</v>
      </c>
      <c r="J335">
        <v>9.2100000000000001E-2</v>
      </c>
      <c r="K335">
        <v>3996.82</v>
      </c>
      <c r="L335" t="s">
        <v>855</v>
      </c>
      <c r="M335" t="s">
        <v>76</v>
      </c>
      <c r="N335" t="s">
        <v>856</v>
      </c>
      <c r="O335" t="s">
        <v>48</v>
      </c>
      <c r="P335">
        <v>43396.525515743699</v>
      </c>
      <c r="Q335">
        <v>43396.5</v>
      </c>
      <c r="R335">
        <v>43396.525515743699</v>
      </c>
      <c r="S335" t="s">
        <v>790</v>
      </c>
      <c r="T335" t="s">
        <v>55</v>
      </c>
      <c r="U335">
        <v>0</v>
      </c>
      <c r="V335" t="s">
        <v>56</v>
      </c>
      <c r="W335" s="12">
        <f t="shared" si="68"/>
        <v>0</v>
      </c>
      <c r="X335" s="12">
        <f t="shared" si="69"/>
        <v>0</v>
      </c>
      <c r="Y335" s="21">
        <f t="shared" si="70"/>
        <v>0</v>
      </c>
      <c r="Z335" s="21">
        <f t="shared" si="71"/>
        <v>0</v>
      </c>
      <c r="AA335" s="21">
        <f t="shared" si="72"/>
        <v>0</v>
      </c>
      <c r="AB335" s="21">
        <f t="shared" si="73"/>
        <v>0</v>
      </c>
      <c r="AC335" s="21">
        <f t="shared" si="74"/>
        <v>0</v>
      </c>
      <c r="AD335" s="12"/>
      <c r="AE335" s="12"/>
      <c r="AF335" t="s">
        <v>48</v>
      </c>
      <c r="AG335" s="3">
        <v>1644364800000</v>
      </c>
      <c r="AH335" t="s">
        <v>48</v>
      </c>
      <c r="AI335" t="s">
        <v>48</v>
      </c>
      <c r="AJ335" t="s">
        <v>57</v>
      </c>
      <c r="AK335" t="s">
        <v>58</v>
      </c>
      <c r="AL335" t="s">
        <v>59</v>
      </c>
      <c r="AM335" t="s">
        <v>60</v>
      </c>
      <c r="AN335" t="s">
        <v>48</v>
      </c>
      <c r="AO335" t="s">
        <v>61</v>
      </c>
      <c r="AP335" t="s">
        <v>55</v>
      </c>
      <c r="AQ335" t="s">
        <v>62</v>
      </c>
      <c r="AR335" t="s">
        <v>48</v>
      </c>
      <c r="AS335" t="s">
        <v>857</v>
      </c>
      <c r="AT335" t="s">
        <v>858</v>
      </c>
      <c r="AU335" t="s">
        <v>48</v>
      </c>
    </row>
    <row r="336" spans="1:47">
      <c r="A336" t="s">
        <v>862</v>
      </c>
      <c r="B336" t="s">
        <v>48</v>
      </c>
      <c r="D336" t="s">
        <v>230</v>
      </c>
      <c r="E336" t="s">
        <v>50</v>
      </c>
      <c r="F336" t="s">
        <v>67</v>
      </c>
      <c r="G336">
        <v>40</v>
      </c>
      <c r="H336">
        <v>188000</v>
      </c>
      <c r="I336">
        <v>188000</v>
      </c>
      <c r="J336">
        <v>40</v>
      </c>
      <c r="K336">
        <v>188000</v>
      </c>
      <c r="L336" t="s">
        <v>863</v>
      </c>
      <c r="M336" t="s">
        <v>69</v>
      </c>
      <c r="N336" t="s">
        <v>864</v>
      </c>
      <c r="O336" t="s">
        <v>48</v>
      </c>
      <c r="P336">
        <v>4700</v>
      </c>
      <c r="Q336">
        <v>4700</v>
      </c>
      <c r="R336">
        <v>4700</v>
      </c>
      <c r="S336">
        <v>0</v>
      </c>
      <c r="T336" t="s">
        <v>55</v>
      </c>
      <c r="U336">
        <v>0</v>
      </c>
      <c r="V336" t="s">
        <v>56</v>
      </c>
      <c r="W336" s="12">
        <f t="shared" si="68"/>
        <v>0</v>
      </c>
      <c r="X336" s="12">
        <f t="shared" si="69"/>
        <v>0</v>
      </c>
      <c r="Y336" s="21">
        <f t="shared" si="70"/>
        <v>0</v>
      </c>
      <c r="Z336" s="21">
        <f t="shared" si="71"/>
        <v>0</v>
      </c>
      <c r="AA336" s="21">
        <f t="shared" si="72"/>
        <v>0</v>
      </c>
      <c r="AB336" s="21">
        <f t="shared" si="73"/>
        <v>0</v>
      </c>
      <c r="AC336" s="21">
        <f t="shared" si="74"/>
        <v>0</v>
      </c>
      <c r="AD336" s="12"/>
      <c r="AE336" s="12"/>
      <c r="AF336" t="s">
        <v>48</v>
      </c>
      <c r="AG336" s="3">
        <v>1636588800000</v>
      </c>
      <c r="AH336" t="s">
        <v>48</v>
      </c>
      <c r="AI336" t="s">
        <v>48</v>
      </c>
      <c r="AJ336" t="s">
        <v>57</v>
      </c>
      <c r="AK336" t="s">
        <v>58</v>
      </c>
      <c r="AL336" t="s">
        <v>59</v>
      </c>
      <c r="AM336" t="s">
        <v>60</v>
      </c>
      <c r="AN336" t="s">
        <v>48</v>
      </c>
      <c r="AO336" t="s">
        <v>61</v>
      </c>
      <c r="AP336" t="s">
        <v>55</v>
      </c>
      <c r="AQ336" t="s">
        <v>62</v>
      </c>
      <c r="AR336" t="s">
        <v>48</v>
      </c>
      <c r="AS336" t="s">
        <v>865</v>
      </c>
      <c r="AT336" t="s">
        <v>866</v>
      </c>
      <c r="AU336" t="s">
        <v>48</v>
      </c>
    </row>
    <row r="337" spans="1:47">
      <c r="A337" t="s">
        <v>867</v>
      </c>
      <c r="B337" t="s">
        <v>48</v>
      </c>
      <c r="D337" t="s">
        <v>50</v>
      </c>
      <c r="E337" t="s">
        <v>74</v>
      </c>
      <c r="F337" t="s">
        <v>67</v>
      </c>
      <c r="G337">
        <v>10000</v>
      </c>
      <c r="H337">
        <v>9995</v>
      </c>
      <c r="I337">
        <v>9985</v>
      </c>
      <c r="J337">
        <v>10000</v>
      </c>
      <c r="K337">
        <v>9995</v>
      </c>
      <c r="L337" t="s">
        <v>868</v>
      </c>
      <c r="M337" t="s">
        <v>76</v>
      </c>
      <c r="N337" t="s">
        <v>869</v>
      </c>
      <c r="O337" t="s">
        <v>48</v>
      </c>
      <c r="P337">
        <v>0.99950000000000006</v>
      </c>
      <c r="Q337">
        <v>1.0004999999999999</v>
      </c>
      <c r="R337">
        <v>0.99950000000000006</v>
      </c>
      <c r="S337">
        <v>5</v>
      </c>
      <c r="T337" t="s">
        <v>55</v>
      </c>
      <c r="U337">
        <v>10</v>
      </c>
      <c r="V337" t="s">
        <v>56</v>
      </c>
      <c r="W337" s="12">
        <f t="shared" si="68"/>
        <v>10</v>
      </c>
      <c r="X337" s="12">
        <f t="shared" si="69"/>
        <v>9.9949999999999992</v>
      </c>
      <c r="Y337" s="21">
        <f t="shared" si="70"/>
        <v>-5.0000000000007816E-3</v>
      </c>
      <c r="Z337" s="21">
        <f t="shared" si="71"/>
        <v>9.9849999999999994</v>
      </c>
      <c r="AA337" s="21">
        <f t="shared" si="72"/>
        <v>-1.5000000000000568E-2</v>
      </c>
      <c r="AB337" s="21">
        <f t="shared" si="73"/>
        <v>5.0000000000007816E-3</v>
      </c>
      <c r="AC337" s="21">
        <f t="shared" si="74"/>
        <v>1.5000000000000568E-2</v>
      </c>
      <c r="AD337" s="12" t="str">
        <f>IF(AB337&lt;AC337,"separate","include")</f>
        <v>separate</v>
      </c>
      <c r="AE337" s="12">
        <f>IF(AD337=V337,1,0)</f>
        <v>1</v>
      </c>
      <c r="AF337" t="s">
        <v>48</v>
      </c>
      <c r="AG337" s="3">
        <v>1658448000000</v>
      </c>
      <c r="AH337" t="s">
        <v>48</v>
      </c>
      <c r="AI337" t="s">
        <v>48</v>
      </c>
      <c r="AJ337" t="s">
        <v>57</v>
      </c>
      <c r="AK337" t="s">
        <v>58</v>
      </c>
      <c r="AL337" t="s">
        <v>59</v>
      </c>
      <c r="AM337" t="s">
        <v>60</v>
      </c>
      <c r="AN337" t="s">
        <v>48</v>
      </c>
      <c r="AO337" t="s">
        <v>61</v>
      </c>
      <c r="AP337" t="s">
        <v>55</v>
      </c>
      <c r="AQ337" t="s">
        <v>62</v>
      </c>
      <c r="AR337" t="s">
        <v>48</v>
      </c>
      <c r="AS337" t="s">
        <v>870</v>
      </c>
      <c r="AT337" t="s">
        <v>871</v>
      </c>
      <c r="AU337" t="s">
        <v>48</v>
      </c>
    </row>
    <row r="338" spans="1:47">
      <c r="A338" t="s">
        <v>872</v>
      </c>
      <c r="B338" t="s">
        <v>48</v>
      </c>
      <c r="D338" t="s">
        <v>74</v>
      </c>
      <c r="E338" t="s">
        <v>118</v>
      </c>
      <c r="F338" t="s">
        <v>67</v>
      </c>
      <c r="G338">
        <v>2950</v>
      </c>
      <c r="H338">
        <v>4093.18</v>
      </c>
      <c r="I338">
        <v>3990.85</v>
      </c>
      <c r="J338">
        <v>2950</v>
      </c>
      <c r="K338">
        <v>4093.18</v>
      </c>
      <c r="L338" t="s">
        <v>873</v>
      </c>
      <c r="M338" t="s">
        <v>53</v>
      </c>
      <c r="N338" t="s">
        <v>874</v>
      </c>
      <c r="O338" t="s">
        <v>48</v>
      </c>
      <c r="P338">
        <v>1.38751864406779</v>
      </c>
      <c r="Q338">
        <v>1.3875</v>
      </c>
      <c r="R338">
        <v>1.38751864406779</v>
      </c>
      <c r="S338">
        <v>20</v>
      </c>
      <c r="T338" t="s">
        <v>55</v>
      </c>
      <c r="U338">
        <v>250</v>
      </c>
      <c r="V338" t="s">
        <v>56</v>
      </c>
      <c r="W338" s="12">
        <f t="shared" si="68"/>
        <v>102.32999999999993</v>
      </c>
      <c r="X338" s="12">
        <f t="shared" si="69"/>
        <v>102.3295</v>
      </c>
      <c r="Y338" s="21">
        <f t="shared" si="70"/>
        <v>-4.9999999993133315E-4</v>
      </c>
      <c r="Z338" s="21">
        <f t="shared" si="71"/>
        <v>99.771249999999995</v>
      </c>
      <c r="AA338" s="21">
        <f t="shared" si="72"/>
        <v>-2.5587499999999324</v>
      </c>
      <c r="AB338" s="21">
        <f t="shared" si="73"/>
        <v>4.9999999993133315E-4</v>
      </c>
      <c r="AC338" s="21">
        <f t="shared" si="74"/>
        <v>2.5587499999999324</v>
      </c>
      <c r="AD338" s="12" t="str">
        <f>IF(AB338&lt;AC338,"separate","include")</f>
        <v>separate</v>
      </c>
      <c r="AE338" s="12">
        <f>IF(AD338=V338,1,0)</f>
        <v>1</v>
      </c>
      <c r="AF338" t="s">
        <v>48</v>
      </c>
      <c r="AG338" s="3">
        <v>1647302400000</v>
      </c>
      <c r="AH338" t="s">
        <v>48</v>
      </c>
      <c r="AI338" t="s">
        <v>48</v>
      </c>
      <c r="AJ338" t="s">
        <v>57</v>
      </c>
      <c r="AK338" t="s">
        <v>58</v>
      </c>
      <c r="AL338" t="s">
        <v>59</v>
      </c>
      <c r="AM338" t="s">
        <v>60</v>
      </c>
      <c r="AN338" t="s">
        <v>48</v>
      </c>
      <c r="AO338" t="s">
        <v>61</v>
      </c>
      <c r="AP338" t="s">
        <v>55</v>
      </c>
      <c r="AQ338" t="s">
        <v>62</v>
      </c>
      <c r="AR338" t="s">
        <v>48</v>
      </c>
      <c r="AS338" t="s">
        <v>875</v>
      </c>
      <c r="AT338" t="s">
        <v>876</v>
      </c>
      <c r="AU338" t="s">
        <v>48</v>
      </c>
    </row>
    <row r="339" spans="1:47">
      <c r="A339" t="s">
        <v>877</v>
      </c>
      <c r="B339" t="s">
        <v>48</v>
      </c>
      <c r="D339" t="s">
        <v>50</v>
      </c>
      <c r="E339" t="s">
        <v>81</v>
      </c>
      <c r="F339" t="s">
        <v>67</v>
      </c>
      <c r="G339">
        <v>15000</v>
      </c>
      <c r="H339">
        <v>15000</v>
      </c>
      <c r="I339">
        <v>15000</v>
      </c>
      <c r="J339">
        <v>15000</v>
      </c>
      <c r="K339">
        <v>15000</v>
      </c>
      <c r="L339" t="s">
        <v>878</v>
      </c>
      <c r="M339" t="s">
        <v>436</v>
      </c>
      <c r="N339" t="s">
        <v>879</v>
      </c>
      <c r="O339" t="s">
        <v>48</v>
      </c>
      <c r="P339">
        <v>1</v>
      </c>
      <c r="Q339">
        <v>1</v>
      </c>
      <c r="R339">
        <v>1</v>
      </c>
      <c r="S339">
        <v>0</v>
      </c>
      <c r="T339" t="s">
        <v>55</v>
      </c>
      <c r="U339">
        <v>0</v>
      </c>
      <c r="V339" t="s">
        <v>56</v>
      </c>
      <c r="W339" s="12">
        <f t="shared" si="68"/>
        <v>0</v>
      </c>
      <c r="X339" s="12">
        <f t="shared" si="69"/>
        <v>0</v>
      </c>
      <c r="Y339" s="21">
        <f t="shared" si="70"/>
        <v>0</v>
      </c>
      <c r="Z339" s="21">
        <f t="shared" si="71"/>
        <v>0</v>
      </c>
      <c r="AA339" s="21">
        <f t="shared" si="72"/>
        <v>0</v>
      </c>
      <c r="AB339" s="21">
        <f t="shared" si="73"/>
        <v>0</v>
      </c>
      <c r="AC339" s="21">
        <f t="shared" si="74"/>
        <v>0</v>
      </c>
      <c r="AD339" s="12"/>
      <c r="AE339" s="12"/>
      <c r="AF339" t="s">
        <v>48</v>
      </c>
      <c r="AG339" s="3">
        <v>1643328000000</v>
      </c>
      <c r="AH339" t="s">
        <v>48</v>
      </c>
      <c r="AI339" t="s">
        <v>48</v>
      </c>
      <c r="AJ339" t="s">
        <v>57</v>
      </c>
      <c r="AK339" t="s">
        <v>58</v>
      </c>
      <c r="AL339" t="s">
        <v>59</v>
      </c>
      <c r="AM339" t="s">
        <v>60</v>
      </c>
      <c r="AN339" t="s">
        <v>48</v>
      </c>
      <c r="AO339" t="s">
        <v>61</v>
      </c>
      <c r="AP339" t="s">
        <v>55</v>
      </c>
      <c r="AQ339" t="s">
        <v>62</v>
      </c>
      <c r="AR339" t="s">
        <v>48</v>
      </c>
      <c r="AS339" t="s">
        <v>880</v>
      </c>
      <c r="AT339" t="s">
        <v>881</v>
      </c>
      <c r="AU339" t="s">
        <v>48</v>
      </c>
    </row>
    <row r="340" spans="1:47">
      <c r="A340" t="s">
        <v>882</v>
      </c>
      <c r="B340" t="s">
        <v>48</v>
      </c>
      <c r="D340" t="s">
        <v>74</v>
      </c>
      <c r="E340" t="s">
        <v>50</v>
      </c>
      <c r="F340" t="s">
        <v>67</v>
      </c>
      <c r="G340">
        <v>100</v>
      </c>
      <c r="H340">
        <v>99.8</v>
      </c>
      <c r="I340">
        <v>97.3</v>
      </c>
      <c r="J340">
        <v>100</v>
      </c>
      <c r="K340">
        <v>99.8</v>
      </c>
      <c r="L340" t="s">
        <v>883</v>
      </c>
      <c r="M340" t="s">
        <v>76</v>
      </c>
      <c r="N340" t="s">
        <v>884</v>
      </c>
      <c r="O340" t="s">
        <v>48</v>
      </c>
      <c r="P340">
        <v>0.998</v>
      </c>
      <c r="Q340">
        <v>0.998</v>
      </c>
      <c r="R340">
        <v>0.998</v>
      </c>
      <c r="S340">
        <v>20</v>
      </c>
      <c r="T340" t="s">
        <v>55</v>
      </c>
      <c r="U340">
        <v>250</v>
      </c>
      <c r="V340" t="s">
        <v>56</v>
      </c>
      <c r="W340" s="12">
        <f t="shared" si="68"/>
        <v>2.5</v>
      </c>
      <c r="X340" s="12">
        <f t="shared" si="69"/>
        <v>2.4950000000000001</v>
      </c>
      <c r="Y340" s="21">
        <f t="shared" si="70"/>
        <v>-4.9999999999998934E-3</v>
      </c>
      <c r="Z340" s="21">
        <f t="shared" si="71"/>
        <v>2.4325000000000001</v>
      </c>
      <c r="AA340" s="21">
        <f t="shared" si="72"/>
        <v>-6.7499999999999893E-2</v>
      </c>
      <c r="AB340" s="21">
        <f t="shared" si="73"/>
        <v>4.9999999999998934E-3</v>
      </c>
      <c r="AC340" s="21">
        <f t="shared" si="74"/>
        <v>6.7499999999999893E-2</v>
      </c>
      <c r="AD340" s="12" t="str">
        <f>IF(AB340&lt;AC340,"separate","include")</f>
        <v>separate</v>
      </c>
      <c r="AE340" s="12">
        <f>IF(AD340=V340,1,0)</f>
        <v>1</v>
      </c>
      <c r="AF340" t="s">
        <v>48</v>
      </c>
      <c r="AG340" s="3">
        <v>1646870400000</v>
      </c>
      <c r="AH340" t="s">
        <v>48</v>
      </c>
      <c r="AI340" t="s">
        <v>48</v>
      </c>
      <c r="AJ340" t="s">
        <v>57</v>
      </c>
      <c r="AK340" t="s">
        <v>58</v>
      </c>
      <c r="AL340" t="s">
        <v>59</v>
      </c>
      <c r="AM340" t="s">
        <v>60</v>
      </c>
      <c r="AN340" t="s">
        <v>48</v>
      </c>
      <c r="AO340" t="s">
        <v>61</v>
      </c>
      <c r="AP340" t="s">
        <v>55</v>
      </c>
      <c r="AQ340" t="s">
        <v>62</v>
      </c>
      <c r="AR340" t="s">
        <v>48</v>
      </c>
      <c r="AS340" t="s">
        <v>885</v>
      </c>
      <c r="AT340" t="s">
        <v>886</v>
      </c>
      <c r="AU340" t="s">
        <v>48</v>
      </c>
    </row>
    <row r="341" spans="1:47">
      <c r="A341" t="s">
        <v>887</v>
      </c>
      <c r="B341" t="s">
        <v>48</v>
      </c>
      <c r="D341" t="s">
        <v>74</v>
      </c>
      <c r="E341" t="s">
        <v>50</v>
      </c>
      <c r="F341" t="s">
        <v>67</v>
      </c>
      <c r="G341">
        <v>250000</v>
      </c>
      <c r="H341">
        <v>249500</v>
      </c>
      <c r="I341">
        <v>248252.5</v>
      </c>
      <c r="J341">
        <v>250000</v>
      </c>
      <c r="K341">
        <v>249500</v>
      </c>
      <c r="L341" t="s">
        <v>883</v>
      </c>
      <c r="M341" t="s">
        <v>53</v>
      </c>
      <c r="N341" t="s">
        <v>884</v>
      </c>
      <c r="O341" t="s">
        <v>48</v>
      </c>
      <c r="P341">
        <v>0.998</v>
      </c>
      <c r="Q341">
        <v>0.998</v>
      </c>
      <c r="R341">
        <v>0.998</v>
      </c>
      <c r="S341">
        <v>20</v>
      </c>
      <c r="T341" t="s">
        <v>55</v>
      </c>
      <c r="U341">
        <v>50</v>
      </c>
      <c r="V341" t="s">
        <v>56</v>
      </c>
      <c r="W341" s="12">
        <f t="shared" si="68"/>
        <v>1247.5</v>
      </c>
      <c r="X341" s="12">
        <f t="shared" si="69"/>
        <v>1247.5</v>
      </c>
      <c r="Y341" s="21">
        <f t="shared" si="70"/>
        <v>0</v>
      </c>
      <c r="Z341" s="21">
        <f t="shared" si="71"/>
        <v>1241.2625</v>
      </c>
      <c r="AA341" s="21">
        <f t="shared" si="72"/>
        <v>-6.2374999999999545</v>
      </c>
      <c r="AB341" s="21">
        <f t="shared" si="73"/>
        <v>0</v>
      </c>
      <c r="AC341" s="21">
        <f t="shared" si="74"/>
        <v>6.2374999999999545</v>
      </c>
      <c r="AD341" s="12" t="str">
        <f>IF(AB341&lt;AC341,"separate","include")</f>
        <v>separate</v>
      </c>
      <c r="AE341" s="12">
        <f>IF(AD341=V341,1,0)</f>
        <v>1</v>
      </c>
      <c r="AF341" t="s">
        <v>48</v>
      </c>
      <c r="AG341" s="3">
        <v>1647388800000</v>
      </c>
      <c r="AH341" t="s">
        <v>48</v>
      </c>
      <c r="AI341" t="s">
        <v>48</v>
      </c>
      <c r="AJ341" t="s">
        <v>57</v>
      </c>
      <c r="AK341" t="s">
        <v>58</v>
      </c>
      <c r="AL341" t="s">
        <v>59</v>
      </c>
      <c r="AM341" t="s">
        <v>60</v>
      </c>
      <c r="AN341" t="s">
        <v>48</v>
      </c>
      <c r="AO341" t="s">
        <v>61</v>
      </c>
      <c r="AP341" t="s">
        <v>55</v>
      </c>
      <c r="AQ341" t="s">
        <v>62</v>
      </c>
      <c r="AR341" t="s">
        <v>48</v>
      </c>
      <c r="AS341" t="s">
        <v>885</v>
      </c>
      <c r="AT341" t="s">
        <v>886</v>
      </c>
      <c r="AU341" t="s">
        <v>48</v>
      </c>
    </row>
    <row r="342" spans="1:47">
      <c r="A342" t="s">
        <v>888</v>
      </c>
      <c r="B342" t="s">
        <v>48</v>
      </c>
      <c r="D342" t="s">
        <v>74</v>
      </c>
      <c r="E342" t="s">
        <v>50</v>
      </c>
      <c r="F342" t="s">
        <v>67</v>
      </c>
      <c r="G342">
        <v>1000000</v>
      </c>
      <c r="H342">
        <v>998000</v>
      </c>
      <c r="I342">
        <v>993010</v>
      </c>
      <c r="J342">
        <v>1000000</v>
      </c>
      <c r="K342">
        <v>998000</v>
      </c>
      <c r="L342" t="s">
        <v>883</v>
      </c>
      <c r="M342" t="s">
        <v>76</v>
      </c>
      <c r="N342" t="s">
        <v>884</v>
      </c>
      <c r="O342" t="s">
        <v>48</v>
      </c>
      <c r="P342">
        <v>0.998</v>
      </c>
      <c r="Q342">
        <v>0.998</v>
      </c>
      <c r="R342">
        <v>0.998</v>
      </c>
      <c r="S342">
        <v>20</v>
      </c>
      <c r="T342" t="s">
        <v>55</v>
      </c>
      <c r="U342">
        <v>50</v>
      </c>
      <c r="V342" t="s">
        <v>56</v>
      </c>
      <c r="W342" s="12">
        <f t="shared" si="68"/>
        <v>4990</v>
      </c>
      <c r="X342" s="12">
        <f t="shared" si="69"/>
        <v>4990</v>
      </c>
      <c r="Y342" s="21">
        <f t="shared" si="70"/>
        <v>0</v>
      </c>
      <c r="Z342" s="21">
        <f t="shared" si="71"/>
        <v>4965.05</v>
      </c>
      <c r="AA342" s="21">
        <f t="shared" si="72"/>
        <v>-24.949999999999818</v>
      </c>
      <c r="AB342" s="21">
        <f t="shared" si="73"/>
        <v>0</v>
      </c>
      <c r="AC342" s="21">
        <f t="shared" si="74"/>
        <v>24.949999999999818</v>
      </c>
      <c r="AD342" s="12" t="str">
        <f>IF(AB342&lt;AC342,"separate","include")</f>
        <v>separate</v>
      </c>
      <c r="AE342" s="12">
        <f>IF(AD342=V342,1,0)</f>
        <v>1</v>
      </c>
      <c r="AF342" t="s">
        <v>48</v>
      </c>
      <c r="AG342" s="3">
        <v>1648080000000</v>
      </c>
      <c r="AH342" t="s">
        <v>48</v>
      </c>
      <c r="AI342" t="s">
        <v>48</v>
      </c>
      <c r="AJ342" t="s">
        <v>57</v>
      </c>
      <c r="AK342" t="s">
        <v>58</v>
      </c>
      <c r="AL342" t="s">
        <v>59</v>
      </c>
      <c r="AM342" t="s">
        <v>60</v>
      </c>
      <c r="AN342" t="s">
        <v>48</v>
      </c>
      <c r="AO342" t="s">
        <v>61</v>
      </c>
      <c r="AP342" t="s">
        <v>55</v>
      </c>
      <c r="AQ342" t="s">
        <v>62</v>
      </c>
      <c r="AR342" t="s">
        <v>48</v>
      </c>
      <c r="AS342" t="s">
        <v>885</v>
      </c>
      <c r="AT342" t="s">
        <v>886</v>
      </c>
      <c r="AU342" t="s">
        <v>48</v>
      </c>
    </row>
    <row r="343" spans="1:47">
      <c r="A343" t="s">
        <v>889</v>
      </c>
      <c r="B343" t="s">
        <v>48</v>
      </c>
      <c r="D343" t="s">
        <v>74</v>
      </c>
      <c r="E343" t="s">
        <v>81</v>
      </c>
      <c r="F343" t="s">
        <v>67</v>
      </c>
      <c r="G343">
        <v>30000</v>
      </c>
      <c r="H343">
        <v>29403.23</v>
      </c>
      <c r="I343">
        <v>29403.23</v>
      </c>
      <c r="J343">
        <v>30000</v>
      </c>
      <c r="K343">
        <v>29403.23</v>
      </c>
      <c r="L343" t="s">
        <v>890</v>
      </c>
      <c r="M343" t="s">
        <v>329</v>
      </c>
      <c r="N343" t="s">
        <v>891</v>
      </c>
      <c r="O343" t="s">
        <v>48</v>
      </c>
      <c r="P343">
        <v>0.98010766666666604</v>
      </c>
      <c r="Q343">
        <v>0.98009999999999997</v>
      </c>
      <c r="R343">
        <v>0.98010766666666604</v>
      </c>
      <c r="S343">
        <v>199.92333333333301</v>
      </c>
      <c r="T343" t="s">
        <v>55</v>
      </c>
      <c r="U343">
        <v>0</v>
      </c>
      <c r="V343" t="s">
        <v>56</v>
      </c>
      <c r="W343" s="12">
        <f t="shared" si="68"/>
        <v>0</v>
      </c>
      <c r="X343" s="12">
        <f t="shared" si="69"/>
        <v>0</v>
      </c>
      <c r="Y343" s="21">
        <f t="shared" si="70"/>
        <v>0</v>
      </c>
      <c r="Z343" s="21">
        <f t="shared" si="71"/>
        <v>0</v>
      </c>
      <c r="AA343" s="21">
        <f t="shared" si="72"/>
        <v>0</v>
      </c>
      <c r="AB343" s="21">
        <f t="shared" si="73"/>
        <v>0</v>
      </c>
      <c r="AC343" s="21">
        <f t="shared" si="74"/>
        <v>0</v>
      </c>
      <c r="AD343" s="12"/>
      <c r="AE343" s="12"/>
      <c r="AF343" t="s">
        <v>48</v>
      </c>
      <c r="AG343" s="3">
        <v>1659657600000</v>
      </c>
      <c r="AH343" t="s">
        <v>48</v>
      </c>
      <c r="AI343" t="s">
        <v>48</v>
      </c>
      <c r="AJ343" t="s">
        <v>57</v>
      </c>
      <c r="AK343" t="s">
        <v>58</v>
      </c>
      <c r="AL343" t="s">
        <v>59</v>
      </c>
      <c r="AM343" t="s">
        <v>60</v>
      </c>
      <c r="AN343" t="s">
        <v>48</v>
      </c>
      <c r="AO343" t="s">
        <v>61</v>
      </c>
      <c r="AP343" t="s">
        <v>55</v>
      </c>
      <c r="AQ343" t="s">
        <v>62</v>
      </c>
      <c r="AR343" t="s">
        <v>48</v>
      </c>
      <c r="AS343" t="s">
        <v>892</v>
      </c>
      <c r="AT343" t="s">
        <v>893</v>
      </c>
      <c r="AU343" t="s">
        <v>48</v>
      </c>
    </row>
    <row r="344" spans="1:47">
      <c r="A344" t="s">
        <v>894</v>
      </c>
      <c r="B344" t="s">
        <v>48</v>
      </c>
      <c r="D344" t="s">
        <v>74</v>
      </c>
      <c r="E344" t="s">
        <v>118</v>
      </c>
      <c r="F344" t="s">
        <v>67</v>
      </c>
      <c r="G344">
        <v>566974</v>
      </c>
      <c r="H344">
        <v>777540.28</v>
      </c>
      <c r="I344">
        <v>777540.28</v>
      </c>
      <c r="J344">
        <v>566974</v>
      </c>
      <c r="K344">
        <v>777540.28</v>
      </c>
      <c r="L344" t="s">
        <v>236</v>
      </c>
      <c r="M344" t="s">
        <v>76</v>
      </c>
      <c r="N344" t="s">
        <v>237</v>
      </c>
      <c r="O344" t="s">
        <v>48</v>
      </c>
      <c r="P344">
        <v>1.3713861305809401</v>
      </c>
      <c r="Q344">
        <v>1.3851</v>
      </c>
      <c r="R344">
        <v>1.3713861305809401</v>
      </c>
      <c r="S344">
        <v>75.835685322952003</v>
      </c>
      <c r="T344" t="s">
        <v>55</v>
      </c>
      <c r="U344">
        <v>0</v>
      </c>
      <c r="V344" t="s">
        <v>56</v>
      </c>
      <c r="W344" s="12">
        <f t="shared" si="68"/>
        <v>0</v>
      </c>
      <c r="X344" s="12">
        <f t="shared" si="69"/>
        <v>0</v>
      </c>
      <c r="Y344" s="21">
        <f t="shared" si="70"/>
        <v>0</v>
      </c>
      <c r="Z344" s="21">
        <f t="shared" si="71"/>
        <v>0</v>
      </c>
      <c r="AA344" s="21">
        <f t="shared" si="72"/>
        <v>0</v>
      </c>
      <c r="AB344" s="21">
        <f t="shared" si="73"/>
        <v>0</v>
      </c>
      <c r="AC344" s="21">
        <f t="shared" si="74"/>
        <v>0</v>
      </c>
      <c r="AD344" s="12"/>
      <c r="AE344" s="12"/>
      <c r="AF344" t="s">
        <v>48</v>
      </c>
      <c r="AG344" s="3">
        <v>1639699200000</v>
      </c>
      <c r="AH344" t="s">
        <v>48</v>
      </c>
      <c r="AI344" t="s">
        <v>48</v>
      </c>
      <c r="AJ344" t="s">
        <v>57</v>
      </c>
      <c r="AK344" t="s">
        <v>58</v>
      </c>
      <c r="AL344" t="s">
        <v>59</v>
      </c>
      <c r="AM344" t="s">
        <v>60</v>
      </c>
      <c r="AN344" t="s">
        <v>48</v>
      </c>
      <c r="AO344" t="s">
        <v>61</v>
      </c>
      <c r="AP344" t="s">
        <v>55</v>
      </c>
      <c r="AQ344" t="s">
        <v>62</v>
      </c>
      <c r="AR344" t="s">
        <v>48</v>
      </c>
      <c r="AS344" t="s">
        <v>238</v>
      </c>
      <c r="AT344" t="s">
        <v>239</v>
      </c>
      <c r="AU344" t="s">
        <v>48</v>
      </c>
    </row>
    <row r="345" spans="1:47">
      <c r="A345" t="s">
        <v>895</v>
      </c>
      <c r="B345" t="s">
        <v>48</v>
      </c>
      <c r="D345" t="s">
        <v>896</v>
      </c>
      <c r="E345" t="s">
        <v>74</v>
      </c>
      <c r="F345" t="s">
        <v>67</v>
      </c>
      <c r="G345">
        <v>35141</v>
      </c>
      <c r="H345">
        <v>8272.89</v>
      </c>
      <c r="I345">
        <v>8272.89</v>
      </c>
      <c r="J345">
        <v>35141</v>
      </c>
      <c r="K345">
        <v>8272.89</v>
      </c>
      <c r="L345" t="s">
        <v>236</v>
      </c>
      <c r="M345" t="s">
        <v>53</v>
      </c>
      <c r="N345" t="s">
        <v>237</v>
      </c>
      <c r="O345" t="s">
        <v>48</v>
      </c>
      <c r="P345">
        <v>0.235419879912353</v>
      </c>
      <c r="Q345">
        <v>0.23780000000000001</v>
      </c>
      <c r="R345">
        <v>0.235419879912353</v>
      </c>
      <c r="S345">
        <v>100.001329644175</v>
      </c>
      <c r="T345" t="s">
        <v>55</v>
      </c>
      <c r="U345">
        <v>0</v>
      </c>
      <c r="V345" t="s">
        <v>56</v>
      </c>
      <c r="W345" s="12">
        <f t="shared" si="68"/>
        <v>0</v>
      </c>
      <c r="X345" s="12">
        <f t="shared" si="69"/>
        <v>0</v>
      </c>
      <c r="Y345" s="21">
        <f t="shared" si="70"/>
        <v>0</v>
      </c>
      <c r="Z345" s="21">
        <f t="shared" si="71"/>
        <v>0</v>
      </c>
      <c r="AA345" s="21">
        <f t="shared" si="72"/>
        <v>0</v>
      </c>
      <c r="AB345" s="21">
        <f t="shared" si="73"/>
        <v>0</v>
      </c>
      <c r="AC345" s="21">
        <f t="shared" si="74"/>
        <v>0</v>
      </c>
      <c r="AD345" s="12"/>
      <c r="AE345" s="12"/>
      <c r="AF345" t="s">
        <v>48</v>
      </c>
      <c r="AG345" s="3">
        <v>1644883200000</v>
      </c>
      <c r="AH345" t="s">
        <v>48</v>
      </c>
      <c r="AI345" t="s">
        <v>48</v>
      </c>
      <c r="AJ345" t="s">
        <v>57</v>
      </c>
      <c r="AK345" t="s">
        <v>58</v>
      </c>
      <c r="AL345" t="s">
        <v>59</v>
      </c>
      <c r="AM345" t="s">
        <v>60</v>
      </c>
      <c r="AN345" t="s">
        <v>48</v>
      </c>
      <c r="AO345" t="s">
        <v>61</v>
      </c>
      <c r="AP345" t="s">
        <v>55</v>
      </c>
      <c r="AQ345" t="s">
        <v>62</v>
      </c>
      <c r="AR345" t="s">
        <v>48</v>
      </c>
      <c r="AS345" t="s">
        <v>238</v>
      </c>
      <c r="AT345" t="s">
        <v>239</v>
      </c>
      <c r="AU345" t="s">
        <v>48</v>
      </c>
    </row>
    <row r="346" spans="1:47">
      <c r="A346" t="s">
        <v>897</v>
      </c>
      <c r="B346" t="s">
        <v>48</v>
      </c>
      <c r="D346" t="s">
        <v>898</v>
      </c>
      <c r="E346" t="s">
        <v>118</v>
      </c>
      <c r="F346" t="s">
        <v>67</v>
      </c>
      <c r="G346">
        <v>228</v>
      </c>
      <c r="H346">
        <v>45570.879999999997</v>
      </c>
      <c r="I346">
        <v>45570.879999999997</v>
      </c>
      <c r="J346">
        <v>228</v>
      </c>
      <c r="K346">
        <v>45570.879999999997</v>
      </c>
      <c r="L346" t="s">
        <v>236</v>
      </c>
      <c r="M346" t="s">
        <v>53</v>
      </c>
      <c r="N346" t="s">
        <v>237</v>
      </c>
      <c r="O346" t="s">
        <v>48</v>
      </c>
      <c r="P346">
        <v>199.87228070175399</v>
      </c>
      <c r="Q346">
        <v>199.8723</v>
      </c>
      <c r="R346">
        <v>199.87228070175399</v>
      </c>
      <c r="S346">
        <v>540.10545118667505</v>
      </c>
      <c r="T346" t="s">
        <v>55</v>
      </c>
      <c r="U346">
        <v>0</v>
      </c>
      <c r="V346" t="s">
        <v>56</v>
      </c>
      <c r="W346" s="12">
        <f t="shared" si="68"/>
        <v>0</v>
      </c>
      <c r="X346" s="12">
        <f t="shared" si="69"/>
        <v>0</v>
      </c>
      <c r="Y346" s="21">
        <f t="shared" si="70"/>
        <v>0</v>
      </c>
      <c r="Z346" s="21">
        <f t="shared" si="71"/>
        <v>0</v>
      </c>
      <c r="AA346" s="21">
        <f t="shared" si="72"/>
        <v>0</v>
      </c>
      <c r="AB346" s="21">
        <f t="shared" si="73"/>
        <v>0</v>
      </c>
      <c r="AC346" s="21">
        <f t="shared" si="74"/>
        <v>0</v>
      </c>
      <c r="AD346" s="12"/>
      <c r="AE346" s="12"/>
      <c r="AF346" t="s">
        <v>48</v>
      </c>
      <c r="AG346" s="3">
        <v>1649721600000</v>
      </c>
      <c r="AH346" t="s">
        <v>48</v>
      </c>
      <c r="AI346" t="s">
        <v>48</v>
      </c>
      <c r="AJ346" t="s">
        <v>57</v>
      </c>
      <c r="AK346" t="s">
        <v>58</v>
      </c>
      <c r="AL346" t="s">
        <v>59</v>
      </c>
      <c r="AM346" t="s">
        <v>60</v>
      </c>
      <c r="AN346" t="s">
        <v>48</v>
      </c>
      <c r="AO346" t="s">
        <v>61</v>
      </c>
      <c r="AP346" t="s">
        <v>55</v>
      </c>
      <c r="AQ346" t="s">
        <v>62</v>
      </c>
      <c r="AR346" t="s">
        <v>48</v>
      </c>
      <c r="AS346" t="s">
        <v>238</v>
      </c>
      <c r="AT346" t="s">
        <v>239</v>
      </c>
      <c r="AU346" t="s">
        <v>48</v>
      </c>
    </row>
    <row r="347" spans="1:47">
      <c r="A347" t="s">
        <v>899</v>
      </c>
      <c r="B347" t="s">
        <v>48</v>
      </c>
      <c r="D347" t="s">
        <v>186</v>
      </c>
      <c r="E347" t="s">
        <v>118</v>
      </c>
      <c r="F347" t="s">
        <v>67</v>
      </c>
      <c r="G347">
        <v>22206</v>
      </c>
      <c r="H347">
        <v>152526.23000000001</v>
      </c>
      <c r="I347">
        <v>152526.23000000001</v>
      </c>
      <c r="J347">
        <v>22206</v>
      </c>
      <c r="K347">
        <v>152526.23000000001</v>
      </c>
      <c r="L347" t="s">
        <v>236</v>
      </c>
      <c r="M347" t="s">
        <v>53</v>
      </c>
      <c r="N347" t="s">
        <v>237</v>
      </c>
      <c r="O347" t="s">
        <v>48</v>
      </c>
      <c r="P347">
        <v>6.8686944969827897</v>
      </c>
      <c r="Q347">
        <v>6.8686999999999996</v>
      </c>
      <c r="R347">
        <v>6.8686944969827897</v>
      </c>
      <c r="S347">
        <v>528.22343439594795</v>
      </c>
      <c r="T347" t="s">
        <v>55</v>
      </c>
      <c r="U347">
        <v>0</v>
      </c>
      <c r="V347" t="s">
        <v>56</v>
      </c>
      <c r="W347" s="12">
        <f t="shared" si="68"/>
        <v>0</v>
      </c>
      <c r="X347" s="12">
        <f t="shared" si="69"/>
        <v>0</v>
      </c>
      <c r="Y347" s="21">
        <f t="shared" si="70"/>
        <v>0</v>
      </c>
      <c r="Z347" s="21">
        <f t="shared" si="71"/>
        <v>0</v>
      </c>
      <c r="AA347" s="21">
        <f t="shared" si="72"/>
        <v>0</v>
      </c>
      <c r="AB347" s="21">
        <f t="shared" si="73"/>
        <v>0</v>
      </c>
      <c r="AC347" s="21">
        <f t="shared" si="74"/>
        <v>0</v>
      </c>
      <c r="AD347" s="12"/>
      <c r="AE347" s="12"/>
      <c r="AF347" t="s">
        <v>48</v>
      </c>
      <c r="AG347" s="3">
        <v>1649721600000</v>
      </c>
      <c r="AH347" t="s">
        <v>48</v>
      </c>
      <c r="AI347" t="s">
        <v>48</v>
      </c>
      <c r="AJ347" t="s">
        <v>57</v>
      </c>
      <c r="AK347" t="s">
        <v>58</v>
      </c>
      <c r="AL347" t="s">
        <v>59</v>
      </c>
      <c r="AM347" t="s">
        <v>60</v>
      </c>
      <c r="AN347" t="s">
        <v>48</v>
      </c>
      <c r="AO347" t="s">
        <v>61</v>
      </c>
      <c r="AP347" t="s">
        <v>55</v>
      </c>
      <c r="AQ347" t="s">
        <v>62</v>
      </c>
      <c r="AR347" t="s">
        <v>48</v>
      </c>
      <c r="AS347" t="s">
        <v>238</v>
      </c>
      <c r="AT347" t="s">
        <v>239</v>
      </c>
      <c r="AU347" t="s">
        <v>48</v>
      </c>
    </row>
    <row r="348" spans="1:47">
      <c r="A348" t="s">
        <v>900</v>
      </c>
      <c r="B348" t="s">
        <v>48</v>
      </c>
      <c r="D348" t="s">
        <v>901</v>
      </c>
      <c r="E348" t="s">
        <v>74</v>
      </c>
      <c r="F348" t="s">
        <v>67</v>
      </c>
      <c r="G348">
        <v>1004.84</v>
      </c>
      <c r="H348">
        <v>5948.65</v>
      </c>
      <c r="I348">
        <v>5948.65</v>
      </c>
      <c r="J348">
        <v>1004.84</v>
      </c>
      <c r="K348">
        <v>5948.65</v>
      </c>
      <c r="L348" t="s">
        <v>236</v>
      </c>
      <c r="M348" t="s">
        <v>436</v>
      </c>
      <c r="N348" t="s">
        <v>237</v>
      </c>
      <c r="O348" t="s">
        <v>48</v>
      </c>
      <c r="P348">
        <v>5.9199972134867203</v>
      </c>
      <c r="Q348">
        <v>5.92</v>
      </c>
      <c r="R348">
        <v>5.9199972134867203</v>
      </c>
      <c r="S348">
        <v>499.99579736578801</v>
      </c>
      <c r="T348" t="s">
        <v>55</v>
      </c>
      <c r="U348">
        <v>0</v>
      </c>
      <c r="V348" t="s">
        <v>56</v>
      </c>
      <c r="W348" s="12">
        <f t="shared" si="68"/>
        <v>0</v>
      </c>
      <c r="X348" s="12">
        <f t="shared" si="69"/>
        <v>0</v>
      </c>
      <c r="Y348" s="21">
        <f t="shared" si="70"/>
        <v>0</v>
      </c>
      <c r="Z348" s="21">
        <f t="shared" si="71"/>
        <v>0</v>
      </c>
      <c r="AA348" s="21">
        <f t="shared" si="72"/>
        <v>0</v>
      </c>
      <c r="AB348" s="21">
        <f t="shared" si="73"/>
        <v>0</v>
      </c>
      <c r="AC348" s="21">
        <f t="shared" si="74"/>
        <v>0</v>
      </c>
      <c r="AD348" s="12"/>
      <c r="AE348" s="12"/>
      <c r="AF348" t="s">
        <v>48</v>
      </c>
      <c r="AG348" s="3">
        <v>1644019200000</v>
      </c>
      <c r="AH348" t="s">
        <v>48</v>
      </c>
      <c r="AI348" t="s">
        <v>48</v>
      </c>
      <c r="AJ348" t="s">
        <v>57</v>
      </c>
      <c r="AK348" t="s">
        <v>58</v>
      </c>
      <c r="AL348" t="s">
        <v>59</v>
      </c>
      <c r="AM348" t="s">
        <v>60</v>
      </c>
      <c r="AN348" t="s">
        <v>48</v>
      </c>
      <c r="AO348" t="s">
        <v>61</v>
      </c>
      <c r="AP348" t="s">
        <v>55</v>
      </c>
      <c r="AQ348" t="s">
        <v>62</v>
      </c>
      <c r="AR348" t="s">
        <v>48</v>
      </c>
      <c r="AS348" t="s">
        <v>238</v>
      </c>
      <c r="AT348" t="s">
        <v>239</v>
      </c>
      <c r="AU348" t="s">
        <v>48</v>
      </c>
    </row>
    <row r="349" spans="1:47">
      <c r="A349" t="s">
        <v>902</v>
      </c>
      <c r="B349" t="s">
        <v>48</v>
      </c>
      <c r="C349" t="s">
        <v>903</v>
      </c>
      <c r="D349" s="28" t="s">
        <v>904</v>
      </c>
      <c r="E349" s="28" t="s">
        <v>74</v>
      </c>
      <c r="F349" t="s">
        <v>67</v>
      </c>
      <c r="G349">
        <v>201170</v>
      </c>
      <c r="H349">
        <v>931.01</v>
      </c>
      <c r="I349">
        <v>931.01</v>
      </c>
      <c r="J349">
        <v>201170</v>
      </c>
      <c r="K349">
        <v>931.01</v>
      </c>
      <c r="L349" t="s">
        <v>236</v>
      </c>
      <c r="M349" t="s">
        <v>436</v>
      </c>
      <c r="N349" t="s">
        <v>237</v>
      </c>
      <c r="O349" t="s">
        <v>48</v>
      </c>
      <c r="P349">
        <v>4.6279763384202404E-3</v>
      </c>
      <c r="Q349">
        <v>4.6280000000000002E-3</v>
      </c>
      <c r="R349">
        <v>4.6279763384202404E-3</v>
      </c>
      <c r="S349">
        <v>499.994629488405</v>
      </c>
      <c r="T349" t="s">
        <v>55</v>
      </c>
      <c r="U349">
        <v>0</v>
      </c>
      <c r="V349" t="s">
        <v>56</v>
      </c>
      <c r="W349" s="12">
        <f t="shared" ref="W349:W412" si="77">H349-I349</f>
        <v>0</v>
      </c>
      <c r="X349" s="12">
        <f t="shared" ref="X349:X412" si="78">H349*U349/10000</f>
        <v>0</v>
      </c>
      <c r="Y349" s="21">
        <f t="shared" ref="Y349:Y412" si="79">X349-W349</f>
        <v>0</v>
      </c>
      <c r="Z349" s="21">
        <f t="shared" ref="Z349:Z412" si="80">I349*U349/10000</f>
        <v>0</v>
      </c>
      <c r="AA349" s="21">
        <f t="shared" ref="AA349:AA412" si="81">Z349-W349</f>
        <v>0</v>
      </c>
      <c r="AB349" s="21">
        <f t="shared" ref="AB349:AB412" si="82">ABS(Y349)</f>
        <v>0</v>
      </c>
      <c r="AC349" s="21">
        <f t="shared" ref="AC349:AC412" si="83">ABS(AA349)</f>
        <v>0</v>
      </c>
      <c r="AD349" s="12"/>
      <c r="AE349" s="12"/>
      <c r="AF349" t="s">
        <v>48</v>
      </c>
      <c r="AG349" s="3">
        <v>1644019200000</v>
      </c>
      <c r="AH349" t="s">
        <v>48</v>
      </c>
      <c r="AI349" t="s">
        <v>48</v>
      </c>
      <c r="AJ349" t="s">
        <v>57</v>
      </c>
      <c r="AK349" t="s">
        <v>58</v>
      </c>
      <c r="AL349" t="s">
        <v>59</v>
      </c>
      <c r="AM349" t="s">
        <v>60</v>
      </c>
      <c r="AN349" t="s">
        <v>48</v>
      </c>
      <c r="AO349" t="s">
        <v>61</v>
      </c>
      <c r="AP349" t="s">
        <v>55</v>
      </c>
      <c r="AQ349" t="s">
        <v>62</v>
      </c>
      <c r="AR349" t="s">
        <v>48</v>
      </c>
      <c r="AS349" t="s">
        <v>238</v>
      </c>
      <c r="AT349" t="s">
        <v>239</v>
      </c>
      <c r="AU349" t="s">
        <v>48</v>
      </c>
    </row>
    <row r="350" spans="1:47">
      <c r="A350" t="s">
        <v>905</v>
      </c>
      <c r="B350" t="s">
        <v>48</v>
      </c>
      <c r="D350" t="s">
        <v>906</v>
      </c>
      <c r="E350" t="s">
        <v>118</v>
      </c>
      <c r="F350" t="s">
        <v>67</v>
      </c>
      <c r="G350">
        <v>250075</v>
      </c>
      <c r="H350">
        <v>70521.149999999994</v>
      </c>
      <c r="I350">
        <v>70521.149999999994</v>
      </c>
      <c r="J350">
        <v>250075</v>
      </c>
      <c r="K350">
        <v>70521.149999999994</v>
      </c>
      <c r="L350" t="s">
        <v>236</v>
      </c>
      <c r="M350" t="s">
        <v>436</v>
      </c>
      <c r="N350" t="s">
        <v>237</v>
      </c>
      <c r="O350" t="s">
        <v>48</v>
      </c>
      <c r="P350">
        <v>0.28199999999999997</v>
      </c>
      <c r="Q350">
        <v>0.28199999999999997</v>
      </c>
      <c r="R350">
        <v>0.28199999999999997</v>
      </c>
      <c r="S350">
        <v>714.28614837168402</v>
      </c>
      <c r="T350" t="s">
        <v>55</v>
      </c>
      <c r="U350">
        <v>0</v>
      </c>
      <c r="V350" t="s">
        <v>56</v>
      </c>
      <c r="W350" s="12">
        <f t="shared" si="77"/>
        <v>0</v>
      </c>
      <c r="X350" s="12">
        <f t="shared" si="78"/>
        <v>0</v>
      </c>
      <c r="Y350" s="21">
        <f t="shared" si="79"/>
        <v>0</v>
      </c>
      <c r="Z350" s="21">
        <f t="shared" si="80"/>
        <v>0</v>
      </c>
      <c r="AA350" s="21">
        <f t="shared" si="81"/>
        <v>0</v>
      </c>
      <c r="AB350" s="21">
        <f t="shared" si="82"/>
        <v>0</v>
      </c>
      <c r="AC350" s="21">
        <f t="shared" si="83"/>
        <v>0</v>
      </c>
      <c r="AD350" s="12"/>
      <c r="AE350" s="12"/>
      <c r="AF350" t="s">
        <v>48</v>
      </c>
      <c r="AG350" s="3">
        <v>1643587200000</v>
      </c>
      <c r="AH350" t="s">
        <v>48</v>
      </c>
      <c r="AI350" t="s">
        <v>48</v>
      </c>
      <c r="AJ350" t="s">
        <v>57</v>
      </c>
      <c r="AK350" t="s">
        <v>58</v>
      </c>
      <c r="AL350" t="s">
        <v>59</v>
      </c>
      <c r="AM350" t="s">
        <v>60</v>
      </c>
      <c r="AN350" t="s">
        <v>48</v>
      </c>
      <c r="AO350" t="s">
        <v>61</v>
      </c>
      <c r="AP350" t="s">
        <v>55</v>
      </c>
      <c r="AQ350" t="s">
        <v>62</v>
      </c>
      <c r="AR350" t="s">
        <v>48</v>
      </c>
      <c r="AS350" t="s">
        <v>238</v>
      </c>
      <c r="AT350" t="s">
        <v>239</v>
      </c>
      <c r="AU350" t="s">
        <v>48</v>
      </c>
    </row>
    <row r="351" spans="1:47">
      <c r="A351" t="s">
        <v>907</v>
      </c>
      <c r="B351" t="s">
        <v>48</v>
      </c>
      <c r="D351" t="s">
        <v>186</v>
      </c>
      <c r="E351" t="s">
        <v>74</v>
      </c>
      <c r="F351" t="s">
        <v>67</v>
      </c>
      <c r="G351">
        <v>2500</v>
      </c>
      <c r="H351">
        <v>48625</v>
      </c>
      <c r="I351">
        <v>48625</v>
      </c>
      <c r="J351">
        <v>2500</v>
      </c>
      <c r="K351">
        <v>48625</v>
      </c>
      <c r="L351" t="s">
        <v>236</v>
      </c>
      <c r="M351" t="s">
        <v>69</v>
      </c>
      <c r="N351" t="s">
        <v>237</v>
      </c>
      <c r="O351" t="s">
        <v>48</v>
      </c>
      <c r="P351">
        <v>19.45</v>
      </c>
      <c r="Q351">
        <v>19.45</v>
      </c>
      <c r="R351">
        <v>19.45</v>
      </c>
      <c r="S351">
        <v>8.2262210796915092E-3</v>
      </c>
      <c r="T351" t="s">
        <v>55</v>
      </c>
      <c r="U351">
        <v>0</v>
      </c>
      <c r="V351" t="s">
        <v>56</v>
      </c>
      <c r="W351" s="12">
        <f t="shared" si="77"/>
        <v>0</v>
      </c>
      <c r="X351" s="12">
        <f t="shared" si="78"/>
        <v>0</v>
      </c>
      <c r="Y351" s="21">
        <f t="shared" si="79"/>
        <v>0</v>
      </c>
      <c r="Z351" s="21">
        <f t="shared" si="80"/>
        <v>0</v>
      </c>
      <c r="AA351" s="21">
        <f t="shared" si="81"/>
        <v>0</v>
      </c>
      <c r="AB351" s="21">
        <f t="shared" si="82"/>
        <v>0</v>
      </c>
      <c r="AC351" s="21">
        <f t="shared" si="83"/>
        <v>0</v>
      </c>
      <c r="AD351" s="12"/>
      <c r="AE351" s="12"/>
      <c r="AF351" t="s">
        <v>48</v>
      </c>
      <c r="AG351" s="3">
        <v>1636502400000</v>
      </c>
      <c r="AH351" t="s">
        <v>48</v>
      </c>
      <c r="AI351" t="s">
        <v>48</v>
      </c>
      <c r="AJ351" t="s">
        <v>57</v>
      </c>
      <c r="AK351" t="s">
        <v>58</v>
      </c>
      <c r="AL351" t="s">
        <v>59</v>
      </c>
      <c r="AM351" t="s">
        <v>60</v>
      </c>
      <c r="AN351" t="s">
        <v>48</v>
      </c>
      <c r="AO351" t="s">
        <v>61</v>
      </c>
      <c r="AP351" t="s">
        <v>55</v>
      </c>
      <c r="AQ351" t="s">
        <v>62</v>
      </c>
      <c r="AR351" t="s">
        <v>48</v>
      </c>
      <c r="AS351" t="s">
        <v>238</v>
      </c>
      <c r="AT351" t="s">
        <v>239</v>
      </c>
      <c r="AU351" t="s">
        <v>48</v>
      </c>
    </row>
    <row r="352" spans="1:47">
      <c r="A352" t="s">
        <v>908</v>
      </c>
      <c r="B352" t="s">
        <v>48</v>
      </c>
      <c r="D352" t="s">
        <v>186</v>
      </c>
      <c r="E352" t="s">
        <v>74</v>
      </c>
      <c r="F352" t="s">
        <v>67</v>
      </c>
      <c r="G352">
        <v>2500</v>
      </c>
      <c r="H352">
        <v>46350</v>
      </c>
      <c r="I352">
        <v>46350</v>
      </c>
      <c r="J352">
        <v>2500</v>
      </c>
      <c r="K352">
        <v>46350</v>
      </c>
      <c r="L352" t="s">
        <v>236</v>
      </c>
      <c r="M352" t="s">
        <v>69</v>
      </c>
      <c r="N352" t="s">
        <v>237</v>
      </c>
      <c r="O352" t="s">
        <v>48</v>
      </c>
      <c r="P352">
        <v>18.54</v>
      </c>
      <c r="Q352">
        <v>18.54</v>
      </c>
      <c r="R352">
        <v>18.54</v>
      </c>
      <c r="S352">
        <v>8.6299892125134801E-3</v>
      </c>
      <c r="T352" t="s">
        <v>55</v>
      </c>
      <c r="U352">
        <v>0</v>
      </c>
      <c r="V352" t="s">
        <v>56</v>
      </c>
      <c r="W352" s="12">
        <f t="shared" si="77"/>
        <v>0</v>
      </c>
      <c r="X352" s="12">
        <f t="shared" si="78"/>
        <v>0</v>
      </c>
      <c r="Y352" s="21">
        <f t="shared" si="79"/>
        <v>0</v>
      </c>
      <c r="Z352" s="21">
        <f t="shared" si="80"/>
        <v>0</v>
      </c>
      <c r="AA352" s="21">
        <f t="shared" si="81"/>
        <v>0</v>
      </c>
      <c r="AB352" s="21">
        <f t="shared" si="82"/>
        <v>0</v>
      </c>
      <c r="AC352" s="21">
        <f t="shared" si="83"/>
        <v>0</v>
      </c>
      <c r="AD352" s="12"/>
      <c r="AE352" s="12"/>
      <c r="AF352" t="s">
        <v>48</v>
      </c>
      <c r="AG352" s="3">
        <v>1636502400000</v>
      </c>
      <c r="AH352" t="s">
        <v>48</v>
      </c>
      <c r="AI352" t="s">
        <v>48</v>
      </c>
      <c r="AJ352" t="s">
        <v>57</v>
      </c>
      <c r="AK352" t="s">
        <v>58</v>
      </c>
      <c r="AL352" t="s">
        <v>59</v>
      </c>
      <c r="AM352" t="s">
        <v>60</v>
      </c>
      <c r="AN352" t="s">
        <v>48</v>
      </c>
      <c r="AO352" t="s">
        <v>61</v>
      </c>
      <c r="AP352" t="s">
        <v>55</v>
      </c>
      <c r="AQ352" t="s">
        <v>62</v>
      </c>
      <c r="AR352" t="s">
        <v>48</v>
      </c>
      <c r="AS352" t="s">
        <v>238</v>
      </c>
      <c r="AT352" t="s">
        <v>239</v>
      </c>
      <c r="AU352" t="s">
        <v>48</v>
      </c>
    </row>
    <row r="353" spans="1:47">
      <c r="A353" t="s">
        <v>909</v>
      </c>
      <c r="B353" t="s">
        <v>48</v>
      </c>
      <c r="D353" t="s">
        <v>186</v>
      </c>
      <c r="E353" t="s">
        <v>74</v>
      </c>
      <c r="F353" t="s">
        <v>67</v>
      </c>
      <c r="G353">
        <v>1000</v>
      </c>
      <c r="H353">
        <v>20020</v>
      </c>
      <c r="I353">
        <v>20020</v>
      </c>
      <c r="J353">
        <v>1000</v>
      </c>
      <c r="K353">
        <v>20020</v>
      </c>
      <c r="L353" t="s">
        <v>236</v>
      </c>
      <c r="M353" t="s">
        <v>69</v>
      </c>
      <c r="N353" t="s">
        <v>237</v>
      </c>
      <c r="O353" t="s">
        <v>48</v>
      </c>
      <c r="P353">
        <v>20.02</v>
      </c>
      <c r="Q353">
        <v>20.02</v>
      </c>
      <c r="R353">
        <v>20.02</v>
      </c>
      <c r="S353">
        <v>1.99800199800199E-2</v>
      </c>
      <c r="T353" t="s">
        <v>55</v>
      </c>
      <c r="U353">
        <v>0</v>
      </c>
      <c r="V353" t="s">
        <v>56</v>
      </c>
      <c r="W353" s="12">
        <f t="shared" si="77"/>
        <v>0</v>
      </c>
      <c r="X353" s="12">
        <f t="shared" si="78"/>
        <v>0</v>
      </c>
      <c r="Y353" s="21">
        <f t="shared" si="79"/>
        <v>0</v>
      </c>
      <c r="Z353" s="21">
        <f t="shared" si="80"/>
        <v>0</v>
      </c>
      <c r="AA353" s="21">
        <f t="shared" si="81"/>
        <v>0</v>
      </c>
      <c r="AB353" s="21">
        <f t="shared" si="82"/>
        <v>0</v>
      </c>
      <c r="AC353" s="21">
        <f t="shared" si="83"/>
        <v>0</v>
      </c>
      <c r="AD353" s="12"/>
      <c r="AE353" s="12"/>
      <c r="AF353" t="s">
        <v>48</v>
      </c>
      <c r="AG353" s="3">
        <v>1636502400000</v>
      </c>
      <c r="AH353" t="s">
        <v>48</v>
      </c>
      <c r="AI353" t="s">
        <v>48</v>
      </c>
      <c r="AJ353" t="s">
        <v>57</v>
      </c>
      <c r="AK353" t="s">
        <v>58</v>
      </c>
      <c r="AL353" t="s">
        <v>59</v>
      </c>
      <c r="AM353" t="s">
        <v>60</v>
      </c>
      <c r="AN353" t="s">
        <v>48</v>
      </c>
      <c r="AO353" t="s">
        <v>61</v>
      </c>
      <c r="AP353" t="s">
        <v>55</v>
      </c>
      <c r="AQ353" t="s">
        <v>62</v>
      </c>
      <c r="AR353" t="s">
        <v>48</v>
      </c>
      <c r="AS353" t="s">
        <v>238</v>
      </c>
      <c r="AT353" t="s">
        <v>239</v>
      </c>
      <c r="AU353" t="s">
        <v>48</v>
      </c>
    </row>
    <row r="354" spans="1:47">
      <c r="A354" t="s">
        <v>910</v>
      </c>
      <c r="B354" t="s">
        <v>48</v>
      </c>
      <c r="D354" t="s">
        <v>271</v>
      </c>
      <c r="E354" t="s">
        <v>118</v>
      </c>
      <c r="F354" t="s">
        <v>67</v>
      </c>
      <c r="G354">
        <v>1300072.0900000001</v>
      </c>
      <c r="H354">
        <v>34745.550000000003</v>
      </c>
      <c r="I354">
        <v>34745.550000000003</v>
      </c>
      <c r="J354">
        <v>1300072.0900000001</v>
      </c>
      <c r="K354">
        <v>34745.550000000003</v>
      </c>
      <c r="L354" t="s">
        <v>236</v>
      </c>
      <c r="M354" t="s">
        <v>53</v>
      </c>
      <c r="N354" t="s">
        <v>237</v>
      </c>
      <c r="O354" t="s">
        <v>48</v>
      </c>
      <c r="P354">
        <v>2.6725864101889901E-2</v>
      </c>
      <c r="Q354">
        <v>2.6700000000000002E-2</v>
      </c>
      <c r="R354">
        <v>2.6725864101889901E-2</v>
      </c>
      <c r="S354">
        <v>538.15153153331698</v>
      </c>
      <c r="T354" t="s">
        <v>55</v>
      </c>
      <c r="U354">
        <v>0</v>
      </c>
      <c r="V354" t="s">
        <v>56</v>
      </c>
      <c r="W354" s="12">
        <f t="shared" si="77"/>
        <v>0</v>
      </c>
      <c r="X354" s="12">
        <f t="shared" si="78"/>
        <v>0</v>
      </c>
      <c r="Y354" s="21">
        <f t="shared" si="79"/>
        <v>0</v>
      </c>
      <c r="Z354" s="21">
        <f t="shared" si="80"/>
        <v>0</v>
      </c>
      <c r="AA354" s="21">
        <f t="shared" si="81"/>
        <v>0</v>
      </c>
      <c r="AB354" s="21">
        <f t="shared" si="82"/>
        <v>0</v>
      </c>
      <c r="AC354" s="21">
        <f t="shared" si="83"/>
        <v>0</v>
      </c>
      <c r="AD354" s="12"/>
      <c r="AE354" s="12"/>
      <c r="AF354" t="s">
        <v>48</v>
      </c>
      <c r="AG354" s="3">
        <v>1649721600000</v>
      </c>
      <c r="AH354" t="s">
        <v>48</v>
      </c>
      <c r="AI354" t="s">
        <v>48</v>
      </c>
      <c r="AJ354" t="s">
        <v>57</v>
      </c>
      <c r="AK354" t="s">
        <v>58</v>
      </c>
      <c r="AL354" t="s">
        <v>59</v>
      </c>
      <c r="AM354" t="s">
        <v>60</v>
      </c>
      <c r="AN354" t="s">
        <v>48</v>
      </c>
      <c r="AO354" t="s">
        <v>61</v>
      </c>
      <c r="AP354" t="s">
        <v>55</v>
      </c>
      <c r="AQ354" t="s">
        <v>62</v>
      </c>
      <c r="AR354" t="s">
        <v>48</v>
      </c>
      <c r="AS354" t="s">
        <v>238</v>
      </c>
      <c r="AT354" t="s">
        <v>239</v>
      </c>
      <c r="AU354" t="s">
        <v>48</v>
      </c>
    </row>
    <row r="355" spans="1:47">
      <c r="A355" t="s">
        <v>911</v>
      </c>
      <c r="B355" t="s">
        <v>48</v>
      </c>
      <c r="D355" t="s">
        <v>271</v>
      </c>
      <c r="E355" t="s">
        <v>118</v>
      </c>
      <c r="F355" t="s">
        <v>67</v>
      </c>
      <c r="G355">
        <v>1001072</v>
      </c>
      <c r="H355">
        <v>26754.52</v>
      </c>
      <c r="I355">
        <v>26754.52</v>
      </c>
      <c r="J355">
        <v>1001072</v>
      </c>
      <c r="K355">
        <v>26754.52</v>
      </c>
      <c r="L355" t="s">
        <v>236</v>
      </c>
      <c r="M355" t="s">
        <v>53</v>
      </c>
      <c r="N355" t="s">
        <v>237</v>
      </c>
      <c r="O355" t="s">
        <v>48</v>
      </c>
      <c r="P355">
        <v>2.6725869867502E-2</v>
      </c>
      <c r="Q355">
        <v>2.6700000000000002E-2</v>
      </c>
      <c r="R355">
        <v>2.6725869867502E-2</v>
      </c>
      <c r="S355">
        <v>746.29031723684795</v>
      </c>
      <c r="T355" t="s">
        <v>55</v>
      </c>
      <c r="U355">
        <v>0</v>
      </c>
      <c r="V355" t="s">
        <v>56</v>
      </c>
      <c r="W355" s="12">
        <f t="shared" si="77"/>
        <v>0</v>
      </c>
      <c r="X355" s="12">
        <f t="shared" si="78"/>
        <v>0</v>
      </c>
      <c r="Y355" s="21">
        <f t="shared" si="79"/>
        <v>0</v>
      </c>
      <c r="Z355" s="21">
        <f t="shared" si="80"/>
        <v>0</v>
      </c>
      <c r="AA355" s="21">
        <f t="shared" si="81"/>
        <v>0</v>
      </c>
      <c r="AB355" s="21">
        <f t="shared" si="82"/>
        <v>0</v>
      </c>
      <c r="AC355" s="21">
        <f t="shared" si="83"/>
        <v>0</v>
      </c>
      <c r="AD355" s="12"/>
      <c r="AE355" s="12"/>
      <c r="AF355" t="s">
        <v>48</v>
      </c>
      <c r="AG355" s="3">
        <v>1649721600000</v>
      </c>
      <c r="AH355" t="s">
        <v>48</v>
      </c>
      <c r="AI355" t="s">
        <v>48</v>
      </c>
      <c r="AJ355" t="s">
        <v>57</v>
      </c>
      <c r="AK355" t="s">
        <v>58</v>
      </c>
      <c r="AL355" t="s">
        <v>59</v>
      </c>
      <c r="AM355" t="s">
        <v>60</v>
      </c>
      <c r="AN355" t="s">
        <v>48</v>
      </c>
      <c r="AO355" t="s">
        <v>61</v>
      </c>
      <c r="AP355" t="s">
        <v>55</v>
      </c>
      <c r="AQ355" t="s">
        <v>62</v>
      </c>
      <c r="AR355" t="s">
        <v>48</v>
      </c>
      <c r="AS355" t="s">
        <v>238</v>
      </c>
      <c r="AT355" t="s">
        <v>239</v>
      </c>
      <c r="AU355" t="s">
        <v>48</v>
      </c>
    </row>
    <row r="356" spans="1:47">
      <c r="A356" t="s">
        <v>912</v>
      </c>
      <c r="B356" t="s">
        <v>48</v>
      </c>
      <c r="D356" t="s">
        <v>186</v>
      </c>
      <c r="E356" t="s">
        <v>118</v>
      </c>
      <c r="F356" t="s">
        <v>67</v>
      </c>
      <c r="G356">
        <v>130</v>
      </c>
      <c r="H356">
        <v>1160</v>
      </c>
      <c r="I356">
        <v>1131</v>
      </c>
      <c r="J356">
        <v>130</v>
      </c>
      <c r="K356">
        <v>1160</v>
      </c>
      <c r="L356" t="s">
        <v>236</v>
      </c>
      <c r="M356" t="s">
        <v>76</v>
      </c>
      <c r="N356" t="s">
        <v>237</v>
      </c>
      <c r="O356" t="s">
        <v>48</v>
      </c>
      <c r="P356">
        <v>8.9230769230769198</v>
      </c>
      <c r="Q356">
        <v>8.92</v>
      </c>
      <c r="R356">
        <v>8.9230769230769198</v>
      </c>
      <c r="S356">
        <v>300.47636496885298</v>
      </c>
      <c r="T356" t="s">
        <v>55</v>
      </c>
      <c r="U356">
        <v>250</v>
      </c>
      <c r="V356" t="s">
        <v>56</v>
      </c>
      <c r="W356" s="12">
        <f t="shared" si="77"/>
        <v>29</v>
      </c>
      <c r="X356" s="12">
        <f t="shared" si="78"/>
        <v>29</v>
      </c>
      <c r="Y356" s="21">
        <f t="shared" si="79"/>
        <v>0</v>
      </c>
      <c r="Z356" s="21">
        <f t="shared" si="80"/>
        <v>28.274999999999999</v>
      </c>
      <c r="AA356" s="21">
        <f t="shared" si="81"/>
        <v>-0.72500000000000142</v>
      </c>
      <c r="AB356" s="21">
        <f t="shared" si="82"/>
        <v>0</v>
      </c>
      <c r="AC356" s="21">
        <f t="shared" si="83"/>
        <v>0.72500000000000142</v>
      </c>
      <c r="AD356" s="12" t="str">
        <f t="shared" ref="AD356:AD412" si="84">IF(AB356&lt;AC356,"separate","include")</f>
        <v>separate</v>
      </c>
      <c r="AE356" s="12">
        <f t="shared" ref="AE356:AE370" si="85">IF(AD356=V356,1,0)</f>
        <v>1</v>
      </c>
      <c r="AF356" t="s">
        <v>48</v>
      </c>
      <c r="AG356" s="3">
        <v>1648684800000</v>
      </c>
      <c r="AH356" t="s">
        <v>48</v>
      </c>
      <c r="AI356" t="s">
        <v>48</v>
      </c>
      <c r="AJ356" t="s">
        <v>57</v>
      </c>
      <c r="AK356" t="s">
        <v>58</v>
      </c>
      <c r="AL356" t="s">
        <v>59</v>
      </c>
      <c r="AM356" t="s">
        <v>60</v>
      </c>
      <c r="AN356" t="s">
        <v>48</v>
      </c>
      <c r="AO356" t="s">
        <v>61</v>
      </c>
      <c r="AP356" t="s">
        <v>55</v>
      </c>
      <c r="AQ356" t="s">
        <v>62</v>
      </c>
      <c r="AR356" t="s">
        <v>48</v>
      </c>
      <c r="AS356" t="s">
        <v>238</v>
      </c>
      <c r="AT356" t="s">
        <v>239</v>
      </c>
      <c r="AU356" t="s">
        <v>48</v>
      </c>
    </row>
    <row r="357" spans="1:47">
      <c r="A357" t="s">
        <v>913</v>
      </c>
      <c r="B357" t="s">
        <v>48</v>
      </c>
      <c r="D357" t="s">
        <v>186</v>
      </c>
      <c r="E357" t="s">
        <v>118</v>
      </c>
      <c r="F357" t="s">
        <v>67</v>
      </c>
      <c r="G357">
        <v>200</v>
      </c>
      <c r="H357">
        <v>1642.5</v>
      </c>
      <c r="I357">
        <v>1601.44</v>
      </c>
      <c r="J357">
        <v>200</v>
      </c>
      <c r="K357">
        <v>1642.5</v>
      </c>
      <c r="L357" t="s">
        <v>236</v>
      </c>
      <c r="M357" t="s">
        <v>76</v>
      </c>
      <c r="N357" t="s">
        <v>237</v>
      </c>
      <c r="O357" t="s">
        <v>48</v>
      </c>
      <c r="P357">
        <v>8.2125000000000004</v>
      </c>
      <c r="Q357">
        <v>8.2125000000000004</v>
      </c>
      <c r="R357">
        <v>8.2125000000000004</v>
      </c>
      <c r="S357">
        <v>312.55424782140699</v>
      </c>
      <c r="T357" t="s">
        <v>55</v>
      </c>
      <c r="U357">
        <v>250</v>
      </c>
      <c r="V357" t="s">
        <v>56</v>
      </c>
      <c r="W357" s="12">
        <f t="shared" si="77"/>
        <v>41.059999999999945</v>
      </c>
      <c r="X357" s="12">
        <f t="shared" si="78"/>
        <v>41.0625</v>
      </c>
      <c r="Y357" s="21">
        <f t="shared" si="79"/>
        <v>2.5000000000545697E-3</v>
      </c>
      <c r="Z357" s="21">
        <f t="shared" si="80"/>
        <v>40.036000000000001</v>
      </c>
      <c r="AA357" s="21">
        <f t="shared" si="81"/>
        <v>-1.0239999999999441</v>
      </c>
      <c r="AB357" s="21">
        <f t="shared" si="82"/>
        <v>2.5000000000545697E-3</v>
      </c>
      <c r="AC357" s="21">
        <f t="shared" si="83"/>
        <v>1.0239999999999441</v>
      </c>
      <c r="AD357" s="12" t="str">
        <f t="shared" si="84"/>
        <v>separate</v>
      </c>
      <c r="AE357" s="12">
        <f t="shared" si="85"/>
        <v>1</v>
      </c>
      <c r="AF357" t="s">
        <v>48</v>
      </c>
      <c r="AG357" s="3">
        <v>1648080000000</v>
      </c>
      <c r="AH357" t="s">
        <v>48</v>
      </c>
      <c r="AI357" t="s">
        <v>48</v>
      </c>
      <c r="AJ357" t="s">
        <v>57</v>
      </c>
      <c r="AK357" t="s">
        <v>58</v>
      </c>
      <c r="AL357" t="s">
        <v>59</v>
      </c>
      <c r="AM357" t="s">
        <v>60</v>
      </c>
      <c r="AN357" t="s">
        <v>48</v>
      </c>
      <c r="AO357" t="s">
        <v>61</v>
      </c>
      <c r="AP357" t="s">
        <v>55</v>
      </c>
      <c r="AQ357" t="s">
        <v>62</v>
      </c>
      <c r="AR357" t="s">
        <v>48</v>
      </c>
      <c r="AS357" t="s">
        <v>238</v>
      </c>
      <c r="AT357" t="s">
        <v>239</v>
      </c>
      <c r="AU357" t="s">
        <v>48</v>
      </c>
    </row>
    <row r="358" spans="1:47">
      <c r="A358" t="s">
        <v>914</v>
      </c>
      <c r="B358" t="s">
        <v>48</v>
      </c>
      <c r="D358" t="s">
        <v>241</v>
      </c>
      <c r="E358" t="s">
        <v>118</v>
      </c>
      <c r="F358" t="s">
        <v>67</v>
      </c>
      <c r="G358">
        <v>10800</v>
      </c>
      <c r="H358">
        <v>4561</v>
      </c>
      <c r="I358">
        <v>4515.3900000000003</v>
      </c>
      <c r="J358">
        <v>10800</v>
      </c>
      <c r="K358">
        <v>4561</v>
      </c>
      <c r="L358" t="s">
        <v>236</v>
      </c>
      <c r="M358" t="s">
        <v>69</v>
      </c>
      <c r="N358" t="s">
        <v>237</v>
      </c>
      <c r="O358" t="s">
        <v>48</v>
      </c>
      <c r="P358">
        <v>0.42231481481481398</v>
      </c>
      <c r="Q358">
        <v>0.42230000000000001</v>
      </c>
      <c r="R358">
        <v>0.42231481481481398</v>
      </c>
      <c r="S358">
        <v>537.08195833128104</v>
      </c>
      <c r="T358" t="s">
        <v>55</v>
      </c>
      <c r="U358">
        <v>100</v>
      </c>
      <c r="V358" t="s">
        <v>56</v>
      </c>
      <c r="W358" s="12">
        <f t="shared" si="77"/>
        <v>45.609999999999673</v>
      </c>
      <c r="X358" s="12">
        <f t="shared" si="78"/>
        <v>45.61</v>
      </c>
      <c r="Y358" s="21">
        <f t="shared" si="79"/>
        <v>3.2684965844964609E-13</v>
      </c>
      <c r="Z358" s="21">
        <f t="shared" si="80"/>
        <v>45.153900000000007</v>
      </c>
      <c r="AA358" s="21">
        <f t="shared" si="81"/>
        <v>-0.45609999999966533</v>
      </c>
      <c r="AB358" s="21">
        <f t="shared" si="82"/>
        <v>3.2684965844964609E-13</v>
      </c>
      <c r="AC358" s="21">
        <f t="shared" si="83"/>
        <v>0.45609999999966533</v>
      </c>
      <c r="AD358" s="12" t="str">
        <f t="shared" si="84"/>
        <v>separate</v>
      </c>
      <c r="AE358" s="12">
        <f t="shared" si="85"/>
        <v>1</v>
      </c>
      <c r="AF358" t="s">
        <v>48</v>
      </c>
      <c r="AG358" s="3">
        <v>1646006400000</v>
      </c>
      <c r="AH358" t="s">
        <v>48</v>
      </c>
      <c r="AI358" t="s">
        <v>48</v>
      </c>
      <c r="AJ358" t="s">
        <v>57</v>
      </c>
      <c r="AK358" t="s">
        <v>58</v>
      </c>
      <c r="AL358" t="s">
        <v>59</v>
      </c>
      <c r="AM358" t="s">
        <v>60</v>
      </c>
      <c r="AN358" t="s">
        <v>48</v>
      </c>
      <c r="AO358" t="s">
        <v>61</v>
      </c>
      <c r="AP358" t="s">
        <v>55</v>
      </c>
      <c r="AQ358" t="s">
        <v>62</v>
      </c>
      <c r="AR358" t="s">
        <v>48</v>
      </c>
      <c r="AS358" t="s">
        <v>238</v>
      </c>
      <c r="AT358" t="s">
        <v>239</v>
      </c>
      <c r="AU358" t="s">
        <v>48</v>
      </c>
    </row>
    <row r="359" spans="1:47">
      <c r="A359" t="s">
        <v>915</v>
      </c>
      <c r="B359" t="s">
        <v>48</v>
      </c>
      <c r="D359" t="s">
        <v>186</v>
      </c>
      <c r="E359" t="s">
        <v>118</v>
      </c>
      <c r="F359" t="s">
        <v>67</v>
      </c>
      <c r="G359">
        <v>500</v>
      </c>
      <c r="H359">
        <v>4020</v>
      </c>
      <c r="I359">
        <v>3919.5</v>
      </c>
      <c r="J359">
        <v>500</v>
      </c>
      <c r="K359">
        <v>4020</v>
      </c>
      <c r="L359" t="s">
        <v>236</v>
      </c>
      <c r="M359" t="s">
        <v>76</v>
      </c>
      <c r="N359" t="s">
        <v>237</v>
      </c>
      <c r="O359" t="s">
        <v>48</v>
      </c>
      <c r="P359">
        <v>8.0399999999999991</v>
      </c>
      <c r="Q359">
        <v>8.0405999999999995</v>
      </c>
      <c r="R359">
        <v>8.0399999999999991</v>
      </c>
      <c r="S359">
        <v>513.61274043306605</v>
      </c>
      <c r="T359" t="s">
        <v>55</v>
      </c>
      <c r="U359">
        <v>250</v>
      </c>
      <c r="V359" t="s">
        <v>56</v>
      </c>
      <c r="W359" s="12">
        <f t="shared" si="77"/>
        <v>100.5</v>
      </c>
      <c r="X359" s="12">
        <f t="shared" si="78"/>
        <v>100.5</v>
      </c>
      <c r="Y359" s="21">
        <f t="shared" si="79"/>
        <v>0</v>
      </c>
      <c r="Z359" s="21">
        <f t="shared" si="80"/>
        <v>97.987499999999997</v>
      </c>
      <c r="AA359" s="21">
        <f t="shared" si="81"/>
        <v>-2.5125000000000028</v>
      </c>
      <c r="AB359" s="21">
        <f t="shared" si="82"/>
        <v>0</v>
      </c>
      <c r="AC359" s="21">
        <f t="shared" si="83"/>
        <v>2.5125000000000028</v>
      </c>
      <c r="AD359" s="12" t="str">
        <f t="shared" si="84"/>
        <v>separate</v>
      </c>
      <c r="AE359" s="12">
        <f t="shared" si="85"/>
        <v>1</v>
      </c>
      <c r="AF359" t="s">
        <v>48</v>
      </c>
      <c r="AG359" s="3">
        <v>1647475200000</v>
      </c>
      <c r="AH359" t="s">
        <v>48</v>
      </c>
      <c r="AI359" t="s">
        <v>48</v>
      </c>
      <c r="AJ359" t="s">
        <v>57</v>
      </c>
      <c r="AK359" t="s">
        <v>58</v>
      </c>
      <c r="AL359" t="s">
        <v>59</v>
      </c>
      <c r="AM359" t="s">
        <v>60</v>
      </c>
      <c r="AN359" t="s">
        <v>48</v>
      </c>
      <c r="AO359" t="s">
        <v>61</v>
      </c>
      <c r="AP359" t="s">
        <v>55</v>
      </c>
      <c r="AQ359" t="s">
        <v>62</v>
      </c>
      <c r="AR359" t="s">
        <v>48</v>
      </c>
      <c r="AS359" t="s">
        <v>238</v>
      </c>
      <c r="AT359" t="s">
        <v>239</v>
      </c>
      <c r="AU359" t="s">
        <v>48</v>
      </c>
    </row>
    <row r="360" spans="1:47">
      <c r="A360" t="s">
        <v>916</v>
      </c>
      <c r="B360" t="s">
        <v>48</v>
      </c>
      <c r="D360" t="s">
        <v>241</v>
      </c>
      <c r="E360" t="s">
        <v>118</v>
      </c>
      <c r="F360" t="s">
        <v>67</v>
      </c>
      <c r="G360">
        <v>11198.9</v>
      </c>
      <c r="H360">
        <v>5253.25</v>
      </c>
      <c r="I360">
        <v>5121.92</v>
      </c>
      <c r="J360">
        <v>11198.9</v>
      </c>
      <c r="K360">
        <v>5253.25</v>
      </c>
      <c r="L360" t="s">
        <v>236</v>
      </c>
      <c r="M360" t="s">
        <v>76</v>
      </c>
      <c r="N360" t="s">
        <v>237</v>
      </c>
      <c r="O360" t="s">
        <v>48</v>
      </c>
      <c r="P360">
        <v>0.469086249542365</v>
      </c>
      <c r="Q360">
        <v>0.46908</v>
      </c>
      <c r="R360">
        <v>0.469086249542365</v>
      </c>
      <c r="S360">
        <v>0</v>
      </c>
      <c r="T360" t="s">
        <v>55</v>
      </c>
      <c r="U360">
        <v>250</v>
      </c>
      <c r="V360" t="s">
        <v>56</v>
      </c>
      <c r="W360" s="12">
        <f t="shared" si="77"/>
        <v>131.32999999999993</v>
      </c>
      <c r="X360" s="12">
        <f t="shared" si="78"/>
        <v>131.33125000000001</v>
      </c>
      <c r="Y360" s="21">
        <f t="shared" si="79"/>
        <v>1.2500000000841283E-3</v>
      </c>
      <c r="Z360" s="21">
        <f t="shared" si="80"/>
        <v>128.048</v>
      </c>
      <c r="AA360" s="21">
        <f t="shared" si="81"/>
        <v>-3.2819999999999254</v>
      </c>
      <c r="AB360" s="21">
        <f t="shared" si="82"/>
        <v>1.2500000000841283E-3</v>
      </c>
      <c r="AC360" s="21">
        <f t="shared" si="83"/>
        <v>3.2819999999999254</v>
      </c>
      <c r="AD360" s="12" t="str">
        <f t="shared" si="84"/>
        <v>separate</v>
      </c>
      <c r="AE360" s="12">
        <f t="shared" si="85"/>
        <v>1</v>
      </c>
      <c r="AF360" t="s">
        <v>48</v>
      </c>
      <c r="AG360" s="3">
        <v>1647216000000</v>
      </c>
      <c r="AH360" t="s">
        <v>48</v>
      </c>
      <c r="AI360" t="s">
        <v>48</v>
      </c>
      <c r="AJ360" t="s">
        <v>57</v>
      </c>
      <c r="AK360" t="s">
        <v>58</v>
      </c>
      <c r="AL360" t="s">
        <v>59</v>
      </c>
      <c r="AM360" t="s">
        <v>60</v>
      </c>
      <c r="AN360" t="s">
        <v>48</v>
      </c>
      <c r="AO360" t="s">
        <v>61</v>
      </c>
      <c r="AP360" t="s">
        <v>55</v>
      </c>
      <c r="AQ360" t="s">
        <v>62</v>
      </c>
      <c r="AR360" t="s">
        <v>48</v>
      </c>
      <c r="AS360" t="s">
        <v>238</v>
      </c>
      <c r="AT360" t="s">
        <v>239</v>
      </c>
      <c r="AU360" t="s">
        <v>48</v>
      </c>
    </row>
    <row r="361" spans="1:47">
      <c r="A361" t="s">
        <v>917</v>
      </c>
      <c r="B361" t="s">
        <v>48</v>
      </c>
      <c r="D361" t="s">
        <v>918</v>
      </c>
      <c r="E361" t="s">
        <v>118</v>
      </c>
      <c r="F361" t="s">
        <v>67</v>
      </c>
      <c r="G361">
        <v>3023</v>
      </c>
      <c r="H361">
        <v>36135</v>
      </c>
      <c r="I361">
        <v>35773.65</v>
      </c>
      <c r="J361">
        <v>3023</v>
      </c>
      <c r="K361">
        <v>36135</v>
      </c>
      <c r="L361" t="s">
        <v>236</v>
      </c>
      <c r="M361" t="s">
        <v>76</v>
      </c>
      <c r="N361" t="s">
        <v>237</v>
      </c>
      <c r="O361" t="s">
        <v>48</v>
      </c>
      <c r="P361">
        <v>11.9533575917962</v>
      </c>
      <c r="Q361">
        <v>11.95</v>
      </c>
      <c r="R361">
        <v>11.9533575917962</v>
      </c>
      <c r="S361">
        <v>304.12261175666299</v>
      </c>
      <c r="T361" t="s">
        <v>55</v>
      </c>
      <c r="U361">
        <v>100</v>
      </c>
      <c r="V361" t="s">
        <v>56</v>
      </c>
      <c r="W361" s="12">
        <f t="shared" si="77"/>
        <v>361.34999999999854</v>
      </c>
      <c r="X361" s="12">
        <f t="shared" si="78"/>
        <v>361.35</v>
      </c>
      <c r="Y361" s="21">
        <f t="shared" si="79"/>
        <v>1.4779288903810084E-12</v>
      </c>
      <c r="Z361" s="21">
        <f t="shared" si="80"/>
        <v>357.73649999999998</v>
      </c>
      <c r="AA361" s="21">
        <f t="shared" si="81"/>
        <v>-3.6134999999985666</v>
      </c>
      <c r="AB361" s="21">
        <f t="shared" si="82"/>
        <v>1.4779288903810084E-12</v>
      </c>
      <c r="AC361" s="21">
        <f t="shared" si="83"/>
        <v>3.6134999999985666</v>
      </c>
      <c r="AD361" s="12" t="str">
        <f t="shared" si="84"/>
        <v>separate</v>
      </c>
      <c r="AE361" s="12">
        <f t="shared" si="85"/>
        <v>1</v>
      </c>
      <c r="AF361" t="s">
        <v>48</v>
      </c>
      <c r="AG361" s="3">
        <v>1635206400000</v>
      </c>
      <c r="AH361" t="s">
        <v>48</v>
      </c>
      <c r="AI361" t="s">
        <v>48</v>
      </c>
      <c r="AJ361" t="s">
        <v>57</v>
      </c>
      <c r="AK361" t="s">
        <v>58</v>
      </c>
      <c r="AL361" t="s">
        <v>59</v>
      </c>
      <c r="AM361" t="s">
        <v>60</v>
      </c>
      <c r="AN361" t="s">
        <v>48</v>
      </c>
      <c r="AO361" t="s">
        <v>61</v>
      </c>
      <c r="AP361" t="s">
        <v>55</v>
      </c>
      <c r="AQ361" t="s">
        <v>62</v>
      </c>
      <c r="AR361" t="s">
        <v>48</v>
      </c>
      <c r="AS361" t="s">
        <v>238</v>
      </c>
      <c r="AT361" t="s">
        <v>239</v>
      </c>
      <c r="AU361" t="s">
        <v>48</v>
      </c>
    </row>
    <row r="362" spans="1:47">
      <c r="A362" t="s">
        <v>919</v>
      </c>
      <c r="B362" t="s">
        <v>48</v>
      </c>
      <c r="D362" t="s">
        <v>613</v>
      </c>
      <c r="E362" t="s">
        <v>118</v>
      </c>
      <c r="F362" t="s">
        <v>67</v>
      </c>
      <c r="G362">
        <v>4011.89</v>
      </c>
      <c r="H362">
        <v>83491.44</v>
      </c>
      <c r="I362">
        <v>82656.53</v>
      </c>
      <c r="J362">
        <v>4011.89</v>
      </c>
      <c r="K362">
        <v>83491.44</v>
      </c>
      <c r="L362" t="s">
        <v>236</v>
      </c>
      <c r="M362" t="s">
        <v>76</v>
      </c>
      <c r="N362" t="s">
        <v>237</v>
      </c>
      <c r="O362" t="s">
        <v>48</v>
      </c>
      <c r="P362">
        <v>20.810999304567101</v>
      </c>
      <c r="Q362">
        <v>20.811</v>
      </c>
      <c r="R362">
        <v>20.810999304567101</v>
      </c>
      <c r="S362">
        <v>19.999611492594301</v>
      </c>
      <c r="T362" t="s">
        <v>55</v>
      </c>
      <c r="U362">
        <v>100</v>
      </c>
      <c r="V362" t="s">
        <v>56</v>
      </c>
      <c r="W362" s="12">
        <f t="shared" si="77"/>
        <v>834.91000000000349</v>
      </c>
      <c r="X362" s="12">
        <f t="shared" si="78"/>
        <v>834.9144</v>
      </c>
      <c r="Y362" s="21">
        <f t="shared" si="79"/>
        <v>4.399999996508086E-3</v>
      </c>
      <c r="Z362" s="21">
        <f t="shared" si="80"/>
        <v>826.56529999999998</v>
      </c>
      <c r="AA362" s="21">
        <f t="shared" si="81"/>
        <v>-8.3447000000035132</v>
      </c>
      <c r="AB362" s="21">
        <f t="shared" si="82"/>
        <v>4.399999996508086E-3</v>
      </c>
      <c r="AC362" s="21">
        <f t="shared" si="83"/>
        <v>8.3447000000035132</v>
      </c>
      <c r="AD362" s="12" t="str">
        <f t="shared" si="84"/>
        <v>separate</v>
      </c>
      <c r="AE362" s="12">
        <f t="shared" si="85"/>
        <v>1</v>
      </c>
      <c r="AF362" t="s">
        <v>48</v>
      </c>
      <c r="AG362" s="3">
        <v>1643241600000</v>
      </c>
      <c r="AH362" t="s">
        <v>48</v>
      </c>
      <c r="AI362" t="s">
        <v>48</v>
      </c>
      <c r="AJ362" t="s">
        <v>57</v>
      </c>
      <c r="AK362" t="s">
        <v>58</v>
      </c>
      <c r="AL362" t="s">
        <v>59</v>
      </c>
      <c r="AM362" t="s">
        <v>60</v>
      </c>
      <c r="AN362" t="s">
        <v>48</v>
      </c>
      <c r="AO362" t="s">
        <v>61</v>
      </c>
      <c r="AP362" t="s">
        <v>55</v>
      </c>
      <c r="AQ362" t="s">
        <v>62</v>
      </c>
      <c r="AR362" t="s">
        <v>48</v>
      </c>
      <c r="AS362" t="s">
        <v>238</v>
      </c>
      <c r="AT362" t="s">
        <v>239</v>
      </c>
      <c r="AU362" t="s">
        <v>48</v>
      </c>
    </row>
    <row r="363" spans="1:47">
      <c r="A363" t="s">
        <v>920</v>
      </c>
      <c r="B363" t="s">
        <v>48</v>
      </c>
      <c r="D363" t="s">
        <v>118</v>
      </c>
      <c r="E363" t="s">
        <v>81</v>
      </c>
      <c r="F363" t="s">
        <v>67</v>
      </c>
      <c r="G363">
        <v>120244</v>
      </c>
      <c r="H363">
        <v>85012.51</v>
      </c>
      <c r="I363">
        <v>84162.38</v>
      </c>
      <c r="J363">
        <v>120244</v>
      </c>
      <c r="K363">
        <v>85012.51</v>
      </c>
      <c r="L363" t="s">
        <v>236</v>
      </c>
      <c r="M363" t="s">
        <v>76</v>
      </c>
      <c r="N363" t="s">
        <v>237</v>
      </c>
      <c r="O363" t="s">
        <v>48</v>
      </c>
      <c r="P363">
        <v>0.70700001663284595</v>
      </c>
      <c r="Q363">
        <v>0.70700001663284595</v>
      </c>
      <c r="R363">
        <v>0.70700001663284595</v>
      </c>
      <c r="S363">
        <v>40.540315772343902</v>
      </c>
      <c r="T363" t="s">
        <v>55</v>
      </c>
      <c r="U363">
        <v>100</v>
      </c>
      <c r="V363" t="s">
        <v>56</v>
      </c>
      <c r="W363" s="12">
        <f t="shared" si="77"/>
        <v>850.1299999999901</v>
      </c>
      <c r="X363" s="12">
        <f t="shared" si="78"/>
        <v>850.12509999999997</v>
      </c>
      <c r="Y363" s="21">
        <f t="shared" si="79"/>
        <v>-4.8999999901297997E-3</v>
      </c>
      <c r="Z363" s="21">
        <f t="shared" si="80"/>
        <v>841.62379999999996</v>
      </c>
      <c r="AA363" s="21">
        <f t="shared" si="81"/>
        <v>-8.5061999999901445</v>
      </c>
      <c r="AB363" s="21">
        <f t="shared" si="82"/>
        <v>4.8999999901297997E-3</v>
      </c>
      <c r="AC363" s="21">
        <f t="shared" si="83"/>
        <v>8.5061999999901445</v>
      </c>
      <c r="AD363" s="12" t="str">
        <f t="shared" si="84"/>
        <v>separate</v>
      </c>
      <c r="AE363" s="12">
        <f t="shared" si="85"/>
        <v>1</v>
      </c>
      <c r="AF363" t="s">
        <v>48</v>
      </c>
      <c r="AG363" s="3">
        <v>1651104000000</v>
      </c>
      <c r="AH363" t="s">
        <v>48</v>
      </c>
      <c r="AI363" t="s">
        <v>48</v>
      </c>
      <c r="AJ363" t="s">
        <v>57</v>
      </c>
      <c r="AK363" t="s">
        <v>58</v>
      </c>
      <c r="AL363" t="s">
        <v>59</v>
      </c>
      <c r="AM363" t="s">
        <v>60</v>
      </c>
      <c r="AN363" t="s">
        <v>48</v>
      </c>
      <c r="AO363" t="s">
        <v>61</v>
      </c>
      <c r="AP363" t="s">
        <v>55</v>
      </c>
      <c r="AQ363" t="s">
        <v>62</v>
      </c>
      <c r="AR363" t="s">
        <v>48</v>
      </c>
      <c r="AS363" t="s">
        <v>238</v>
      </c>
      <c r="AT363" t="s">
        <v>239</v>
      </c>
      <c r="AU363" t="s">
        <v>48</v>
      </c>
    </row>
    <row r="364" spans="1:47">
      <c r="A364" t="s">
        <v>921</v>
      </c>
      <c r="B364" t="s">
        <v>48</v>
      </c>
      <c r="D364" t="s">
        <v>922</v>
      </c>
      <c r="E364" t="s">
        <v>118</v>
      </c>
      <c r="F364" t="s">
        <v>67</v>
      </c>
      <c r="G364">
        <v>927873</v>
      </c>
      <c r="H364">
        <v>121458.58</v>
      </c>
      <c r="I364">
        <v>120244</v>
      </c>
      <c r="J364">
        <v>927873</v>
      </c>
      <c r="K364">
        <v>121458.58</v>
      </c>
      <c r="L364" t="s">
        <v>236</v>
      </c>
      <c r="M364" t="s">
        <v>76</v>
      </c>
      <c r="N364" t="s">
        <v>237</v>
      </c>
      <c r="O364" t="s">
        <v>48</v>
      </c>
      <c r="P364">
        <v>0.130900004634254</v>
      </c>
      <c r="Q364">
        <v>0.13089999999999999</v>
      </c>
      <c r="R364">
        <v>0.130900004634254</v>
      </c>
      <c r="S364">
        <v>33.783783783783697</v>
      </c>
      <c r="T364" t="s">
        <v>55</v>
      </c>
      <c r="U364">
        <v>100</v>
      </c>
      <c r="V364" t="s">
        <v>56</v>
      </c>
      <c r="W364" s="12">
        <f t="shared" si="77"/>
        <v>1214.5800000000017</v>
      </c>
      <c r="X364" s="12">
        <f t="shared" si="78"/>
        <v>1214.5858000000001</v>
      </c>
      <c r="Y364" s="21">
        <f t="shared" si="79"/>
        <v>5.7999999983167072E-3</v>
      </c>
      <c r="Z364" s="21">
        <f t="shared" si="80"/>
        <v>1202.44</v>
      </c>
      <c r="AA364" s="21">
        <f t="shared" si="81"/>
        <v>-12.140000000001692</v>
      </c>
      <c r="AB364" s="21">
        <f t="shared" si="82"/>
        <v>5.7999999983167072E-3</v>
      </c>
      <c r="AC364" s="21">
        <f t="shared" si="83"/>
        <v>12.140000000001692</v>
      </c>
      <c r="AD364" s="12" t="str">
        <f t="shared" si="84"/>
        <v>separate</v>
      </c>
      <c r="AE364" s="12">
        <f t="shared" si="85"/>
        <v>1</v>
      </c>
      <c r="AF364" t="s">
        <v>48</v>
      </c>
      <c r="AG364" s="3">
        <v>1651017600000</v>
      </c>
      <c r="AH364" t="s">
        <v>48</v>
      </c>
      <c r="AI364" t="s">
        <v>48</v>
      </c>
      <c r="AJ364" t="s">
        <v>57</v>
      </c>
      <c r="AK364" t="s">
        <v>58</v>
      </c>
      <c r="AL364" t="s">
        <v>59</v>
      </c>
      <c r="AM364" t="s">
        <v>60</v>
      </c>
      <c r="AN364" t="s">
        <v>48</v>
      </c>
      <c r="AO364" t="s">
        <v>61</v>
      </c>
      <c r="AP364" t="s">
        <v>55</v>
      </c>
      <c r="AQ364" t="s">
        <v>62</v>
      </c>
      <c r="AR364" t="s">
        <v>48</v>
      </c>
      <c r="AS364" t="s">
        <v>238</v>
      </c>
      <c r="AT364" t="s">
        <v>239</v>
      </c>
      <c r="AU364" t="s">
        <v>48</v>
      </c>
    </row>
    <row r="365" spans="1:47">
      <c r="A365" t="s">
        <v>923</v>
      </c>
      <c r="B365" t="s">
        <v>48</v>
      </c>
      <c r="D365" t="s">
        <v>186</v>
      </c>
      <c r="E365" t="s">
        <v>74</v>
      </c>
      <c r="F365" t="s">
        <v>67</v>
      </c>
      <c r="G365">
        <v>25000</v>
      </c>
      <c r="H365">
        <v>259900</v>
      </c>
      <c r="I365">
        <v>257301</v>
      </c>
      <c r="J365">
        <v>25000</v>
      </c>
      <c r="K365">
        <v>259900</v>
      </c>
      <c r="L365" t="s">
        <v>236</v>
      </c>
      <c r="M365" t="s">
        <v>76</v>
      </c>
      <c r="N365" t="s">
        <v>237</v>
      </c>
      <c r="O365" t="s">
        <v>48</v>
      </c>
      <c r="P365">
        <v>10.396000000000001</v>
      </c>
      <c r="Q365">
        <v>10.396000000000001</v>
      </c>
      <c r="R365">
        <v>10.396000000000001</v>
      </c>
      <c r="S365">
        <v>1243.1840529185599</v>
      </c>
      <c r="T365" t="s">
        <v>55</v>
      </c>
      <c r="U365">
        <v>100</v>
      </c>
      <c r="V365" t="s">
        <v>56</v>
      </c>
      <c r="W365" s="12">
        <f t="shared" si="77"/>
        <v>2599</v>
      </c>
      <c r="X365" s="12">
        <f t="shared" si="78"/>
        <v>2599</v>
      </c>
      <c r="Y365" s="21">
        <f t="shared" si="79"/>
        <v>0</v>
      </c>
      <c r="Z365" s="21">
        <f t="shared" si="80"/>
        <v>2573.0100000000002</v>
      </c>
      <c r="AA365" s="21">
        <f t="shared" si="81"/>
        <v>-25.989999999999782</v>
      </c>
      <c r="AB365" s="21">
        <f t="shared" si="82"/>
        <v>0</v>
      </c>
      <c r="AC365" s="21">
        <f t="shared" si="83"/>
        <v>25.989999999999782</v>
      </c>
      <c r="AD365" s="12" t="str">
        <f t="shared" si="84"/>
        <v>separate</v>
      </c>
      <c r="AE365" s="12">
        <f t="shared" si="85"/>
        <v>1</v>
      </c>
      <c r="AF365" t="s">
        <v>48</v>
      </c>
      <c r="AG365" s="3">
        <v>1639699200000</v>
      </c>
      <c r="AH365" t="s">
        <v>48</v>
      </c>
      <c r="AI365" t="s">
        <v>48</v>
      </c>
      <c r="AJ365" t="s">
        <v>57</v>
      </c>
      <c r="AK365" t="s">
        <v>58</v>
      </c>
      <c r="AL365" t="s">
        <v>59</v>
      </c>
      <c r="AM365" t="s">
        <v>60</v>
      </c>
      <c r="AN365" t="s">
        <v>48</v>
      </c>
      <c r="AO365" t="s">
        <v>61</v>
      </c>
      <c r="AP365" t="s">
        <v>55</v>
      </c>
      <c r="AQ365" t="s">
        <v>62</v>
      </c>
      <c r="AR365" t="s">
        <v>48</v>
      </c>
      <c r="AS365" t="s">
        <v>238</v>
      </c>
      <c r="AT365" t="s">
        <v>239</v>
      </c>
      <c r="AU365" t="s">
        <v>48</v>
      </c>
    </row>
    <row r="366" spans="1:47">
      <c r="A366" t="s">
        <v>924</v>
      </c>
      <c r="B366" t="s">
        <v>48</v>
      </c>
      <c r="D366" t="s">
        <v>186</v>
      </c>
      <c r="E366" t="s">
        <v>74</v>
      </c>
      <c r="F366" t="s">
        <v>67</v>
      </c>
      <c r="G366">
        <v>30000</v>
      </c>
      <c r="H366">
        <v>312801</v>
      </c>
      <c r="I366">
        <v>309673</v>
      </c>
      <c r="J366">
        <v>30000</v>
      </c>
      <c r="K366">
        <v>312801</v>
      </c>
      <c r="L366" t="s">
        <v>236</v>
      </c>
      <c r="M366" t="s">
        <v>76</v>
      </c>
      <c r="N366" t="s">
        <v>237</v>
      </c>
      <c r="O366" t="s">
        <v>48</v>
      </c>
      <c r="P366">
        <v>10.4267</v>
      </c>
      <c r="Q366">
        <v>10.4267</v>
      </c>
      <c r="R366">
        <v>10.4267</v>
      </c>
      <c r="S366">
        <v>1140.7442689546699</v>
      </c>
      <c r="T366" t="s">
        <v>55</v>
      </c>
      <c r="U366">
        <v>100</v>
      </c>
      <c r="V366" t="s">
        <v>56</v>
      </c>
      <c r="W366" s="12">
        <f t="shared" si="77"/>
        <v>3128</v>
      </c>
      <c r="X366" s="12">
        <f t="shared" si="78"/>
        <v>3128.01</v>
      </c>
      <c r="Y366" s="21">
        <f t="shared" si="79"/>
        <v>1.0000000000218279E-2</v>
      </c>
      <c r="Z366" s="21">
        <f t="shared" si="80"/>
        <v>3096.73</v>
      </c>
      <c r="AA366" s="21">
        <f t="shared" si="81"/>
        <v>-31.269999999999982</v>
      </c>
      <c r="AB366" s="21">
        <f t="shared" si="82"/>
        <v>1.0000000000218279E-2</v>
      </c>
      <c r="AC366" s="21">
        <f t="shared" si="83"/>
        <v>31.269999999999982</v>
      </c>
      <c r="AD366" s="12" t="str">
        <f t="shared" si="84"/>
        <v>separate</v>
      </c>
      <c r="AE366" s="12">
        <f t="shared" si="85"/>
        <v>1</v>
      </c>
      <c r="AF366" t="s">
        <v>48</v>
      </c>
      <c r="AG366" s="3">
        <v>1639612800000</v>
      </c>
      <c r="AH366" t="s">
        <v>48</v>
      </c>
      <c r="AI366" t="s">
        <v>48</v>
      </c>
      <c r="AJ366" t="s">
        <v>57</v>
      </c>
      <c r="AK366" t="s">
        <v>58</v>
      </c>
      <c r="AL366" t="s">
        <v>59</v>
      </c>
      <c r="AM366" t="s">
        <v>60</v>
      </c>
      <c r="AN366" t="s">
        <v>48</v>
      </c>
      <c r="AO366" t="s">
        <v>61</v>
      </c>
      <c r="AP366" t="s">
        <v>55</v>
      </c>
      <c r="AQ366" t="s">
        <v>62</v>
      </c>
      <c r="AR366" t="s">
        <v>48</v>
      </c>
      <c r="AS366" t="s">
        <v>238</v>
      </c>
      <c r="AT366" t="s">
        <v>239</v>
      </c>
      <c r="AU366" t="s">
        <v>48</v>
      </c>
    </row>
    <row r="367" spans="1:47">
      <c r="A367" t="s">
        <v>925</v>
      </c>
      <c r="B367" t="s">
        <v>48</v>
      </c>
      <c r="D367" t="s">
        <v>503</v>
      </c>
      <c r="E367" t="s">
        <v>118</v>
      </c>
      <c r="F367" t="s">
        <v>67</v>
      </c>
      <c r="G367">
        <v>2607.9047</v>
      </c>
      <c r="H367">
        <v>1939.65</v>
      </c>
      <c r="I367">
        <v>1920.25</v>
      </c>
      <c r="J367">
        <v>2607.9047</v>
      </c>
      <c r="K367">
        <v>1939.65</v>
      </c>
      <c r="L367" t="s">
        <v>926</v>
      </c>
      <c r="M367" t="s">
        <v>53</v>
      </c>
      <c r="N367" t="s">
        <v>927</v>
      </c>
      <c r="O367" t="s">
        <v>48</v>
      </c>
      <c r="P367">
        <v>0.74375800618787902</v>
      </c>
      <c r="Q367">
        <v>0.74380000000000002</v>
      </c>
      <c r="R367">
        <v>0.74375800618787902</v>
      </c>
      <c r="S367">
        <v>147.85240420537801</v>
      </c>
      <c r="T367" t="s">
        <v>55</v>
      </c>
      <c r="U367">
        <v>100</v>
      </c>
      <c r="V367" t="s">
        <v>56</v>
      </c>
      <c r="W367" s="12">
        <f t="shared" si="77"/>
        <v>19.400000000000091</v>
      </c>
      <c r="X367" s="12">
        <f t="shared" si="78"/>
        <v>19.3965</v>
      </c>
      <c r="Y367" s="21">
        <f t="shared" si="79"/>
        <v>-3.500000000091319E-3</v>
      </c>
      <c r="Z367" s="21">
        <f t="shared" si="80"/>
        <v>19.202500000000001</v>
      </c>
      <c r="AA367" s="21">
        <f t="shared" si="81"/>
        <v>-0.19750000000009038</v>
      </c>
      <c r="AB367" s="21">
        <f t="shared" si="82"/>
        <v>3.500000000091319E-3</v>
      </c>
      <c r="AC367" s="21">
        <f t="shared" si="83"/>
        <v>0.19750000000009038</v>
      </c>
      <c r="AD367" s="12" t="str">
        <f t="shared" si="84"/>
        <v>separate</v>
      </c>
      <c r="AE367" s="12">
        <f t="shared" si="85"/>
        <v>1</v>
      </c>
      <c r="AF367" t="s">
        <v>48</v>
      </c>
      <c r="AG367" s="3">
        <v>1655337600000</v>
      </c>
      <c r="AH367" t="s">
        <v>48</v>
      </c>
      <c r="AI367" t="s">
        <v>48</v>
      </c>
      <c r="AJ367" t="s">
        <v>57</v>
      </c>
      <c r="AK367" t="s">
        <v>58</v>
      </c>
      <c r="AL367" t="s">
        <v>59</v>
      </c>
      <c r="AM367" t="s">
        <v>60</v>
      </c>
      <c r="AN367" t="s">
        <v>48</v>
      </c>
      <c r="AO367" t="s">
        <v>61</v>
      </c>
      <c r="AP367" t="s">
        <v>55</v>
      </c>
      <c r="AQ367" t="s">
        <v>62</v>
      </c>
      <c r="AR367" t="s">
        <v>48</v>
      </c>
      <c r="AS367" t="s">
        <v>928</v>
      </c>
      <c r="AT367" t="s">
        <v>929</v>
      </c>
      <c r="AU367" t="s">
        <v>48</v>
      </c>
    </row>
    <row r="368" spans="1:47">
      <c r="A368" t="s">
        <v>930</v>
      </c>
      <c r="B368" t="s">
        <v>48</v>
      </c>
      <c r="D368" t="s">
        <v>230</v>
      </c>
      <c r="E368" t="s">
        <v>118</v>
      </c>
      <c r="F368" t="s">
        <v>67</v>
      </c>
      <c r="G368">
        <v>10.6473</v>
      </c>
      <c r="H368">
        <v>18333.66</v>
      </c>
      <c r="I368">
        <v>18150.32</v>
      </c>
      <c r="J368">
        <v>10.6473</v>
      </c>
      <c r="K368">
        <v>18333.66</v>
      </c>
      <c r="L368" t="s">
        <v>926</v>
      </c>
      <c r="M368" t="s">
        <v>53</v>
      </c>
      <c r="N368" t="s">
        <v>927</v>
      </c>
      <c r="O368" t="s">
        <v>48</v>
      </c>
      <c r="P368">
        <v>1721.9069623284699</v>
      </c>
      <c r="Q368">
        <v>1721.9069999999999</v>
      </c>
      <c r="R368">
        <v>1721.9069623284699</v>
      </c>
      <c r="S368">
        <v>147.87139923281501</v>
      </c>
      <c r="T368" t="s">
        <v>55</v>
      </c>
      <c r="U368">
        <v>100</v>
      </c>
      <c r="V368" t="s">
        <v>56</v>
      </c>
      <c r="W368" s="12">
        <f t="shared" si="77"/>
        <v>183.34000000000015</v>
      </c>
      <c r="X368" s="12">
        <f t="shared" si="78"/>
        <v>183.3366</v>
      </c>
      <c r="Y368" s="21">
        <f t="shared" si="79"/>
        <v>-3.40000000014129E-3</v>
      </c>
      <c r="Z368" s="21">
        <f t="shared" si="80"/>
        <v>181.50319999999999</v>
      </c>
      <c r="AA368" s="21">
        <f t="shared" si="81"/>
        <v>-1.836800000000153</v>
      </c>
      <c r="AB368" s="21">
        <f t="shared" si="82"/>
        <v>3.40000000014129E-3</v>
      </c>
      <c r="AC368" s="21">
        <f t="shared" si="83"/>
        <v>1.836800000000153</v>
      </c>
      <c r="AD368" s="12" t="str">
        <f t="shared" si="84"/>
        <v>separate</v>
      </c>
      <c r="AE368" s="12">
        <f t="shared" si="85"/>
        <v>1</v>
      </c>
      <c r="AF368" t="s">
        <v>48</v>
      </c>
      <c r="AG368" s="3">
        <v>1655337600000</v>
      </c>
      <c r="AH368" t="s">
        <v>48</v>
      </c>
      <c r="AI368" t="s">
        <v>48</v>
      </c>
      <c r="AJ368" t="s">
        <v>57</v>
      </c>
      <c r="AK368" t="s">
        <v>58</v>
      </c>
      <c r="AL368" t="s">
        <v>59</v>
      </c>
      <c r="AM368" t="s">
        <v>60</v>
      </c>
      <c r="AN368" t="s">
        <v>48</v>
      </c>
      <c r="AO368" t="s">
        <v>61</v>
      </c>
      <c r="AP368" t="s">
        <v>55</v>
      </c>
      <c r="AQ368" t="s">
        <v>62</v>
      </c>
      <c r="AR368" t="s">
        <v>48</v>
      </c>
      <c r="AS368" t="s">
        <v>928</v>
      </c>
      <c r="AT368" t="s">
        <v>929</v>
      </c>
      <c r="AU368" t="s">
        <v>48</v>
      </c>
    </row>
    <row r="369" spans="1:47">
      <c r="A369" t="s">
        <v>931</v>
      </c>
      <c r="B369" t="s">
        <v>48</v>
      </c>
      <c r="D369" t="s">
        <v>629</v>
      </c>
      <c r="E369" t="s">
        <v>118</v>
      </c>
      <c r="F369" t="s">
        <v>67</v>
      </c>
      <c r="G369">
        <v>86.07</v>
      </c>
      <c r="H369">
        <v>9677.06</v>
      </c>
      <c r="I369">
        <v>9435.1299999999992</v>
      </c>
      <c r="J369">
        <v>86.07</v>
      </c>
      <c r="K369">
        <v>9677.06</v>
      </c>
      <c r="L369" t="s">
        <v>926</v>
      </c>
      <c r="M369" t="s">
        <v>53</v>
      </c>
      <c r="N369" t="s">
        <v>927</v>
      </c>
      <c r="O369" t="s">
        <v>48</v>
      </c>
      <c r="P369">
        <v>112.43243871267499</v>
      </c>
      <c r="Q369">
        <v>112.43243871267499</v>
      </c>
      <c r="R369">
        <v>112.43243871267499</v>
      </c>
      <c r="S369">
        <v>0</v>
      </c>
      <c r="T369" t="s">
        <v>55</v>
      </c>
      <c r="U369">
        <v>250</v>
      </c>
      <c r="V369" t="s">
        <v>56</v>
      </c>
      <c r="W369" s="12">
        <f t="shared" si="77"/>
        <v>241.93000000000029</v>
      </c>
      <c r="X369" s="12">
        <f t="shared" si="78"/>
        <v>241.9265</v>
      </c>
      <c r="Y369" s="21">
        <f t="shared" si="79"/>
        <v>-3.5000000002867182E-3</v>
      </c>
      <c r="Z369" s="21">
        <f t="shared" si="80"/>
        <v>235.87825000000001</v>
      </c>
      <c r="AA369" s="21">
        <f t="shared" si="81"/>
        <v>-6.0517500000002826</v>
      </c>
      <c r="AB369" s="21">
        <f t="shared" si="82"/>
        <v>3.5000000002867182E-3</v>
      </c>
      <c r="AC369" s="21">
        <f t="shared" si="83"/>
        <v>6.0517500000002826</v>
      </c>
      <c r="AD369" s="12" t="str">
        <f t="shared" si="84"/>
        <v>separate</v>
      </c>
      <c r="AE369" s="12">
        <f t="shared" si="85"/>
        <v>1</v>
      </c>
      <c r="AF369" t="s">
        <v>48</v>
      </c>
      <c r="AG369" s="3">
        <v>1636243200000</v>
      </c>
      <c r="AH369" t="s">
        <v>48</v>
      </c>
      <c r="AI369" t="s">
        <v>48</v>
      </c>
      <c r="AJ369" t="s">
        <v>57</v>
      </c>
      <c r="AK369" t="s">
        <v>58</v>
      </c>
      <c r="AL369" t="s">
        <v>59</v>
      </c>
      <c r="AM369" t="s">
        <v>60</v>
      </c>
      <c r="AN369" t="s">
        <v>48</v>
      </c>
      <c r="AO369" t="s">
        <v>61</v>
      </c>
      <c r="AP369" t="s">
        <v>55</v>
      </c>
      <c r="AQ369" t="s">
        <v>62</v>
      </c>
      <c r="AR369" t="s">
        <v>48</v>
      </c>
      <c r="AS369" t="s">
        <v>928</v>
      </c>
      <c r="AT369" t="s">
        <v>929</v>
      </c>
      <c r="AU369" t="s">
        <v>48</v>
      </c>
    </row>
    <row r="370" spans="1:47">
      <c r="A370" t="s">
        <v>932</v>
      </c>
      <c r="B370" t="s">
        <v>48</v>
      </c>
      <c r="D370" t="s">
        <v>172</v>
      </c>
      <c r="E370" t="s">
        <v>118</v>
      </c>
      <c r="F370" t="s">
        <v>67</v>
      </c>
      <c r="G370">
        <v>4.1130000000000004</v>
      </c>
      <c r="H370">
        <v>130295.77</v>
      </c>
      <c r="I370">
        <v>128992.81</v>
      </c>
      <c r="J370">
        <v>4.1130000000000004</v>
      </c>
      <c r="K370">
        <v>130295.77</v>
      </c>
      <c r="L370" t="s">
        <v>926</v>
      </c>
      <c r="M370" t="s">
        <v>53</v>
      </c>
      <c r="N370" t="s">
        <v>927</v>
      </c>
      <c r="O370" t="s">
        <v>48</v>
      </c>
      <c r="P370">
        <v>31679.010454655901</v>
      </c>
      <c r="Q370">
        <v>31679.01</v>
      </c>
      <c r="R370">
        <v>31679.010454655901</v>
      </c>
      <c r="S370">
        <v>147.870277907857</v>
      </c>
      <c r="T370" t="s">
        <v>55</v>
      </c>
      <c r="U370">
        <v>100</v>
      </c>
      <c r="V370" t="s">
        <v>56</v>
      </c>
      <c r="W370" s="12">
        <f t="shared" si="77"/>
        <v>1302.9600000000064</v>
      </c>
      <c r="X370" s="12">
        <f t="shared" si="78"/>
        <v>1302.9576999999999</v>
      </c>
      <c r="Y370" s="21">
        <f t="shared" si="79"/>
        <v>-2.3000000064712367E-3</v>
      </c>
      <c r="Z370" s="21">
        <f t="shared" si="80"/>
        <v>1289.9281000000001</v>
      </c>
      <c r="AA370" s="21">
        <f t="shared" si="81"/>
        <v>-13.031900000006317</v>
      </c>
      <c r="AB370" s="21">
        <f t="shared" si="82"/>
        <v>2.3000000064712367E-3</v>
      </c>
      <c r="AC370" s="21">
        <f t="shared" si="83"/>
        <v>13.031900000006317</v>
      </c>
      <c r="AD370" s="12" t="str">
        <f t="shared" si="84"/>
        <v>separate</v>
      </c>
      <c r="AE370" s="12">
        <f t="shared" si="85"/>
        <v>1</v>
      </c>
      <c r="AF370" t="s">
        <v>48</v>
      </c>
      <c r="AG370" s="3">
        <v>1655337600000</v>
      </c>
      <c r="AH370" t="s">
        <v>48</v>
      </c>
      <c r="AI370" t="s">
        <v>48</v>
      </c>
      <c r="AJ370" t="s">
        <v>57</v>
      </c>
      <c r="AK370" t="s">
        <v>58</v>
      </c>
      <c r="AL370" t="s">
        <v>59</v>
      </c>
      <c r="AM370" t="s">
        <v>60</v>
      </c>
      <c r="AN370" t="s">
        <v>48</v>
      </c>
      <c r="AO370" t="s">
        <v>61</v>
      </c>
      <c r="AP370" t="s">
        <v>55</v>
      </c>
      <c r="AQ370" t="s">
        <v>62</v>
      </c>
      <c r="AR370" t="s">
        <v>48</v>
      </c>
      <c r="AS370" t="s">
        <v>928</v>
      </c>
      <c r="AT370" t="s">
        <v>929</v>
      </c>
      <c r="AU370" t="s">
        <v>48</v>
      </c>
    </row>
    <row r="371" spans="1:47">
      <c r="A371" t="s">
        <v>933</v>
      </c>
      <c r="B371" t="s">
        <v>48</v>
      </c>
      <c r="D371" t="s">
        <v>503</v>
      </c>
      <c r="E371" t="s">
        <v>172</v>
      </c>
      <c r="F371" t="s">
        <v>67</v>
      </c>
      <c r="G371">
        <v>65391.027999999998</v>
      </c>
      <c r="H371">
        <v>2.044</v>
      </c>
      <c r="I371">
        <v>2.044</v>
      </c>
      <c r="J371">
        <v>65391.027999999998</v>
      </c>
      <c r="K371">
        <v>2.044</v>
      </c>
      <c r="L371" t="s">
        <v>934</v>
      </c>
      <c r="M371" t="s">
        <v>69</v>
      </c>
      <c r="N371" t="s">
        <v>935</v>
      </c>
      <c r="O371" t="s">
        <v>48</v>
      </c>
      <c r="P371">
        <v>3.12581108221757E-5</v>
      </c>
      <c r="Q371">
        <v>3.1260000000000002E-5</v>
      </c>
      <c r="R371">
        <v>3.12581108221757E-5</v>
      </c>
      <c r="S371">
        <v>120.00046593979999</v>
      </c>
      <c r="T371" t="s">
        <v>55</v>
      </c>
      <c r="U371">
        <v>0</v>
      </c>
      <c r="V371" t="s">
        <v>56</v>
      </c>
      <c r="W371" s="12">
        <f t="shared" si="77"/>
        <v>0</v>
      </c>
      <c r="X371" s="12">
        <f t="shared" si="78"/>
        <v>0</v>
      </c>
      <c r="Y371" s="21">
        <f t="shared" si="79"/>
        <v>0</v>
      </c>
      <c r="Z371" s="21">
        <f t="shared" si="80"/>
        <v>0</v>
      </c>
      <c r="AA371" s="21">
        <f t="shared" si="81"/>
        <v>0</v>
      </c>
      <c r="AB371" s="21">
        <f t="shared" si="82"/>
        <v>0</v>
      </c>
      <c r="AC371" s="21">
        <f t="shared" si="83"/>
        <v>0</v>
      </c>
      <c r="AD371" s="12"/>
      <c r="AE371" s="12"/>
      <c r="AF371" t="s">
        <v>48</v>
      </c>
      <c r="AG371" s="3">
        <v>1642636800000</v>
      </c>
      <c r="AH371" t="s">
        <v>48</v>
      </c>
      <c r="AI371" t="s">
        <v>48</v>
      </c>
      <c r="AJ371" t="s">
        <v>57</v>
      </c>
      <c r="AK371" t="s">
        <v>58</v>
      </c>
      <c r="AL371" t="s">
        <v>59</v>
      </c>
      <c r="AM371" t="s">
        <v>60</v>
      </c>
      <c r="AN371" t="s">
        <v>48</v>
      </c>
      <c r="AO371" t="s">
        <v>61</v>
      </c>
      <c r="AP371" t="s">
        <v>55</v>
      </c>
      <c r="AQ371" t="s">
        <v>62</v>
      </c>
      <c r="AR371" t="s">
        <v>48</v>
      </c>
      <c r="AS371" t="s">
        <v>936</v>
      </c>
      <c r="AT371" t="s">
        <v>741</v>
      </c>
      <c r="AU371" t="s">
        <v>48</v>
      </c>
    </row>
    <row r="372" spans="1:47">
      <c r="A372" t="s">
        <v>937</v>
      </c>
      <c r="B372" t="s">
        <v>48</v>
      </c>
      <c r="D372" t="s">
        <v>556</v>
      </c>
      <c r="E372" t="s">
        <v>172</v>
      </c>
      <c r="F372" t="s">
        <v>67</v>
      </c>
      <c r="G372">
        <v>194172.60879999999</v>
      </c>
      <c r="H372">
        <v>3.3639999999999999</v>
      </c>
      <c r="I372">
        <v>3.3639999999999999</v>
      </c>
      <c r="J372">
        <v>194172.60879999999</v>
      </c>
      <c r="K372">
        <v>3.3639999999999999</v>
      </c>
      <c r="L372" t="s">
        <v>934</v>
      </c>
      <c r="M372" t="s">
        <v>69</v>
      </c>
      <c r="N372" t="s">
        <v>935</v>
      </c>
      <c r="O372" t="s">
        <v>48</v>
      </c>
      <c r="P372">
        <v>1.7324791693276101E-5</v>
      </c>
      <c r="Q372">
        <v>1.732E-5</v>
      </c>
      <c r="R372">
        <v>1.7324791693276101E-5</v>
      </c>
      <c r="S372">
        <v>120.000283109676</v>
      </c>
      <c r="T372" t="s">
        <v>55</v>
      </c>
      <c r="U372">
        <v>0</v>
      </c>
      <c r="V372" t="s">
        <v>56</v>
      </c>
      <c r="W372" s="12">
        <f t="shared" si="77"/>
        <v>0</v>
      </c>
      <c r="X372" s="12">
        <f t="shared" si="78"/>
        <v>0</v>
      </c>
      <c r="Y372" s="21">
        <f t="shared" si="79"/>
        <v>0</v>
      </c>
      <c r="Z372" s="21">
        <f t="shared" si="80"/>
        <v>0</v>
      </c>
      <c r="AA372" s="21">
        <f t="shared" si="81"/>
        <v>0</v>
      </c>
      <c r="AB372" s="21">
        <f t="shared" si="82"/>
        <v>0</v>
      </c>
      <c r="AC372" s="21">
        <f t="shared" si="83"/>
        <v>0</v>
      </c>
      <c r="AD372" s="12"/>
      <c r="AE372" s="12"/>
      <c r="AF372" t="s">
        <v>48</v>
      </c>
      <c r="AG372" s="3">
        <v>1642636800000</v>
      </c>
      <c r="AH372" t="s">
        <v>48</v>
      </c>
      <c r="AI372" t="s">
        <v>48</v>
      </c>
      <c r="AJ372" t="s">
        <v>57</v>
      </c>
      <c r="AK372" t="s">
        <v>58</v>
      </c>
      <c r="AL372" t="s">
        <v>59</v>
      </c>
      <c r="AM372" t="s">
        <v>60</v>
      </c>
      <c r="AN372" t="s">
        <v>48</v>
      </c>
      <c r="AO372" t="s">
        <v>61</v>
      </c>
      <c r="AP372" t="s">
        <v>55</v>
      </c>
      <c r="AQ372" t="s">
        <v>62</v>
      </c>
      <c r="AR372" t="s">
        <v>48</v>
      </c>
      <c r="AS372" t="s">
        <v>936</v>
      </c>
      <c r="AT372" t="s">
        <v>741</v>
      </c>
      <c r="AU372" t="s">
        <v>48</v>
      </c>
    </row>
    <row r="373" spans="1:47">
      <c r="A373" t="s">
        <v>938</v>
      </c>
      <c r="B373" t="s">
        <v>48</v>
      </c>
      <c r="D373" t="s">
        <v>602</v>
      </c>
      <c r="E373" t="s">
        <v>172</v>
      </c>
      <c r="F373" t="s">
        <v>67</v>
      </c>
      <c r="G373">
        <v>849.99990000000003</v>
      </c>
      <c r="H373">
        <v>2.74</v>
      </c>
      <c r="I373">
        <v>2.74</v>
      </c>
      <c r="J373">
        <v>849.99990000000003</v>
      </c>
      <c r="K373">
        <v>2.74</v>
      </c>
      <c r="L373" t="s">
        <v>934</v>
      </c>
      <c r="M373" t="s">
        <v>76</v>
      </c>
      <c r="N373" t="s">
        <v>935</v>
      </c>
      <c r="O373" t="s">
        <v>48</v>
      </c>
      <c r="P373">
        <v>3.2235297910034998E-3</v>
      </c>
      <c r="Q373">
        <v>3.2234999999999998E-3</v>
      </c>
      <c r="R373">
        <v>3.2235297910034998E-3</v>
      </c>
      <c r="S373">
        <v>120</v>
      </c>
      <c r="T373" t="s">
        <v>55</v>
      </c>
      <c r="U373">
        <v>0</v>
      </c>
      <c r="V373" t="s">
        <v>56</v>
      </c>
      <c r="W373" s="12">
        <f t="shared" si="77"/>
        <v>0</v>
      </c>
      <c r="X373" s="12">
        <f t="shared" si="78"/>
        <v>0</v>
      </c>
      <c r="Y373" s="21">
        <f t="shared" si="79"/>
        <v>0</v>
      </c>
      <c r="Z373" s="21">
        <f t="shared" si="80"/>
        <v>0</v>
      </c>
      <c r="AA373" s="21">
        <f t="shared" si="81"/>
        <v>0</v>
      </c>
      <c r="AB373" s="21">
        <f t="shared" si="82"/>
        <v>0</v>
      </c>
      <c r="AC373" s="21">
        <f t="shared" si="83"/>
        <v>0</v>
      </c>
      <c r="AD373" s="12"/>
      <c r="AE373" s="12"/>
      <c r="AF373" t="s">
        <v>48</v>
      </c>
      <c r="AG373" s="3">
        <v>1642636800000</v>
      </c>
      <c r="AH373" t="s">
        <v>48</v>
      </c>
      <c r="AI373" t="s">
        <v>48</v>
      </c>
      <c r="AJ373" t="s">
        <v>57</v>
      </c>
      <c r="AK373" t="s">
        <v>58</v>
      </c>
      <c r="AL373" t="s">
        <v>59</v>
      </c>
      <c r="AM373" t="s">
        <v>60</v>
      </c>
      <c r="AN373" t="s">
        <v>48</v>
      </c>
      <c r="AO373" t="s">
        <v>61</v>
      </c>
      <c r="AP373" t="s">
        <v>55</v>
      </c>
      <c r="AQ373" t="s">
        <v>62</v>
      </c>
      <c r="AR373" t="s">
        <v>48</v>
      </c>
      <c r="AS373" t="s">
        <v>936</v>
      </c>
      <c r="AT373" t="s">
        <v>741</v>
      </c>
      <c r="AU373" t="s">
        <v>48</v>
      </c>
    </row>
    <row r="374" spans="1:47">
      <c r="A374" t="s">
        <v>939</v>
      </c>
      <c r="B374" t="s">
        <v>48</v>
      </c>
      <c r="D374" t="s">
        <v>81</v>
      </c>
      <c r="E374" t="s">
        <v>50</v>
      </c>
      <c r="F374" t="s">
        <v>67</v>
      </c>
      <c r="G374">
        <v>75911.67</v>
      </c>
      <c r="H374">
        <v>75757.570000000007</v>
      </c>
      <c r="I374">
        <v>75000</v>
      </c>
      <c r="J374">
        <v>75911.67</v>
      </c>
      <c r="K374">
        <v>75757.570000000007</v>
      </c>
      <c r="L374" t="s">
        <v>94</v>
      </c>
      <c r="M374" t="s">
        <v>69</v>
      </c>
      <c r="N374" t="s">
        <v>95</v>
      </c>
      <c r="O374" t="s">
        <v>48</v>
      </c>
      <c r="P374">
        <v>0.997970009090829</v>
      </c>
      <c r="Q374">
        <v>0.998</v>
      </c>
      <c r="R374">
        <v>0.997970009090829</v>
      </c>
      <c r="S374">
        <v>20.242666666666601</v>
      </c>
      <c r="T374" t="s">
        <v>55</v>
      </c>
      <c r="U374">
        <v>100</v>
      </c>
      <c r="V374" t="s">
        <v>56</v>
      </c>
      <c r="W374" s="12">
        <f t="shared" si="77"/>
        <v>757.57000000000698</v>
      </c>
      <c r="X374" s="12">
        <f t="shared" si="78"/>
        <v>757.5757000000001</v>
      </c>
      <c r="Y374" s="21">
        <f t="shared" si="79"/>
        <v>5.6999999931122147E-3</v>
      </c>
      <c r="Z374" s="21">
        <f t="shared" si="80"/>
        <v>750</v>
      </c>
      <c r="AA374" s="21">
        <f t="shared" si="81"/>
        <v>-7.5700000000069849</v>
      </c>
      <c r="AB374" s="21">
        <f t="shared" si="82"/>
        <v>5.6999999931122147E-3</v>
      </c>
      <c r="AC374" s="21">
        <f t="shared" si="83"/>
        <v>7.5700000000069849</v>
      </c>
      <c r="AD374" s="12" t="str">
        <f t="shared" si="84"/>
        <v>separate</v>
      </c>
      <c r="AE374" s="12">
        <f t="shared" ref="AE374:AE380" si="86">IF(AD374=V374,1,0)</f>
        <v>1</v>
      </c>
      <c r="AF374" t="s">
        <v>48</v>
      </c>
      <c r="AG374" s="3">
        <v>1647388800000</v>
      </c>
      <c r="AH374" t="s">
        <v>48</v>
      </c>
      <c r="AI374" t="s">
        <v>48</v>
      </c>
      <c r="AJ374" t="s">
        <v>57</v>
      </c>
      <c r="AK374" t="s">
        <v>58</v>
      </c>
      <c r="AL374" t="s">
        <v>59</v>
      </c>
      <c r="AM374" t="s">
        <v>60</v>
      </c>
      <c r="AN374" t="s">
        <v>48</v>
      </c>
      <c r="AO374" t="s">
        <v>61</v>
      </c>
      <c r="AP374" t="s">
        <v>55</v>
      </c>
      <c r="AQ374" t="s">
        <v>62</v>
      </c>
      <c r="AR374" t="s">
        <v>48</v>
      </c>
      <c r="AS374" t="s">
        <v>97</v>
      </c>
      <c r="AT374" t="s">
        <v>98</v>
      </c>
      <c r="AU374" t="s">
        <v>48</v>
      </c>
    </row>
    <row r="375" spans="1:47">
      <c r="A375" t="s">
        <v>940</v>
      </c>
      <c r="B375" t="s">
        <v>48</v>
      </c>
      <c r="D375" t="s">
        <v>941</v>
      </c>
      <c r="E375" t="s">
        <v>50</v>
      </c>
      <c r="F375" t="s">
        <v>67</v>
      </c>
      <c r="G375">
        <v>1243848.3</v>
      </c>
      <c r="H375">
        <v>66234.92</v>
      </c>
      <c r="I375">
        <v>65572.570000000007</v>
      </c>
      <c r="J375">
        <v>1243848.3</v>
      </c>
      <c r="K375">
        <v>66234.92</v>
      </c>
      <c r="L375" t="s">
        <v>255</v>
      </c>
      <c r="M375" t="s">
        <v>76</v>
      </c>
      <c r="N375" t="s">
        <v>256</v>
      </c>
      <c r="O375" t="s">
        <v>48</v>
      </c>
      <c r="P375">
        <v>5.3249998412185702E-2</v>
      </c>
      <c r="Q375">
        <v>5.3249999999999999E-2</v>
      </c>
      <c r="R375">
        <v>5.3249998412185702E-2</v>
      </c>
      <c r="S375">
        <v>301.79692514720699</v>
      </c>
      <c r="T375" t="s">
        <v>55</v>
      </c>
      <c r="U375">
        <v>100</v>
      </c>
      <c r="V375" t="s">
        <v>56</v>
      </c>
      <c r="W375" s="12">
        <f t="shared" si="77"/>
        <v>662.34999999999127</v>
      </c>
      <c r="X375" s="12">
        <f t="shared" si="78"/>
        <v>662.3492</v>
      </c>
      <c r="Y375" s="21">
        <f t="shared" si="79"/>
        <v>-7.9999999127267074E-4</v>
      </c>
      <c r="Z375" s="21">
        <f t="shared" si="80"/>
        <v>655.72570000000007</v>
      </c>
      <c r="AA375" s="21">
        <f t="shared" si="81"/>
        <v>-6.6242999999911945</v>
      </c>
      <c r="AB375" s="21">
        <f t="shared" si="82"/>
        <v>7.9999999127267074E-4</v>
      </c>
      <c r="AC375" s="21">
        <f t="shared" si="83"/>
        <v>6.6242999999911945</v>
      </c>
      <c r="AD375" s="12" t="str">
        <f t="shared" si="84"/>
        <v>separate</v>
      </c>
      <c r="AE375" s="12">
        <f t="shared" si="86"/>
        <v>1</v>
      </c>
      <c r="AF375" t="s">
        <v>48</v>
      </c>
      <c r="AG375" s="3">
        <v>1663632000000</v>
      </c>
      <c r="AH375" t="s">
        <v>48</v>
      </c>
      <c r="AI375" t="s">
        <v>48</v>
      </c>
      <c r="AJ375" t="s">
        <v>57</v>
      </c>
      <c r="AK375" t="s">
        <v>58</v>
      </c>
      <c r="AL375" t="s">
        <v>59</v>
      </c>
      <c r="AM375" t="s">
        <v>60</v>
      </c>
      <c r="AN375" t="s">
        <v>48</v>
      </c>
      <c r="AO375" t="s">
        <v>61</v>
      </c>
      <c r="AP375" t="s">
        <v>55</v>
      </c>
      <c r="AQ375" t="s">
        <v>62</v>
      </c>
      <c r="AR375" t="s">
        <v>48</v>
      </c>
      <c r="AS375" t="s">
        <v>257</v>
      </c>
      <c r="AT375" t="s">
        <v>258</v>
      </c>
      <c r="AU375" t="s">
        <v>48</v>
      </c>
    </row>
    <row r="376" spans="1:47">
      <c r="A376" t="s">
        <v>942</v>
      </c>
      <c r="B376" t="s">
        <v>48</v>
      </c>
      <c r="D376" t="s">
        <v>81</v>
      </c>
      <c r="E376" t="s">
        <v>50</v>
      </c>
      <c r="F376" t="s">
        <v>67</v>
      </c>
      <c r="G376">
        <v>101000</v>
      </c>
      <c r="H376">
        <v>100979.8</v>
      </c>
      <c r="I376">
        <v>99970</v>
      </c>
      <c r="J376">
        <v>101000</v>
      </c>
      <c r="K376">
        <v>100979.8</v>
      </c>
      <c r="L376" t="s">
        <v>255</v>
      </c>
      <c r="M376" t="s">
        <v>212</v>
      </c>
      <c r="N376" t="s">
        <v>943</v>
      </c>
      <c r="O376" t="s">
        <v>48</v>
      </c>
      <c r="P376">
        <v>0.99980000000000002</v>
      </c>
      <c r="Q376">
        <v>0.99980000000000002</v>
      </c>
      <c r="R376">
        <v>0.99980000000000002</v>
      </c>
      <c r="S376">
        <v>1.99999999999999</v>
      </c>
      <c r="T376" t="s">
        <v>55</v>
      </c>
      <c r="U376">
        <v>100</v>
      </c>
      <c r="V376" t="s">
        <v>56</v>
      </c>
      <c r="W376" s="12">
        <f t="shared" si="77"/>
        <v>1009.8000000000029</v>
      </c>
      <c r="X376" s="12">
        <f t="shared" si="78"/>
        <v>1009.798</v>
      </c>
      <c r="Y376" s="21">
        <f t="shared" si="79"/>
        <v>-2.0000000029085641E-3</v>
      </c>
      <c r="Z376" s="21">
        <f t="shared" si="80"/>
        <v>999.7</v>
      </c>
      <c r="AA376" s="21">
        <f t="shared" si="81"/>
        <v>-10.100000000002865</v>
      </c>
      <c r="AB376" s="21">
        <f t="shared" si="82"/>
        <v>2.0000000029085641E-3</v>
      </c>
      <c r="AC376" s="21">
        <f t="shared" si="83"/>
        <v>10.100000000002865</v>
      </c>
      <c r="AD376" s="12" t="str">
        <f t="shared" si="84"/>
        <v>separate</v>
      </c>
      <c r="AE376" s="12">
        <f t="shared" si="86"/>
        <v>1</v>
      </c>
      <c r="AF376" t="s">
        <v>48</v>
      </c>
      <c r="AG376" s="3">
        <v>1658275200000</v>
      </c>
      <c r="AH376" t="s">
        <v>48</v>
      </c>
      <c r="AI376" t="s">
        <v>48</v>
      </c>
      <c r="AJ376" t="s">
        <v>57</v>
      </c>
      <c r="AK376" t="s">
        <v>58</v>
      </c>
      <c r="AL376" t="s">
        <v>59</v>
      </c>
      <c r="AM376" t="s">
        <v>60</v>
      </c>
      <c r="AN376" t="s">
        <v>48</v>
      </c>
      <c r="AO376" t="s">
        <v>61</v>
      </c>
      <c r="AP376" t="s">
        <v>55</v>
      </c>
      <c r="AQ376" t="s">
        <v>62</v>
      </c>
      <c r="AR376" t="s">
        <v>48</v>
      </c>
      <c r="AS376" t="s">
        <v>257</v>
      </c>
      <c r="AT376" t="s">
        <v>258</v>
      </c>
      <c r="AU376" t="s">
        <v>48</v>
      </c>
    </row>
    <row r="377" spans="1:47">
      <c r="A377" t="s">
        <v>944</v>
      </c>
      <c r="B377" t="s">
        <v>48</v>
      </c>
      <c r="D377" t="s">
        <v>81</v>
      </c>
      <c r="E377" t="s">
        <v>50</v>
      </c>
      <c r="F377" t="s">
        <v>67</v>
      </c>
      <c r="G377">
        <v>110000</v>
      </c>
      <c r="H377">
        <v>109780</v>
      </c>
      <c r="I377">
        <v>108682.2</v>
      </c>
      <c r="J377">
        <v>110000</v>
      </c>
      <c r="K377">
        <v>109780</v>
      </c>
      <c r="L377" t="s">
        <v>255</v>
      </c>
      <c r="M377" t="s">
        <v>106</v>
      </c>
      <c r="N377" t="s">
        <v>256</v>
      </c>
      <c r="O377" t="s">
        <v>48</v>
      </c>
      <c r="P377">
        <v>0.998</v>
      </c>
      <c r="Q377">
        <v>0.998</v>
      </c>
      <c r="R377">
        <v>0.998</v>
      </c>
      <c r="S377">
        <v>19.760000000000002</v>
      </c>
      <c r="T377" t="s">
        <v>55</v>
      </c>
      <c r="U377">
        <v>100</v>
      </c>
      <c r="V377" t="s">
        <v>56</v>
      </c>
      <c r="W377" s="12">
        <f t="shared" si="77"/>
        <v>1097.8000000000029</v>
      </c>
      <c r="X377" s="12">
        <f t="shared" si="78"/>
        <v>1097.8</v>
      </c>
      <c r="Y377" s="21">
        <f t="shared" si="79"/>
        <v>-2.9558577807620168E-12</v>
      </c>
      <c r="Z377" s="21">
        <f t="shared" si="80"/>
        <v>1086.8219999999999</v>
      </c>
      <c r="AA377" s="21">
        <f t="shared" si="81"/>
        <v>-10.978000000003021</v>
      </c>
      <c r="AB377" s="21">
        <f t="shared" si="82"/>
        <v>2.9558577807620168E-12</v>
      </c>
      <c r="AC377" s="21">
        <f t="shared" si="83"/>
        <v>10.978000000003021</v>
      </c>
      <c r="AD377" s="12" t="str">
        <f t="shared" si="84"/>
        <v>separate</v>
      </c>
      <c r="AE377" s="12">
        <f t="shared" si="86"/>
        <v>1</v>
      </c>
      <c r="AF377" t="s">
        <v>48</v>
      </c>
      <c r="AG377" s="3">
        <v>1656633600000</v>
      </c>
      <c r="AH377" t="s">
        <v>48</v>
      </c>
      <c r="AI377" t="s">
        <v>48</v>
      </c>
      <c r="AJ377" t="s">
        <v>57</v>
      </c>
      <c r="AK377" t="s">
        <v>58</v>
      </c>
      <c r="AL377" t="s">
        <v>59</v>
      </c>
      <c r="AM377" t="s">
        <v>60</v>
      </c>
      <c r="AN377" t="s">
        <v>48</v>
      </c>
      <c r="AO377" t="s">
        <v>61</v>
      </c>
      <c r="AP377" t="s">
        <v>55</v>
      </c>
      <c r="AQ377" t="s">
        <v>62</v>
      </c>
      <c r="AR377" t="s">
        <v>48</v>
      </c>
      <c r="AS377" t="s">
        <v>257</v>
      </c>
      <c r="AT377" t="s">
        <v>258</v>
      </c>
      <c r="AU377" t="s">
        <v>48</v>
      </c>
    </row>
    <row r="378" spans="1:47">
      <c r="A378" t="s">
        <v>945</v>
      </c>
      <c r="B378" t="s">
        <v>48</v>
      </c>
      <c r="D378" t="s">
        <v>74</v>
      </c>
      <c r="E378" t="s">
        <v>50</v>
      </c>
      <c r="F378" t="s">
        <v>67</v>
      </c>
      <c r="G378">
        <v>150000</v>
      </c>
      <c r="H378">
        <v>150000</v>
      </c>
      <c r="I378">
        <v>148500</v>
      </c>
      <c r="J378">
        <v>150000</v>
      </c>
      <c r="K378">
        <v>150000</v>
      </c>
      <c r="L378" t="s">
        <v>255</v>
      </c>
      <c r="M378" t="s">
        <v>76</v>
      </c>
      <c r="N378" t="s">
        <v>256</v>
      </c>
      <c r="O378" t="s">
        <v>48</v>
      </c>
      <c r="P378">
        <v>1</v>
      </c>
      <c r="Q378">
        <v>1</v>
      </c>
      <c r="R378">
        <v>1</v>
      </c>
      <c r="S378">
        <v>0</v>
      </c>
      <c r="T378" t="s">
        <v>55</v>
      </c>
      <c r="U378">
        <v>100</v>
      </c>
      <c r="V378" t="s">
        <v>56</v>
      </c>
      <c r="W378" s="12">
        <f t="shared" si="77"/>
        <v>1500</v>
      </c>
      <c r="X378" s="12">
        <f t="shared" si="78"/>
        <v>1500</v>
      </c>
      <c r="Y378" s="21">
        <f t="shared" si="79"/>
        <v>0</v>
      </c>
      <c r="Z378" s="21">
        <f t="shared" si="80"/>
        <v>1485</v>
      </c>
      <c r="AA378" s="21">
        <f t="shared" si="81"/>
        <v>-15</v>
      </c>
      <c r="AB378" s="21">
        <f t="shared" si="82"/>
        <v>0</v>
      </c>
      <c r="AC378" s="21">
        <f t="shared" si="83"/>
        <v>15</v>
      </c>
      <c r="AD378" s="12" t="str">
        <f t="shared" si="84"/>
        <v>separate</v>
      </c>
      <c r="AE378" s="12">
        <f t="shared" si="86"/>
        <v>1</v>
      </c>
      <c r="AF378" t="s">
        <v>48</v>
      </c>
      <c r="AG378" s="3">
        <v>1648080000000</v>
      </c>
      <c r="AH378" t="s">
        <v>48</v>
      </c>
      <c r="AI378" t="s">
        <v>48</v>
      </c>
      <c r="AJ378" t="s">
        <v>57</v>
      </c>
      <c r="AK378" t="s">
        <v>58</v>
      </c>
      <c r="AL378" t="s">
        <v>59</v>
      </c>
      <c r="AM378" t="s">
        <v>60</v>
      </c>
      <c r="AN378" t="s">
        <v>48</v>
      </c>
      <c r="AO378" t="s">
        <v>61</v>
      </c>
      <c r="AP378" t="s">
        <v>55</v>
      </c>
      <c r="AQ378" t="s">
        <v>62</v>
      </c>
      <c r="AR378" t="s">
        <v>48</v>
      </c>
      <c r="AS378" t="s">
        <v>257</v>
      </c>
      <c r="AT378" t="s">
        <v>258</v>
      </c>
      <c r="AU378" t="s">
        <v>48</v>
      </c>
    </row>
    <row r="379" spans="1:47">
      <c r="A379" t="s">
        <v>946</v>
      </c>
      <c r="B379" t="s">
        <v>48</v>
      </c>
      <c r="D379" t="s">
        <v>74</v>
      </c>
      <c r="E379" t="s">
        <v>81</v>
      </c>
      <c r="F379" t="s">
        <v>67</v>
      </c>
      <c r="G379">
        <v>29815</v>
      </c>
      <c r="H379">
        <v>29755.37</v>
      </c>
      <c r="I379">
        <v>29457.82</v>
      </c>
      <c r="J379">
        <v>29815</v>
      </c>
      <c r="K379">
        <v>29755.37</v>
      </c>
      <c r="L379" t="s">
        <v>306</v>
      </c>
      <c r="M379" t="s">
        <v>76</v>
      </c>
      <c r="N379" t="s">
        <v>307</v>
      </c>
      <c r="O379" t="s">
        <v>48</v>
      </c>
      <c r="P379">
        <v>0.998</v>
      </c>
      <c r="Q379">
        <v>0.998</v>
      </c>
      <c r="R379">
        <v>0.998</v>
      </c>
      <c r="S379">
        <v>5.0003700205921504</v>
      </c>
      <c r="T379" t="s">
        <v>55</v>
      </c>
      <c r="U379">
        <v>100</v>
      </c>
      <c r="V379" t="s">
        <v>56</v>
      </c>
      <c r="W379" s="12">
        <f t="shared" si="77"/>
        <v>297.54999999999927</v>
      </c>
      <c r="X379" s="12">
        <f t="shared" si="78"/>
        <v>297.55369999999999</v>
      </c>
      <c r="Y379" s="21">
        <f t="shared" si="79"/>
        <v>3.7000000007196832E-3</v>
      </c>
      <c r="Z379" s="21">
        <f t="shared" si="80"/>
        <v>294.57819999999998</v>
      </c>
      <c r="AA379" s="21">
        <f t="shared" si="81"/>
        <v>-2.9717999999992912</v>
      </c>
      <c r="AB379" s="21">
        <f t="shared" si="82"/>
        <v>3.7000000007196832E-3</v>
      </c>
      <c r="AC379" s="21">
        <f t="shared" si="83"/>
        <v>2.9717999999992912</v>
      </c>
      <c r="AD379" s="12" t="str">
        <f t="shared" si="84"/>
        <v>separate</v>
      </c>
      <c r="AE379" s="12">
        <f t="shared" si="86"/>
        <v>1</v>
      </c>
      <c r="AF379" t="s">
        <v>48</v>
      </c>
      <c r="AG379" s="3">
        <v>1655251200000</v>
      </c>
      <c r="AH379" t="s">
        <v>48</v>
      </c>
      <c r="AI379" t="s">
        <v>48</v>
      </c>
      <c r="AJ379" t="s">
        <v>57</v>
      </c>
      <c r="AK379" t="s">
        <v>58</v>
      </c>
      <c r="AL379" t="s">
        <v>59</v>
      </c>
      <c r="AM379" t="s">
        <v>60</v>
      </c>
      <c r="AN379" t="s">
        <v>48</v>
      </c>
      <c r="AO379" t="s">
        <v>61</v>
      </c>
      <c r="AP379" t="s">
        <v>55</v>
      </c>
      <c r="AQ379" t="s">
        <v>62</v>
      </c>
      <c r="AR379" t="s">
        <v>48</v>
      </c>
      <c r="AS379" t="s">
        <v>308</v>
      </c>
      <c r="AT379" t="s">
        <v>309</v>
      </c>
      <c r="AU379" t="s">
        <v>48</v>
      </c>
    </row>
    <row r="380" spans="1:47">
      <c r="A380" t="s">
        <v>947</v>
      </c>
      <c r="B380" t="s">
        <v>48</v>
      </c>
      <c r="D380" t="s">
        <v>74</v>
      </c>
      <c r="E380" t="s">
        <v>50</v>
      </c>
      <c r="F380" t="s">
        <v>67</v>
      </c>
      <c r="G380">
        <v>37000</v>
      </c>
      <c r="H380">
        <v>36963</v>
      </c>
      <c r="I380">
        <v>36038.92</v>
      </c>
      <c r="J380">
        <v>37000</v>
      </c>
      <c r="K380">
        <v>36963</v>
      </c>
      <c r="L380" t="s">
        <v>948</v>
      </c>
      <c r="M380" t="s">
        <v>76</v>
      </c>
      <c r="N380" t="s">
        <v>949</v>
      </c>
      <c r="O380" t="s">
        <v>48</v>
      </c>
      <c r="P380">
        <v>0.999</v>
      </c>
      <c r="Q380">
        <v>0.999</v>
      </c>
      <c r="R380">
        <v>0.999</v>
      </c>
      <c r="S380">
        <v>10.000299676016899</v>
      </c>
      <c r="T380" t="s">
        <v>55</v>
      </c>
      <c r="U380">
        <v>250</v>
      </c>
      <c r="V380" t="s">
        <v>56</v>
      </c>
      <c r="W380" s="12">
        <f t="shared" si="77"/>
        <v>924.08000000000175</v>
      </c>
      <c r="X380" s="12">
        <f t="shared" si="78"/>
        <v>924.07500000000005</v>
      </c>
      <c r="Y380" s="21">
        <f t="shared" si="79"/>
        <v>-5.0000000017007551E-3</v>
      </c>
      <c r="Z380" s="21">
        <f t="shared" si="80"/>
        <v>900.97299999999996</v>
      </c>
      <c r="AA380" s="21">
        <f t="shared" si="81"/>
        <v>-23.10700000000179</v>
      </c>
      <c r="AB380" s="21">
        <f t="shared" si="82"/>
        <v>5.0000000017007551E-3</v>
      </c>
      <c r="AC380" s="21">
        <f t="shared" si="83"/>
        <v>23.10700000000179</v>
      </c>
      <c r="AD380" s="12" t="str">
        <f t="shared" si="84"/>
        <v>separate</v>
      </c>
      <c r="AE380" s="12">
        <f t="shared" si="86"/>
        <v>1</v>
      </c>
      <c r="AF380" t="s">
        <v>48</v>
      </c>
      <c r="AG380" s="3">
        <v>1644451200000</v>
      </c>
      <c r="AH380" t="s">
        <v>48</v>
      </c>
      <c r="AI380" t="s">
        <v>48</v>
      </c>
      <c r="AJ380" t="s">
        <v>57</v>
      </c>
      <c r="AK380" t="s">
        <v>58</v>
      </c>
      <c r="AL380" t="s">
        <v>59</v>
      </c>
      <c r="AM380" t="s">
        <v>60</v>
      </c>
      <c r="AN380" t="s">
        <v>48</v>
      </c>
      <c r="AO380" t="s">
        <v>61</v>
      </c>
      <c r="AP380" t="s">
        <v>55</v>
      </c>
      <c r="AQ380" t="s">
        <v>62</v>
      </c>
      <c r="AR380" t="s">
        <v>48</v>
      </c>
      <c r="AS380" t="s">
        <v>950</v>
      </c>
      <c r="AT380" t="s">
        <v>951</v>
      </c>
      <c r="AU380" t="s">
        <v>48</v>
      </c>
    </row>
    <row r="381" spans="1:47">
      <c r="A381" t="s">
        <v>952</v>
      </c>
      <c r="B381" t="s">
        <v>48</v>
      </c>
      <c r="D381" t="s">
        <v>324</v>
      </c>
      <c r="E381" t="s">
        <v>81</v>
      </c>
      <c r="F381" t="s">
        <v>67</v>
      </c>
      <c r="G381">
        <v>15.3878</v>
      </c>
      <c r="H381">
        <v>6656.86</v>
      </c>
      <c r="I381">
        <v>6656.86</v>
      </c>
      <c r="J381">
        <v>15.3878</v>
      </c>
      <c r="K381">
        <v>6656.86</v>
      </c>
      <c r="L381" t="s">
        <v>953</v>
      </c>
      <c r="M381" t="s">
        <v>69</v>
      </c>
      <c r="N381" t="s">
        <v>954</v>
      </c>
      <c r="O381" t="s">
        <v>48</v>
      </c>
      <c r="P381">
        <v>432.60635048544901</v>
      </c>
      <c r="Q381">
        <v>432.61</v>
      </c>
      <c r="R381">
        <v>432.60635048544901</v>
      </c>
      <c r="S381">
        <v>195.001847717993</v>
      </c>
      <c r="T381" t="s">
        <v>55</v>
      </c>
      <c r="U381">
        <v>0</v>
      </c>
      <c r="V381" t="s">
        <v>56</v>
      </c>
      <c r="W381" s="12">
        <f t="shared" si="77"/>
        <v>0</v>
      </c>
      <c r="X381" s="12">
        <f t="shared" si="78"/>
        <v>0</v>
      </c>
      <c r="Y381" s="21">
        <f t="shared" si="79"/>
        <v>0</v>
      </c>
      <c r="Z381" s="21">
        <f t="shared" si="80"/>
        <v>0</v>
      </c>
      <c r="AA381" s="21">
        <f t="shared" si="81"/>
        <v>0</v>
      </c>
      <c r="AB381" s="21">
        <f t="shared" si="82"/>
        <v>0</v>
      </c>
      <c r="AC381" s="21">
        <f t="shared" si="83"/>
        <v>0</v>
      </c>
      <c r="AD381" s="12"/>
      <c r="AE381" s="12"/>
      <c r="AF381" t="s">
        <v>48</v>
      </c>
      <c r="AG381" s="3">
        <v>1649203200000</v>
      </c>
      <c r="AH381" t="s">
        <v>48</v>
      </c>
      <c r="AI381" t="s">
        <v>48</v>
      </c>
      <c r="AJ381" t="s">
        <v>57</v>
      </c>
      <c r="AK381" t="s">
        <v>58</v>
      </c>
      <c r="AL381" t="s">
        <v>59</v>
      </c>
      <c r="AM381" t="s">
        <v>60</v>
      </c>
      <c r="AN381" t="s">
        <v>48</v>
      </c>
      <c r="AO381" t="s">
        <v>61</v>
      </c>
      <c r="AP381" t="s">
        <v>55</v>
      </c>
      <c r="AQ381" t="s">
        <v>62</v>
      </c>
      <c r="AR381" t="s">
        <v>48</v>
      </c>
      <c r="AS381" t="s">
        <v>955</v>
      </c>
      <c r="AT381" t="s">
        <v>956</v>
      </c>
      <c r="AU381" t="s">
        <v>48</v>
      </c>
    </row>
    <row r="382" spans="1:47">
      <c r="A382" t="s">
        <v>957</v>
      </c>
      <c r="B382" t="s">
        <v>48</v>
      </c>
      <c r="D382" t="s">
        <v>81</v>
      </c>
      <c r="E382" t="s">
        <v>50</v>
      </c>
      <c r="F382" t="s">
        <v>67</v>
      </c>
      <c r="G382">
        <v>375000</v>
      </c>
      <c r="H382">
        <v>374250</v>
      </c>
      <c r="I382">
        <v>370507.5</v>
      </c>
      <c r="J382">
        <v>375000</v>
      </c>
      <c r="K382">
        <v>374250</v>
      </c>
      <c r="L382" t="s">
        <v>156</v>
      </c>
      <c r="M382" t="s">
        <v>76</v>
      </c>
      <c r="N382" t="s">
        <v>157</v>
      </c>
      <c r="O382" t="s">
        <v>48</v>
      </c>
      <c r="P382">
        <v>0.998</v>
      </c>
      <c r="Q382">
        <v>0.998</v>
      </c>
      <c r="R382">
        <v>0.998</v>
      </c>
      <c r="S382">
        <v>20</v>
      </c>
      <c r="T382" t="s">
        <v>55</v>
      </c>
      <c r="U382">
        <v>100</v>
      </c>
      <c r="V382" t="s">
        <v>56</v>
      </c>
      <c r="W382" s="12">
        <f t="shared" si="77"/>
        <v>3742.5</v>
      </c>
      <c r="X382" s="12">
        <f t="shared" si="78"/>
        <v>3742.5</v>
      </c>
      <c r="Y382" s="21">
        <f t="shared" si="79"/>
        <v>0</v>
      </c>
      <c r="Z382" s="21">
        <f t="shared" si="80"/>
        <v>3705.0749999999998</v>
      </c>
      <c r="AA382" s="21">
        <f t="shared" si="81"/>
        <v>-37.425000000000182</v>
      </c>
      <c r="AB382" s="21">
        <f t="shared" si="82"/>
        <v>0</v>
      </c>
      <c r="AC382" s="21">
        <f t="shared" si="83"/>
        <v>37.425000000000182</v>
      </c>
      <c r="AD382" s="12" t="str">
        <f t="shared" si="84"/>
        <v>separate</v>
      </c>
      <c r="AE382" s="12">
        <f>IF(AD382=V382,1,0)</f>
        <v>1</v>
      </c>
      <c r="AF382" t="s">
        <v>48</v>
      </c>
      <c r="AG382" s="3">
        <v>1645747200000</v>
      </c>
      <c r="AH382" t="s">
        <v>48</v>
      </c>
      <c r="AI382" t="s">
        <v>48</v>
      </c>
      <c r="AJ382" t="s">
        <v>57</v>
      </c>
      <c r="AK382" t="s">
        <v>58</v>
      </c>
      <c r="AL382" t="s">
        <v>59</v>
      </c>
      <c r="AM382" t="s">
        <v>60</v>
      </c>
      <c r="AN382" t="s">
        <v>48</v>
      </c>
      <c r="AO382" t="s">
        <v>61</v>
      </c>
      <c r="AP382" t="s">
        <v>55</v>
      </c>
      <c r="AQ382" t="s">
        <v>62</v>
      </c>
      <c r="AR382" t="s">
        <v>48</v>
      </c>
      <c r="AS382" t="s">
        <v>158</v>
      </c>
      <c r="AT382" t="s">
        <v>159</v>
      </c>
      <c r="AU382" t="s">
        <v>48</v>
      </c>
    </row>
    <row r="383" spans="1:47">
      <c r="A383" t="s">
        <v>958</v>
      </c>
      <c r="B383" t="s">
        <v>48</v>
      </c>
      <c r="D383" t="s">
        <v>230</v>
      </c>
      <c r="E383" t="s">
        <v>50</v>
      </c>
      <c r="F383" t="s">
        <v>67</v>
      </c>
      <c r="G383">
        <v>211.4982</v>
      </c>
      <c r="H383">
        <v>578764.81999999995</v>
      </c>
      <c r="I383">
        <v>572977.18000000005</v>
      </c>
      <c r="J383">
        <v>211.4982</v>
      </c>
      <c r="K383">
        <v>578764.81999999995</v>
      </c>
      <c r="L383" t="s">
        <v>156</v>
      </c>
      <c r="M383" t="s">
        <v>76</v>
      </c>
      <c r="N383" t="s">
        <v>157</v>
      </c>
      <c r="O383" t="s">
        <v>48</v>
      </c>
      <c r="P383">
        <v>2736.4999796688498</v>
      </c>
      <c r="Q383">
        <v>2736.5</v>
      </c>
      <c r="R383">
        <v>2736.4999796688498</v>
      </c>
      <c r="S383">
        <v>14.251730089606999</v>
      </c>
      <c r="T383" t="s">
        <v>55</v>
      </c>
      <c r="U383">
        <v>100</v>
      </c>
      <c r="V383" t="s">
        <v>56</v>
      </c>
      <c r="W383" s="12">
        <f t="shared" si="77"/>
        <v>5787.6399999998976</v>
      </c>
      <c r="X383" s="12">
        <f t="shared" si="78"/>
        <v>5787.6481999999996</v>
      </c>
      <c r="Y383" s="21">
        <f t="shared" si="79"/>
        <v>8.2000001020787749E-3</v>
      </c>
      <c r="Z383" s="21">
        <f t="shared" si="80"/>
        <v>5729.7718000000004</v>
      </c>
      <c r="AA383" s="21">
        <f t="shared" si="81"/>
        <v>-57.868199999897115</v>
      </c>
      <c r="AB383" s="21">
        <f t="shared" si="82"/>
        <v>8.2000001020787749E-3</v>
      </c>
      <c r="AC383" s="21">
        <f t="shared" si="83"/>
        <v>57.868199999897115</v>
      </c>
      <c r="AD383" s="12" t="str">
        <f t="shared" si="84"/>
        <v>separate</v>
      </c>
      <c r="AE383" s="12">
        <f>IF(AD383=V383,1,0)</f>
        <v>1</v>
      </c>
      <c r="AF383" t="s">
        <v>48</v>
      </c>
      <c r="AG383" s="3">
        <v>1643673600000</v>
      </c>
      <c r="AH383" t="s">
        <v>48</v>
      </c>
      <c r="AI383" t="s">
        <v>48</v>
      </c>
      <c r="AJ383" t="s">
        <v>57</v>
      </c>
      <c r="AK383" t="s">
        <v>58</v>
      </c>
      <c r="AL383" t="s">
        <v>59</v>
      </c>
      <c r="AM383" t="s">
        <v>60</v>
      </c>
      <c r="AN383" t="s">
        <v>48</v>
      </c>
      <c r="AO383" t="s">
        <v>61</v>
      </c>
      <c r="AP383" t="s">
        <v>55</v>
      </c>
      <c r="AQ383" t="s">
        <v>62</v>
      </c>
      <c r="AR383" t="s">
        <v>48</v>
      </c>
      <c r="AS383" t="s">
        <v>158</v>
      </c>
      <c r="AT383" t="s">
        <v>159</v>
      </c>
      <c r="AU383" t="s">
        <v>48</v>
      </c>
    </row>
    <row r="384" spans="1:47">
      <c r="A384" t="s">
        <v>959</v>
      </c>
      <c r="B384" t="s">
        <v>48</v>
      </c>
      <c r="D384" t="s">
        <v>172</v>
      </c>
      <c r="E384" t="s">
        <v>50</v>
      </c>
      <c r="F384" t="s">
        <v>67</v>
      </c>
      <c r="G384">
        <v>16.109100000000002</v>
      </c>
      <c r="H384">
        <v>621005.81000000006</v>
      </c>
      <c r="I384">
        <v>614795.75</v>
      </c>
      <c r="J384">
        <v>16.109100000000002</v>
      </c>
      <c r="K384">
        <v>621005.81000000006</v>
      </c>
      <c r="L384" t="s">
        <v>156</v>
      </c>
      <c r="M384" t="s">
        <v>76</v>
      </c>
      <c r="N384" t="s">
        <v>157</v>
      </c>
      <c r="O384" t="s">
        <v>48</v>
      </c>
      <c r="P384">
        <v>38550.000310383497</v>
      </c>
      <c r="Q384">
        <v>38550</v>
      </c>
      <c r="R384">
        <v>38550.000310383497</v>
      </c>
      <c r="S384">
        <v>9.1050677931660502</v>
      </c>
      <c r="T384" t="s">
        <v>55</v>
      </c>
      <c r="U384">
        <v>100</v>
      </c>
      <c r="V384" t="s">
        <v>56</v>
      </c>
      <c r="W384" s="12">
        <f t="shared" si="77"/>
        <v>6210.0600000000559</v>
      </c>
      <c r="X384" s="12">
        <f t="shared" si="78"/>
        <v>6210.0581000000011</v>
      </c>
      <c r="Y384" s="21">
        <f t="shared" si="79"/>
        <v>-1.9000000547748641E-3</v>
      </c>
      <c r="Z384" s="21">
        <f t="shared" si="80"/>
        <v>6147.9575000000004</v>
      </c>
      <c r="AA384" s="21">
        <f t="shared" si="81"/>
        <v>-62.102500000055443</v>
      </c>
      <c r="AB384" s="21">
        <f t="shared" si="82"/>
        <v>1.9000000547748641E-3</v>
      </c>
      <c r="AC384" s="21">
        <f t="shared" si="83"/>
        <v>62.102500000055443</v>
      </c>
      <c r="AD384" s="12" t="str">
        <f t="shared" si="84"/>
        <v>separate</v>
      </c>
      <c r="AE384" s="12">
        <f>IF(AD384=V384,1,0)</f>
        <v>1</v>
      </c>
      <c r="AF384" t="s">
        <v>48</v>
      </c>
      <c r="AG384" s="3">
        <v>1643673600000</v>
      </c>
      <c r="AH384" t="s">
        <v>48</v>
      </c>
      <c r="AI384" t="s">
        <v>48</v>
      </c>
      <c r="AJ384" t="s">
        <v>57</v>
      </c>
      <c r="AK384" t="s">
        <v>58</v>
      </c>
      <c r="AL384" t="s">
        <v>59</v>
      </c>
      <c r="AM384" t="s">
        <v>60</v>
      </c>
      <c r="AN384" t="s">
        <v>48</v>
      </c>
      <c r="AO384" t="s">
        <v>61</v>
      </c>
      <c r="AP384" t="s">
        <v>55</v>
      </c>
      <c r="AQ384" t="s">
        <v>62</v>
      </c>
      <c r="AR384" t="s">
        <v>48</v>
      </c>
      <c r="AS384" t="s">
        <v>158</v>
      </c>
      <c r="AT384" t="s">
        <v>159</v>
      </c>
      <c r="AU384" t="s">
        <v>48</v>
      </c>
    </row>
    <row r="385" spans="1:47">
      <c r="A385" t="s">
        <v>960</v>
      </c>
      <c r="B385" t="s">
        <v>48</v>
      </c>
      <c r="D385" t="s">
        <v>88</v>
      </c>
      <c r="E385" t="s">
        <v>74</v>
      </c>
      <c r="F385" t="s">
        <v>67</v>
      </c>
      <c r="G385">
        <v>68.673000000000002</v>
      </c>
      <c r="H385">
        <v>475.9</v>
      </c>
      <c r="I385">
        <v>464.01</v>
      </c>
      <c r="J385">
        <v>68.673000000000002</v>
      </c>
      <c r="K385">
        <v>475.9</v>
      </c>
      <c r="L385" t="s">
        <v>266</v>
      </c>
      <c r="M385" t="s">
        <v>53</v>
      </c>
      <c r="N385" t="s">
        <v>267</v>
      </c>
      <c r="O385" t="s">
        <v>48</v>
      </c>
      <c r="P385">
        <v>6.9299433547391196</v>
      </c>
      <c r="Q385">
        <v>6.93</v>
      </c>
      <c r="R385">
        <v>6.9299433547391196</v>
      </c>
      <c r="S385">
        <v>0</v>
      </c>
      <c r="T385" t="s">
        <v>55</v>
      </c>
      <c r="U385">
        <v>250</v>
      </c>
      <c r="V385" t="s">
        <v>56</v>
      </c>
      <c r="W385" s="12">
        <f t="shared" si="77"/>
        <v>11.889999999999986</v>
      </c>
      <c r="X385" s="12">
        <f t="shared" si="78"/>
        <v>11.897500000000001</v>
      </c>
      <c r="Y385" s="21">
        <f t="shared" si="79"/>
        <v>7.5000000000144951E-3</v>
      </c>
      <c r="Z385" s="21">
        <f t="shared" si="80"/>
        <v>11.600250000000001</v>
      </c>
      <c r="AA385" s="21">
        <f t="shared" si="81"/>
        <v>-0.28974999999998552</v>
      </c>
      <c r="AB385" s="21">
        <f t="shared" si="82"/>
        <v>7.5000000000144951E-3</v>
      </c>
      <c r="AC385" s="21">
        <f t="shared" si="83"/>
        <v>0.28974999999998552</v>
      </c>
      <c r="AD385" s="12" t="str">
        <f t="shared" si="84"/>
        <v>separate</v>
      </c>
      <c r="AE385" s="12">
        <f>IF(AD385=V385,1,0)</f>
        <v>1</v>
      </c>
      <c r="AF385" t="s">
        <v>48</v>
      </c>
      <c r="AG385" s="3">
        <v>1638230400000</v>
      </c>
      <c r="AH385" t="s">
        <v>48</v>
      </c>
      <c r="AI385" t="s">
        <v>48</v>
      </c>
      <c r="AJ385" t="s">
        <v>57</v>
      </c>
      <c r="AK385" t="s">
        <v>58</v>
      </c>
      <c r="AL385" t="s">
        <v>59</v>
      </c>
      <c r="AM385" t="s">
        <v>60</v>
      </c>
      <c r="AN385" t="s">
        <v>48</v>
      </c>
      <c r="AO385" t="s">
        <v>61</v>
      </c>
      <c r="AP385" t="s">
        <v>55</v>
      </c>
      <c r="AQ385" t="s">
        <v>62</v>
      </c>
      <c r="AR385" t="s">
        <v>48</v>
      </c>
      <c r="AS385" t="s">
        <v>268</v>
      </c>
      <c r="AT385" t="s">
        <v>269</v>
      </c>
      <c r="AU385" t="s">
        <v>48</v>
      </c>
    </row>
    <row r="386" spans="1:47">
      <c r="A386" t="s">
        <v>961</v>
      </c>
      <c r="B386" t="s">
        <v>48</v>
      </c>
      <c r="D386" t="s">
        <v>172</v>
      </c>
      <c r="E386" t="s">
        <v>50</v>
      </c>
      <c r="F386" t="s">
        <v>67</v>
      </c>
      <c r="G386">
        <v>4.9959999999999997E-2</v>
      </c>
      <c r="H386">
        <v>2765.88</v>
      </c>
      <c r="I386">
        <v>2696.73</v>
      </c>
      <c r="J386">
        <v>4.9959999999999997E-2</v>
      </c>
      <c r="K386">
        <v>2765.88</v>
      </c>
      <c r="L386" t="s">
        <v>266</v>
      </c>
      <c r="M386" t="s">
        <v>53</v>
      </c>
      <c r="N386" t="s">
        <v>267</v>
      </c>
      <c r="O386" t="s">
        <v>48</v>
      </c>
      <c r="P386">
        <v>55361.889511609203</v>
      </c>
      <c r="Q386">
        <v>55361.889511609203</v>
      </c>
      <c r="R386">
        <v>55361.889511609203</v>
      </c>
      <c r="S386">
        <v>0</v>
      </c>
      <c r="T386" t="s">
        <v>55</v>
      </c>
      <c r="U386">
        <v>250</v>
      </c>
      <c r="V386" t="s">
        <v>56</v>
      </c>
      <c r="W386" s="12">
        <f t="shared" si="77"/>
        <v>69.150000000000091</v>
      </c>
      <c r="X386" s="12">
        <f t="shared" si="78"/>
        <v>69.147000000000006</v>
      </c>
      <c r="Y386" s="21">
        <f t="shared" si="79"/>
        <v>-3.0000000000853788E-3</v>
      </c>
      <c r="Z386" s="21">
        <f t="shared" si="80"/>
        <v>67.41825</v>
      </c>
      <c r="AA386" s="21">
        <f t="shared" si="81"/>
        <v>-1.7317500000000905</v>
      </c>
      <c r="AB386" s="21">
        <f t="shared" si="82"/>
        <v>3.0000000000853788E-3</v>
      </c>
      <c r="AC386" s="21">
        <f t="shared" si="83"/>
        <v>1.7317500000000905</v>
      </c>
      <c r="AD386" s="12" t="str">
        <f t="shared" si="84"/>
        <v>separate</v>
      </c>
      <c r="AE386" s="12">
        <f>IF(AD386=V386,1,0)</f>
        <v>1</v>
      </c>
      <c r="AF386" t="s">
        <v>48</v>
      </c>
      <c r="AG386" s="3">
        <v>1637712000000</v>
      </c>
      <c r="AH386" t="s">
        <v>48</v>
      </c>
      <c r="AI386" t="s">
        <v>48</v>
      </c>
      <c r="AJ386" t="s">
        <v>57</v>
      </c>
      <c r="AK386" t="s">
        <v>58</v>
      </c>
      <c r="AL386" t="s">
        <v>59</v>
      </c>
      <c r="AM386" t="s">
        <v>60</v>
      </c>
      <c r="AN386" t="s">
        <v>48</v>
      </c>
      <c r="AO386" t="s">
        <v>61</v>
      </c>
      <c r="AP386" t="s">
        <v>55</v>
      </c>
      <c r="AQ386" t="s">
        <v>62</v>
      </c>
      <c r="AR386" t="s">
        <v>48</v>
      </c>
      <c r="AS386" t="s">
        <v>268</v>
      </c>
      <c r="AT386" t="s">
        <v>269</v>
      </c>
      <c r="AU386" t="s">
        <v>48</v>
      </c>
    </row>
    <row r="387" spans="1:47">
      <c r="A387" t="s">
        <v>962</v>
      </c>
      <c r="B387" t="s">
        <v>48</v>
      </c>
      <c r="D387" t="s">
        <v>963</v>
      </c>
      <c r="E387" t="s">
        <v>74</v>
      </c>
      <c r="F387" t="s">
        <v>67</v>
      </c>
      <c r="G387">
        <v>27776.991699999999</v>
      </c>
      <c r="H387">
        <v>19999.43</v>
      </c>
      <c r="I387">
        <v>19999.43</v>
      </c>
      <c r="J387">
        <v>27776.991699999999</v>
      </c>
      <c r="K387">
        <v>19999.43</v>
      </c>
      <c r="L387" t="s">
        <v>141</v>
      </c>
      <c r="M387" t="s">
        <v>53</v>
      </c>
      <c r="N387" t="s">
        <v>142</v>
      </c>
      <c r="O387" t="s">
        <v>48</v>
      </c>
      <c r="P387">
        <v>0.71999985513190001</v>
      </c>
      <c r="Q387">
        <v>0.72</v>
      </c>
      <c r="R387">
        <v>0.71999985513190001</v>
      </c>
      <c r="S387">
        <v>0</v>
      </c>
      <c r="T387" t="s">
        <v>55</v>
      </c>
      <c r="U387">
        <v>0</v>
      </c>
      <c r="V387" t="s">
        <v>56</v>
      </c>
      <c r="W387" s="12">
        <f t="shared" si="77"/>
        <v>0</v>
      </c>
      <c r="X387" s="12">
        <f t="shared" si="78"/>
        <v>0</v>
      </c>
      <c r="Y387" s="21">
        <f t="shared" si="79"/>
        <v>0</v>
      </c>
      <c r="Z387" s="21">
        <f t="shared" si="80"/>
        <v>0</v>
      </c>
      <c r="AA387" s="21">
        <f t="shared" si="81"/>
        <v>0</v>
      </c>
      <c r="AB387" s="21">
        <f t="shared" si="82"/>
        <v>0</v>
      </c>
      <c r="AC387" s="21">
        <f t="shared" si="83"/>
        <v>0</v>
      </c>
      <c r="AD387" s="12"/>
      <c r="AE387" s="12"/>
      <c r="AF387" t="s">
        <v>48</v>
      </c>
      <c r="AG387" s="3">
        <v>1637193600000</v>
      </c>
      <c r="AH387" t="s">
        <v>48</v>
      </c>
      <c r="AI387" t="s">
        <v>48</v>
      </c>
      <c r="AJ387" t="s">
        <v>57</v>
      </c>
      <c r="AK387" t="s">
        <v>58</v>
      </c>
      <c r="AL387" t="s">
        <v>59</v>
      </c>
      <c r="AM387" t="s">
        <v>60</v>
      </c>
      <c r="AN387" t="s">
        <v>48</v>
      </c>
      <c r="AO387" t="s">
        <v>61</v>
      </c>
      <c r="AP387" t="s">
        <v>55</v>
      </c>
      <c r="AQ387" t="s">
        <v>62</v>
      </c>
      <c r="AR387" t="s">
        <v>48</v>
      </c>
      <c r="AS387" t="s">
        <v>143</v>
      </c>
      <c r="AT387" t="s">
        <v>144</v>
      </c>
      <c r="AU387" t="s">
        <v>48</v>
      </c>
    </row>
    <row r="388" spans="1:47">
      <c r="A388" t="s">
        <v>964</v>
      </c>
      <c r="B388" t="s">
        <v>48</v>
      </c>
      <c r="D388" t="s">
        <v>505</v>
      </c>
      <c r="E388" t="s">
        <v>50</v>
      </c>
      <c r="F388" t="s">
        <v>67</v>
      </c>
      <c r="G388">
        <v>21438.525000000001</v>
      </c>
      <c r="H388">
        <v>19181.047999999999</v>
      </c>
      <c r="I388">
        <v>19181.047999999999</v>
      </c>
      <c r="J388">
        <v>21438.525000000001</v>
      </c>
      <c r="K388">
        <v>19181.047999999999</v>
      </c>
      <c r="L388" t="s">
        <v>141</v>
      </c>
      <c r="M388" t="s">
        <v>436</v>
      </c>
      <c r="N388" t="s">
        <v>142</v>
      </c>
      <c r="O388" t="s">
        <v>48</v>
      </c>
      <c r="P388">
        <v>0.89469998519021199</v>
      </c>
      <c r="Q388">
        <v>0.89470000000000005</v>
      </c>
      <c r="R388">
        <v>0.89469998519021199</v>
      </c>
      <c r="S388">
        <v>99.999749752985295</v>
      </c>
      <c r="T388" t="s">
        <v>55</v>
      </c>
      <c r="U388">
        <v>0</v>
      </c>
      <c r="V388" t="s">
        <v>56</v>
      </c>
      <c r="W388" s="12">
        <f t="shared" si="77"/>
        <v>0</v>
      </c>
      <c r="X388" s="12">
        <f t="shared" si="78"/>
        <v>0</v>
      </c>
      <c r="Y388" s="21">
        <f t="shared" si="79"/>
        <v>0</v>
      </c>
      <c r="Z388" s="21">
        <f t="shared" si="80"/>
        <v>0</v>
      </c>
      <c r="AA388" s="21">
        <f t="shared" si="81"/>
        <v>0</v>
      </c>
      <c r="AB388" s="21">
        <f t="shared" si="82"/>
        <v>0</v>
      </c>
      <c r="AC388" s="21">
        <f t="shared" si="83"/>
        <v>0</v>
      </c>
      <c r="AD388" s="12"/>
      <c r="AE388" s="12"/>
      <c r="AF388" t="s">
        <v>48</v>
      </c>
      <c r="AG388" s="3">
        <v>1641686400000</v>
      </c>
      <c r="AH388" t="s">
        <v>48</v>
      </c>
      <c r="AI388" t="s">
        <v>48</v>
      </c>
      <c r="AJ388" t="s">
        <v>57</v>
      </c>
      <c r="AK388" t="s">
        <v>58</v>
      </c>
      <c r="AL388" t="s">
        <v>59</v>
      </c>
      <c r="AM388" t="s">
        <v>60</v>
      </c>
      <c r="AN388" t="s">
        <v>48</v>
      </c>
      <c r="AO388" t="s">
        <v>61</v>
      </c>
      <c r="AP388" t="s">
        <v>55</v>
      </c>
      <c r="AQ388" t="s">
        <v>62</v>
      </c>
      <c r="AR388" t="s">
        <v>48</v>
      </c>
      <c r="AS388" t="s">
        <v>143</v>
      </c>
      <c r="AT388" t="s">
        <v>144</v>
      </c>
      <c r="AU388" t="s">
        <v>48</v>
      </c>
    </row>
    <row r="389" spans="1:47">
      <c r="A389" t="s">
        <v>965</v>
      </c>
      <c r="B389" t="s">
        <v>48</v>
      </c>
      <c r="D389" t="s">
        <v>140</v>
      </c>
      <c r="E389" t="s">
        <v>50</v>
      </c>
      <c r="F389" t="s">
        <v>67</v>
      </c>
      <c r="G389">
        <v>109020</v>
      </c>
      <c r="H389">
        <v>108365.88</v>
      </c>
      <c r="I389">
        <v>108365.88</v>
      </c>
      <c r="J389">
        <v>109020</v>
      </c>
      <c r="K389">
        <v>108365.88</v>
      </c>
      <c r="L389" t="s">
        <v>141</v>
      </c>
      <c r="M389" t="s">
        <v>436</v>
      </c>
      <c r="N389" t="s">
        <v>142</v>
      </c>
      <c r="O389" t="s">
        <v>48</v>
      </c>
      <c r="P389">
        <v>0.99399999999999999</v>
      </c>
      <c r="Q389">
        <v>0.99399999999999999</v>
      </c>
      <c r="R389">
        <v>0.99399999999999999</v>
      </c>
      <c r="S389">
        <v>100.000110735962</v>
      </c>
      <c r="T389" t="s">
        <v>55</v>
      </c>
      <c r="U389">
        <v>0</v>
      </c>
      <c r="V389" t="s">
        <v>56</v>
      </c>
      <c r="W389" s="12">
        <f t="shared" si="77"/>
        <v>0</v>
      </c>
      <c r="X389" s="12">
        <f t="shared" si="78"/>
        <v>0</v>
      </c>
      <c r="Y389" s="21">
        <f t="shared" si="79"/>
        <v>0</v>
      </c>
      <c r="Z389" s="21">
        <f t="shared" si="80"/>
        <v>0</v>
      </c>
      <c r="AA389" s="21">
        <f t="shared" si="81"/>
        <v>0</v>
      </c>
      <c r="AB389" s="21">
        <f t="shared" si="82"/>
        <v>0</v>
      </c>
      <c r="AC389" s="21">
        <f t="shared" si="83"/>
        <v>0</v>
      </c>
      <c r="AD389" s="12"/>
      <c r="AE389" s="12"/>
      <c r="AF389" t="s">
        <v>48</v>
      </c>
      <c r="AG389" s="3">
        <v>1641427200000</v>
      </c>
      <c r="AH389" t="s">
        <v>48</v>
      </c>
      <c r="AI389" t="s">
        <v>48</v>
      </c>
      <c r="AJ389" t="s">
        <v>57</v>
      </c>
      <c r="AK389" t="s">
        <v>58</v>
      </c>
      <c r="AL389" t="s">
        <v>59</v>
      </c>
      <c r="AM389" t="s">
        <v>60</v>
      </c>
      <c r="AN389" t="s">
        <v>48</v>
      </c>
      <c r="AO389" t="s">
        <v>61</v>
      </c>
      <c r="AP389" t="s">
        <v>55</v>
      </c>
      <c r="AQ389" t="s">
        <v>62</v>
      </c>
      <c r="AR389" t="s">
        <v>48</v>
      </c>
      <c r="AS389" t="s">
        <v>143</v>
      </c>
      <c r="AT389" t="s">
        <v>144</v>
      </c>
      <c r="AU389" t="s">
        <v>48</v>
      </c>
    </row>
    <row r="390" spans="1:47">
      <c r="A390" t="s">
        <v>966</v>
      </c>
      <c r="B390" t="s">
        <v>48</v>
      </c>
      <c r="D390" t="s">
        <v>967</v>
      </c>
      <c r="E390" t="s">
        <v>50</v>
      </c>
      <c r="F390" t="s">
        <v>67</v>
      </c>
      <c r="G390">
        <v>360.32</v>
      </c>
      <c r="H390">
        <v>70983.039999999994</v>
      </c>
      <c r="I390">
        <v>70983.039999999994</v>
      </c>
      <c r="J390">
        <v>360.32</v>
      </c>
      <c r="K390">
        <v>70983.039999999994</v>
      </c>
      <c r="L390" t="s">
        <v>141</v>
      </c>
      <c r="M390" t="s">
        <v>436</v>
      </c>
      <c r="N390" t="s">
        <v>142</v>
      </c>
      <c r="O390" t="s">
        <v>48</v>
      </c>
      <c r="P390">
        <v>197</v>
      </c>
      <c r="Q390">
        <v>197</v>
      </c>
      <c r="R390">
        <v>197</v>
      </c>
      <c r="S390">
        <v>99.999943648510893</v>
      </c>
      <c r="T390" t="s">
        <v>55</v>
      </c>
      <c r="U390">
        <v>0</v>
      </c>
      <c r="V390" t="s">
        <v>56</v>
      </c>
      <c r="W390" s="12">
        <f t="shared" si="77"/>
        <v>0</v>
      </c>
      <c r="X390" s="12">
        <f t="shared" si="78"/>
        <v>0</v>
      </c>
      <c r="Y390" s="21">
        <f t="shared" si="79"/>
        <v>0</v>
      </c>
      <c r="Z390" s="21">
        <f t="shared" si="80"/>
        <v>0</v>
      </c>
      <c r="AA390" s="21">
        <f t="shared" si="81"/>
        <v>0</v>
      </c>
      <c r="AB390" s="21">
        <f t="shared" si="82"/>
        <v>0</v>
      </c>
      <c r="AC390" s="21">
        <f t="shared" si="83"/>
        <v>0</v>
      </c>
      <c r="AD390" s="12"/>
      <c r="AE390" s="12"/>
      <c r="AF390" t="s">
        <v>48</v>
      </c>
      <c r="AG390" s="3">
        <v>1641427200000</v>
      </c>
      <c r="AH390" t="s">
        <v>48</v>
      </c>
      <c r="AI390" t="s">
        <v>48</v>
      </c>
      <c r="AJ390" t="s">
        <v>57</v>
      </c>
      <c r="AK390" t="s">
        <v>58</v>
      </c>
      <c r="AL390" t="s">
        <v>59</v>
      </c>
      <c r="AM390" t="s">
        <v>60</v>
      </c>
      <c r="AN390" t="s">
        <v>48</v>
      </c>
      <c r="AO390" t="s">
        <v>61</v>
      </c>
      <c r="AP390" t="s">
        <v>55</v>
      </c>
      <c r="AQ390" t="s">
        <v>62</v>
      </c>
      <c r="AR390" t="s">
        <v>48</v>
      </c>
      <c r="AS390" t="s">
        <v>143</v>
      </c>
      <c r="AT390" t="s">
        <v>144</v>
      </c>
      <c r="AU390" t="s">
        <v>48</v>
      </c>
    </row>
    <row r="391" spans="1:47">
      <c r="A391" t="s">
        <v>968</v>
      </c>
      <c r="B391" t="s">
        <v>48</v>
      </c>
      <c r="D391" t="s">
        <v>969</v>
      </c>
      <c r="E391" t="s">
        <v>50</v>
      </c>
      <c r="F391" t="s">
        <v>67</v>
      </c>
      <c r="G391">
        <v>446.42860000000002</v>
      </c>
      <c r="H391">
        <v>22321.43</v>
      </c>
      <c r="I391">
        <v>22321.43</v>
      </c>
      <c r="J391">
        <v>446.42860000000002</v>
      </c>
      <c r="K391">
        <v>22321.43</v>
      </c>
      <c r="L391" t="s">
        <v>141</v>
      </c>
      <c r="M391" t="s">
        <v>53</v>
      </c>
      <c r="N391" t="s">
        <v>142</v>
      </c>
      <c r="O391" t="s">
        <v>48</v>
      </c>
      <c r="P391">
        <v>50</v>
      </c>
      <c r="Q391">
        <v>50</v>
      </c>
      <c r="R391">
        <v>50</v>
      </c>
      <c r="S391">
        <v>19.998718720082</v>
      </c>
      <c r="T391" t="s">
        <v>55</v>
      </c>
      <c r="U391">
        <v>0</v>
      </c>
      <c r="V391" t="s">
        <v>56</v>
      </c>
      <c r="W391" s="12">
        <f t="shared" si="77"/>
        <v>0</v>
      </c>
      <c r="X391" s="12">
        <f t="shared" si="78"/>
        <v>0</v>
      </c>
      <c r="Y391" s="21">
        <f t="shared" si="79"/>
        <v>0</v>
      </c>
      <c r="Z391" s="21">
        <f t="shared" si="80"/>
        <v>0</v>
      </c>
      <c r="AA391" s="21">
        <f t="shared" si="81"/>
        <v>0</v>
      </c>
      <c r="AB391" s="21">
        <f t="shared" si="82"/>
        <v>0</v>
      </c>
      <c r="AC391" s="21">
        <f t="shared" si="83"/>
        <v>0</v>
      </c>
      <c r="AD391" s="12"/>
      <c r="AE391" s="12"/>
      <c r="AF391" t="s">
        <v>48</v>
      </c>
      <c r="AG391" s="3">
        <v>1646784000000</v>
      </c>
      <c r="AH391" t="s">
        <v>48</v>
      </c>
      <c r="AI391" t="s">
        <v>48</v>
      </c>
      <c r="AJ391" t="s">
        <v>57</v>
      </c>
      <c r="AK391" t="s">
        <v>58</v>
      </c>
      <c r="AL391" t="s">
        <v>59</v>
      </c>
      <c r="AM391" t="s">
        <v>60</v>
      </c>
      <c r="AN391" t="s">
        <v>48</v>
      </c>
      <c r="AO391" t="s">
        <v>61</v>
      </c>
      <c r="AP391" t="s">
        <v>55</v>
      </c>
      <c r="AQ391" t="s">
        <v>62</v>
      </c>
      <c r="AR391" t="s">
        <v>48</v>
      </c>
      <c r="AS391" t="s">
        <v>143</v>
      </c>
      <c r="AT391" t="s">
        <v>144</v>
      </c>
      <c r="AU391" t="s">
        <v>48</v>
      </c>
    </row>
    <row r="392" spans="1:47">
      <c r="A392" t="s">
        <v>970</v>
      </c>
      <c r="B392" t="s">
        <v>48</v>
      </c>
      <c r="D392" t="s">
        <v>971</v>
      </c>
      <c r="E392" t="s">
        <v>50</v>
      </c>
      <c r="F392" t="s">
        <v>67</v>
      </c>
      <c r="G392">
        <v>45454.54</v>
      </c>
      <c r="H392">
        <v>103227.26</v>
      </c>
      <c r="I392">
        <v>102194.99</v>
      </c>
      <c r="J392">
        <v>45454.54</v>
      </c>
      <c r="K392">
        <v>103227.26</v>
      </c>
      <c r="L392" t="s">
        <v>141</v>
      </c>
      <c r="M392" t="s">
        <v>53</v>
      </c>
      <c r="N392" t="s">
        <v>972</v>
      </c>
      <c r="O392" t="s">
        <v>48</v>
      </c>
      <c r="P392">
        <v>2.27099999251999</v>
      </c>
      <c r="Q392">
        <v>2.2709999999999999</v>
      </c>
      <c r="R392">
        <v>2.27099999251999</v>
      </c>
      <c r="S392">
        <v>0</v>
      </c>
      <c r="T392" t="s">
        <v>55</v>
      </c>
      <c r="U392">
        <v>100</v>
      </c>
      <c r="V392" t="s">
        <v>56</v>
      </c>
      <c r="W392" s="12">
        <f t="shared" si="77"/>
        <v>1032.2699999999895</v>
      </c>
      <c r="X392" s="12">
        <f t="shared" si="78"/>
        <v>1032.2726</v>
      </c>
      <c r="Y392" s="21">
        <f t="shared" si="79"/>
        <v>2.6000000104886567E-3</v>
      </c>
      <c r="Z392" s="21">
        <f t="shared" si="80"/>
        <v>1021.9499</v>
      </c>
      <c r="AA392" s="21">
        <f t="shared" si="81"/>
        <v>-10.320099999989566</v>
      </c>
      <c r="AB392" s="21">
        <f t="shared" si="82"/>
        <v>2.6000000104886567E-3</v>
      </c>
      <c r="AC392" s="21">
        <f t="shared" si="83"/>
        <v>10.320099999989566</v>
      </c>
      <c r="AD392" s="12" t="str">
        <f t="shared" si="84"/>
        <v>separate</v>
      </c>
      <c r="AE392" s="12">
        <f t="shared" ref="AE392:AE402" si="87">IF(AD392=V392,1,0)</f>
        <v>1</v>
      </c>
      <c r="AF392" t="s">
        <v>48</v>
      </c>
      <c r="AG392" s="3">
        <v>1637193600000</v>
      </c>
      <c r="AH392" t="s">
        <v>48</v>
      </c>
      <c r="AI392" t="s">
        <v>48</v>
      </c>
      <c r="AJ392" t="s">
        <v>57</v>
      </c>
      <c r="AK392" t="s">
        <v>58</v>
      </c>
      <c r="AL392" t="s">
        <v>59</v>
      </c>
      <c r="AM392" t="s">
        <v>60</v>
      </c>
      <c r="AN392" t="s">
        <v>48</v>
      </c>
      <c r="AO392" t="s">
        <v>61</v>
      </c>
      <c r="AP392" t="s">
        <v>55</v>
      </c>
      <c r="AQ392" t="s">
        <v>62</v>
      </c>
      <c r="AR392" t="s">
        <v>48</v>
      </c>
      <c r="AS392" t="s">
        <v>143</v>
      </c>
      <c r="AT392" t="s">
        <v>144</v>
      </c>
      <c r="AU392" t="s">
        <v>48</v>
      </c>
    </row>
    <row r="393" spans="1:47">
      <c r="A393" t="s">
        <v>973</v>
      </c>
      <c r="B393" t="s">
        <v>48</v>
      </c>
      <c r="D393" t="s">
        <v>74</v>
      </c>
      <c r="E393" t="s">
        <v>172</v>
      </c>
      <c r="F393" t="s">
        <v>67</v>
      </c>
      <c r="G393">
        <v>13791</v>
      </c>
      <c r="H393">
        <v>0.2959</v>
      </c>
      <c r="I393">
        <v>0.29659999999999997</v>
      </c>
      <c r="J393">
        <v>13791</v>
      </c>
      <c r="K393">
        <v>0.2959</v>
      </c>
      <c r="L393" t="s">
        <v>141</v>
      </c>
      <c r="M393" t="s">
        <v>76</v>
      </c>
      <c r="N393" t="s">
        <v>142</v>
      </c>
      <c r="O393" t="s">
        <v>48</v>
      </c>
      <c r="P393">
        <v>2.1456022043361601E-5</v>
      </c>
      <c r="Q393">
        <v>2.1456022043361601E-5</v>
      </c>
      <c r="R393">
        <v>2.1456022043361601E-5</v>
      </c>
      <c r="S393">
        <v>121.499528678123</v>
      </c>
      <c r="T393" t="s">
        <v>55</v>
      </c>
      <c r="U393">
        <v>25</v>
      </c>
      <c r="V393" t="s">
        <v>56</v>
      </c>
      <c r="W393" s="12">
        <f t="shared" si="77"/>
        <v>-6.9999999999997842E-4</v>
      </c>
      <c r="X393" s="12">
        <f t="shared" si="78"/>
        <v>7.3974999999999996E-4</v>
      </c>
      <c r="Y393" s="21">
        <f t="shared" si="79"/>
        <v>1.4397499999999784E-3</v>
      </c>
      <c r="Z393" s="21">
        <f t="shared" si="80"/>
        <v>7.4149999999999986E-4</v>
      </c>
      <c r="AA393" s="21">
        <f t="shared" si="81"/>
        <v>1.4414999999999784E-3</v>
      </c>
      <c r="AB393" s="21">
        <f t="shared" si="82"/>
        <v>1.4397499999999784E-3</v>
      </c>
      <c r="AC393" s="21">
        <f t="shared" si="83"/>
        <v>1.4414999999999784E-3</v>
      </c>
      <c r="AD393" s="12" t="str">
        <f t="shared" si="84"/>
        <v>separate</v>
      </c>
      <c r="AE393" s="12">
        <f t="shared" si="87"/>
        <v>1</v>
      </c>
      <c r="AF393" t="s">
        <v>48</v>
      </c>
      <c r="AG393" s="3">
        <v>1648425600000</v>
      </c>
      <c r="AH393" t="s">
        <v>48</v>
      </c>
      <c r="AI393" t="s">
        <v>48</v>
      </c>
      <c r="AJ393" t="s">
        <v>57</v>
      </c>
      <c r="AK393" t="s">
        <v>58</v>
      </c>
      <c r="AL393" t="s">
        <v>59</v>
      </c>
      <c r="AM393" t="s">
        <v>60</v>
      </c>
      <c r="AN393" t="s">
        <v>48</v>
      </c>
      <c r="AO393" t="s">
        <v>61</v>
      </c>
      <c r="AP393" t="s">
        <v>55</v>
      </c>
      <c r="AQ393" t="s">
        <v>62</v>
      </c>
      <c r="AR393" t="s">
        <v>48</v>
      </c>
      <c r="AS393" t="s">
        <v>143</v>
      </c>
      <c r="AT393" t="s">
        <v>144</v>
      </c>
      <c r="AU393" t="s">
        <v>48</v>
      </c>
    </row>
    <row r="394" spans="1:47">
      <c r="A394" t="s">
        <v>974</v>
      </c>
      <c r="B394" t="s">
        <v>48</v>
      </c>
      <c r="C394" t="s">
        <v>975</v>
      </c>
      <c r="D394" s="28" t="s">
        <v>505</v>
      </c>
      <c r="E394" s="28" t="s">
        <v>967</v>
      </c>
      <c r="F394" t="s">
        <v>67</v>
      </c>
      <c r="G394">
        <v>11549.04</v>
      </c>
      <c r="H394">
        <v>37.7971</v>
      </c>
      <c r="I394">
        <v>37.609099999999998</v>
      </c>
      <c r="J394">
        <v>11549.04</v>
      </c>
      <c r="K394">
        <v>37.7971</v>
      </c>
      <c r="L394" t="s">
        <v>141</v>
      </c>
      <c r="M394" t="s">
        <v>69</v>
      </c>
      <c r="N394" t="s">
        <v>142</v>
      </c>
      <c r="O394" t="s">
        <v>48</v>
      </c>
      <c r="P394">
        <v>305.5532</v>
      </c>
      <c r="Q394">
        <v>305.5532</v>
      </c>
      <c r="R394">
        <v>305.5532</v>
      </c>
      <c r="S394">
        <v>72.810415441135603</v>
      </c>
      <c r="T394" t="s">
        <v>55</v>
      </c>
      <c r="U394">
        <v>50</v>
      </c>
      <c r="V394" s="15" t="s">
        <v>96</v>
      </c>
      <c r="W394" s="12">
        <f t="shared" si="77"/>
        <v>0.18800000000000239</v>
      </c>
      <c r="X394" s="12">
        <f t="shared" si="78"/>
        <v>0.1889855</v>
      </c>
      <c r="Y394" s="30">
        <f t="shared" si="79"/>
        <v>9.8549999999761329E-4</v>
      </c>
      <c r="Z394" s="30">
        <f t="shared" si="80"/>
        <v>0.1880455</v>
      </c>
      <c r="AA394" s="30">
        <f t="shared" si="81"/>
        <v>4.5499999997616891E-5</v>
      </c>
      <c r="AB394" s="30">
        <f t="shared" si="82"/>
        <v>9.8549999999761329E-4</v>
      </c>
      <c r="AC394" s="30">
        <f t="shared" si="83"/>
        <v>4.5499999997616891E-5</v>
      </c>
      <c r="AD394" s="12" t="str">
        <f t="shared" si="84"/>
        <v>include</v>
      </c>
      <c r="AE394" s="12">
        <f t="shared" si="87"/>
        <v>1</v>
      </c>
      <c r="AF394" t="s">
        <v>48</v>
      </c>
      <c r="AG394" s="3">
        <v>1654646400000</v>
      </c>
      <c r="AH394" t="s">
        <v>48</v>
      </c>
      <c r="AI394" t="s">
        <v>48</v>
      </c>
      <c r="AJ394" t="s">
        <v>57</v>
      </c>
      <c r="AK394" t="s">
        <v>58</v>
      </c>
      <c r="AL394" t="s">
        <v>59</v>
      </c>
      <c r="AM394" t="s">
        <v>60</v>
      </c>
      <c r="AN394" t="s">
        <v>48</v>
      </c>
      <c r="AO394" t="s">
        <v>61</v>
      </c>
      <c r="AP394" t="s">
        <v>55</v>
      </c>
      <c r="AQ394" t="s">
        <v>62</v>
      </c>
      <c r="AR394" t="s">
        <v>48</v>
      </c>
      <c r="AS394" t="s">
        <v>143</v>
      </c>
      <c r="AT394" t="s">
        <v>144</v>
      </c>
      <c r="AU394" t="s">
        <v>48</v>
      </c>
    </row>
    <row r="395" spans="1:47">
      <c r="A395" t="s">
        <v>976</v>
      </c>
      <c r="B395" t="s">
        <v>48</v>
      </c>
      <c r="D395" t="s">
        <v>230</v>
      </c>
      <c r="E395" t="s">
        <v>50</v>
      </c>
      <c r="F395" t="s">
        <v>67</v>
      </c>
      <c r="G395">
        <v>19.4328</v>
      </c>
      <c r="H395">
        <v>38865.599999999999</v>
      </c>
      <c r="I395">
        <v>38768.44</v>
      </c>
      <c r="J395">
        <v>19.4328</v>
      </c>
      <c r="K395">
        <v>38865.599999999999</v>
      </c>
      <c r="L395" t="s">
        <v>141</v>
      </c>
      <c r="M395" t="s">
        <v>106</v>
      </c>
      <c r="N395" t="s">
        <v>977</v>
      </c>
      <c r="O395" t="s">
        <v>48</v>
      </c>
      <c r="P395">
        <v>2000</v>
      </c>
      <c r="Q395">
        <v>2000</v>
      </c>
      <c r="R395">
        <v>2000</v>
      </c>
      <c r="S395">
        <v>46.114829485013999</v>
      </c>
      <c r="T395" t="s">
        <v>55</v>
      </c>
      <c r="U395">
        <v>25</v>
      </c>
      <c r="V395" t="s">
        <v>56</v>
      </c>
      <c r="W395" s="12">
        <f t="shared" si="77"/>
        <v>97.159999999996217</v>
      </c>
      <c r="X395" s="12">
        <f t="shared" si="78"/>
        <v>97.164000000000001</v>
      </c>
      <c r="Y395" s="21">
        <f t="shared" si="79"/>
        <v>4.0000000037849759E-3</v>
      </c>
      <c r="Z395" s="21">
        <f t="shared" si="80"/>
        <v>96.921099999999996</v>
      </c>
      <c r="AA395" s="21">
        <f t="shared" si="81"/>
        <v>-0.23889999999622091</v>
      </c>
      <c r="AB395" s="21">
        <f t="shared" si="82"/>
        <v>4.0000000037849759E-3</v>
      </c>
      <c r="AC395" s="21">
        <f t="shared" si="83"/>
        <v>0.23889999999622091</v>
      </c>
      <c r="AD395" s="12" t="str">
        <f t="shared" si="84"/>
        <v>separate</v>
      </c>
      <c r="AE395" s="12">
        <f t="shared" si="87"/>
        <v>1</v>
      </c>
      <c r="AF395" t="s">
        <v>48</v>
      </c>
      <c r="AG395" s="3">
        <v>1660348800000</v>
      </c>
      <c r="AH395" t="s">
        <v>48</v>
      </c>
      <c r="AI395" t="s">
        <v>48</v>
      </c>
      <c r="AJ395" t="s">
        <v>57</v>
      </c>
      <c r="AK395" t="s">
        <v>58</v>
      </c>
      <c r="AL395" t="s">
        <v>59</v>
      </c>
      <c r="AM395" t="s">
        <v>60</v>
      </c>
      <c r="AN395" t="s">
        <v>48</v>
      </c>
      <c r="AO395" t="s">
        <v>61</v>
      </c>
      <c r="AP395" t="s">
        <v>55</v>
      </c>
      <c r="AQ395" t="s">
        <v>62</v>
      </c>
      <c r="AR395" t="s">
        <v>48</v>
      </c>
      <c r="AS395" t="s">
        <v>143</v>
      </c>
      <c r="AT395" t="s">
        <v>144</v>
      </c>
      <c r="AU395" t="s">
        <v>48</v>
      </c>
    </row>
    <row r="396" spans="1:47">
      <c r="A396" t="s">
        <v>978</v>
      </c>
      <c r="B396" t="s">
        <v>48</v>
      </c>
      <c r="D396" t="s">
        <v>979</v>
      </c>
      <c r="E396" t="s">
        <v>50</v>
      </c>
      <c r="F396" t="s">
        <v>67</v>
      </c>
      <c r="G396">
        <v>73000</v>
      </c>
      <c r="H396">
        <v>31390</v>
      </c>
      <c r="I396">
        <v>31233.05</v>
      </c>
      <c r="J396">
        <v>73000</v>
      </c>
      <c r="K396">
        <v>31390</v>
      </c>
      <c r="L396" t="s">
        <v>141</v>
      </c>
      <c r="M396" t="s">
        <v>76</v>
      </c>
      <c r="N396" t="s">
        <v>142</v>
      </c>
      <c r="O396" t="s">
        <v>48</v>
      </c>
      <c r="P396">
        <v>0.43</v>
      </c>
      <c r="Q396">
        <v>0.43</v>
      </c>
      <c r="R396">
        <v>0.43</v>
      </c>
      <c r="S396">
        <v>467.45354680378603</v>
      </c>
      <c r="T396" t="s">
        <v>55</v>
      </c>
      <c r="U396">
        <v>50</v>
      </c>
      <c r="V396" t="s">
        <v>56</v>
      </c>
      <c r="W396" s="12">
        <f t="shared" si="77"/>
        <v>156.95000000000073</v>
      </c>
      <c r="X396" s="12">
        <f t="shared" si="78"/>
        <v>156.94999999999999</v>
      </c>
      <c r="Y396" s="21">
        <f t="shared" si="79"/>
        <v>-7.3896444519050419E-13</v>
      </c>
      <c r="Z396" s="21">
        <f t="shared" si="80"/>
        <v>156.16524999999999</v>
      </c>
      <c r="AA396" s="21">
        <f t="shared" si="81"/>
        <v>-0.78475000000074147</v>
      </c>
      <c r="AB396" s="21">
        <f t="shared" si="82"/>
        <v>7.3896444519050419E-13</v>
      </c>
      <c r="AC396" s="21">
        <f t="shared" si="83"/>
        <v>0.78475000000074147</v>
      </c>
      <c r="AD396" s="12" t="str">
        <f t="shared" si="84"/>
        <v>separate</v>
      </c>
      <c r="AE396" s="12">
        <f t="shared" si="87"/>
        <v>1</v>
      </c>
      <c r="AF396" t="s">
        <v>48</v>
      </c>
      <c r="AG396" s="3">
        <v>1648944000000</v>
      </c>
      <c r="AH396" t="s">
        <v>48</v>
      </c>
      <c r="AI396" t="s">
        <v>48</v>
      </c>
      <c r="AJ396" t="s">
        <v>57</v>
      </c>
      <c r="AK396" t="s">
        <v>58</v>
      </c>
      <c r="AL396" t="s">
        <v>59</v>
      </c>
      <c r="AM396" t="s">
        <v>60</v>
      </c>
      <c r="AN396" t="s">
        <v>48</v>
      </c>
      <c r="AO396" t="s">
        <v>61</v>
      </c>
      <c r="AP396" t="s">
        <v>55</v>
      </c>
      <c r="AQ396" t="s">
        <v>62</v>
      </c>
      <c r="AR396" t="s">
        <v>48</v>
      </c>
      <c r="AS396" t="s">
        <v>143</v>
      </c>
      <c r="AT396" t="s">
        <v>144</v>
      </c>
      <c r="AU396" t="s">
        <v>48</v>
      </c>
    </row>
    <row r="397" spans="1:47">
      <c r="A397" t="s">
        <v>980</v>
      </c>
      <c r="B397" t="s">
        <v>48</v>
      </c>
      <c r="D397" t="s">
        <v>172</v>
      </c>
      <c r="E397" t="s">
        <v>50</v>
      </c>
      <c r="F397" t="s">
        <v>67</v>
      </c>
      <c r="G397">
        <v>2.9792000000000001</v>
      </c>
      <c r="H397">
        <v>74182.080000000002</v>
      </c>
      <c r="I397">
        <v>73996.62</v>
      </c>
      <c r="J397">
        <v>2.9792000000000001</v>
      </c>
      <c r="K397">
        <v>74182.080000000002</v>
      </c>
      <c r="L397" t="s">
        <v>141</v>
      </c>
      <c r="M397" t="s">
        <v>106</v>
      </c>
      <c r="N397" t="s">
        <v>977</v>
      </c>
      <c r="O397" t="s">
        <v>48</v>
      </c>
      <c r="P397">
        <v>24900</v>
      </c>
      <c r="Q397">
        <v>24900</v>
      </c>
      <c r="R397">
        <v>24900</v>
      </c>
      <c r="S397">
        <v>45.987235633195098</v>
      </c>
      <c r="T397" t="s">
        <v>55</v>
      </c>
      <c r="U397">
        <v>25</v>
      </c>
      <c r="V397" t="s">
        <v>56</v>
      </c>
      <c r="W397" s="12">
        <f t="shared" si="77"/>
        <v>185.4600000000064</v>
      </c>
      <c r="X397" s="12">
        <f t="shared" si="78"/>
        <v>185.45519999999999</v>
      </c>
      <c r="Y397" s="21">
        <f t="shared" si="79"/>
        <v>-4.8000000064121195E-3</v>
      </c>
      <c r="Z397" s="21">
        <f t="shared" si="80"/>
        <v>184.99154999999999</v>
      </c>
      <c r="AA397" s="21">
        <f t="shared" si="81"/>
        <v>-0.46845000000641335</v>
      </c>
      <c r="AB397" s="21">
        <f t="shared" si="82"/>
        <v>4.8000000064121195E-3</v>
      </c>
      <c r="AC397" s="21">
        <f t="shared" si="83"/>
        <v>0.46845000000641335</v>
      </c>
      <c r="AD397" s="12" t="str">
        <f t="shared" si="84"/>
        <v>separate</v>
      </c>
      <c r="AE397" s="12">
        <f t="shared" si="87"/>
        <v>1</v>
      </c>
      <c r="AF397" t="s">
        <v>48</v>
      </c>
      <c r="AG397" s="3">
        <v>1660435200000</v>
      </c>
      <c r="AH397" t="s">
        <v>48</v>
      </c>
      <c r="AI397" t="s">
        <v>48</v>
      </c>
      <c r="AJ397" t="s">
        <v>57</v>
      </c>
      <c r="AK397" t="s">
        <v>58</v>
      </c>
      <c r="AL397" t="s">
        <v>59</v>
      </c>
      <c r="AM397" t="s">
        <v>60</v>
      </c>
      <c r="AN397" t="s">
        <v>48</v>
      </c>
      <c r="AO397" t="s">
        <v>61</v>
      </c>
      <c r="AP397" t="s">
        <v>55</v>
      </c>
      <c r="AQ397" t="s">
        <v>62</v>
      </c>
      <c r="AR397" t="s">
        <v>48</v>
      </c>
      <c r="AS397" t="s">
        <v>143</v>
      </c>
      <c r="AT397" t="s">
        <v>144</v>
      </c>
      <c r="AU397" t="s">
        <v>48</v>
      </c>
    </row>
    <row r="398" spans="1:47">
      <c r="A398" t="s">
        <v>981</v>
      </c>
      <c r="B398" t="s">
        <v>48</v>
      </c>
      <c r="D398" t="s">
        <v>967</v>
      </c>
      <c r="E398" t="s">
        <v>50</v>
      </c>
      <c r="F398" t="s">
        <v>67</v>
      </c>
      <c r="G398">
        <v>352.50909999999999</v>
      </c>
      <c r="H398">
        <v>51815.31</v>
      </c>
      <c r="I398">
        <v>51556.23</v>
      </c>
      <c r="J398">
        <v>352.50909999999999</v>
      </c>
      <c r="K398">
        <v>51815.31</v>
      </c>
      <c r="L398" t="s">
        <v>141</v>
      </c>
      <c r="M398" t="s">
        <v>76</v>
      </c>
      <c r="N398" t="s">
        <v>142</v>
      </c>
      <c r="O398" t="s">
        <v>48</v>
      </c>
      <c r="P398">
        <v>146.98999259877201</v>
      </c>
      <c r="Q398">
        <v>146.99</v>
      </c>
      <c r="R398">
        <v>146.98999259877201</v>
      </c>
      <c r="S398">
        <v>50.015293980960202</v>
      </c>
      <c r="T398" t="s">
        <v>55</v>
      </c>
      <c r="U398">
        <v>50</v>
      </c>
      <c r="V398" t="s">
        <v>56</v>
      </c>
      <c r="W398" s="12">
        <f t="shared" si="77"/>
        <v>259.07999999999447</v>
      </c>
      <c r="X398" s="12">
        <f t="shared" si="78"/>
        <v>259.07655</v>
      </c>
      <c r="Y398" s="21">
        <f t="shared" si="79"/>
        <v>-3.4499999944728188E-3</v>
      </c>
      <c r="Z398" s="21">
        <f t="shared" si="80"/>
        <v>257.78115000000003</v>
      </c>
      <c r="AA398" s="21">
        <f t="shared" si="81"/>
        <v>-1.2988499999944452</v>
      </c>
      <c r="AB398" s="21">
        <f t="shared" si="82"/>
        <v>3.4499999944728188E-3</v>
      </c>
      <c r="AC398" s="21">
        <f t="shared" si="83"/>
        <v>1.2988499999944452</v>
      </c>
      <c r="AD398" s="12" t="str">
        <f t="shared" si="84"/>
        <v>separate</v>
      </c>
      <c r="AE398" s="12">
        <f t="shared" si="87"/>
        <v>1</v>
      </c>
      <c r="AF398" t="s">
        <v>48</v>
      </c>
      <c r="AG398" s="3">
        <v>1663372800000</v>
      </c>
      <c r="AH398" t="s">
        <v>48</v>
      </c>
      <c r="AI398" t="s">
        <v>48</v>
      </c>
      <c r="AJ398" t="s">
        <v>57</v>
      </c>
      <c r="AK398" t="s">
        <v>58</v>
      </c>
      <c r="AL398" t="s">
        <v>59</v>
      </c>
      <c r="AM398" t="s">
        <v>60</v>
      </c>
      <c r="AN398" t="s">
        <v>48</v>
      </c>
      <c r="AO398" t="s">
        <v>61</v>
      </c>
      <c r="AP398" t="s">
        <v>55</v>
      </c>
      <c r="AQ398" t="s">
        <v>62</v>
      </c>
      <c r="AR398" t="s">
        <v>48</v>
      </c>
      <c r="AS398" t="s">
        <v>143</v>
      </c>
      <c r="AT398" t="s">
        <v>144</v>
      </c>
      <c r="AU398" t="s">
        <v>48</v>
      </c>
    </row>
    <row r="399" spans="1:47">
      <c r="A399" t="s">
        <v>982</v>
      </c>
      <c r="B399" t="s">
        <v>48</v>
      </c>
      <c r="D399" t="s">
        <v>81</v>
      </c>
      <c r="E399" t="s">
        <v>50</v>
      </c>
      <c r="F399" t="s">
        <v>67</v>
      </c>
      <c r="G399">
        <v>740000</v>
      </c>
      <c r="H399">
        <v>740000</v>
      </c>
      <c r="I399">
        <v>732600</v>
      </c>
      <c r="J399">
        <v>740000</v>
      </c>
      <c r="K399">
        <v>740000</v>
      </c>
      <c r="L399" t="s">
        <v>151</v>
      </c>
      <c r="M399" t="s">
        <v>76</v>
      </c>
      <c r="N399" t="s">
        <v>152</v>
      </c>
      <c r="O399" t="s">
        <v>48</v>
      </c>
      <c r="P399">
        <v>1</v>
      </c>
      <c r="Q399">
        <v>1</v>
      </c>
      <c r="R399">
        <v>1</v>
      </c>
      <c r="S399">
        <v>0</v>
      </c>
      <c r="T399" t="s">
        <v>55</v>
      </c>
      <c r="U399">
        <v>100</v>
      </c>
      <c r="V399" t="s">
        <v>56</v>
      </c>
      <c r="W399" s="12">
        <f t="shared" si="77"/>
        <v>7400</v>
      </c>
      <c r="X399" s="12">
        <f t="shared" si="78"/>
        <v>7400</v>
      </c>
      <c r="Y399" s="21">
        <f t="shared" si="79"/>
        <v>0</v>
      </c>
      <c r="Z399" s="21">
        <f t="shared" si="80"/>
        <v>7326</v>
      </c>
      <c r="AA399" s="21">
        <f t="shared" si="81"/>
        <v>-74</v>
      </c>
      <c r="AB399" s="21">
        <f t="shared" si="82"/>
        <v>0</v>
      </c>
      <c r="AC399" s="21">
        <f t="shared" si="83"/>
        <v>74</v>
      </c>
      <c r="AD399" s="12" t="str">
        <f t="shared" si="84"/>
        <v>separate</v>
      </c>
      <c r="AE399" s="12">
        <f t="shared" si="87"/>
        <v>1</v>
      </c>
      <c r="AF399" t="s">
        <v>48</v>
      </c>
      <c r="AG399" s="3">
        <v>1655856000000</v>
      </c>
      <c r="AH399" t="s">
        <v>48</v>
      </c>
      <c r="AI399" t="s">
        <v>48</v>
      </c>
      <c r="AJ399" t="s">
        <v>57</v>
      </c>
      <c r="AK399" t="s">
        <v>58</v>
      </c>
      <c r="AL399" t="s">
        <v>59</v>
      </c>
      <c r="AM399" t="s">
        <v>60</v>
      </c>
      <c r="AN399" t="s">
        <v>48</v>
      </c>
      <c r="AO399" t="s">
        <v>61</v>
      </c>
      <c r="AP399" t="s">
        <v>55</v>
      </c>
      <c r="AQ399" t="s">
        <v>62</v>
      </c>
      <c r="AR399" t="s">
        <v>48</v>
      </c>
      <c r="AS399" t="s">
        <v>153</v>
      </c>
      <c r="AT399" t="s">
        <v>154</v>
      </c>
      <c r="AU399" t="s">
        <v>48</v>
      </c>
    </row>
    <row r="400" spans="1:47">
      <c r="A400" t="s">
        <v>983</v>
      </c>
      <c r="B400" t="s">
        <v>48</v>
      </c>
      <c r="D400" t="s">
        <v>81</v>
      </c>
      <c r="E400" t="s">
        <v>50</v>
      </c>
      <c r="F400" t="s">
        <v>67</v>
      </c>
      <c r="G400">
        <v>1400000</v>
      </c>
      <c r="H400">
        <v>1400000</v>
      </c>
      <c r="I400">
        <v>1386000</v>
      </c>
      <c r="J400">
        <v>1400000</v>
      </c>
      <c r="K400">
        <v>1400000</v>
      </c>
      <c r="L400" t="s">
        <v>151</v>
      </c>
      <c r="M400" t="s">
        <v>76</v>
      </c>
      <c r="N400" t="s">
        <v>152</v>
      </c>
      <c r="O400" t="s">
        <v>48</v>
      </c>
      <c r="P400">
        <v>1</v>
      </c>
      <c r="Q400">
        <v>1</v>
      </c>
      <c r="R400">
        <v>1</v>
      </c>
      <c r="S400">
        <v>0</v>
      </c>
      <c r="T400" t="s">
        <v>55</v>
      </c>
      <c r="U400">
        <v>100</v>
      </c>
      <c r="V400" t="s">
        <v>56</v>
      </c>
      <c r="W400" s="12">
        <f t="shared" si="77"/>
        <v>14000</v>
      </c>
      <c r="X400" s="12">
        <f t="shared" si="78"/>
        <v>14000</v>
      </c>
      <c r="Y400" s="21">
        <f t="shared" si="79"/>
        <v>0</v>
      </c>
      <c r="Z400" s="21">
        <f t="shared" si="80"/>
        <v>13860</v>
      </c>
      <c r="AA400" s="21">
        <f t="shared" si="81"/>
        <v>-140</v>
      </c>
      <c r="AB400" s="21">
        <f t="shared" si="82"/>
        <v>0</v>
      </c>
      <c r="AC400" s="21">
        <f t="shared" si="83"/>
        <v>140</v>
      </c>
      <c r="AD400" s="12" t="str">
        <f t="shared" si="84"/>
        <v>separate</v>
      </c>
      <c r="AE400" s="12">
        <f t="shared" si="87"/>
        <v>1</v>
      </c>
      <c r="AF400" t="s">
        <v>48</v>
      </c>
      <c r="AG400" s="3">
        <v>1644969600000</v>
      </c>
      <c r="AH400" t="s">
        <v>48</v>
      </c>
      <c r="AI400" t="s">
        <v>48</v>
      </c>
      <c r="AJ400" t="s">
        <v>57</v>
      </c>
      <c r="AK400" t="s">
        <v>58</v>
      </c>
      <c r="AL400" t="s">
        <v>59</v>
      </c>
      <c r="AM400" t="s">
        <v>60</v>
      </c>
      <c r="AN400" t="s">
        <v>48</v>
      </c>
      <c r="AO400" t="s">
        <v>61</v>
      </c>
      <c r="AP400" t="s">
        <v>55</v>
      </c>
      <c r="AQ400" t="s">
        <v>62</v>
      </c>
      <c r="AR400" t="s">
        <v>48</v>
      </c>
      <c r="AS400" t="s">
        <v>153</v>
      </c>
      <c r="AT400" t="s">
        <v>154</v>
      </c>
      <c r="AU400" t="s">
        <v>48</v>
      </c>
    </row>
    <row r="401" spans="1:47">
      <c r="A401" t="s">
        <v>984</v>
      </c>
      <c r="B401" t="s">
        <v>48</v>
      </c>
      <c r="D401" t="s">
        <v>81</v>
      </c>
      <c r="E401" t="s">
        <v>50</v>
      </c>
      <c r="F401" t="s">
        <v>67</v>
      </c>
      <c r="G401">
        <v>3000000</v>
      </c>
      <c r="H401">
        <v>3000000</v>
      </c>
      <c r="I401">
        <v>2970000</v>
      </c>
      <c r="J401">
        <v>3000000</v>
      </c>
      <c r="K401">
        <v>3000000</v>
      </c>
      <c r="L401" t="s">
        <v>151</v>
      </c>
      <c r="M401" t="s">
        <v>76</v>
      </c>
      <c r="N401" t="s">
        <v>152</v>
      </c>
      <c r="O401" t="s">
        <v>48</v>
      </c>
      <c r="P401">
        <v>1</v>
      </c>
      <c r="Q401">
        <v>1</v>
      </c>
      <c r="R401">
        <v>1</v>
      </c>
      <c r="S401">
        <v>0</v>
      </c>
      <c r="T401" t="s">
        <v>55</v>
      </c>
      <c r="U401">
        <v>100</v>
      </c>
      <c r="V401" t="s">
        <v>56</v>
      </c>
      <c r="W401" s="12">
        <f t="shared" si="77"/>
        <v>30000</v>
      </c>
      <c r="X401" s="12">
        <f t="shared" si="78"/>
        <v>30000</v>
      </c>
      <c r="Y401" s="21">
        <f t="shared" si="79"/>
        <v>0</v>
      </c>
      <c r="Z401" s="21">
        <f t="shared" si="80"/>
        <v>29700</v>
      </c>
      <c r="AA401" s="21">
        <f t="shared" si="81"/>
        <v>-300</v>
      </c>
      <c r="AB401" s="21">
        <f t="shared" si="82"/>
        <v>0</v>
      </c>
      <c r="AC401" s="21">
        <f t="shared" si="83"/>
        <v>300</v>
      </c>
      <c r="AD401" s="12" t="str">
        <f t="shared" si="84"/>
        <v>separate</v>
      </c>
      <c r="AE401" s="12">
        <f t="shared" si="87"/>
        <v>1</v>
      </c>
      <c r="AF401" t="s">
        <v>48</v>
      </c>
      <c r="AG401" s="3">
        <v>1635897600000</v>
      </c>
      <c r="AH401" t="s">
        <v>48</v>
      </c>
      <c r="AI401" t="s">
        <v>48</v>
      </c>
      <c r="AJ401" t="s">
        <v>57</v>
      </c>
      <c r="AK401" t="s">
        <v>58</v>
      </c>
      <c r="AL401" t="s">
        <v>59</v>
      </c>
      <c r="AM401" t="s">
        <v>60</v>
      </c>
      <c r="AN401" t="s">
        <v>48</v>
      </c>
      <c r="AO401" t="s">
        <v>61</v>
      </c>
      <c r="AP401" t="s">
        <v>55</v>
      </c>
      <c r="AQ401" t="s">
        <v>62</v>
      </c>
      <c r="AR401" t="s">
        <v>48</v>
      </c>
      <c r="AS401" t="s">
        <v>153</v>
      </c>
      <c r="AT401" t="s">
        <v>154</v>
      </c>
      <c r="AU401" t="s">
        <v>48</v>
      </c>
    </row>
    <row r="402" spans="1:47">
      <c r="A402" t="s">
        <v>985</v>
      </c>
      <c r="B402" t="s">
        <v>48</v>
      </c>
      <c r="D402" t="s">
        <v>81</v>
      </c>
      <c r="E402" t="s">
        <v>50</v>
      </c>
      <c r="F402" t="s">
        <v>67</v>
      </c>
      <c r="G402">
        <v>3100000</v>
      </c>
      <c r="H402">
        <v>3100000</v>
      </c>
      <c r="I402">
        <v>3069000</v>
      </c>
      <c r="J402">
        <v>3100000</v>
      </c>
      <c r="K402">
        <v>3100000</v>
      </c>
      <c r="L402" t="s">
        <v>151</v>
      </c>
      <c r="M402" t="s">
        <v>76</v>
      </c>
      <c r="N402" t="s">
        <v>152</v>
      </c>
      <c r="O402" t="s">
        <v>48</v>
      </c>
      <c r="P402">
        <v>1</v>
      </c>
      <c r="Q402">
        <v>1</v>
      </c>
      <c r="R402">
        <v>1</v>
      </c>
      <c r="S402">
        <v>0</v>
      </c>
      <c r="T402" t="s">
        <v>55</v>
      </c>
      <c r="U402">
        <v>100</v>
      </c>
      <c r="V402" t="s">
        <v>56</v>
      </c>
      <c r="W402" s="12">
        <f t="shared" si="77"/>
        <v>31000</v>
      </c>
      <c r="X402" s="12">
        <f t="shared" si="78"/>
        <v>31000</v>
      </c>
      <c r="Y402" s="21">
        <f t="shared" si="79"/>
        <v>0</v>
      </c>
      <c r="Z402" s="21">
        <f t="shared" si="80"/>
        <v>30690</v>
      </c>
      <c r="AA402" s="21">
        <f t="shared" si="81"/>
        <v>-310</v>
      </c>
      <c r="AB402" s="21">
        <f t="shared" si="82"/>
        <v>0</v>
      </c>
      <c r="AC402" s="21">
        <f t="shared" si="83"/>
        <v>310</v>
      </c>
      <c r="AD402" s="12" t="str">
        <f t="shared" si="84"/>
        <v>separate</v>
      </c>
      <c r="AE402" s="12">
        <f t="shared" si="87"/>
        <v>1</v>
      </c>
      <c r="AF402" t="s">
        <v>48</v>
      </c>
      <c r="AG402" s="3">
        <v>1636502400000</v>
      </c>
      <c r="AH402" t="s">
        <v>48</v>
      </c>
      <c r="AI402" t="s">
        <v>48</v>
      </c>
      <c r="AJ402" t="s">
        <v>57</v>
      </c>
      <c r="AK402" t="s">
        <v>58</v>
      </c>
      <c r="AL402" t="s">
        <v>59</v>
      </c>
      <c r="AM402" t="s">
        <v>60</v>
      </c>
      <c r="AN402" t="s">
        <v>48</v>
      </c>
      <c r="AO402" t="s">
        <v>61</v>
      </c>
      <c r="AP402" t="s">
        <v>55</v>
      </c>
      <c r="AQ402" t="s">
        <v>62</v>
      </c>
      <c r="AR402" t="s">
        <v>48</v>
      </c>
      <c r="AS402" t="s">
        <v>153</v>
      </c>
      <c r="AT402" t="s">
        <v>154</v>
      </c>
      <c r="AU402" t="s">
        <v>48</v>
      </c>
    </row>
    <row r="403" spans="1:47">
      <c r="A403" t="s">
        <v>986</v>
      </c>
      <c r="B403" t="s">
        <v>48</v>
      </c>
      <c r="D403" s="26" t="s">
        <v>503</v>
      </c>
      <c r="E403" s="26" t="s">
        <v>602</v>
      </c>
      <c r="F403" t="s">
        <v>67</v>
      </c>
      <c r="G403">
        <v>7173.99</v>
      </c>
      <c r="H403">
        <v>73.87</v>
      </c>
      <c r="I403">
        <v>73.87</v>
      </c>
      <c r="J403">
        <v>7173.99</v>
      </c>
      <c r="K403">
        <v>73.87</v>
      </c>
      <c r="L403" t="s">
        <v>987</v>
      </c>
      <c r="M403" t="s">
        <v>53</v>
      </c>
      <c r="N403" t="s">
        <v>988</v>
      </c>
      <c r="O403" t="s">
        <v>48</v>
      </c>
      <c r="P403">
        <v>1.0296919845162801E-2</v>
      </c>
      <c r="Q403">
        <v>1.03E-2</v>
      </c>
      <c r="R403">
        <v>1.0296919845162801E-2</v>
      </c>
      <c r="S403">
        <v>123.564432066395</v>
      </c>
      <c r="T403" t="s">
        <v>55</v>
      </c>
      <c r="U403">
        <v>0</v>
      </c>
      <c r="V403" t="s">
        <v>56</v>
      </c>
      <c r="W403" s="12">
        <f t="shared" si="77"/>
        <v>0</v>
      </c>
      <c r="X403" s="12">
        <f t="shared" si="78"/>
        <v>0</v>
      </c>
      <c r="Y403" s="21">
        <f t="shared" si="79"/>
        <v>0</v>
      </c>
      <c r="Z403" s="21">
        <f t="shared" si="80"/>
        <v>0</v>
      </c>
      <c r="AA403" s="21">
        <f t="shared" si="81"/>
        <v>0</v>
      </c>
      <c r="AB403" s="21">
        <f t="shared" si="82"/>
        <v>0</v>
      </c>
      <c r="AC403" s="21">
        <f t="shared" si="83"/>
        <v>0</v>
      </c>
      <c r="AD403" s="12"/>
      <c r="AE403" s="12"/>
      <c r="AF403" t="s">
        <v>48</v>
      </c>
      <c r="AG403" s="3">
        <v>1635379200000</v>
      </c>
      <c r="AH403" t="s">
        <v>48</v>
      </c>
      <c r="AI403" t="s">
        <v>48</v>
      </c>
      <c r="AJ403" t="s">
        <v>57</v>
      </c>
      <c r="AK403" t="s">
        <v>58</v>
      </c>
      <c r="AL403" t="s">
        <v>59</v>
      </c>
      <c r="AM403" t="s">
        <v>60</v>
      </c>
      <c r="AN403" t="s">
        <v>48</v>
      </c>
      <c r="AO403" t="s">
        <v>61</v>
      </c>
      <c r="AP403" t="s">
        <v>55</v>
      </c>
      <c r="AQ403" t="s">
        <v>62</v>
      </c>
      <c r="AR403" t="s">
        <v>48</v>
      </c>
      <c r="AS403" t="s">
        <v>989</v>
      </c>
      <c r="AT403" t="s">
        <v>990</v>
      </c>
      <c r="AU403" t="s">
        <v>48</v>
      </c>
    </row>
    <row r="404" spans="1:47">
      <c r="A404" t="s">
        <v>991</v>
      </c>
      <c r="B404" t="s">
        <v>48</v>
      </c>
      <c r="D404" t="s">
        <v>74</v>
      </c>
      <c r="E404" t="s">
        <v>50</v>
      </c>
      <c r="F404" t="s">
        <v>67</v>
      </c>
      <c r="G404">
        <v>11463.48</v>
      </c>
      <c r="H404">
        <v>11452.02</v>
      </c>
      <c r="I404">
        <v>11394.76</v>
      </c>
      <c r="J404">
        <v>11463.48</v>
      </c>
      <c r="K404">
        <v>11452.02</v>
      </c>
      <c r="L404" t="s">
        <v>282</v>
      </c>
      <c r="M404" t="s">
        <v>76</v>
      </c>
      <c r="N404" t="s">
        <v>283</v>
      </c>
      <c r="O404" t="s">
        <v>48</v>
      </c>
      <c r="P404">
        <v>0.99900030357273695</v>
      </c>
      <c r="Q404">
        <v>0.999</v>
      </c>
      <c r="R404">
        <v>0.99900030357273695</v>
      </c>
      <c r="S404">
        <v>10.0572543871042</v>
      </c>
      <c r="T404" t="s">
        <v>55</v>
      </c>
      <c r="U404">
        <v>50</v>
      </c>
      <c r="V404" t="s">
        <v>56</v>
      </c>
      <c r="W404" s="12">
        <f t="shared" si="77"/>
        <v>57.260000000000218</v>
      </c>
      <c r="X404" s="12">
        <f t="shared" si="78"/>
        <v>57.260100000000001</v>
      </c>
      <c r="Y404" s="21">
        <f t="shared" si="79"/>
        <v>9.9999999783051408E-5</v>
      </c>
      <c r="Z404" s="21">
        <f t="shared" si="80"/>
        <v>56.973799999999997</v>
      </c>
      <c r="AA404" s="21">
        <f t="shared" si="81"/>
        <v>-0.28620000000022117</v>
      </c>
      <c r="AB404" s="21">
        <f t="shared" si="82"/>
        <v>9.9999999783051408E-5</v>
      </c>
      <c r="AC404" s="21">
        <f t="shared" si="83"/>
        <v>0.28620000000022117</v>
      </c>
      <c r="AD404" s="12" t="str">
        <f t="shared" si="84"/>
        <v>separate</v>
      </c>
      <c r="AE404" s="12">
        <f>IF(AD404=V404,1,0)</f>
        <v>1</v>
      </c>
      <c r="AF404" t="s">
        <v>48</v>
      </c>
      <c r="AG404" s="3">
        <v>1658275200000</v>
      </c>
      <c r="AH404" t="s">
        <v>48</v>
      </c>
      <c r="AI404" t="s">
        <v>48</v>
      </c>
      <c r="AJ404" t="s">
        <v>57</v>
      </c>
      <c r="AK404" t="s">
        <v>58</v>
      </c>
      <c r="AL404" t="s">
        <v>59</v>
      </c>
      <c r="AM404" t="s">
        <v>60</v>
      </c>
      <c r="AN404" t="s">
        <v>48</v>
      </c>
      <c r="AO404" t="s">
        <v>61</v>
      </c>
      <c r="AP404" t="s">
        <v>55</v>
      </c>
      <c r="AQ404" t="s">
        <v>62</v>
      </c>
      <c r="AR404" t="s">
        <v>48</v>
      </c>
      <c r="AS404" t="s">
        <v>284</v>
      </c>
      <c r="AT404" t="s">
        <v>285</v>
      </c>
      <c r="AU404" t="s">
        <v>48</v>
      </c>
    </row>
    <row r="405" spans="1:47">
      <c r="A405" t="s">
        <v>992</v>
      </c>
      <c r="B405" t="s">
        <v>48</v>
      </c>
      <c r="D405" t="s">
        <v>81</v>
      </c>
      <c r="E405" t="s">
        <v>50</v>
      </c>
      <c r="F405" t="s">
        <v>67</v>
      </c>
      <c r="G405">
        <v>100000</v>
      </c>
      <c r="H405">
        <v>99800</v>
      </c>
      <c r="I405">
        <v>99301</v>
      </c>
      <c r="J405">
        <v>100000</v>
      </c>
      <c r="K405">
        <v>99800</v>
      </c>
      <c r="L405" t="s">
        <v>282</v>
      </c>
      <c r="M405" t="s">
        <v>76</v>
      </c>
      <c r="N405" t="s">
        <v>283</v>
      </c>
      <c r="O405" t="s">
        <v>48</v>
      </c>
      <c r="P405">
        <v>0.998</v>
      </c>
      <c r="Q405">
        <v>0.998</v>
      </c>
      <c r="R405">
        <v>0.998</v>
      </c>
      <c r="S405">
        <v>20.140784080724199</v>
      </c>
      <c r="T405" t="s">
        <v>55</v>
      </c>
      <c r="U405">
        <v>50</v>
      </c>
      <c r="V405" t="s">
        <v>56</v>
      </c>
      <c r="W405" s="12">
        <f t="shared" si="77"/>
        <v>499</v>
      </c>
      <c r="X405" s="12">
        <f t="shared" si="78"/>
        <v>499</v>
      </c>
      <c r="Y405" s="21">
        <f t="shared" si="79"/>
        <v>0</v>
      </c>
      <c r="Z405" s="21">
        <f t="shared" si="80"/>
        <v>496.505</v>
      </c>
      <c r="AA405" s="21">
        <f t="shared" si="81"/>
        <v>-2.4950000000000045</v>
      </c>
      <c r="AB405" s="21">
        <f t="shared" si="82"/>
        <v>0</v>
      </c>
      <c r="AC405" s="21">
        <f t="shared" si="83"/>
        <v>2.4950000000000045</v>
      </c>
      <c r="AD405" s="12" t="str">
        <f t="shared" si="84"/>
        <v>separate</v>
      </c>
      <c r="AE405" s="12">
        <f>IF(AD405=V405,1,0)</f>
        <v>1</v>
      </c>
      <c r="AF405" t="s">
        <v>48</v>
      </c>
      <c r="AG405" s="3">
        <v>1658188800000</v>
      </c>
      <c r="AH405" t="s">
        <v>48</v>
      </c>
      <c r="AI405" t="s">
        <v>48</v>
      </c>
      <c r="AJ405" t="s">
        <v>57</v>
      </c>
      <c r="AK405" t="s">
        <v>58</v>
      </c>
      <c r="AL405" t="s">
        <v>59</v>
      </c>
      <c r="AM405" t="s">
        <v>60</v>
      </c>
      <c r="AN405" t="s">
        <v>48</v>
      </c>
      <c r="AO405" t="s">
        <v>61</v>
      </c>
      <c r="AP405" t="s">
        <v>55</v>
      </c>
      <c r="AQ405" t="s">
        <v>62</v>
      </c>
      <c r="AR405" t="s">
        <v>48</v>
      </c>
      <c r="AS405" t="s">
        <v>284</v>
      </c>
      <c r="AT405" t="s">
        <v>285</v>
      </c>
      <c r="AU405" t="s">
        <v>48</v>
      </c>
    </row>
    <row r="406" spans="1:47">
      <c r="A406" t="s">
        <v>993</v>
      </c>
      <c r="B406" t="s">
        <v>48</v>
      </c>
      <c r="D406" t="s">
        <v>81</v>
      </c>
      <c r="E406" t="s">
        <v>50</v>
      </c>
      <c r="F406" t="s">
        <v>67</v>
      </c>
      <c r="G406">
        <v>855875</v>
      </c>
      <c r="H406">
        <v>855019.13</v>
      </c>
      <c r="I406">
        <v>850744.03</v>
      </c>
      <c r="J406">
        <v>855875</v>
      </c>
      <c r="K406">
        <v>855019.13</v>
      </c>
      <c r="L406" t="s">
        <v>282</v>
      </c>
      <c r="M406" t="s">
        <v>76</v>
      </c>
      <c r="N406" t="s">
        <v>283</v>
      </c>
      <c r="O406" t="s">
        <v>48</v>
      </c>
      <c r="P406">
        <v>0.99900000584197401</v>
      </c>
      <c r="Q406">
        <v>0.999</v>
      </c>
      <c r="R406">
        <v>0.99900000584197401</v>
      </c>
      <c r="S406">
        <v>10.060370332542901</v>
      </c>
      <c r="T406" t="s">
        <v>55</v>
      </c>
      <c r="U406">
        <v>50</v>
      </c>
      <c r="V406" t="s">
        <v>56</v>
      </c>
      <c r="W406" s="12">
        <f t="shared" si="77"/>
        <v>4275.0999999999767</v>
      </c>
      <c r="X406" s="12">
        <f t="shared" si="78"/>
        <v>4275.0956500000002</v>
      </c>
      <c r="Y406" s="21">
        <f t="shared" si="79"/>
        <v>-4.3499999765117536E-3</v>
      </c>
      <c r="Z406" s="21">
        <f t="shared" si="80"/>
        <v>4253.7201500000001</v>
      </c>
      <c r="AA406" s="21">
        <f t="shared" si="81"/>
        <v>-21.379849999976614</v>
      </c>
      <c r="AB406" s="21">
        <f t="shared" si="82"/>
        <v>4.3499999765117536E-3</v>
      </c>
      <c r="AC406" s="21">
        <f t="shared" si="83"/>
        <v>21.379849999976614</v>
      </c>
      <c r="AD406" s="12" t="str">
        <f t="shared" si="84"/>
        <v>separate</v>
      </c>
      <c r="AE406" s="12">
        <f>IF(AD406=V406,1,0)</f>
        <v>1</v>
      </c>
      <c r="AF406" t="s">
        <v>48</v>
      </c>
      <c r="AG406" s="3">
        <v>1658275200000</v>
      </c>
      <c r="AH406" t="s">
        <v>48</v>
      </c>
      <c r="AI406" t="s">
        <v>48</v>
      </c>
      <c r="AJ406" t="s">
        <v>57</v>
      </c>
      <c r="AK406" t="s">
        <v>58</v>
      </c>
      <c r="AL406" t="s">
        <v>59</v>
      </c>
      <c r="AM406" t="s">
        <v>60</v>
      </c>
      <c r="AN406" t="s">
        <v>48</v>
      </c>
      <c r="AO406" t="s">
        <v>61</v>
      </c>
      <c r="AP406" t="s">
        <v>55</v>
      </c>
      <c r="AQ406" t="s">
        <v>62</v>
      </c>
      <c r="AR406" t="s">
        <v>48</v>
      </c>
      <c r="AS406" t="s">
        <v>284</v>
      </c>
      <c r="AT406" t="s">
        <v>285</v>
      </c>
      <c r="AU406" t="s">
        <v>48</v>
      </c>
    </row>
    <row r="407" spans="1:47">
      <c r="A407" t="s">
        <v>994</v>
      </c>
      <c r="B407" t="s">
        <v>48</v>
      </c>
      <c r="D407" t="s">
        <v>118</v>
      </c>
      <c r="E407" t="s">
        <v>50</v>
      </c>
      <c r="F407" t="s">
        <v>67</v>
      </c>
      <c r="G407">
        <v>100000</v>
      </c>
      <c r="H407">
        <v>67330</v>
      </c>
      <c r="I407">
        <v>67330</v>
      </c>
      <c r="J407">
        <v>100000</v>
      </c>
      <c r="K407">
        <v>67330</v>
      </c>
      <c r="L407" t="s">
        <v>995</v>
      </c>
      <c r="M407" t="s">
        <v>53</v>
      </c>
      <c r="N407" t="s">
        <v>996</v>
      </c>
      <c r="O407" t="s">
        <v>48</v>
      </c>
      <c r="P407">
        <v>0.67330000000000001</v>
      </c>
      <c r="Q407">
        <v>0.67330000000000001</v>
      </c>
      <c r="R407">
        <v>0.67330000000000001</v>
      </c>
      <c r="S407">
        <v>0</v>
      </c>
      <c r="T407" t="s">
        <v>55</v>
      </c>
      <c r="U407">
        <v>0</v>
      </c>
      <c r="V407" t="s">
        <v>56</v>
      </c>
      <c r="W407" s="12">
        <f t="shared" si="77"/>
        <v>0</v>
      </c>
      <c r="X407" s="12">
        <f t="shared" si="78"/>
        <v>0</v>
      </c>
      <c r="Y407" s="21">
        <f t="shared" si="79"/>
        <v>0</v>
      </c>
      <c r="Z407" s="21">
        <f t="shared" si="80"/>
        <v>0</v>
      </c>
      <c r="AA407" s="21">
        <f t="shared" si="81"/>
        <v>0</v>
      </c>
      <c r="AB407" s="21">
        <f t="shared" si="82"/>
        <v>0</v>
      </c>
      <c r="AC407" s="21">
        <f t="shared" si="83"/>
        <v>0</v>
      </c>
      <c r="AD407" s="12"/>
      <c r="AE407" s="12"/>
      <c r="AF407" t="s">
        <v>48</v>
      </c>
      <c r="AG407" s="3">
        <v>1663113600000</v>
      </c>
      <c r="AH407" t="s">
        <v>48</v>
      </c>
      <c r="AI407" t="s">
        <v>48</v>
      </c>
      <c r="AJ407" t="s">
        <v>57</v>
      </c>
      <c r="AK407" t="s">
        <v>58</v>
      </c>
      <c r="AL407" t="s">
        <v>59</v>
      </c>
      <c r="AM407" t="s">
        <v>60</v>
      </c>
      <c r="AN407" t="s">
        <v>48</v>
      </c>
      <c r="AO407" t="s">
        <v>61</v>
      </c>
      <c r="AP407" t="s">
        <v>55</v>
      </c>
      <c r="AQ407" t="s">
        <v>62</v>
      </c>
      <c r="AR407" t="s">
        <v>48</v>
      </c>
      <c r="AS407" t="s">
        <v>997</v>
      </c>
      <c r="AT407" t="s">
        <v>998</v>
      </c>
      <c r="AU407" t="s">
        <v>48</v>
      </c>
    </row>
    <row r="408" spans="1:47">
      <c r="A408" t="s">
        <v>999</v>
      </c>
      <c r="B408" t="s">
        <v>48</v>
      </c>
      <c r="D408" t="s">
        <v>172</v>
      </c>
      <c r="E408" t="s">
        <v>81</v>
      </c>
      <c r="F408" t="s">
        <v>67</v>
      </c>
      <c r="G408">
        <v>4</v>
      </c>
      <c r="H408">
        <v>95468.68</v>
      </c>
      <c r="I408">
        <v>95468.68</v>
      </c>
      <c r="J408">
        <v>4</v>
      </c>
      <c r="K408">
        <v>95468.68</v>
      </c>
      <c r="L408" t="s">
        <v>1000</v>
      </c>
      <c r="M408" t="s">
        <v>212</v>
      </c>
      <c r="N408" t="s">
        <v>1001</v>
      </c>
      <c r="O408" t="s">
        <v>48</v>
      </c>
      <c r="P408">
        <v>23867.17</v>
      </c>
      <c r="Q408">
        <v>23867.17</v>
      </c>
      <c r="R408">
        <v>23867.17</v>
      </c>
      <c r="S408">
        <v>20.859587256962101</v>
      </c>
      <c r="T408" t="s">
        <v>55</v>
      </c>
      <c r="U408">
        <v>0</v>
      </c>
      <c r="V408" t="s">
        <v>56</v>
      </c>
      <c r="W408" s="12">
        <f t="shared" si="77"/>
        <v>0</v>
      </c>
      <c r="X408" s="12">
        <f t="shared" si="78"/>
        <v>0</v>
      </c>
      <c r="Y408" s="21">
        <f t="shared" si="79"/>
        <v>0</v>
      </c>
      <c r="Z408" s="21">
        <f t="shared" si="80"/>
        <v>0</v>
      </c>
      <c r="AA408" s="21">
        <f t="shared" si="81"/>
        <v>0</v>
      </c>
      <c r="AB408" s="21">
        <f t="shared" si="82"/>
        <v>0</v>
      </c>
      <c r="AC408" s="21">
        <f t="shared" si="83"/>
        <v>0</v>
      </c>
      <c r="AD408" s="12"/>
      <c r="AE408" s="12"/>
      <c r="AF408" t="s">
        <v>48</v>
      </c>
      <c r="AG408" s="3">
        <v>1660262400000</v>
      </c>
      <c r="AH408" t="s">
        <v>48</v>
      </c>
      <c r="AI408" t="s">
        <v>48</v>
      </c>
      <c r="AJ408" t="s">
        <v>57</v>
      </c>
      <c r="AK408" t="s">
        <v>58</v>
      </c>
      <c r="AL408" t="s">
        <v>59</v>
      </c>
      <c r="AM408" t="s">
        <v>60</v>
      </c>
      <c r="AN408" t="s">
        <v>48</v>
      </c>
      <c r="AO408" t="s">
        <v>61</v>
      </c>
      <c r="AP408" t="s">
        <v>55</v>
      </c>
      <c r="AQ408" t="s">
        <v>62</v>
      </c>
      <c r="AR408" t="s">
        <v>48</v>
      </c>
      <c r="AS408" t="s">
        <v>1002</v>
      </c>
      <c r="AT408" t="s">
        <v>1003</v>
      </c>
      <c r="AU408" t="s">
        <v>48</v>
      </c>
    </row>
    <row r="409" spans="1:47">
      <c r="A409" t="s">
        <v>1004</v>
      </c>
      <c r="B409" t="s">
        <v>48</v>
      </c>
      <c r="D409" t="s">
        <v>118</v>
      </c>
      <c r="E409" t="s">
        <v>74</v>
      </c>
      <c r="F409" t="s">
        <v>67</v>
      </c>
      <c r="G409">
        <v>50000</v>
      </c>
      <c r="H409">
        <v>34935.72</v>
      </c>
      <c r="I409">
        <v>34900.78</v>
      </c>
      <c r="J409">
        <v>50000</v>
      </c>
      <c r="K409">
        <v>34935.72</v>
      </c>
      <c r="L409" t="s">
        <v>1005</v>
      </c>
      <c r="M409" t="s">
        <v>76</v>
      </c>
      <c r="N409" t="s">
        <v>1006</v>
      </c>
      <c r="O409" t="s">
        <v>48</v>
      </c>
      <c r="P409">
        <v>0.69871439999999996</v>
      </c>
      <c r="Q409">
        <v>0.69871439999999996</v>
      </c>
      <c r="R409">
        <v>0.69871439999999996</v>
      </c>
      <c r="S409">
        <v>4.0915990989313098</v>
      </c>
      <c r="T409" t="s">
        <v>55</v>
      </c>
      <c r="U409">
        <v>10</v>
      </c>
      <c r="V409" t="s">
        <v>56</v>
      </c>
      <c r="W409" s="12">
        <f t="shared" si="77"/>
        <v>34.940000000002328</v>
      </c>
      <c r="X409" s="12">
        <f t="shared" si="78"/>
        <v>34.935720000000003</v>
      </c>
      <c r="Y409" s="21">
        <f t="shared" si="79"/>
        <v>-4.2800000023248685E-3</v>
      </c>
      <c r="Z409" s="21">
        <f t="shared" si="80"/>
        <v>34.900779999999997</v>
      </c>
      <c r="AA409" s="21">
        <f t="shared" si="81"/>
        <v>-3.9220000002330835E-2</v>
      </c>
      <c r="AB409" s="21">
        <f t="shared" si="82"/>
        <v>4.2800000023248685E-3</v>
      </c>
      <c r="AC409" s="21">
        <f t="shared" si="83"/>
        <v>3.9220000002330835E-2</v>
      </c>
      <c r="AD409" s="12" t="str">
        <f t="shared" si="84"/>
        <v>separate</v>
      </c>
      <c r="AE409" s="12">
        <f>IF(AD409=V409,1,0)</f>
        <v>1</v>
      </c>
      <c r="AF409" t="s">
        <v>48</v>
      </c>
      <c r="AG409" s="3">
        <v>1658966400000</v>
      </c>
      <c r="AH409" t="s">
        <v>48</v>
      </c>
      <c r="AI409" t="s">
        <v>48</v>
      </c>
      <c r="AJ409" t="s">
        <v>57</v>
      </c>
      <c r="AK409" t="s">
        <v>58</v>
      </c>
      <c r="AL409" t="s">
        <v>59</v>
      </c>
      <c r="AM409" t="s">
        <v>60</v>
      </c>
      <c r="AN409" t="s">
        <v>48</v>
      </c>
      <c r="AO409" t="s">
        <v>61</v>
      </c>
      <c r="AP409" t="s">
        <v>55</v>
      </c>
      <c r="AQ409" t="s">
        <v>62</v>
      </c>
      <c r="AR409" t="s">
        <v>48</v>
      </c>
      <c r="AS409" t="s">
        <v>1007</v>
      </c>
      <c r="AT409" t="s">
        <v>1008</v>
      </c>
      <c r="AU409" t="s">
        <v>48</v>
      </c>
    </row>
    <row r="410" spans="1:47">
      <c r="A410" t="s">
        <v>1009</v>
      </c>
      <c r="B410" t="s">
        <v>48</v>
      </c>
      <c r="D410" t="s">
        <v>651</v>
      </c>
      <c r="E410" t="s">
        <v>50</v>
      </c>
      <c r="F410" t="s">
        <v>67</v>
      </c>
      <c r="G410">
        <v>100000</v>
      </c>
      <c r="H410">
        <v>132430</v>
      </c>
      <c r="I410">
        <v>132430</v>
      </c>
      <c r="J410">
        <v>100000</v>
      </c>
      <c r="K410">
        <v>132430</v>
      </c>
      <c r="L410" t="s">
        <v>1010</v>
      </c>
      <c r="M410" t="s">
        <v>76</v>
      </c>
      <c r="N410" t="s">
        <v>1011</v>
      </c>
      <c r="O410" t="s">
        <v>48</v>
      </c>
      <c r="P410">
        <v>1.3243</v>
      </c>
      <c r="Q410">
        <v>1.3243</v>
      </c>
      <c r="R410">
        <v>1.3243</v>
      </c>
      <c r="S410">
        <v>15.102318205844499</v>
      </c>
      <c r="T410" t="s">
        <v>55</v>
      </c>
      <c r="U410">
        <v>0</v>
      </c>
      <c r="V410" t="s">
        <v>56</v>
      </c>
      <c r="W410" s="12">
        <f t="shared" si="77"/>
        <v>0</v>
      </c>
      <c r="X410" s="12">
        <f t="shared" si="78"/>
        <v>0</v>
      </c>
      <c r="Y410" s="21">
        <f t="shared" si="79"/>
        <v>0</v>
      </c>
      <c r="Z410" s="21">
        <f t="shared" si="80"/>
        <v>0</v>
      </c>
      <c r="AA410" s="21">
        <f t="shared" si="81"/>
        <v>0</v>
      </c>
      <c r="AB410" s="21">
        <f t="shared" si="82"/>
        <v>0</v>
      </c>
      <c r="AC410" s="21">
        <f t="shared" si="83"/>
        <v>0</v>
      </c>
      <c r="AD410" s="12"/>
      <c r="AE410" s="12"/>
      <c r="AF410" t="s">
        <v>48</v>
      </c>
      <c r="AG410" s="3">
        <v>1640131200000</v>
      </c>
      <c r="AH410" t="s">
        <v>48</v>
      </c>
      <c r="AI410" t="s">
        <v>48</v>
      </c>
      <c r="AJ410" t="s">
        <v>57</v>
      </c>
      <c r="AK410" t="s">
        <v>58</v>
      </c>
      <c r="AL410" t="s">
        <v>59</v>
      </c>
      <c r="AM410" t="s">
        <v>60</v>
      </c>
      <c r="AN410" t="s">
        <v>48</v>
      </c>
      <c r="AO410" t="s">
        <v>61</v>
      </c>
      <c r="AP410" t="s">
        <v>55</v>
      </c>
      <c r="AQ410" t="s">
        <v>62</v>
      </c>
      <c r="AR410" t="s">
        <v>48</v>
      </c>
      <c r="AS410" t="s">
        <v>1012</v>
      </c>
      <c r="AT410" t="s">
        <v>1013</v>
      </c>
      <c r="AU410" t="s">
        <v>48</v>
      </c>
    </row>
    <row r="411" spans="1:47">
      <c r="A411" t="s">
        <v>1014</v>
      </c>
      <c r="B411" t="s">
        <v>48</v>
      </c>
      <c r="D411" t="s">
        <v>172</v>
      </c>
      <c r="E411" t="s">
        <v>50</v>
      </c>
      <c r="F411" t="s">
        <v>67</v>
      </c>
      <c r="G411">
        <v>0.32950000000000002</v>
      </c>
      <c r="H411">
        <v>7914.59</v>
      </c>
      <c r="I411">
        <v>7716.73</v>
      </c>
      <c r="J411">
        <v>0.32950000000000002</v>
      </c>
      <c r="K411">
        <v>7914.59</v>
      </c>
      <c r="L411" t="s">
        <v>1015</v>
      </c>
      <c r="M411" t="s">
        <v>212</v>
      </c>
      <c r="N411" t="s">
        <v>1016</v>
      </c>
      <c r="O411" t="s">
        <v>48</v>
      </c>
      <c r="P411">
        <v>24020</v>
      </c>
      <c r="Q411">
        <v>24020</v>
      </c>
      <c r="R411">
        <v>24020</v>
      </c>
      <c r="S411">
        <v>9.5050314814721304</v>
      </c>
      <c r="T411" t="s">
        <v>55</v>
      </c>
      <c r="U411">
        <v>250</v>
      </c>
      <c r="V411" t="s">
        <v>56</v>
      </c>
      <c r="W411" s="12">
        <f t="shared" si="77"/>
        <v>197.86000000000058</v>
      </c>
      <c r="X411" s="12">
        <f t="shared" si="78"/>
        <v>197.86474999999999</v>
      </c>
      <c r="Y411" s="21">
        <f t="shared" si="79"/>
        <v>4.7499999994045083E-3</v>
      </c>
      <c r="Z411" s="21">
        <f t="shared" si="80"/>
        <v>192.91825</v>
      </c>
      <c r="AA411" s="21">
        <f t="shared" si="81"/>
        <v>-4.9417500000005816</v>
      </c>
      <c r="AB411" s="21">
        <f t="shared" si="82"/>
        <v>4.7499999994045083E-3</v>
      </c>
      <c r="AC411" s="21">
        <f t="shared" si="83"/>
        <v>4.9417500000005816</v>
      </c>
      <c r="AD411" s="12" t="str">
        <f t="shared" si="84"/>
        <v>separate</v>
      </c>
      <c r="AE411" s="12">
        <f>IF(AD411=V411,1,0)</f>
        <v>1</v>
      </c>
      <c r="AF411" t="s">
        <v>48</v>
      </c>
      <c r="AG411" s="3">
        <v>1660262400000</v>
      </c>
      <c r="AH411" t="s">
        <v>48</v>
      </c>
      <c r="AI411" t="s">
        <v>48</v>
      </c>
      <c r="AJ411" t="s">
        <v>57</v>
      </c>
      <c r="AK411" t="s">
        <v>58</v>
      </c>
      <c r="AL411" t="s">
        <v>59</v>
      </c>
      <c r="AM411" t="s">
        <v>60</v>
      </c>
      <c r="AN411" t="s">
        <v>48</v>
      </c>
      <c r="AO411" t="s">
        <v>61</v>
      </c>
      <c r="AP411" t="s">
        <v>55</v>
      </c>
      <c r="AQ411" t="s">
        <v>62</v>
      </c>
      <c r="AR411" t="s">
        <v>48</v>
      </c>
      <c r="AS411" t="s">
        <v>1017</v>
      </c>
      <c r="AT411" t="s">
        <v>1018</v>
      </c>
      <c r="AU411" t="s">
        <v>48</v>
      </c>
    </row>
    <row r="412" spans="1:47">
      <c r="A412" t="s">
        <v>1019</v>
      </c>
      <c r="B412" t="s">
        <v>48</v>
      </c>
      <c r="D412" t="s">
        <v>74</v>
      </c>
      <c r="E412" t="s">
        <v>50</v>
      </c>
      <c r="F412" t="s">
        <v>67</v>
      </c>
      <c r="G412">
        <v>4100</v>
      </c>
      <c r="H412">
        <v>4087.7</v>
      </c>
      <c r="I412">
        <v>3985.51</v>
      </c>
      <c r="J412">
        <v>4100</v>
      </c>
      <c r="K412">
        <v>4087.7</v>
      </c>
      <c r="L412" t="s">
        <v>1020</v>
      </c>
      <c r="M412" t="s">
        <v>76</v>
      </c>
      <c r="N412" t="s">
        <v>1021</v>
      </c>
      <c r="O412" t="s">
        <v>48</v>
      </c>
      <c r="P412">
        <v>0.997</v>
      </c>
      <c r="Q412">
        <v>0.997</v>
      </c>
      <c r="R412">
        <v>0.997</v>
      </c>
      <c r="S412">
        <v>30.861796859122101</v>
      </c>
      <c r="T412" t="s">
        <v>55</v>
      </c>
      <c r="U412">
        <v>250</v>
      </c>
      <c r="V412" t="s">
        <v>56</v>
      </c>
      <c r="W412" s="12">
        <f t="shared" si="77"/>
        <v>102.1899999999996</v>
      </c>
      <c r="X412" s="12">
        <f t="shared" si="78"/>
        <v>102.1925</v>
      </c>
      <c r="Y412" s="21">
        <f t="shared" si="79"/>
        <v>2.5000000003956302E-3</v>
      </c>
      <c r="Z412" s="21">
        <f t="shared" si="80"/>
        <v>99.637749999999997</v>
      </c>
      <c r="AA412" s="21">
        <f t="shared" si="81"/>
        <v>-2.5522499999996029</v>
      </c>
      <c r="AB412" s="21">
        <f t="shared" si="82"/>
        <v>2.5000000003956302E-3</v>
      </c>
      <c r="AC412" s="21">
        <f t="shared" si="83"/>
        <v>2.5522499999996029</v>
      </c>
      <c r="AD412" s="12" t="str">
        <f t="shared" si="84"/>
        <v>separate</v>
      </c>
      <c r="AE412" s="12">
        <f>IF(AD412=V412,1,0)</f>
        <v>1</v>
      </c>
      <c r="AF412" t="s">
        <v>48</v>
      </c>
      <c r="AG412" s="3">
        <v>1646352000000</v>
      </c>
      <c r="AH412" t="s">
        <v>48</v>
      </c>
      <c r="AI412" t="s">
        <v>48</v>
      </c>
      <c r="AJ412" t="s">
        <v>57</v>
      </c>
      <c r="AK412" t="s">
        <v>58</v>
      </c>
      <c r="AL412" t="s">
        <v>59</v>
      </c>
      <c r="AM412" t="s">
        <v>60</v>
      </c>
      <c r="AN412" t="s">
        <v>48</v>
      </c>
      <c r="AO412" t="s">
        <v>61</v>
      </c>
      <c r="AP412" t="s">
        <v>55</v>
      </c>
      <c r="AQ412" t="s">
        <v>62</v>
      </c>
      <c r="AR412" t="s">
        <v>48</v>
      </c>
      <c r="AS412" t="s">
        <v>1022</v>
      </c>
      <c r="AT412" t="s">
        <v>1023</v>
      </c>
      <c r="AU412" t="s">
        <v>48</v>
      </c>
    </row>
    <row r="413" spans="1:47">
      <c r="A413" t="s">
        <v>1024</v>
      </c>
      <c r="B413" t="s">
        <v>48</v>
      </c>
      <c r="D413" t="s">
        <v>74</v>
      </c>
      <c r="E413" t="s">
        <v>50</v>
      </c>
      <c r="F413" t="s">
        <v>67</v>
      </c>
      <c r="G413">
        <v>27761.58</v>
      </c>
      <c r="H413">
        <v>27678.3</v>
      </c>
      <c r="I413">
        <v>26986.34</v>
      </c>
      <c r="J413">
        <v>27761.58</v>
      </c>
      <c r="K413">
        <v>27678.3</v>
      </c>
      <c r="L413" t="s">
        <v>1020</v>
      </c>
      <c r="M413" t="s">
        <v>76</v>
      </c>
      <c r="N413" t="s">
        <v>1021</v>
      </c>
      <c r="O413" t="s">
        <v>48</v>
      </c>
      <c r="P413">
        <v>0.99700017073956104</v>
      </c>
      <c r="Q413">
        <v>0.997</v>
      </c>
      <c r="R413">
        <v>0.99700017073956104</v>
      </c>
      <c r="S413">
        <v>29.998292604383401</v>
      </c>
      <c r="T413" t="s">
        <v>55</v>
      </c>
      <c r="U413">
        <v>250</v>
      </c>
      <c r="V413" t="s">
        <v>56</v>
      </c>
      <c r="W413" s="12">
        <f t="shared" ref="W413:W429" si="88">H413-I413</f>
        <v>691.95999999999913</v>
      </c>
      <c r="X413" s="12">
        <f t="shared" ref="X413:X476" si="89">H413*U413/10000</f>
        <v>691.95749999999998</v>
      </c>
      <c r="Y413" s="21">
        <f t="shared" ref="Y413:Y476" si="90">X413-W413</f>
        <v>-2.499999999145075E-3</v>
      </c>
      <c r="Z413" s="21">
        <f t="shared" ref="Z413:Z476" si="91">I413*U413/10000</f>
        <v>674.6585</v>
      </c>
      <c r="AA413" s="21">
        <f t="shared" ref="AA413:AA476" si="92">Z413-W413</f>
        <v>-17.301499999999123</v>
      </c>
      <c r="AB413" s="21">
        <f t="shared" ref="AB413:AB476" si="93">ABS(Y413)</f>
        <v>2.499999999145075E-3</v>
      </c>
      <c r="AC413" s="21">
        <f t="shared" ref="AC413:AC476" si="94">ABS(AA413)</f>
        <v>17.301499999999123</v>
      </c>
      <c r="AD413" s="12" t="str">
        <f>IF(AB413&lt;AC413,"separate","include")</f>
        <v>separate</v>
      </c>
      <c r="AE413" s="12">
        <f>IF(AD413=V413,1,0)</f>
        <v>1</v>
      </c>
      <c r="AF413" t="s">
        <v>48</v>
      </c>
      <c r="AG413" s="3">
        <v>1646784000000</v>
      </c>
      <c r="AH413" t="s">
        <v>48</v>
      </c>
      <c r="AI413" t="s">
        <v>48</v>
      </c>
      <c r="AJ413" t="s">
        <v>57</v>
      </c>
      <c r="AK413" t="s">
        <v>58</v>
      </c>
      <c r="AL413" t="s">
        <v>59</v>
      </c>
      <c r="AM413" t="s">
        <v>60</v>
      </c>
      <c r="AN413" t="s">
        <v>48</v>
      </c>
      <c r="AO413" t="s">
        <v>61</v>
      </c>
      <c r="AP413" t="s">
        <v>55</v>
      </c>
      <c r="AQ413" t="s">
        <v>62</v>
      </c>
      <c r="AR413" t="s">
        <v>48</v>
      </c>
      <c r="AS413" t="s">
        <v>1022</v>
      </c>
      <c r="AT413" t="s">
        <v>1023</v>
      </c>
      <c r="AU413" t="s">
        <v>48</v>
      </c>
    </row>
    <row r="414" spans="1:47">
      <c r="A414" t="s">
        <v>1025</v>
      </c>
      <c r="B414" t="s">
        <v>48</v>
      </c>
      <c r="D414" t="s">
        <v>230</v>
      </c>
      <c r="E414" t="s">
        <v>118</v>
      </c>
      <c r="F414" t="s">
        <v>67</v>
      </c>
      <c r="G414">
        <v>5</v>
      </c>
      <c r="H414">
        <v>12697.5</v>
      </c>
      <c r="I414">
        <v>12380.06</v>
      </c>
      <c r="J414">
        <v>5</v>
      </c>
      <c r="K414">
        <v>12697.5</v>
      </c>
      <c r="L414" t="s">
        <v>1026</v>
      </c>
      <c r="M414" t="s">
        <v>76</v>
      </c>
      <c r="N414" t="s">
        <v>1027</v>
      </c>
      <c r="O414" t="s">
        <v>48</v>
      </c>
      <c r="P414">
        <v>2539.5</v>
      </c>
      <c r="Q414">
        <v>2539.5</v>
      </c>
      <c r="R414">
        <v>2539.5</v>
      </c>
      <c r="S414">
        <v>16.479737808647101</v>
      </c>
      <c r="T414" t="s">
        <v>55</v>
      </c>
      <c r="U414">
        <v>250</v>
      </c>
      <c r="V414" t="s">
        <v>56</v>
      </c>
      <c r="W414" s="12">
        <f t="shared" si="88"/>
        <v>317.44000000000051</v>
      </c>
      <c r="X414" s="12">
        <f t="shared" si="89"/>
        <v>317.4375</v>
      </c>
      <c r="Y414" s="21">
        <f t="shared" si="90"/>
        <v>-2.500000000509317E-3</v>
      </c>
      <c r="Z414" s="21">
        <f t="shared" si="91"/>
        <v>309.50150000000002</v>
      </c>
      <c r="AA414" s="21">
        <f t="shared" si="92"/>
        <v>-7.9385000000004879</v>
      </c>
      <c r="AB414" s="21">
        <f t="shared" si="93"/>
        <v>2.500000000509317E-3</v>
      </c>
      <c r="AC414" s="21">
        <f t="shared" si="94"/>
        <v>7.9385000000004879</v>
      </c>
      <c r="AD414" s="12" t="str">
        <f>IF(AB414&lt;AC414,"separate","include")</f>
        <v>separate</v>
      </c>
      <c r="AE414" s="12">
        <f>IF(AD414=V414,1,0)</f>
        <v>1</v>
      </c>
      <c r="AF414" t="s">
        <v>48</v>
      </c>
      <c r="AG414" s="3">
        <v>1659916800000</v>
      </c>
      <c r="AH414" t="s">
        <v>48</v>
      </c>
      <c r="AI414" t="s">
        <v>48</v>
      </c>
      <c r="AJ414" t="s">
        <v>57</v>
      </c>
      <c r="AK414" t="s">
        <v>58</v>
      </c>
      <c r="AL414" t="s">
        <v>59</v>
      </c>
      <c r="AM414" t="s">
        <v>60</v>
      </c>
      <c r="AN414" t="s">
        <v>48</v>
      </c>
      <c r="AO414" t="s">
        <v>61</v>
      </c>
      <c r="AP414" t="s">
        <v>55</v>
      </c>
      <c r="AQ414" t="s">
        <v>62</v>
      </c>
      <c r="AR414" t="s">
        <v>48</v>
      </c>
      <c r="AS414" t="s">
        <v>1028</v>
      </c>
      <c r="AT414" t="s">
        <v>1029</v>
      </c>
      <c r="AU414" t="s">
        <v>48</v>
      </c>
    </row>
    <row r="415" spans="1:47">
      <c r="A415" t="s">
        <v>1030</v>
      </c>
      <c r="B415" t="s">
        <v>48</v>
      </c>
      <c r="D415" t="s">
        <v>230</v>
      </c>
      <c r="E415" t="s">
        <v>118</v>
      </c>
      <c r="F415" t="s">
        <v>67</v>
      </c>
      <c r="G415">
        <v>15</v>
      </c>
      <c r="H415">
        <v>32220</v>
      </c>
      <c r="I415">
        <v>31414.5</v>
      </c>
      <c r="J415">
        <v>15</v>
      </c>
      <c r="K415">
        <v>32220</v>
      </c>
      <c r="L415" t="s">
        <v>1026</v>
      </c>
      <c r="M415" t="s">
        <v>76</v>
      </c>
      <c r="N415" t="s">
        <v>1027</v>
      </c>
      <c r="O415" t="s">
        <v>48</v>
      </c>
      <c r="P415">
        <v>2148</v>
      </c>
      <c r="Q415">
        <v>2148</v>
      </c>
      <c r="R415">
        <v>2148</v>
      </c>
      <c r="S415">
        <v>60.638924952274401</v>
      </c>
      <c r="T415" t="s">
        <v>55</v>
      </c>
      <c r="U415">
        <v>250</v>
      </c>
      <c r="V415" t="s">
        <v>56</v>
      </c>
      <c r="W415" s="12">
        <f t="shared" si="88"/>
        <v>805.5</v>
      </c>
      <c r="X415" s="12">
        <f t="shared" si="89"/>
        <v>805.5</v>
      </c>
      <c r="Y415" s="21">
        <f t="shared" si="90"/>
        <v>0</v>
      </c>
      <c r="Z415" s="21">
        <f t="shared" si="91"/>
        <v>785.36249999999995</v>
      </c>
      <c r="AA415" s="21">
        <f t="shared" si="92"/>
        <v>-20.137500000000045</v>
      </c>
      <c r="AB415" s="21">
        <f t="shared" si="93"/>
        <v>0</v>
      </c>
      <c r="AC415" s="21">
        <f t="shared" si="94"/>
        <v>20.137500000000045</v>
      </c>
      <c r="AD415" s="12" t="str">
        <f>IF(AB415&lt;AC415,"separate","include")</f>
        <v>separate</v>
      </c>
      <c r="AE415" s="12">
        <f>IF(AD415=V415,1,0)</f>
        <v>1</v>
      </c>
      <c r="AF415" t="s">
        <v>48</v>
      </c>
      <c r="AG415" s="3">
        <v>1661644800000</v>
      </c>
      <c r="AH415" t="s">
        <v>48</v>
      </c>
      <c r="AI415" t="s">
        <v>48</v>
      </c>
      <c r="AJ415" t="s">
        <v>57</v>
      </c>
      <c r="AK415" t="s">
        <v>58</v>
      </c>
      <c r="AL415" t="s">
        <v>59</v>
      </c>
      <c r="AM415" t="s">
        <v>60</v>
      </c>
      <c r="AN415" t="s">
        <v>48</v>
      </c>
      <c r="AO415" t="s">
        <v>61</v>
      </c>
      <c r="AP415" t="s">
        <v>55</v>
      </c>
      <c r="AQ415" t="s">
        <v>62</v>
      </c>
      <c r="AR415" t="s">
        <v>48</v>
      </c>
      <c r="AS415" t="s">
        <v>1028</v>
      </c>
      <c r="AT415" t="s">
        <v>1029</v>
      </c>
      <c r="AU415" t="s">
        <v>48</v>
      </c>
    </row>
    <row r="416" spans="1:47">
      <c r="A416" t="s">
        <v>1031</v>
      </c>
      <c r="B416" t="s">
        <v>48</v>
      </c>
      <c r="D416" t="s">
        <v>173</v>
      </c>
      <c r="E416" t="s">
        <v>74</v>
      </c>
      <c r="F416" t="s">
        <v>67</v>
      </c>
      <c r="G416">
        <v>399700</v>
      </c>
      <c r="H416">
        <v>390484.56</v>
      </c>
      <c r="I416">
        <v>390484.56</v>
      </c>
      <c r="J416">
        <v>399700</v>
      </c>
      <c r="K416">
        <v>390484.56</v>
      </c>
      <c r="L416" t="s">
        <v>1032</v>
      </c>
      <c r="M416" t="s">
        <v>76</v>
      </c>
      <c r="N416" t="s">
        <v>1033</v>
      </c>
      <c r="O416" t="s">
        <v>48</v>
      </c>
      <c r="P416">
        <v>0.97694410808106003</v>
      </c>
      <c r="Q416">
        <v>0.97694410808106003</v>
      </c>
      <c r="R416">
        <v>0.97694410808106003</v>
      </c>
      <c r="S416">
        <v>160.25371143996</v>
      </c>
      <c r="T416" t="s">
        <v>55</v>
      </c>
      <c r="U416">
        <v>0</v>
      </c>
      <c r="V416" t="s">
        <v>56</v>
      </c>
      <c r="W416" s="12">
        <f t="shared" si="88"/>
        <v>0</v>
      </c>
      <c r="X416" s="12">
        <f t="shared" si="89"/>
        <v>0</v>
      </c>
      <c r="Y416" s="21">
        <f t="shared" si="90"/>
        <v>0</v>
      </c>
      <c r="Z416" s="21">
        <f t="shared" si="91"/>
        <v>0</v>
      </c>
      <c r="AA416" s="21">
        <f t="shared" si="92"/>
        <v>0</v>
      </c>
      <c r="AB416" s="21">
        <f t="shared" si="93"/>
        <v>0</v>
      </c>
      <c r="AC416" s="21">
        <f t="shared" si="94"/>
        <v>0</v>
      </c>
      <c r="AD416" s="12"/>
      <c r="AE416" s="12"/>
      <c r="AF416" t="s">
        <v>48</v>
      </c>
      <c r="AG416" s="3">
        <v>1662422400000</v>
      </c>
      <c r="AH416" t="s">
        <v>48</v>
      </c>
      <c r="AI416" t="s">
        <v>48</v>
      </c>
      <c r="AJ416" t="s">
        <v>57</v>
      </c>
      <c r="AK416" t="s">
        <v>58</v>
      </c>
      <c r="AL416" t="s">
        <v>59</v>
      </c>
      <c r="AM416" t="s">
        <v>60</v>
      </c>
      <c r="AN416" t="s">
        <v>48</v>
      </c>
      <c r="AO416" t="s">
        <v>61</v>
      </c>
      <c r="AP416" t="s">
        <v>55</v>
      </c>
      <c r="AQ416" t="s">
        <v>62</v>
      </c>
      <c r="AR416" t="s">
        <v>48</v>
      </c>
      <c r="AS416" t="s">
        <v>1034</v>
      </c>
      <c r="AT416" t="s">
        <v>1035</v>
      </c>
      <c r="AU416" t="s">
        <v>48</v>
      </c>
    </row>
    <row r="417" spans="1:47">
      <c r="A417" t="s">
        <v>1036</v>
      </c>
      <c r="B417" t="s">
        <v>48</v>
      </c>
      <c r="D417" t="s">
        <v>173</v>
      </c>
      <c r="E417" t="s">
        <v>74</v>
      </c>
      <c r="F417" t="s">
        <v>67</v>
      </c>
      <c r="G417">
        <v>69947.5</v>
      </c>
      <c r="H417">
        <v>68629.87</v>
      </c>
      <c r="I417">
        <v>68629.87</v>
      </c>
      <c r="J417">
        <v>69947.5</v>
      </c>
      <c r="K417">
        <v>68629.87</v>
      </c>
      <c r="L417" t="s">
        <v>1032</v>
      </c>
      <c r="M417" t="s">
        <v>76</v>
      </c>
      <c r="N417" t="s">
        <v>1033</v>
      </c>
      <c r="O417" t="s">
        <v>48</v>
      </c>
      <c r="P417">
        <v>0.98116258622538299</v>
      </c>
      <c r="Q417">
        <v>0.98116258622538299</v>
      </c>
      <c r="R417">
        <v>0.98116258622538299</v>
      </c>
      <c r="S417">
        <v>157.617958477846</v>
      </c>
      <c r="T417" t="s">
        <v>55</v>
      </c>
      <c r="U417">
        <v>0</v>
      </c>
      <c r="V417" t="s">
        <v>56</v>
      </c>
      <c r="W417" s="12">
        <f t="shared" si="88"/>
        <v>0</v>
      </c>
      <c r="X417" s="12">
        <f t="shared" si="89"/>
        <v>0</v>
      </c>
      <c r="Y417" s="21">
        <f t="shared" si="90"/>
        <v>0</v>
      </c>
      <c r="Z417" s="21">
        <f t="shared" si="91"/>
        <v>0</v>
      </c>
      <c r="AA417" s="21">
        <f t="shared" si="92"/>
        <v>0</v>
      </c>
      <c r="AB417" s="21">
        <f t="shared" si="93"/>
        <v>0</v>
      </c>
      <c r="AC417" s="21">
        <f t="shared" si="94"/>
        <v>0</v>
      </c>
      <c r="AD417" s="12"/>
      <c r="AE417" s="12"/>
      <c r="AF417" t="s">
        <v>48</v>
      </c>
      <c r="AG417" s="3">
        <v>1661385600000</v>
      </c>
      <c r="AH417" t="s">
        <v>48</v>
      </c>
      <c r="AI417" t="s">
        <v>48</v>
      </c>
      <c r="AJ417" t="s">
        <v>57</v>
      </c>
      <c r="AK417" t="s">
        <v>58</v>
      </c>
      <c r="AL417" t="s">
        <v>59</v>
      </c>
      <c r="AM417" t="s">
        <v>60</v>
      </c>
      <c r="AN417" t="s">
        <v>48</v>
      </c>
      <c r="AO417" t="s">
        <v>61</v>
      </c>
      <c r="AP417" t="s">
        <v>55</v>
      </c>
      <c r="AQ417" t="s">
        <v>62</v>
      </c>
      <c r="AR417" t="s">
        <v>48</v>
      </c>
      <c r="AS417" t="s">
        <v>1034</v>
      </c>
      <c r="AT417" t="s">
        <v>1035</v>
      </c>
      <c r="AU417" t="s">
        <v>48</v>
      </c>
    </row>
    <row r="418" spans="1:47">
      <c r="A418" t="s">
        <v>1037</v>
      </c>
      <c r="B418" t="s">
        <v>48</v>
      </c>
      <c r="D418" t="s">
        <v>74</v>
      </c>
      <c r="E418" t="s">
        <v>173</v>
      </c>
      <c r="F418" t="s">
        <v>67</v>
      </c>
      <c r="G418">
        <v>199850</v>
      </c>
      <c r="H418">
        <v>207128.71</v>
      </c>
      <c r="I418">
        <v>207128.71</v>
      </c>
      <c r="J418">
        <v>199850</v>
      </c>
      <c r="K418">
        <v>207128.71</v>
      </c>
      <c r="L418" t="s">
        <v>1032</v>
      </c>
      <c r="M418" t="s">
        <v>69</v>
      </c>
      <c r="N418" t="s">
        <v>1038</v>
      </c>
      <c r="O418" t="s">
        <v>48</v>
      </c>
      <c r="P418">
        <v>1.03642086564923</v>
      </c>
      <c r="Q418">
        <v>1.03642086564923</v>
      </c>
      <c r="R418">
        <v>1.03642086564923</v>
      </c>
      <c r="S418">
        <v>150.62123117133501</v>
      </c>
      <c r="T418" t="s">
        <v>55</v>
      </c>
      <c r="U418">
        <v>0</v>
      </c>
      <c r="V418" t="s">
        <v>56</v>
      </c>
      <c r="W418" s="12">
        <f t="shared" si="88"/>
        <v>0</v>
      </c>
      <c r="X418" s="12">
        <f t="shared" si="89"/>
        <v>0</v>
      </c>
      <c r="Y418" s="21">
        <f t="shared" si="90"/>
        <v>0</v>
      </c>
      <c r="Z418" s="21">
        <f t="shared" si="91"/>
        <v>0</v>
      </c>
      <c r="AA418" s="21">
        <f t="shared" si="92"/>
        <v>0</v>
      </c>
      <c r="AB418" s="21">
        <f t="shared" si="93"/>
        <v>0</v>
      </c>
      <c r="AC418" s="21">
        <f t="shared" si="94"/>
        <v>0</v>
      </c>
      <c r="AD418" s="12"/>
      <c r="AE418" s="12"/>
      <c r="AF418" t="s">
        <v>48</v>
      </c>
      <c r="AG418" s="3">
        <v>1656028800000</v>
      </c>
      <c r="AH418" t="s">
        <v>48</v>
      </c>
      <c r="AI418" t="s">
        <v>48</v>
      </c>
      <c r="AJ418" t="s">
        <v>57</v>
      </c>
      <c r="AK418" t="s">
        <v>58</v>
      </c>
      <c r="AL418" t="s">
        <v>59</v>
      </c>
      <c r="AM418" t="s">
        <v>60</v>
      </c>
      <c r="AN418" t="s">
        <v>48</v>
      </c>
      <c r="AO418" t="s">
        <v>61</v>
      </c>
      <c r="AP418" t="s">
        <v>55</v>
      </c>
      <c r="AQ418" t="s">
        <v>62</v>
      </c>
      <c r="AR418" t="s">
        <v>48</v>
      </c>
      <c r="AS418" t="s">
        <v>1034</v>
      </c>
      <c r="AT418" t="s">
        <v>1035</v>
      </c>
      <c r="AU418" t="s">
        <v>48</v>
      </c>
    </row>
    <row r="419" spans="1:47">
      <c r="A419" t="s">
        <v>1039</v>
      </c>
      <c r="B419" t="s">
        <v>48</v>
      </c>
      <c r="D419" t="s">
        <v>173</v>
      </c>
      <c r="E419" t="s">
        <v>74</v>
      </c>
      <c r="F419" t="s">
        <v>67</v>
      </c>
      <c r="G419">
        <v>99925</v>
      </c>
      <c r="H419">
        <v>102727.82</v>
      </c>
      <c r="I419">
        <v>102727.82</v>
      </c>
      <c r="J419">
        <v>99925</v>
      </c>
      <c r="K419">
        <v>102727.82</v>
      </c>
      <c r="L419" t="s">
        <v>1032</v>
      </c>
      <c r="M419" t="s">
        <v>69</v>
      </c>
      <c r="N419" t="s">
        <v>1038</v>
      </c>
      <c r="O419" t="s">
        <v>48</v>
      </c>
      <c r="P419">
        <v>1.0280492369276899</v>
      </c>
      <c r="Q419">
        <v>1.028</v>
      </c>
      <c r="R419">
        <v>1.0280492369276899</v>
      </c>
      <c r="S419">
        <v>194.99975761191001</v>
      </c>
      <c r="T419" t="s">
        <v>55</v>
      </c>
      <c r="U419">
        <v>0</v>
      </c>
      <c r="V419" t="s">
        <v>56</v>
      </c>
      <c r="W419" s="12">
        <f t="shared" si="88"/>
        <v>0</v>
      </c>
      <c r="X419" s="12">
        <f t="shared" si="89"/>
        <v>0</v>
      </c>
      <c r="Y419" s="21">
        <f t="shared" si="90"/>
        <v>0</v>
      </c>
      <c r="Z419" s="21">
        <f t="shared" si="91"/>
        <v>0</v>
      </c>
      <c r="AA419" s="21">
        <f t="shared" si="92"/>
        <v>0</v>
      </c>
      <c r="AB419" s="21">
        <f t="shared" si="93"/>
        <v>0</v>
      </c>
      <c r="AC419" s="21">
        <f t="shared" si="94"/>
        <v>0</v>
      </c>
      <c r="AD419" s="12"/>
      <c r="AE419" s="12"/>
      <c r="AF419" t="s">
        <v>48</v>
      </c>
      <c r="AG419" s="3">
        <v>1655337600000</v>
      </c>
      <c r="AH419" t="s">
        <v>48</v>
      </c>
      <c r="AI419" t="s">
        <v>48</v>
      </c>
      <c r="AJ419" t="s">
        <v>57</v>
      </c>
      <c r="AK419" t="s">
        <v>58</v>
      </c>
      <c r="AL419" t="s">
        <v>59</v>
      </c>
      <c r="AM419" t="s">
        <v>60</v>
      </c>
      <c r="AN419" t="s">
        <v>48</v>
      </c>
      <c r="AO419" t="s">
        <v>61</v>
      </c>
      <c r="AP419" t="s">
        <v>55</v>
      </c>
      <c r="AQ419" t="s">
        <v>62</v>
      </c>
      <c r="AR419" t="s">
        <v>48</v>
      </c>
      <c r="AS419" t="s">
        <v>1034</v>
      </c>
      <c r="AT419" t="s">
        <v>1035</v>
      </c>
      <c r="AU419" t="s">
        <v>48</v>
      </c>
    </row>
    <row r="420" spans="1:47">
      <c r="A420" t="s">
        <v>1040</v>
      </c>
      <c r="B420" t="s">
        <v>48</v>
      </c>
      <c r="D420" t="s">
        <v>173</v>
      </c>
      <c r="E420" t="s">
        <v>74</v>
      </c>
      <c r="F420" t="s">
        <v>67</v>
      </c>
      <c r="G420">
        <v>149887.5</v>
      </c>
      <c r="H420">
        <v>149946.45000000001</v>
      </c>
      <c r="I420">
        <v>149946.45000000001</v>
      </c>
      <c r="J420">
        <v>149887.5</v>
      </c>
      <c r="K420">
        <v>149946.45000000001</v>
      </c>
      <c r="L420" t="s">
        <v>1032</v>
      </c>
      <c r="M420" t="s">
        <v>76</v>
      </c>
      <c r="N420" t="s">
        <v>1038</v>
      </c>
      <c r="O420" t="s">
        <v>48</v>
      </c>
      <c r="P420">
        <v>1.00039329497122</v>
      </c>
      <c r="Q420">
        <v>0.99960000000000004</v>
      </c>
      <c r="R420">
        <v>1.00039329497122</v>
      </c>
      <c r="S420">
        <v>177.63341512920101</v>
      </c>
      <c r="T420" t="s">
        <v>55</v>
      </c>
      <c r="U420">
        <v>0</v>
      </c>
      <c r="V420" t="s">
        <v>56</v>
      </c>
      <c r="W420" s="12">
        <f t="shared" si="88"/>
        <v>0</v>
      </c>
      <c r="X420" s="12">
        <f t="shared" si="89"/>
        <v>0</v>
      </c>
      <c r="Y420" s="21">
        <f t="shared" si="90"/>
        <v>0</v>
      </c>
      <c r="Z420" s="21">
        <f t="shared" si="91"/>
        <v>0</v>
      </c>
      <c r="AA420" s="21">
        <f t="shared" si="92"/>
        <v>0</v>
      </c>
      <c r="AB420" s="21">
        <f t="shared" si="93"/>
        <v>0</v>
      </c>
      <c r="AC420" s="21">
        <f t="shared" si="94"/>
        <v>0</v>
      </c>
      <c r="AD420" s="12"/>
      <c r="AE420" s="12"/>
      <c r="AF420" t="s">
        <v>48</v>
      </c>
      <c r="AG420" s="3">
        <v>1658361600000</v>
      </c>
      <c r="AH420" t="s">
        <v>48</v>
      </c>
      <c r="AI420" t="s">
        <v>48</v>
      </c>
      <c r="AJ420" t="s">
        <v>57</v>
      </c>
      <c r="AK420" t="s">
        <v>58</v>
      </c>
      <c r="AL420" t="s">
        <v>59</v>
      </c>
      <c r="AM420" t="s">
        <v>60</v>
      </c>
      <c r="AN420" t="s">
        <v>48</v>
      </c>
      <c r="AO420" t="s">
        <v>61</v>
      </c>
      <c r="AP420" t="s">
        <v>55</v>
      </c>
      <c r="AQ420" t="s">
        <v>62</v>
      </c>
      <c r="AR420" t="s">
        <v>48</v>
      </c>
      <c r="AS420" t="s">
        <v>1034</v>
      </c>
      <c r="AT420" t="s">
        <v>1035</v>
      </c>
      <c r="AU420" t="s">
        <v>48</v>
      </c>
    </row>
    <row r="421" spans="1:47">
      <c r="A421" t="s">
        <v>1041</v>
      </c>
      <c r="B421" t="s">
        <v>48</v>
      </c>
      <c r="D421" t="s">
        <v>172</v>
      </c>
      <c r="E421" t="s">
        <v>118</v>
      </c>
      <c r="F421" t="s">
        <v>67</v>
      </c>
      <c r="G421">
        <v>4.0000000000000002E-4</v>
      </c>
      <c r="H421">
        <v>11.22</v>
      </c>
      <c r="I421">
        <v>11</v>
      </c>
      <c r="J421">
        <v>4.0000000000000002E-4</v>
      </c>
      <c r="K421">
        <v>11.22</v>
      </c>
      <c r="L421" t="s">
        <v>1042</v>
      </c>
      <c r="M421" t="s">
        <v>53</v>
      </c>
      <c r="N421" t="s">
        <v>1043</v>
      </c>
      <c r="O421" t="s">
        <v>48</v>
      </c>
      <c r="P421">
        <v>28050</v>
      </c>
      <c r="Q421">
        <v>28193.3</v>
      </c>
      <c r="R421">
        <v>28050</v>
      </c>
      <c r="S421">
        <v>0</v>
      </c>
      <c r="T421" t="s">
        <v>55</v>
      </c>
      <c r="U421">
        <v>200</v>
      </c>
      <c r="V421" s="15" t="s">
        <v>96</v>
      </c>
      <c r="W421" s="12">
        <f t="shared" si="88"/>
        <v>0.22000000000000064</v>
      </c>
      <c r="X421" s="12">
        <f t="shared" si="89"/>
        <v>0.22439999999999999</v>
      </c>
      <c r="Y421" s="30">
        <f t="shared" si="90"/>
        <v>4.3999999999993489E-3</v>
      </c>
      <c r="Z421" s="30">
        <f t="shared" si="91"/>
        <v>0.22</v>
      </c>
      <c r="AA421" s="30">
        <f t="shared" si="92"/>
        <v>-6.3837823915946501E-16</v>
      </c>
      <c r="AB421" s="30">
        <f t="shared" si="93"/>
        <v>4.3999999999993489E-3</v>
      </c>
      <c r="AC421" s="30">
        <f t="shared" si="94"/>
        <v>6.3837823915946501E-16</v>
      </c>
      <c r="AD421" s="12" t="str">
        <f t="shared" ref="AD421:AD484" si="95">IF(AB421&lt;AC421,"separate","include")</f>
        <v>include</v>
      </c>
      <c r="AE421" s="12">
        <f t="shared" ref="AE421:AE484" si="96">IF(AD421=V421,1,0)</f>
        <v>1</v>
      </c>
      <c r="AF421" t="s">
        <v>48</v>
      </c>
      <c r="AG421" s="3">
        <v>1656633600000</v>
      </c>
      <c r="AH421" t="s">
        <v>48</v>
      </c>
      <c r="AI421" t="s">
        <v>48</v>
      </c>
      <c r="AJ421" t="s">
        <v>57</v>
      </c>
      <c r="AK421" t="s">
        <v>58</v>
      </c>
      <c r="AL421" t="s">
        <v>59</v>
      </c>
      <c r="AM421" t="s">
        <v>60</v>
      </c>
      <c r="AN421" t="s">
        <v>48</v>
      </c>
      <c r="AO421" t="s">
        <v>61</v>
      </c>
      <c r="AP421" t="s">
        <v>55</v>
      </c>
      <c r="AQ421" t="s">
        <v>62</v>
      </c>
      <c r="AR421" t="s">
        <v>48</v>
      </c>
      <c r="AS421" t="s">
        <v>1044</v>
      </c>
      <c r="AT421" t="s">
        <v>1045</v>
      </c>
      <c r="AU421" t="s">
        <v>48</v>
      </c>
    </row>
    <row r="422" spans="1:47">
      <c r="A422" t="s">
        <v>1046</v>
      </c>
      <c r="B422" t="s">
        <v>48</v>
      </c>
      <c r="D422" t="s">
        <v>74</v>
      </c>
      <c r="E422" t="s">
        <v>50</v>
      </c>
      <c r="F422" t="s">
        <v>67</v>
      </c>
      <c r="G422">
        <v>150000</v>
      </c>
      <c r="H422">
        <v>150075.04</v>
      </c>
      <c r="I422">
        <v>148274.14000000001</v>
      </c>
      <c r="J422">
        <v>150000</v>
      </c>
      <c r="K422">
        <v>150075.04</v>
      </c>
      <c r="L422" t="s">
        <v>105</v>
      </c>
      <c r="M422" t="s">
        <v>329</v>
      </c>
      <c r="N422" t="s">
        <v>107</v>
      </c>
      <c r="O422" t="s">
        <v>48</v>
      </c>
      <c r="P422">
        <v>1.00050026666666</v>
      </c>
      <c r="Q422">
        <v>0.99950000000000006</v>
      </c>
      <c r="R422">
        <v>1.00050026666666</v>
      </c>
      <c r="S422">
        <v>0</v>
      </c>
      <c r="T422" t="s">
        <v>55</v>
      </c>
      <c r="U422">
        <v>120</v>
      </c>
      <c r="V422" t="s">
        <v>56</v>
      </c>
      <c r="W422" s="12">
        <f t="shared" si="88"/>
        <v>1800.8999999999942</v>
      </c>
      <c r="X422" s="12">
        <f t="shared" si="89"/>
        <v>1800.90048</v>
      </c>
      <c r="Y422" s="21">
        <f t="shared" si="90"/>
        <v>4.8000000583670044E-4</v>
      </c>
      <c r="Z422" s="21">
        <f t="shared" si="91"/>
        <v>1779.2896800000001</v>
      </c>
      <c r="AA422" s="21">
        <f t="shared" si="92"/>
        <v>-21.61031999999409</v>
      </c>
      <c r="AB422" s="21">
        <f t="shared" si="93"/>
        <v>4.8000000583670044E-4</v>
      </c>
      <c r="AC422" s="21">
        <f t="shared" si="94"/>
        <v>21.61031999999409</v>
      </c>
      <c r="AD422" s="12" t="str">
        <f t="shared" si="95"/>
        <v>separate</v>
      </c>
      <c r="AE422" s="12">
        <f t="shared" si="96"/>
        <v>1</v>
      </c>
      <c r="AF422" t="s">
        <v>48</v>
      </c>
      <c r="AG422" s="3">
        <v>1655942400000</v>
      </c>
      <c r="AH422" t="s">
        <v>48</v>
      </c>
      <c r="AI422" t="s">
        <v>48</v>
      </c>
      <c r="AJ422" t="s">
        <v>57</v>
      </c>
      <c r="AK422" t="s">
        <v>58</v>
      </c>
      <c r="AL422" t="s">
        <v>59</v>
      </c>
      <c r="AM422" t="s">
        <v>60</v>
      </c>
      <c r="AN422" t="s">
        <v>48</v>
      </c>
      <c r="AO422" t="s">
        <v>61</v>
      </c>
      <c r="AP422" t="s">
        <v>55</v>
      </c>
      <c r="AQ422" t="s">
        <v>62</v>
      </c>
      <c r="AR422" t="s">
        <v>48</v>
      </c>
      <c r="AS422" t="s">
        <v>108</v>
      </c>
      <c r="AT422" t="s">
        <v>109</v>
      </c>
      <c r="AU422" t="s">
        <v>48</v>
      </c>
    </row>
    <row r="423" spans="1:47">
      <c r="A423" t="s">
        <v>1047</v>
      </c>
      <c r="B423" t="s">
        <v>48</v>
      </c>
      <c r="D423" t="s">
        <v>74</v>
      </c>
      <c r="E423" t="s">
        <v>50</v>
      </c>
      <c r="F423" t="s">
        <v>67</v>
      </c>
      <c r="G423">
        <v>200000</v>
      </c>
      <c r="H423">
        <v>200000</v>
      </c>
      <c r="I423">
        <v>196400</v>
      </c>
      <c r="J423">
        <v>200000</v>
      </c>
      <c r="K423">
        <v>200000</v>
      </c>
      <c r="L423" t="s">
        <v>105</v>
      </c>
      <c r="M423" t="s">
        <v>76</v>
      </c>
      <c r="N423" t="s">
        <v>107</v>
      </c>
      <c r="O423" t="s">
        <v>48</v>
      </c>
      <c r="P423">
        <v>1</v>
      </c>
      <c r="Q423">
        <v>1</v>
      </c>
      <c r="R423">
        <v>1</v>
      </c>
      <c r="S423">
        <v>0</v>
      </c>
      <c r="T423" t="s">
        <v>55</v>
      </c>
      <c r="U423">
        <v>180</v>
      </c>
      <c r="V423" t="s">
        <v>56</v>
      </c>
      <c r="W423" s="12">
        <f t="shared" si="88"/>
        <v>3600</v>
      </c>
      <c r="X423" s="12">
        <f t="shared" si="89"/>
        <v>3600</v>
      </c>
      <c r="Y423" s="21">
        <f t="shared" si="90"/>
        <v>0</v>
      </c>
      <c r="Z423" s="21">
        <f t="shared" si="91"/>
        <v>3535.2</v>
      </c>
      <c r="AA423" s="21">
        <f t="shared" si="92"/>
        <v>-64.800000000000182</v>
      </c>
      <c r="AB423" s="21">
        <f t="shared" si="93"/>
        <v>0</v>
      </c>
      <c r="AC423" s="21">
        <f t="shared" si="94"/>
        <v>64.800000000000182</v>
      </c>
      <c r="AD423" s="12" t="str">
        <f t="shared" si="95"/>
        <v>separate</v>
      </c>
      <c r="AE423" s="12">
        <f t="shared" si="96"/>
        <v>1</v>
      </c>
      <c r="AF423" t="s">
        <v>48</v>
      </c>
      <c r="AG423" s="3">
        <v>1642118400000</v>
      </c>
      <c r="AH423" t="s">
        <v>48</v>
      </c>
      <c r="AI423" t="s">
        <v>48</v>
      </c>
      <c r="AJ423" t="s">
        <v>57</v>
      </c>
      <c r="AK423" t="s">
        <v>58</v>
      </c>
      <c r="AL423" t="s">
        <v>59</v>
      </c>
      <c r="AM423" t="s">
        <v>60</v>
      </c>
      <c r="AN423" t="s">
        <v>48</v>
      </c>
      <c r="AO423" t="s">
        <v>61</v>
      </c>
      <c r="AP423" t="s">
        <v>55</v>
      </c>
      <c r="AQ423" t="s">
        <v>62</v>
      </c>
      <c r="AR423" t="s">
        <v>48</v>
      </c>
      <c r="AS423" t="s">
        <v>108</v>
      </c>
      <c r="AT423" t="s">
        <v>109</v>
      </c>
      <c r="AU423" t="s">
        <v>48</v>
      </c>
    </row>
    <row r="424" spans="1:47">
      <c r="A424" t="s">
        <v>1048</v>
      </c>
      <c r="B424" t="s">
        <v>48</v>
      </c>
      <c r="D424" t="s">
        <v>74</v>
      </c>
      <c r="E424" t="s">
        <v>50</v>
      </c>
      <c r="F424" t="s">
        <v>67</v>
      </c>
      <c r="G424">
        <v>200000</v>
      </c>
      <c r="H424">
        <v>200000</v>
      </c>
      <c r="I424">
        <v>196400</v>
      </c>
      <c r="J424">
        <v>200000</v>
      </c>
      <c r="K424">
        <v>200000</v>
      </c>
      <c r="L424" t="s">
        <v>105</v>
      </c>
      <c r="M424" t="s">
        <v>329</v>
      </c>
      <c r="N424" t="s">
        <v>107</v>
      </c>
      <c r="O424" t="s">
        <v>48</v>
      </c>
      <c r="P424">
        <v>1</v>
      </c>
      <c r="Q424">
        <v>0.99909999999999999</v>
      </c>
      <c r="R424">
        <v>1</v>
      </c>
      <c r="S424">
        <v>0</v>
      </c>
      <c r="T424" t="s">
        <v>55</v>
      </c>
      <c r="U424">
        <v>180</v>
      </c>
      <c r="V424" t="s">
        <v>56</v>
      </c>
      <c r="W424" s="12">
        <f t="shared" si="88"/>
        <v>3600</v>
      </c>
      <c r="X424" s="12">
        <f t="shared" si="89"/>
        <v>3600</v>
      </c>
      <c r="Y424" s="21">
        <f t="shared" si="90"/>
        <v>0</v>
      </c>
      <c r="Z424" s="21">
        <f t="shared" si="91"/>
        <v>3535.2</v>
      </c>
      <c r="AA424" s="21">
        <f t="shared" si="92"/>
        <v>-64.800000000000182</v>
      </c>
      <c r="AB424" s="21">
        <f t="shared" si="93"/>
        <v>0</v>
      </c>
      <c r="AC424" s="21">
        <f t="shared" si="94"/>
        <v>64.800000000000182</v>
      </c>
      <c r="AD424" s="12" t="str">
        <f t="shared" si="95"/>
        <v>separate</v>
      </c>
      <c r="AE424" s="12">
        <f t="shared" si="96"/>
        <v>1</v>
      </c>
      <c r="AF424" t="s">
        <v>48</v>
      </c>
      <c r="AG424" s="3">
        <v>1657584000000</v>
      </c>
      <c r="AH424" t="s">
        <v>48</v>
      </c>
      <c r="AI424" t="s">
        <v>48</v>
      </c>
      <c r="AJ424" t="s">
        <v>57</v>
      </c>
      <c r="AK424" t="s">
        <v>58</v>
      </c>
      <c r="AL424" t="s">
        <v>59</v>
      </c>
      <c r="AM424" t="s">
        <v>60</v>
      </c>
      <c r="AN424" t="s">
        <v>48</v>
      </c>
      <c r="AO424" t="s">
        <v>61</v>
      </c>
      <c r="AP424" t="s">
        <v>55</v>
      </c>
      <c r="AQ424" t="s">
        <v>62</v>
      </c>
      <c r="AR424" t="s">
        <v>48</v>
      </c>
      <c r="AS424" t="s">
        <v>108</v>
      </c>
      <c r="AT424" t="s">
        <v>109</v>
      </c>
      <c r="AU424" t="s">
        <v>48</v>
      </c>
    </row>
    <row r="425" spans="1:47">
      <c r="A425" t="s">
        <v>1049</v>
      </c>
      <c r="B425" t="s">
        <v>48</v>
      </c>
      <c r="D425" t="s">
        <v>74</v>
      </c>
      <c r="E425" t="s">
        <v>50</v>
      </c>
      <c r="F425" t="s">
        <v>67</v>
      </c>
      <c r="G425">
        <v>450000</v>
      </c>
      <c r="H425">
        <v>450540.65</v>
      </c>
      <c r="I425">
        <v>445134.16</v>
      </c>
      <c r="J425">
        <v>450000</v>
      </c>
      <c r="K425">
        <v>450540.65</v>
      </c>
      <c r="L425" t="s">
        <v>105</v>
      </c>
      <c r="M425" t="s">
        <v>106</v>
      </c>
      <c r="N425" t="s">
        <v>107</v>
      </c>
      <c r="O425" t="s">
        <v>48</v>
      </c>
      <c r="P425">
        <v>1.0012014444444399</v>
      </c>
      <c r="Q425">
        <v>0.99880000000000002</v>
      </c>
      <c r="R425">
        <v>1.0012014444444399</v>
      </c>
      <c r="S425">
        <v>0</v>
      </c>
      <c r="T425" t="s">
        <v>55</v>
      </c>
      <c r="U425">
        <v>120</v>
      </c>
      <c r="V425" t="s">
        <v>56</v>
      </c>
      <c r="W425" s="12">
        <f t="shared" si="88"/>
        <v>5406.4900000000489</v>
      </c>
      <c r="X425" s="12">
        <f t="shared" si="89"/>
        <v>5406.4877999999999</v>
      </c>
      <c r="Y425" s="21">
        <f t="shared" si="90"/>
        <v>-2.2000000490152161E-3</v>
      </c>
      <c r="Z425" s="21">
        <f t="shared" si="91"/>
        <v>5341.6099199999999</v>
      </c>
      <c r="AA425" s="21">
        <f t="shared" si="92"/>
        <v>-64.88008000004902</v>
      </c>
      <c r="AB425" s="21">
        <f t="shared" si="93"/>
        <v>2.2000000490152161E-3</v>
      </c>
      <c r="AC425" s="21">
        <f t="shared" si="94"/>
        <v>64.88008000004902</v>
      </c>
      <c r="AD425" s="12" t="str">
        <f t="shared" si="95"/>
        <v>separate</v>
      </c>
      <c r="AE425" s="12">
        <f t="shared" si="96"/>
        <v>1</v>
      </c>
      <c r="AF425" t="s">
        <v>48</v>
      </c>
      <c r="AG425" s="3">
        <v>1657584000000</v>
      </c>
      <c r="AH425" t="s">
        <v>48</v>
      </c>
      <c r="AI425" t="s">
        <v>48</v>
      </c>
      <c r="AJ425" t="s">
        <v>57</v>
      </c>
      <c r="AK425" t="s">
        <v>58</v>
      </c>
      <c r="AL425" t="s">
        <v>59</v>
      </c>
      <c r="AM425" t="s">
        <v>60</v>
      </c>
      <c r="AN425" t="s">
        <v>48</v>
      </c>
      <c r="AO425" t="s">
        <v>61</v>
      </c>
      <c r="AP425" t="s">
        <v>55</v>
      </c>
      <c r="AQ425" t="s">
        <v>62</v>
      </c>
      <c r="AR425" t="s">
        <v>48</v>
      </c>
      <c r="AS425" t="s">
        <v>108</v>
      </c>
      <c r="AT425" t="s">
        <v>109</v>
      </c>
      <c r="AU425" t="s">
        <v>48</v>
      </c>
    </row>
    <row r="426" spans="1:47">
      <c r="A426" t="s">
        <v>1050</v>
      </c>
      <c r="B426" t="s">
        <v>48</v>
      </c>
      <c r="D426" t="s">
        <v>50</v>
      </c>
      <c r="E426" t="s">
        <v>74</v>
      </c>
      <c r="F426" t="s">
        <v>67</v>
      </c>
      <c r="G426">
        <v>1000000</v>
      </c>
      <c r="H426">
        <v>1000000</v>
      </c>
      <c r="I426">
        <v>988000</v>
      </c>
      <c r="J426">
        <v>1000000</v>
      </c>
      <c r="K426">
        <v>1000000</v>
      </c>
      <c r="L426" t="s">
        <v>105</v>
      </c>
      <c r="M426" t="s">
        <v>106</v>
      </c>
      <c r="N426" t="s">
        <v>107</v>
      </c>
      <c r="O426" t="s">
        <v>48</v>
      </c>
      <c r="P426">
        <v>1</v>
      </c>
      <c r="Q426">
        <v>1</v>
      </c>
      <c r="R426">
        <v>1</v>
      </c>
      <c r="S426">
        <v>0.7</v>
      </c>
      <c r="T426" t="s">
        <v>55</v>
      </c>
      <c r="U426">
        <v>120</v>
      </c>
      <c r="V426" t="s">
        <v>56</v>
      </c>
      <c r="W426" s="12">
        <f t="shared" si="88"/>
        <v>12000</v>
      </c>
      <c r="X426" s="12">
        <f t="shared" si="89"/>
        <v>12000</v>
      </c>
      <c r="Y426" s="21">
        <f t="shared" si="90"/>
        <v>0</v>
      </c>
      <c r="Z426" s="21">
        <f t="shared" si="91"/>
        <v>11856</v>
      </c>
      <c r="AA426" s="21">
        <f t="shared" si="92"/>
        <v>-144</v>
      </c>
      <c r="AB426" s="21">
        <f t="shared" si="93"/>
        <v>0</v>
      </c>
      <c r="AC426" s="21">
        <f t="shared" si="94"/>
        <v>144</v>
      </c>
      <c r="AD426" s="12" t="str">
        <f t="shared" si="95"/>
        <v>separate</v>
      </c>
      <c r="AE426" s="12">
        <f t="shared" si="96"/>
        <v>1</v>
      </c>
      <c r="AF426" t="s">
        <v>48</v>
      </c>
      <c r="AG426" s="3">
        <v>1663632000000</v>
      </c>
      <c r="AH426" t="s">
        <v>48</v>
      </c>
      <c r="AI426" t="s">
        <v>48</v>
      </c>
      <c r="AJ426" t="s">
        <v>57</v>
      </c>
      <c r="AK426" t="s">
        <v>58</v>
      </c>
      <c r="AL426" t="s">
        <v>59</v>
      </c>
      <c r="AM426" t="s">
        <v>60</v>
      </c>
      <c r="AN426" t="s">
        <v>48</v>
      </c>
      <c r="AO426" t="s">
        <v>61</v>
      </c>
      <c r="AP426" t="s">
        <v>55</v>
      </c>
      <c r="AQ426" t="s">
        <v>62</v>
      </c>
      <c r="AR426" t="s">
        <v>48</v>
      </c>
      <c r="AS426" t="s">
        <v>108</v>
      </c>
      <c r="AT426" t="s">
        <v>109</v>
      </c>
      <c r="AU426" t="s">
        <v>48</v>
      </c>
    </row>
    <row r="427" spans="1:47">
      <c r="A427" t="s">
        <v>1051</v>
      </c>
      <c r="B427" t="s">
        <v>48</v>
      </c>
      <c r="D427" t="s">
        <v>74</v>
      </c>
      <c r="E427" t="s">
        <v>50</v>
      </c>
      <c r="F427" t="s">
        <v>67</v>
      </c>
      <c r="G427">
        <v>1500000</v>
      </c>
      <c r="H427">
        <v>1500000</v>
      </c>
      <c r="I427">
        <v>1482000</v>
      </c>
      <c r="J427">
        <v>1500000</v>
      </c>
      <c r="K427">
        <v>1500000</v>
      </c>
      <c r="L427" t="s">
        <v>105</v>
      </c>
      <c r="M427" t="s">
        <v>76</v>
      </c>
      <c r="N427" t="s">
        <v>107</v>
      </c>
      <c r="O427" t="s">
        <v>48</v>
      </c>
      <c r="P427">
        <v>1</v>
      </c>
      <c r="Q427">
        <v>1</v>
      </c>
      <c r="R427">
        <v>1</v>
      </c>
      <c r="S427">
        <v>0</v>
      </c>
      <c r="T427" t="s">
        <v>55</v>
      </c>
      <c r="U427">
        <v>120</v>
      </c>
      <c r="V427" t="s">
        <v>56</v>
      </c>
      <c r="W427" s="12">
        <f t="shared" si="88"/>
        <v>18000</v>
      </c>
      <c r="X427" s="12">
        <f t="shared" si="89"/>
        <v>18000</v>
      </c>
      <c r="Y427" s="21">
        <f t="shared" si="90"/>
        <v>0</v>
      </c>
      <c r="Z427" s="21">
        <f t="shared" si="91"/>
        <v>17784</v>
      </c>
      <c r="AA427" s="21">
        <f t="shared" si="92"/>
        <v>-216</v>
      </c>
      <c r="AB427" s="21">
        <f t="shared" si="93"/>
        <v>0</v>
      </c>
      <c r="AC427" s="21">
        <f t="shared" si="94"/>
        <v>216</v>
      </c>
      <c r="AD427" s="12" t="str">
        <f t="shared" si="95"/>
        <v>separate</v>
      </c>
      <c r="AE427" s="12">
        <f t="shared" si="96"/>
        <v>1</v>
      </c>
      <c r="AF427" t="s">
        <v>48</v>
      </c>
      <c r="AG427" s="3">
        <v>1644883200000</v>
      </c>
      <c r="AH427" t="s">
        <v>48</v>
      </c>
      <c r="AI427" t="s">
        <v>48</v>
      </c>
      <c r="AJ427" t="s">
        <v>57</v>
      </c>
      <c r="AK427" t="s">
        <v>58</v>
      </c>
      <c r="AL427" t="s">
        <v>59</v>
      </c>
      <c r="AM427" t="s">
        <v>60</v>
      </c>
      <c r="AN427" t="s">
        <v>48</v>
      </c>
      <c r="AO427" t="s">
        <v>61</v>
      </c>
      <c r="AP427" t="s">
        <v>55</v>
      </c>
      <c r="AQ427" t="s">
        <v>62</v>
      </c>
      <c r="AR427" t="s">
        <v>48</v>
      </c>
      <c r="AS427" t="s">
        <v>108</v>
      </c>
      <c r="AT427" t="s">
        <v>109</v>
      </c>
      <c r="AU427" t="s">
        <v>48</v>
      </c>
    </row>
    <row r="428" spans="1:47">
      <c r="A428" t="s">
        <v>1052</v>
      </c>
      <c r="B428" t="s">
        <v>48</v>
      </c>
      <c r="D428" t="s">
        <v>50</v>
      </c>
      <c r="E428" t="s">
        <v>74</v>
      </c>
      <c r="F428" t="s">
        <v>67</v>
      </c>
      <c r="G428">
        <v>1800000</v>
      </c>
      <c r="H428">
        <v>1798920</v>
      </c>
      <c r="I428">
        <v>1777332.96</v>
      </c>
      <c r="J428">
        <v>1800000</v>
      </c>
      <c r="K428">
        <v>1798920</v>
      </c>
      <c r="L428" t="s">
        <v>105</v>
      </c>
      <c r="M428" t="s">
        <v>106</v>
      </c>
      <c r="N428" t="s">
        <v>107</v>
      </c>
      <c r="O428" t="s">
        <v>48</v>
      </c>
      <c r="P428">
        <v>0.99939999999999996</v>
      </c>
      <c r="Q428">
        <v>0.99939999999999996</v>
      </c>
      <c r="R428">
        <v>0.99939999999999996</v>
      </c>
      <c r="S428">
        <v>5</v>
      </c>
      <c r="T428" t="s">
        <v>55</v>
      </c>
      <c r="U428">
        <v>120</v>
      </c>
      <c r="V428" t="s">
        <v>56</v>
      </c>
      <c r="W428" s="12">
        <f t="shared" si="88"/>
        <v>21587.040000000037</v>
      </c>
      <c r="X428" s="12">
        <f t="shared" si="89"/>
        <v>21587.040000000001</v>
      </c>
      <c r="Y428" s="21">
        <f t="shared" si="90"/>
        <v>-3.637978807091713E-11</v>
      </c>
      <c r="Z428" s="21">
        <f t="shared" si="91"/>
        <v>21327.99552</v>
      </c>
      <c r="AA428" s="21">
        <f t="shared" si="92"/>
        <v>-259.04448000003686</v>
      </c>
      <c r="AB428" s="21">
        <f t="shared" si="93"/>
        <v>3.637978807091713E-11</v>
      </c>
      <c r="AC428" s="21">
        <f t="shared" si="94"/>
        <v>259.04448000003686</v>
      </c>
      <c r="AD428" s="12" t="str">
        <f t="shared" si="95"/>
        <v>separate</v>
      </c>
      <c r="AE428" s="12">
        <f t="shared" si="96"/>
        <v>1</v>
      </c>
      <c r="AF428" t="s">
        <v>48</v>
      </c>
      <c r="AG428" s="3">
        <v>1661904000000</v>
      </c>
      <c r="AH428" t="s">
        <v>48</v>
      </c>
      <c r="AI428" t="s">
        <v>48</v>
      </c>
      <c r="AJ428" t="s">
        <v>57</v>
      </c>
      <c r="AK428" t="s">
        <v>58</v>
      </c>
      <c r="AL428" t="s">
        <v>59</v>
      </c>
      <c r="AM428" t="s">
        <v>60</v>
      </c>
      <c r="AN428" t="s">
        <v>48</v>
      </c>
      <c r="AO428" t="s">
        <v>61</v>
      </c>
      <c r="AP428" t="s">
        <v>55</v>
      </c>
      <c r="AQ428" t="s">
        <v>62</v>
      </c>
      <c r="AR428" t="s">
        <v>48</v>
      </c>
      <c r="AS428" t="s">
        <v>108</v>
      </c>
      <c r="AT428" t="s">
        <v>109</v>
      </c>
      <c r="AU428" t="s">
        <v>48</v>
      </c>
    </row>
    <row r="429" spans="1:47">
      <c r="A429" t="s">
        <v>1053</v>
      </c>
      <c r="B429" t="s">
        <v>48</v>
      </c>
      <c r="D429" t="s">
        <v>50</v>
      </c>
      <c r="E429" t="s">
        <v>74</v>
      </c>
      <c r="F429" t="s">
        <v>67</v>
      </c>
      <c r="G429">
        <v>3000000</v>
      </c>
      <c r="H429">
        <v>3000000</v>
      </c>
      <c r="I429">
        <v>2964000</v>
      </c>
      <c r="J429">
        <v>3000000</v>
      </c>
      <c r="K429">
        <v>3000000</v>
      </c>
      <c r="L429" t="s">
        <v>105</v>
      </c>
      <c r="M429" t="s">
        <v>106</v>
      </c>
      <c r="N429" t="s">
        <v>107</v>
      </c>
      <c r="O429" t="s">
        <v>48</v>
      </c>
      <c r="P429">
        <v>1</v>
      </c>
      <c r="Q429">
        <v>1</v>
      </c>
      <c r="R429">
        <v>1</v>
      </c>
      <c r="S429">
        <v>0.63333333333333297</v>
      </c>
      <c r="T429" t="s">
        <v>55</v>
      </c>
      <c r="U429">
        <v>120</v>
      </c>
      <c r="V429" t="s">
        <v>56</v>
      </c>
      <c r="W429" s="12">
        <f t="shared" si="88"/>
        <v>36000</v>
      </c>
      <c r="X429" s="12">
        <f t="shared" si="89"/>
        <v>36000</v>
      </c>
      <c r="Y429" s="21">
        <f t="shared" si="90"/>
        <v>0</v>
      </c>
      <c r="Z429" s="21">
        <f t="shared" si="91"/>
        <v>35568</v>
      </c>
      <c r="AA429" s="21">
        <f t="shared" si="92"/>
        <v>-432</v>
      </c>
      <c r="AB429" s="21">
        <f t="shared" si="93"/>
        <v>0</v>
      </c>
      <c r="AC429" s="21">
        <f t="shared" si="94"/>
        <v>432</v>
      </c>
      <c r="AD429" s="12" t="str">
        <f t="shared" si="95"/>
        <v>separate</v>
      </c>
      <c r="AE429" s="12">
        <f t="shared" si="96"/>
        <v>1</v>
      </c>
      <c r="AF429" t="s">
        <v>48</v>
      </c>
      <c r="AG429" s="3">
        <v>1662681600000</v>
      </c>
      <c r="AH429" t="s">
        <v>48</v>
      </c>
      <c r="AI429" t="s">
        <v>48</v>
      </c>
      <c r="AJ429" t="s">
        <v>57</v>
      </c>
      <c r="AK429" t="s">
        <v>58</v>
      </c>
      <c r="AL429" t="s">
        <v>59</v>
      </c>
      <c r="AM429" t="s">
        <v>60</v>
      </c>
      <c r="AN429" t="s">
        <v>48</v>
      </c>
      <c r="AO429" t="s">
        <v>61</v>
      </c>
      <c r="AP429" t="s">
        <v>55</v>
      </c>
      <c r="AQ429" t="s">
        <v>62</v>
      </c>
      <c r="AR429" t="s">
        <v>48</v>
      </c>
      <c r="AS429" t="s">
        <v>108</v>
      </c>
      <c r="AT429" t="s">
        <v>109</v>
      </c>
      <c r="AU429" t="s">
        <v>48</v>
      </c>
    </row>
    <row r="430" spans="1:47">
      <c r="A430" t="s">
        <v>1054</v>
      </c>
      <c r="B430" t="s">
        <v>48</v>
      </c>
      <c r="D430" t="s">
        <v>230</v>
      </c>
      <c r="E430" t="s">
        <v>118</v>
      </c>
      <c r="F430" t="s">
        <v>51</v>
      </c>
      <c r="G430">
        <v>8.9350000000000005</v>
      </c>
      <c r="H430">
        <v>51287</v>
      </c>
      <c r="I430">
        <v>51800</v>
      </c>
      <c r="J430">
        <v>8.9350000000000005</v>
      </c>
      <c r="K430">
        <v>51287</v>
      </c>
      <c r="L430" t="s">
        <v>1055</v>
      </c>
      <c r="M430" t="s">
        <v>76</v>
      </c>
      <c r="N430" t="s">
        <v>1056</v>
      </c>
      <c r="O430" t="s">
        <v>48</v>
      </c>
      <c r="P430">
        <v>5740.0111919417996</v>
      </c>
      <c r="Q430">
        <v>5740.0111919417996</v>
      </c>
      <c r="R430">
        <v>5740.0111919417996</v>
      </c>
      <c r="S430">
        <v>31.159893891046</v>
      </c>
      <c r="T430" t="s">
        <v>55</v>
      </c>
      <c r="U430">
        <v>100</v>
      </c>
      <c r="V430" t="s">
        <v>56</v>
      </c>
      <c r="W430" s="11">
        <f t="shared" ref="W430:W493" si="97">I430-H430</f>
        <v>513</v>
      </c>
      <c r="X430" s="11">
        <f t="shared" si="89"/>
        <v>512.87</v>
      </c>
      <c r="Y430" s="20">
        <f t="shared" si="90"/>
        <v>-0.12999999999999545</v>
      </c>
      <c r="Z430" s="11">
        <f t="shared" si="91"/>
        <v>518</v>
      </c>
      <c r="AA430" s="20">
        <f t="shared" si="92"/>
        <v>5</v>
      </c>
      <c r="AB430" s="22">
        <f t="shared" si="93"/>
        <v>0.12999999999999545</v>
      </c>
      <c r="AC430" s="22">
        <f t="shared" si="94"/>
        <v>5</v>
      </c>
      <c r="AD430" s="11" t="str">
        <f t="shared" si="95"/>
        <v>separate</v>
      </c>
      <c r="AE430" s="12">
        <f t="shared" si="96"/>
        <v>1</v>
      </c>
      <c r="AF430" t="s">
        <v>48</v>
      </c>
      <c r="AG430" s="3">
        <v>1640131200000</v>
      </c>
      <c r="AH430" t="s">
        <v>48</v>
      </c>
      <c r="AI430" t="s">
        <v>48</v>
      </c>
      <c r="AJ430" t="s">
        <v>57</v>
      </c>
      <c r="AK430" t="s">
        <v>58</v>
      </c>
      <c r="AL430" t="s">
        <v>59</v>
      </c>
      <c r="AM430" t="s">
        <v>60</v>
      </c>
      <c r="AN430" t="s">
        <v>48</v>
      </c>
      <c r="AO430" t="s">
        <v>61</v>
      </c>
      <c r="AP430" t="s">
        <v>55</v>
      </c>
      <c r="AQ430" t="s">
        <v>62</v>
      </c>
      <c r="AR430" t="s">
        <v>48</v>
      </c>
      <c r="AS430" t="s">
        <v>1057</v>
      </c>
      <c r="AT430" t="s">
        <v>1058</v>
      </c>
      <c r="AU430" t="s">
        <v>48</v>
      </c>
    </row>
    <row r="431" spans="1:47">
      <c r="A431" t="s">
        <v>1059</v>
      </c>
      <c r="B431" t="s">
        <v>48</v>
      </c>
      <c r="D431" t="s">
        <v>172</v>
      </c>
      <c r="E431" t="s">
        <v>50</v>
      </c>
      <c r="F431" t="s">
        <v>51</v>
      </c>
      <c r="G431">
        <v>0.1991</v>
      </c>
      <c r="H431">
        <v>3980</v>
      </c>
      <c r="I431">
        <v>4000</v>
      </c>
      <c r="J431">
        <v>0.1991</v>
      </c>
      <c r="K431">
        <v>3980</v>
      </c>
      <c r="L431" t="s">
        <v>141</v>
      </c>
      <c r="M431" t="s">
        <v>76</v>
      </c>
      <c r="N431" t="s">
        <v>142</v>
      </c>
      <c r="O431" t="s">
        <v>48</v>
      </c>
      <c r="P431">
        <v>19989.9547965846</v>
      </c>
      <c r="Q431">
        <v>19992.2</v>
      </c>
      <c r="R431">
        <v>19989.9547965846</v>
      </c>
      <c r="S431">
        <v>30</v>
      </c>
      <c r="T431" t="s">
        <v>55</v>
      </c>
      <c r="U431">
        <v>50</v>
      </c>
      <c r="V431" t="s">
        <v>96</v>
      </c>
      <c r="W431" s="11">
        <f t="shared" si="97"/>
        <v>20</v>
      </c>
      <c r="X431" s="11">
        <f t="shared" si="89"/>
        <v>19.899999999999999</v>
      </c>
      <c r="Y431" s="20">
        <f t="shared" si="90"/>
        <v>-0.10000000000000142</v>
      </c>
      <c r="Z431" s="11">
        <f t="shared" si="91"/>
        <v>20</v>
      </c>
      <c r="AA431" s="20">
        <f t="shared" si="92"/>
        <v>0</v>
      </c>
      <c r="AB431" s="22">
        <f t="shared" si="93"/>
        <v>0.10000000000000142</v>
      </c>
      <c r="AC431" s="22">
        <f t="shared" si="94"/>
        <v>0</v>
      </c>
      <c r="AD431" s="11" t="str">
        <f t="shared" si="95"/>
        <v>include</v>
      </c>
      <c r="AE431" s="12">
        <f t="shared" si="96"/>
        <v>1</v>
      </c>
      <c r="AF431" t="s">
        <v>48</v>
      </c>
      <c r="AG431" s="3">
        <v>1663200000000</v>
      </c>
      <c r="AH431" t="s">
        <v>48</v>
      </c>
      <c r="AI431" t="s">
        <v>48</v>
      </c>
      <c r="AJ431" t="s">
        <v>57</v>
      </c>
      <c r="AK431" t="s">
        <v>58</v>
      </c>
      <c r="AL431" t="s">
        <v>59</v>
      </c>
      <c r="AM431" t="s">
        <v>60</v>
      </c>
      <c r="AN431" t="s">
        <v>48</v>
      </c>
      <c r="AO431" t="s">
        <v>61</v>
      </c>
      <c r="AP431" t="s">
        <v>55</v>
      </c>
      <c r="AQ431" t="s">
        <v>62</v>
      </c>
      <c r="AR431" t="s">
        <v>48</v>
      </c>
      <c r="AS431" t="s">
        <v>143</v>
      </c>
      <c r="AT431" t="s">
        <v>144</v>
      </c>
      <c r="AU431" t="s">
        <v>48</v>
      </c>
    </row>
    <row r="432" spans="1:47">
      <c r="A432" t="s">
        <v>1060</v>
      </c>
      <c r="B432" t="s">
        <v>48</v>
      </c>
      <c r="D432" t="s">
        <v>271</v>
      </c>
      <c r="E432" t="s">
        <v>74</v>
      </c>
      <c r="F432" t="s">
        <v>51</v>
      </c>
      <c r="G432">
        <v>25511.530999999999</v>
      </c>
      <c r="H432">
        <v>691.84</v>
      </c>
      <c r="I432">
        <v>698.83</v>
      </c>
      <c r="J432">
        <v>25511.530999999999</v>
      </c>
      <c r="K432">
        <v>691.84</v>
      </c>
      <c r="L432" t="s">
        <v>236</v>
      </c>
      <c r="M432" t="s">
        <v>53</v>
      </c>
      <c r="N432" t="s">
        <v>237</v>
      </c>
      <c r="O432" t="s">
        <v>48</v>
      </c>
      <c r="P432">
        <v>2.7118717414489901E-2</v>
      </c>
      <c r="Q432">
        <v>2.7400000000000001E-2</v>
      </c>
      <c r="R432">
        <v>2.7118717414489901E-2</v>
      </c>
      <c r="S432">
        <v>20.033484538442799</v>
      </c>
      <c r="T432" t="s">
        <v>55</v>
      </c>
      <c r="U432">
        <v>100</v>
      </c>
      <c r="V432" t="s">
        <v>96</v>
      </c>
      <c r="W432" s="11">
        <f t="shared" si="97"/>
        <v>6.9900000000000091</v>
      </c>
      <c r="X432" s="11">
        <f t="shared" si="89"/>
        <v>6.9184000000000001</v>
      </c>
      <c r="Y432" s="20">
        <f t="shared" si="90"/>
        <v>-7.160000000000899E-2</v>
      </c>
      <c r="Z432" s="11">
        <f t="shared" si="91"/>
        <v>6.9882999999999997</v>
      </c>
      <c r="AA432" s="20">
        <f t="shared" si="92"/>
        <v>-1.7000000000093607E-3</v>
      </c>
      <c r="AB432" s="22">
        <f t="shared" si="93"/>
        <v>7.160000000000899E-2</v>
      </c>
      <c r="AC432" s="22">
        <f t="shared" si="94"/>
        <v>1.7000000000093607E-3</v>
      </c>
      <c r="AD432" s="11" t="str">
        <f t="shared" si="95"/>
        <v>include</v>
      </c>
      <c r="AE432" s="12">
        <f t="shared" si="96"/>
        <v>1</v>
      </c>
      <c r="AF432" t="s">
        <v>48</v>
      </c>
      <c r="AG432" s="3">
        <v>1644192000000</v>
      </c>
      <c r="AH432" t="s">
        <v>48</v>
      </c>
      <c r="AI432" t="s">
        <v>48</v>
      </c>
      <c r="AJ432" t="s">
        <v>57</v>
      </c>
      <c r="AK432" t="s">
        <v>58</v>
      </c>
      <c r="AL432" t="s">
        <v>59</v>
      </c>
      <c r="AM432" t="s">
        <v>60</v>
      </c>
      <c r="AN432" t="s">
        <v>48</v>
      </c>
      <c r="AO432" t="s">
        <v>61</v>
      </c>
      <c r="AP432" t="s">
        <v>55</v>
      </c>
      <c r="AQ432" t="s">
        <v>62</v>
      </c>
      <c r="AR432" t="s">
        <v>48</v>
      </c>
      <c r="AS432" t="s">
        <v>238</v>
      </c>
      <c r="AT432" t="s">
        <v>239</v>
      </c>
      <c r="AU432" t="s">
        <v>48</v>
      </c>
    </row>
    <row r="433" spans="1:47">
      <c r="A433" t="s">
        <v>1061</v>
      </c>
      <c r="B433" t="s">
        <v>48</v>
      </c>
      <c r="D433" t="s">
        <v>271</v>
      </c>
      <c r="E433" t="s">
        <v>74</v>
      </c>
      <c r="F433" t="s">
        <v>51</v>
      </c>
      <c r="G433">
        <v>19143</v>
      </c>
      <c r="H433">
        <v>1159</v>
      </c>
      <c r="I433">
        <v>1188</v>
      </c>
      <c r="J433">
        <v>19143</v>
      </c>
      <c r="K433">
        <v>1159</v>
      </c>
      <c r="L433" t="s">
        <v>266</v>
      </c>
      <c r="M433" t="s">
        <v>53</v>
      </c>
      <c r="N433" t="s">
        <v>267</v>
      </c>
      <c r="O433" t="s">
        <v>48</v>
      </c>
      <c r="P433">
        <v>6.0544324296087297E-2</v>
      </c>
      <c r="Q433">
        <v>5.8999999999999997E-2</v>
      </c>
      <c r="R433">
        <v>6.0544324296087297E-2</v>
      </c>
      <c r="S433">
        <v>0</v>
      </c>
      <c r="T433" t="s">
        <v>55</v>
      </c>
      <c r="U433">
        <v>250</v>
      </c>
      <c r="V433" t="s">
        <v>56</v>
      </c>
      <c r="W433" s="11">
        <f t="shared" si="97"/>
        <v>29</v>
      </c>
      <c r="X433" s="11">
        <f t="shared" si="89"/>
        <v>28.975000000000001</v>
      </c>
      <c r="Y433" s="20">
        <f t="shared" si="90"/>
        <v>-2.4999999999998579E-2</v>
      </c>
      <c r="Z433" s="11">
        <f t="shared" si="91"/>
        <v>29.7</v>
      </c>
      <c r="AA433" s="20">
        <f t="shared" si="92"/>
        <v>0.69999999999999929</v>
      </c>
      <c r="AB433" s="22">
        <f t="shared" si="93"/>
        <v>2.4999999999998579E-2</v>
      </c>
      <c r="AC433" s="22">
        <f t="shared" si="94"/>
        <v>0.69999999999999929</v>
      </c>
      <c r="AD433" s="11" t="str">
        <f t="shared" si="95"/>
        <v>separate</v>
      </c>
      <c r="AE433" s="12">
        <f t="shared" si="96"/>
        <v>1</v>
      </c>
      <c r="AF433" t="s">
        <v>48</v>
      </c>
      <c r="AG433" s="3">
        <v>1637712000000</v>
      </c>
      <c r="AH433" t="s">
        <v>48</v>
      </c>
      <c r="AI433" t="s">
        <v>48</v>
      </c>
      <c r="AJ433" t="s">
        <v>57</v>
      </c>
      <c r="AK433" t="s">
        <v>58</v>
      </c>
      <c r="AL433" t="s">
        <v>59</v>
      </c>
      <c r="AM433" t="s">
        <v>60</v>
      </c>
      <c r="AN433" t="s">
        <v>48</v>
      </c>
      <c r="AO433" t="s">
        <v>61</v>
      </c>
      <c r="AP433" t="s">
        <v>55</v>
      </c>
      <c r="AQ433" t="s">
        <v>62</v>
      </c>
      <c r="AR433" t="s">
        <v>48</v>
      </c>
      <c r="AS433" t="s">
        <v>268</v>
      </c>
      <c r="AT433" t="s">
        <v>269</v>
      </c>
      <c r="AU433" t="s">
        <v>48</v>
      </c>
    </row>
    <row r="434" spans="1:47">
      <c r="A434" t="s">
        <v>1062</v>
      </c>
      <c r="B434" t="s">
        <v>48</v>
      </c>
      <c r="D434" t="s">
        <v>88</v>
      </c>
      <c r="E434" t="s">
        <v>74</v>
      </c>
      <c r="F434" t="s">
        <v>51</v>
      </c>
      <c r="G434">
        <v>172</v>
      </c>
      <c r="H434">
        <v>1159</v>
      </c>
      <c r="I434">
        <v>1188</v>
      </c>
      <c r="J434">
        <v>172</v>
      </c>
      <c r="K434">
        <v>1159</v>
      </c>
      <c r="L434" t="s">
        <v>266</v>
      </c>
      <c r="M434" t="s">
        <v>53</v>
      </c>
      <c r="N434" t="s">
        <v>267</v>
      </c>
      <c r="O434" t="s">
        <v>48</v>
      </c>
      <c r="P434">
        <v>6.7383720930232496</v>
      </c>
      <c r="Q434">
        <v>6.5819000000000001</v>
      </c>
      <c r="R434">
        <v>6.7383720930232496</v>
      </c>
      <c r="S434">
        <v>0</v>
      </c>
      <c r="T434" t="s">
        <v>55</v>
      </c>
      <c r="U434">
        <v>250</v>
      </c>
      <c r="V434" t="s">
        <v>56</v>
      </c>
      <c r="W434" s="11">
        <f t="shared" si="97"/>
        <v>29</v>
      </c>
      <c r="X434" s="11">
        <f t="shared" si="89"/>
        <v>28.975000000000001</v>
      </c>
      <c r="Y434" s="20">
        <f t="shared" si="90"/>
        <v>-2.4999999999998579E-2</v>
      </c>
      <c r="Z434" s="11">
        <f t="shared" si="91"/>
        <v>29.7</v>
      </c>
      <c r="AA434" s="20">
        <f t="shared" si="92"/>
        <v>0.69999999999999929</v>
      </c>
      <c r="AB434" s="22">
        <f t="shared" si="93"/>
        <v>2.4999999999998579E-2</v>
      </c>
      <c r="AC434" s="22">
        <f t="shared" si="94"/>
        <v>0.69999999999999929</v>
      </c>
      <c r="AD434" s="11" t="str">
        <f t="shared" si="95"/>
        <v>separate</v>
      </c>
      <c r="AE434" s="12">
        <f t="shared" si="96"/>
        <v>1</v>
      </c>
      <c r="AF434" t="s">
        <v>48</v>
      </c>
      <c r="AG434" s="3">
        <v>1637712000000</v>
      </c>
      <c r="AH434" t="s">
        <v>48</v>
      </c>
      <c r="AI434" t="s">
        <v>48</v>
      </c>
      <c r="AJ434" t="s">
        <v>57</v>
      </c>
      <c r="AK434" t="s">
        <v>58</v>
      </c>
      <c r="AL434" t="s">
        <v>59</v>
      </c>
      <c r="AM434" t="s">
        <v>60</v>
      </c>
      <c r="AN434" t="s">
        <v>48</v>
      </c>
      <c r="AO434" t="s">
        <v>61</v>
      </c>
      <c r="AP434" t="s">
        <v>55</v>
      </c>
      <c r="AQ434" t="s">
        <v>62</v>
      </c>
      <c r="AR434" t="s">
        <v>48</v>
      </c>
      <c r="AS434" t="s">
        <v>268</v>
      </c>
      <c r="AT434" t="s">
        <v>269</v>
      </c>
      <c r="AU434" t="s">
        <v>48</v>
      </c>
    </row>
    <row r="435" spans="1:47">
      <c r="A435" t="s">
        <v>1063</v>
      </c>
      <c r="B435" t="s">
        <v>48</v>
      </c>
      <c r="D435" t="s">
        <v>273</v>
      </c>
      <c r="E435" t="s">
        <v>118</v>
      </c>
      <c r="F435" t="s">
        <v>51</v>
      </c>
      <c r="G435">
        <v>600</v>
      </c>
      <c r="H435">
        <v>39086</v>
      </c>
      <c r="I435">
        <v>39476.879999999997</v>
      </c>
      <c r="J435">
        <v>600</v>
      </c>
      <c r="K435">
        <v>29314.51</v>
      </c>
      <c r="L435" t="s">
        <v>442</v>
      </c>
      <c r="M435" t="s">
        <v>53</v>
      </c>
      <c r="N435" t="s">
        <v>443</v>
      </c>
      <c r="O435" t="s">
        <v>48</v>
      </c>
      <c r="P435">
        <v>65.143333333333302</v>
      </c>
      <c r="Q435">
        <v>65.143333333333302</v>
      </c>
      <c r="R435">
        <v>65.143333333333302</v>
      </c>
      <c r="S435">
        <v>20.001580672028702</v>
      </c>
      <c r="T435" t="s">
        <v>55</v>
      </c>
      <c r="U435">
        <v>100</v>
      </c>
      <c r="V435" t="s">
        <v>56</v>
      </c>
      <c r="W435" s="11">
        <f t="shared" si="97"/>
        <v>390.87999999999738</v>
      </c>
      <c r="X435" s="11">
        <f t="shared" si="89"/>
        <v>390.86</v>
      </c>
      <c r="Y435" s="20">
        <f t="shared" si="90"/>
        <v>-1.9999999997367013E-2</v>
      </c>
      <c r="Z435" s="11">
        <f t="shared" si="91"/>
        <v>394.76879999999994</v>
      </c>
      <c r="AA435" s="20">
        <f t="shared" si="92"/>
        <v>3.8888000000025613</v>
      </c>
      <c r="AB435" s="22">
        <f t="shared" si="93"/>
        <v>1.9999999997367013E-2</v>
      </c>
      <c r="AC435" s="22">
        <f t="shared" si="94"/>
        <v>3.8888000000025613</v>
      </c>
      <c r="AD435" s="11" t="str">
        <f t="shared" si="95"/>
        <v>separate</v>
      </c>
      <c r="AE435" s="12">
        <f t="shared" si="96"/>
        <v>1</v>
      </c>
      <c r="AF435" t="s">
        <v>48</v>
      </c>
      <c r="AG435" s="3">
        <v>1635811200000</v>
      </c>
      <c r="AH435" t="s">
        <v>48</v>
      </c>
      <c r="AI435" t="s">
        <v>48</v>
      </c>
      <c r="AJ435" t="s">
        <v>57</v>
      </c>
      <c r="AK435" t="s">
        <v>58</v>
      </c>
      <c r="AL435" t="s">
        <v>59</v>
      </c>
      <c r="AM435" t="s">
        <v>60</v>
      </c>
      <c r="AN435" t="s">
        <v>48</v>
      </c>
      <c r="AO435" t="s">
        <v>61</v>
      </c>
      <c r="AP435" t="s">
        <v>55</v>
      </c>
      <c r="AQ435" t="s">
        <v>62</v>
      </c>
      <c r="AR435" t="s">
        <v>48</v>
      </c>
      <c r="AS435" t="s">
        <v>444</v>
      </c>
      <c r="AT435" t="s">
        <v>445</v>
      </c>
      <c r="AU435" t="s">
        <v>48</v>
      </c>
    </row>
    <row r="436" spans="1:47">
      <c r="A436" t="s">
        <v>1064</v>
      </c>
      <c r="B436" t="s">
        <v>48</v>
      </c>
      <c r="D436" t="s">
        <v>81</v>
      </c>
      <c r="E436" t="s">
        <v>118</v>
      </c>
      <c r="F436" t="s">
        <v>51</v>
      </c>
      <c r="G436">
        <v>85000</v>
      </c>
      <c r="H436">
        <v>115568</v>
      </c>
      <c r="I436">
        <v>116723.7</v>
      </c>
      <c r="J436">
        <v>85000</v>
      </c>
      <c r="K436">
        <v>115568</v>
      </c>
      <c r="L436" t="s">
        <v>582</v>
      </c>
      <c r="M436" t="s">
        <v>76</v>
      </c>
      <c r="N436" t="s">
        <v>1065</v>
      </c>
      <c r="O436" t="s">
        <v>48</v>
      </c>
      <c r="P436">
        <v>1.35962352941176</v>
      </c>
      <c r="Q436">
        <v>1.3595999999999999</v>
      </c>
      <c r="R436">
        <v>1.35962352941176</v>
      </c>
      <c r="S436">
        <v>30.3</v>
      </c>
      <c r="T436" t="s">
        <v>55</v>
      </c>
      <c r="U436">
        <v>100</v>
      </c>
      <c r="V436" t="s">
        <v>56</v>
      </c>
      <c r="W436" s="11">
        <f t="shared" si="97"/>
        <v>1155.6999999999971</v>
      </c>
      <c r="X436" s="11">
        <f t="shared" si="89"/>
        <v>1155.68</v>
      </c>
      <c r="Y436" s="20">
        <f t="shared" si="90"/>
        <v>-1.9999999997025952E-2</v>
      </c>
      <c r="Z436" s="11">
        <f t="shared" si="91"/>
        <v>1167.2370000000001</v>
      </c>
      <c r="AA436" s="20">
        <f t="shared" si="92"/>
        <v>11.53700000000299</v>
      </c>
      <c r="AB436" s="22">
        <f t="shared" si="93"/>
        <v>1.9999999997025952E-2</v>
      </c>
      <c r="AC436" s="22">
        <f t="shared" si="94"/>
        <v>11.53700000000299</v>
      </c>
      <c r="AD436" s="11" t="str">
        <f t="shared" si="95"/>
        <v>separate</v>
      </c>
      <c r="AE436" s="12">
        <f t="shared" si="96"/>
        <v>1</v>
      </c>
      <c r="AF436" t="s">
        <v>48</v>
      </c>
      <c r="AG436" s="3">
        <v>1650067200000</v>
      </c>
      <c r="AH436" t="s">
        <v>48</v>
      </c>
      <c r="AI436" t="s">
        <v>48</v>
      </c>
      <c r="AJ436" t="s">
        <v>57</v>
      </c>
      <c r="AK436" t="s">
        <v>58</v>
      </c>
      <c r="AL436" t="s">
        <v>59</v>
      </c>
      <c r="AM436" t="s">
        <v>60</v>
      </c>
      <c r="AN436" t="s">
        <v>48</v>
      </c>
      <c r="AO436" t="s">
        <v>61</v>
      </c>
      <c r="AP436" t="s">
        <v>55</v>
      </c>
      <c r="AQ436" t="s">
        <v>62</v>
      </c>
      <c r="AR436" t="s">
        <v>48</v>
      </c>
      <c r="AS436" t="s">
        <v>584</v>
      </c>
      <c r="AT436" t="s">
        <v>585</v>
      </c>
      <c r="AU436" t="s">
        <v>48</v>
      </c>
    </row>
    <row r="437" spans="1:47">
      <c r="A437" t="s">
        <v>1066</v>
      </c>
      <c r="B437" t="s">
        <v>48</v>
      </c>
      <c r="D437" t="s">
        <v>172</v>
      </c>
      <c r="E437" t="s">
        <v>74</v>
      </c>
      <c r="F437" t="s">
        <v>51</v>
      </c>
      <c r="G437">
        <v>1.8859999999999998E-2</v>
      </c>
      <c r="H437">
        <v>875.21</v>
      </c>
      <c r="I437">
        <v>897.1</v>
      </c>
      <c r="J437">
        <v>1.8859999999999998E-2</v>
      </c>
      <c r="K437">
        <v>875.21</v>
      </c>
      <c r="L437" t="s">
        <v>205</v>
      </c>
      <c r="M437" t="s">
        <v>76</v>
      </c>
      <c r="N437" t="s">
        <v>207</v>
      </c>
      <c r="O437" t="s">
        <v>48</v>
      </c>
      <c r="P437">
        <v>46405.620360551402</v>
      </c>
      <c r="Q437">
        <v>46415.6</v>
      </c>
      <c r="R437">
        <v>46405.620360551402</v>
      </c>
      <c r="S437">
        <v>99.988852970683297</v>
      </c>
      <c r="T437" t="s">
        <v>55</v>
      </c>
      <c r="U437">
        <v>250</v>
      </c>
      <c r="V437" t="s">
        <v>56</v>
      </c>
      <c r="W437" s="11">
        <f t="shared" si="97"/>
        <v>21.889999999999986</v>
      </c>
      <c r="X437" s="11">
        <f t="shared" si="89"/>
        <v>21.88025</v>
      </c>
      <c r="Y437" s="20">
        <f t="shared" si="90"/>
        <v>-9.7499999999861586E-3</v>
      </c>
      <c r="Z437" s="11">
        <f t="shared" si="91"/>
        <v>22.427499999999998</v>
      </c>
      <c r="AA437" s="20">
        <f t="shared" si="92"/>
        <v>0.53750000000001208</v>
      </c>
      <c r="AB437" s="22">
        <f t="shared" si="93"/>
        <v>9.7499999999861586E-3</v>
      </c>
      <c r="AC437" s="22">
        <f t="shared" si="94"/>
        <v>0.53750000000001208</v>
      </c>
      <c r="AD437" s="11" t="str">
        <f t="shared" si="95"/>
        <v>separate</v>
      </c>
      <c r="AE437" s="12">
        <f t="shared" si="96"/>
        <v>1</v>
      </c>
      <c r="AF437" t="s">
        <v>48</v>
      </c>
      <c r="AG437" s="3">
        <v>1648771200000</v>
      </c>
      <c r="AH437" t="s">
        <v>48</v>
      </c>
      <c r="AI437" t="s">
        <v>48</v>
      </c>
      <c r="AJ437" t="s">
        <v>57</v>
      </c>
      <c r="AK437" t="s">
        <v>58</v>
      </c>
      <c r="AL437" t="s">
        <v>59</v>
      </c>
      <c r="AM437" t="s">
        <v>60</v>
      </c>
      <c r="AN437" t="s">
        <v>48</v>
      </c>
      <c r="AO437" t="s">
        <v>61</v>
      </c>
      <c r="AP437" t="s">
        <v>55</v>
      </c>
      <c r="AQ437" t="s">
        <v>62</v>
      </c>
      <c r="AR437" t="s">
        <v>48</v>
      </c>
      <c r="AS437" t="s">
        <v>208</v>
      </c>
      <c r="AT437" t="s">
        <v>209</v>
      </c>
      <c r="AU437" t="s">
        <v>48</v>
      </c>
    </row>
    <row r="438" spans="1:47">
      <c r="A438" t="s">
        <v>1067</v>
      </c>
      <c r="B438" t="s">
        <v>48</v>
      </c>
      <c r="D438" t="s">
        <v>230</v>
      </c>
      <c r="E438" t="s">
        <v>118</v>
      </c>
      <c r="F438" t="s">
        <v>51</v>
      </c>
      <c r="G438">
        <v>97.777799999999999</v>
      </c>
      <c r="H438">
        <v>164179.1</v>
      </c>
      <c r="I438">
        <v>165820.9</v>
      </c>
      <c r="J438">
        <v>97.777799999999999</v>
      </c>
      <c r="K438">
        <v>164179.1</v>
      </c>
      <c r="L438" t="s">
        <v>793</v>
      </c>
      <c r="M438" t="s">
        <v>53</v>
      </c>
      <c r="N438" t="s">
        <v>794</v>
      </c>
      <c r="O438" t="s">
        <v>48</v>
      </c>
      <c r="P438">
        <v>1679.1040502036201</v>
      </c>
      <c r="Q438">
        <v>1679.1</v>
      </c>
      <c r="R438">
        <v>1679.1040502036201</v>
      </c>
      <c r="S438">
        <v>20</v>
      </c>
      <c r="T438" t="s">
        <v>55</v>
      </c>
      <c r="U438">
        <v>100</v>
      </c>
      <c r="V438" t="s">
        <v>56</v>
      </c>
      <c r="W438" s="11">
        <f t="shared" si="97"/>
        <v>1641.7999999999884</v>
      </c>
      <c r="X438" s="11">
        <f t="shared" si="89"/>
        <v>1641.7909999999999</v>
      </c>
      <c r="Y438" s="20">
        <f t="shared" si="90"/>
        <v>-8.9999999884184945E-3</v>
      </c>
      <c r="Z438" s="11">
        <f t="shared" si="91"/>
        <v>1658.2090000000001</v>
      </c>
      <c r="AA438" s="20">
        <f t="shared" si="92"/>
        <v>16.409000000011702</v>
      </c>
      <c r="AB438" s="22">
        <f t="shared" si="93"/>
        <v>8.9999999884184945E-3</v>
      </c>
      <c r="AC438" s="22">
        <f t="shared" si="94"/>
        <v>16.409000000011702</v>
      </c>
      <c r="AD438" s="11" t="str">
        <f t="shared" si="95"/>
        <v>separate</v>
      </c>
      <c r="AE438" s="12">
        <f t="shared" si="96"/>
        <v>1</v>
      </c>
      <c r="AF438" t="s">
        <v>48</v>
      </c>
      <c r="AG438" s="3">
        <v>1657584000000</v>
      </c>
      <c r="AH438" t="s">
        <v>48</v>
      </c>
      <c r="AI438" t="s">
        <v>48</v>
      </c>
      <c r="AJ438" t="s">
        <v>57</v>
      </c>
      <c r="AK438" t="s">
        <v>58</v>
      </c>
      <c r="AL438" t="s">
        <v>59</v>
      </c>
      <c r="AM438" t="s">
        <v>60</v>
      </c>
      <c r="AN438" t="s">
        <v>48</v>
      </c>
      <c r="AO438" t="s">
        <v>61</v>
      </c>
      <c r="AP438" t="s">
        <v>55</v>
      </c>
      <c r="AQ438" t="s">
        <v>62</v>
      </c>
      <c r="AR438" t="s">
        <v>48</v>
      </c>
      <c r="AS438" t="s">
        <v>795</v>
      </c>
      <c r="AT438" t="s">
        <v>796</v>
      </c>
      <c r="AU438" t="s">
        <v>48</v>
      </c>
    </row>
    <row r="439" spans="1:47">
      <c r="A439" t="s">
        <v>1068</v>
      </c>
      <c r="B439" t="s">
        <v>48</v>
      </c>
      <c r="D439" t="s">
        <v>74</v>
      </c>
      <c r="E439" t="s">
        <v>173</v>
      </c>
      <c r="F439" t="s">
        <v>51</v>
      </c>
      <c r="G439">
        <v>20000</v>
      </c>
      <c r="H439">
        <v>20456.490000000002</v>
      </c>
      <c r="I439">
        <v>20967.91</v>
      </c>
      <c r="J439">
        <v>20000</v>
      </c>
      <c r="K439">
        <v>20456.490000000002</v>
      </c>
      <c r="L439" t="s">
        <v>174</v>
      </c>
      <c r="M439" t="s">
        <v>69</v>
      </c>
      <c r="N439" t="s">
        <v>175</v>
      </c>
      <c r="O439" t="s">
        <v>48</v>
      </c>
      <c r="P439">
        <v>1.0228245</v>
      </c>
      <c r="Q439">
        <v>1.0227999999999999</v>
      </c>
      <c r="R439">
        <v>1.0228245</v>
      </c>
      <c r="S439">
        <v>19.5107666906239</v>
      </c>
      <c r="T439" t="s">
        <v>55</v>
      </c>
      <c r="U439">
        <v>250</v>
      </c>
      <c r="V439" t="s">
        <v>56</v>
      </c>
      <c r="W439" s="11">
        <f t="shared" si="97"/>
        <v>511.41999999999825</v>
      </c>
      <c r="X439" s="11">
        <f t="shared" si="89"/>
        <v>511.41224999999997</v>
      </c>
      <c r="Y439" s="20">
        <f t="shared" si="90"/>
        <v>-7.7499999982819645E-3</v>
      </c>
      <c r="Z439" s="11">
        <f t="shared" si="91"/>
        <v>524.19775000000004</v>
      </c>
      <c r="AA439" s="20">
        <f t="shared" si="92"/>
        <v>12.777750000001788</v>
      </c>
      <c r="AB439" s="22">
        <f t="shared" si="93"/>
        <v>7.7499999982819645E-3</v>
      </c>
      <c r="AC439" s="22">
        <f t="shared" si="94"/>
        <v>12.777750000001788</v>
      </c>
      <c r="AD439" s="11" t="str">
        <f t="shared" si="95"/>
        <v>separate</v>
      </c>
      <c r="AE439" s="12">
        <f t="shared" si="96"/>
        <v>1</v>
      </c>
      <c r="AF439" t="s">
        <v>48</v>
      </c>
      <c r="AG439" s="3">
        <v>1658966400000</v>
      </c>
      <c r="AH439" t="s">
        <v>48</v>
      </c>
      <c r="AI439" t="s">
        <v>48</v>
      </c>
      <c r="AJ439" t="s">
        <v>57</v>
      </c>
      <c r="AK439" t="s">
        <v>58</v>
      </c>
      <c r="AL439" t="s">
        <v>59</v>
      </c>
      <c r="AM439" t="s">
        <v>60</v>
      </c>
      <c r="AN439" t="s">
        <v>48</v>
      </c>
      <c r="AO439" t="s">
        <v>61</v>
      </c>
      <c r="AP439" t="s">
        <v>55</v>
      </c>
      <c r="AQ439" t="s">
        <v>62</v>
      </c>
      <c r="AR439" t="s">
        <v>48</v>
      </c>
      <c r="AS439" t="s">
        <v>176</v>
      </c>
      <c r="AT439" t="s">
        <v>177</v>
      </c>
      <c r="AU439" t="s">
        <v>48</v>
      </c>
    </row>
    <row r="440" spans="1:47">
      <c r="A440" t="s">
        <v>1069</v>
      </c>
      <c r="B440" t="s">
        <v>48</v>
      </c>
      <c r="D440" t="s">
        <v>81</v>
      </c>
      <c r="E440" t="s">
        <v>50</v>
      </c>
      <c r="F440" t="s">
        <v>51</v>
      </c>
      <c r="G440">
        <v>62500</v>
      </c>
      <c r="H440">
        <v>62631.26</v>
      </c>
      <c r="I440">
        <v>63257.58</v>
      </c>
      <c r="J440">
        <v>62500</v>
      </c>
      <c r="K440">
        <v>62631.26</v>
      </c>
      <c r="L440" t="s">
        <v>1070</v>
      </c>
      <c r="M440" t="s">
        <v>212</v>
      </c>
      <c r="N440" t="s">
        <v>1071</v>
      </c>
      <c r="O440" t="s">
        <v>48</v>
      </c>
      <c r="P440">
        <v>1.0021001599999999</v>
      </c>
      <c r="Q440">
        <v>1.0021</v>
      </c>
      <c r="R440">
        <v>1.0021001599999999</v>
      </c>
      <c r="S440">
        <v>20.750082440713001</v>
      </c>
      <c r="T440" t="s">
        <v>55</v>
      </c>
      <c r="U440">
        <v>100</v>
      </c>
      <c r="V440" t="s">
        <v>56</v>
      </c>
      <c r="W440" s="11">
        <f t="shared" si="97"/>
        <v>626.31999999999971</v>
      </c>
      <c r="X440" s="11">
        <f t="shared" si="89"/>
        <v>626.31259999999997</v>
      </c>
      <c r="Y440" s="20">
        <f t="shared" si="90"/>
        <v>-7.3999999997340637E-3</v>
      </c>
      <c r="Z440" s="11">
        <f t="shared" si="91"/>
        <v>632.57579999999996</v>
      </c>
      <c r="AA440" s="20">
        <f t="shared" si="92"/>
        <v>6.2558000000002494</v>
      </c>
      <c r="AB440" s="22">
        <f t="shared" si="93"/>
        <v>7.3999999997340637E-3</v>
      </c>
      <c r="AC440" s="22">
        <f t="shared" si="94"/>
        <v>6.2558000000002494</v>
      </c>
      <c r="AD440" s="11" t="str">
        <f t="shared" si="95"/>
        <v>separate</v>
      </c>
      <c r="AE440" s="12">
        <f t="shared" si="96"/>
        <v>1</v>
      </c>
      <c r="AF440" t="s">
        <v>48</v>
      </c>
      <c r="AG440" s="3">
        <v>1663113600000</v>
      </c>
      <c r="AH440" t="s">
        <v>48</v>
      </c>
      <c r="AI440" t="s">
        <v>48</v>
      </c>
      <c r="AJ440" t="s">
        <v>57</v>
      </c>
      <c r="AK440" t="s">
        <v>58</v>
      </c>
      <c r="AL440" t="s">
        <v>59</v>
      </c>
      <c r="AM440" t="s">
        <v>60</v>
      </c>
      <c r="AN440" t="s">
        <v>48</v>
      </c>
      <c r="AO440" t="s">
        <v>61</v>
      </c>
      <c r="AP440" t="s">
        <v>55</v>
      </c>
      <c r="AQ440" t="s">
        <v>62</v>
      </c>
      <c r="AR440" t="s">
        <v>48</v>
      </c>
      <c r="AS440" t="s">
        <v>1072</v>
      </c>
      <c r="AT440" t="s">
        <v>1073</v>
      </c>
      <c r="AU440" t="s">
        <v>48</v>
      </c>
    </row>
    <row r="441" spans="1:47">
      <c r="A441" t="s">
        <v>1074</v>
      </c>
      <c r="B441" t="s">
        <v>48</v>
      </c>
      <c r="D441" t="s">
        <v>172</v>
      </c>
      <c r="E441" t="s">
        <v>74</v>
      </c>
      <c r="F441" t="s">
        <v>51</v>
      </c>
      <c r="G441">
        <v>4.3650000000000001E-2</v>
      </c>
      <c r="H441">
        <v>2055.77</v>
      </c>
      <c r="I441">
        <v>2107.17</v>
      </c>
      <c r="J441">
        <v>4.3650000000000001E-2</v>
      </c>
      <c r="K441">
        <v>2055.77</v>
      </c>
      <c r="L441" t="s">
        <v>205</v>
      </c>
      <c r="M441" t="s">
        <v>76</v>
      </c>
      <c r="N441" t="s">
        <v>207</v>
      </c>
      <c r="O441" t="s">
        <v>48</v>
      </c>
      <c r="P441">
        <v>47096.6781214203</v>
      </c>
      <c r="Q441">
        <v>47094.3</v>
      </c>
      <c r="R441">
        <v>47096.6781214203</v>
      </c>
      <c r="S441">
        <v>99.991932307312595</v>
      </c>
      <c r="T441" t="s">
        <v>55</v>
      </c>
      <c r="U441">
        <v>250</v>
      </c>
      <c r="V441" t="s">
        <v>56</v>
      </c>
      <c r="W441" s="11">
        <f t="shared" si="97"/>
        <v>51.400000000000091</v>
      </c>
      <c r="X441" s="11">
        <f t="shared" si="89"/>
        <v>51.39425</v>
      </c>
      <c r="Y441" s="20">
        <f t="shared" si="90"/>
        <v>-5.7500000000914042E-3</v>
      </c>
      <c r="Z441" s="11">
        <f t="shared" si="91"/>
        <v>52.679250000000003</v>
      </c>
      <c r="AA441" s="20">
        <f t="shared" si="92"/>
        <v>1.2792499999999123</v>
      </c>
      <c r="AB441" s="22">
        <f t="shared" si="93"/>
        <v>5.7500000000914042E-3</v>
      </c>
      <c r="AC441" s="22">
        <f t="shared" si="94"/>
        <v>1.2792499999999123</v>
      </c>
      <c r="AD441" s="11" t="str">
        <f t="shared" si="95"/>
        <v>separate</v>
      </c>
      <c r="AE441" s="12">
        <f t="shared" si="96"/>
        <v>1</v>
      </c>
      <c r="AF441" t="s">
        <v>48</v>
      </c>
      <c r="AG441" s="3">
        <v>1649116800000</v>
      </c>
      <c r="AH441" t="s">
        <v>48</v>
      </c>
      <c r="AI441" t="s">
        <v>48</v>
      </c>
      <c r="AJ441" t="s">
        <v>57</v>
      </c>
      <c r="AK441" t="s">
        <v>58</v>
      </c>
      <c r="AL441" t="s">
        <v>59</v>
      </c>
      <c r="AM441" t="s">
        <v>60</v>
      </c>
      <c r="AN441" t="s">
        <v>48</v>
      </c>
      <c r="AO441" t="s">
        <v>61</v>
      </c>
      <c r="AP441" t="s">
        <v>55</v>
      </c>
      <c r="AQ441" t="s">
        <v>62</v>
      </c>
      <c r="AR441" t="s">
        <v>48</v>
      </c>
      <c r="AS441" t="s">
        <v>208</v>
      </c>
      <c r="AT441" t="s">
        <v>209</v>
      </c>
      <c r="AU441" t="s">
        <v>48</v>
      </c>
    </row>
    <row r="442" spans="1:47">
      <c r="A442" t="s">
        <v>1075</v>
      </c>
      <c r="B442" t="s">
        <v>48</v>
      </c>
      <c r="D442" t="s">
        <v>172</v>
      </c>
      <c r="E442" t="s">
        <v>66</v>
      </c>
      <c r="F442" t="s">
        <v>51</v>
      </c>
      <c r="G442">
        <v>1.6339999999999999</v>
      </c>
      <c r="H442">
        <v>92015.44</v>
      </c>
      <c r="I442">
        <v>92935.6</v>
      </c>
      <c r="J442">
        <v>1.6339999999999999</v>
      </c>
      <c r="K442">
        <v>92015.44</v>
      </c>
      <c r="L442" t="s">
        <v>68</v>
      </c>
      <c r="M442" t="s">
        <v>69</v>
      </c>
      <c r="N442" t="s">
        <v>70</v>
      </c>
      <c r="O442" t="s">
        <v>48</v>
      </c>
      <c r="P442">
        <v>56312.998776009699</v>
      </c>
      <c r="Q442">
        <v>56313</v>
      </c>
      <c r="R442">
        <v>56312.998776009699</v>
      </c>
      <c r="S442">
        <v>19.956134632146401</v>
      </c>
      <c r="T442" t="s">
        <v>55</v>
      </c>
      <c r="U442">
        <v>100</v>
      </c>
      <c r="V442" t="s">
        <v>56</v>
      </c>
      <c r="W442" s="11">
        <f t="shared" si="97"/>
        <v>920.16000000000349</v>
      </c>
      <c r="X442" s="11">
        <f t="shared" si="89"/>
        <v>920.15440000000001</v>
      </c>
      <c r="Y442" s="20">
        <f t="shared" si="90"/>
        <v>-5.600000003482819E-3</v>
      </c>
      <c r="Z442" s="11">
        <f t="shared" si="91"/>
        <v>929.35599999999999</v>
      </c>
      <c r="AA442" s="20">
        <f t="shared" si="92"/>
        <v>9.1959999999965021</v>
      </c>
      <c r="AB442" s="22">
        <f t="shared" si="93"/>
        <v>5.600000003482819E-3</v>
      </c>
      <c r="AC442" s="22">
        <f t="shared" si="94"/>
        <v>9.1959999999965021</v>
      </c>
      <c r="AD442" s="11" t="str">
        <f t="shared" si="95"/>
        <v>separate</v>
      </c>
      <c r="AE442" s="12">
        <f t="shared" si="96"/>
        <v>1</v>
      </c>
      <c r="AF442" t="s">
        <v>48</v>
      </c>
      <c r="AG442" s="3">
        <v>1635292800000</v>
      </c>
      <c r="AH442" t="s">
        <v>48</v>
      </c>
      <c r="AI442" t="s">
        <v>48</v>
      </c>
      <c r="AJ442" t="s">
        <v>57</v>
      </c>
      <c r="AK442" t="s">
        <v>58</v>
      </c>
      <c r="AL442" t="s">
        <v>59</v>
      </c>
      <c r="AM442" t="s">
        <v>60</v>
      </c>
      <c r="AN442" t="s">
        <v>48</v>
      </c>
      <c r="AO442" t="s">
        <v>61</v>
      </c>
      <c r="AP442" t="s">
        <v>55</v>
      </c>
      <c r="AQ442" t="s">
        <v>62</v>
      </c>
      <c r="AR442" t="s">
        <v>48</v>
      </c>
      <c r="AS442" t="s">
        <v>71</v>
      </c>
      <c r="AT442" t="s">
        <v>72</v>
      </c>
      <c r="AU442" t="s">
        <v>48</v>
      </c>
    </row>
    <row r="443" spans="1:47">
      <c r="A443" t="s">
        <v>1076</v>
      </c>
      <c r="B443" t="s">
        <v>48</v>
      </c>
      <c r="D443" t="s">
        <v>172</v>
      </c>
      <c r="E443" t="s">
        <v>74</v>
      </c>
      <c r="F443" t="s">
        <v>51</v>
      </c>
      <c r="G443">
        <v>2.6689999999999998E-2</v>
      </c>
      <c r="H443">
        <v>1182.18</v>
      </c>
      <c r="I443">
        <v>1211.74</v>
      </c>
      <c r="J443">
        <v>2.6689999999999998E-2</v>
      </c>
      <c r="K443">
        <v>1182.18</v>
      </c>
      <c r="L443" t="s">
        <v>205</v>
      </c>
      <c r="M443" t="s">
        <v>76</v>
      </c>
      <c r="N443" t="s">
        <v>207</v>
      </c>
      <c r="O443" t="s">
        <v>48</v>
      </c>
      <c r="P443">
        <v>44265.3</v>
      </c>
      <c r="Q443">
        <v>44265.3</v>
      </c>
      <c r="R443">
        <v>44265.3</v>
      </c>
      <c r="S443">
        <v>100.021456748147</v>
      </c>
      <c r="T443" t="s">
        <v>55</v>
      </c>
      <c r="U443">
        <v>250</v>
      </c>
      <c r="V443" t="s">
        <v>56</v>
      </c>
      <c r="W443" s="11">
        <f t="shared" si="97"/>
        <v>29.559999999999945</v>
      </c>
      <c r="X443" s="11">
        <f t="shared" si="89"/>
        <v>29.554500000000001</v>
      </c>
      <c r="Y443" s="20">
        <f t="shared" si="90"/>
        <v>-5.4999999999445492E-3</v>
      </c>
      <c r="Z443" s="11">
        <f t="shared" si="91"/>
        <v>30.293500000000002</v>
      </c>
      <c r="AA443" s="20">
        <f t="shared" si="92"/>
        <v>0.73350000000005622</v>
      </c>
      <c r="AB443" s="22">
        <f t="shared" si="93"/>
        <v>5.4999999999445492E-3</v>
      </c>
      <c r="AC443" s="22">
        <f t="shared" si="94"/>
        <v>0.73350000000005622</v>
      </c>
      <c r="AD443" s="11" t="str">
        <f t="shared" si="95"/>
        <v>separate</v>
      </c>
      <c r="AE443" s="12">
        <f t="shared" si="96"/>
        <v>1</v>
      </c>
      <c r="AF443" t="s">
        <v>48</v>
      </c>
      <c r="AG443" s="3">
        <v>1649289600000</v>
      </c>
      <c r="AH443" t="s">
        <v>48</v>
      </c>
      <c r="AI443" t="s">
        <v>48</v>
      </c>
      <c r="AJ443" t="s">
        <v>57</v>
      </c>
      <c r="AK443" t="s">
        <v>58</v>
      </c>
      <c r="AL443" t="s">
        <v>59</v>
      </c>
      <c r="AM443" t="s">
        <v>60</v>
      </c>
      <c r="AN443" t="s">
        <v>48</v>
      </c>
      <c r="AO443" t="s">
        <v>61</v>
      </c>
      <c r="AP443" t="s">
        <v>55</v>
      </c>
      <c r="AQ443" t="s">
        <v>62</v>
      </c>
      <c r="AR443" t="s">
        <v>48</v>
      </c>
      <c r="AS443" t="s">
        <v>208</v>
      </c>
      <c r="AT443" t="s">
        <v>209</v>
      </c>
      <c r="AU443" t="s">
        <v>48</v>
      </c>
    </row>
    <row r="444" spans="1:47">
      <c r="A444" t="s">
        <v>1077</v>
      </c>
      <c r="B444" t="s">
        <v>48</v>
      </c>
      <c r="D444" t="s">
        <v>230</v>
      </c>
      <c r="E444" t="s">
        <v>50</v>
      </c>
      <c r="F444" t="s">
        <v>51</v>
      </c>
      <c r="G444">
        <v>21</v>
      </c>
      <c r="H444">
        <v>34653.46</v>
      </c>
      <c r="I444">
        <v>35000</v>
      </c>
      <c r="J444">
        <v>21</v>
      </c>
      <c r="K444">
        <v>34653.46</v>
      </c>
      <c r="L444" t="s">
        <v>1078</v>
      </c>
      <c r="M444" t="s">
        <v>76</v>
      </c>
      <c r="N444" t="s">
        <v>1079</v>
      </c>
      <c r="O444" t="s">
        <v>48</v>
      </c>
      <c r="P444">
        <v>1650.1647619047601</v>
      </c>
      <c r="Q444">
        <v>1650</v>
      </c>
      <c r="R444">
        <v>1650.1647619047601</v>
      </c>
      <c r="S444">
        <v>60</v>
      </c>
      <c r="T444" t="s">
        <v>55</v>
      </c>
      <c r="U444">
        <v>100</v>
      </c>
      <c r="V444" t="s">
        <v>56</v>
      </c>
      <c r="W444" s="11">
        <f t="shared" si="97"/>
        <v>346.54000000000087</v>
      </c>
      <c r="X444" s="11">
        <f t="shared" si="89"/>
        <v>346.53460000000001</v>
      </c>
      <c r="Y444" s="20">
        <f t="shared" si="90"/>
        <v>-5.4000000008613824E-3</v>
      </c>
      <c r="Z444" s="11">
        <f t="shared" si="91"/>
        <v>350</v>
      </c>
      <c r="AA444" s="20">
        <f t="shared" si="92"/>
        <v>3.4599999999991269</v>
      </c>
      <c r="AB444" s="22">
        <f t="shared" si="93"/>
        <v>5.4000000008613824E-3</v>
      </c>
      <c r="AC444" s="22">
        <f t="shared" si="94"/>
        <v>3.4599999999991269</v>
      </c>
      <c r="AD444" s="11" t="str">
        <f t="shared" si="95"/>
        <v>separate</v>
      </c>
      <c r="AE444" s="12">
        <f t="shared" si="96"/>
        <v>1</v>
      </c>
      <c r="AF444" t="s">
        <v>48</v>
      </c>
      <c r="AG444" s="3">
        <v>1654992000000</v>
      </c>
      <c r="AH444" t="s">
        <v>48</v>
      </c>
      <c r="AI444" t="s">
        <v>48</v>
      </c>
      <c r="AJ444" t="s">
        <v>57</v>
      </c>
      <c r="AK444" t="s">
        <v>58</v>
      </c>
      <c r="AL444" t="s">
        <v>59</v>
      </c>
      <c r="AM444" t="s">
        <v>60</v>
      </c>
      <c r="AN444" t="s">
        <v>48</v>
      </c>
      <c r="AO444" t="s">
        <v>61</v>
      </c>
      <c r="AP444" t="s">
        <v>55</v>
      </c>
      <c r="AQ444" t="s">
        <v>62</v>
      </c>
      <c r="AR444" t="s">
        <v>48</v>
      </c>
      <c r="AS444" t="s">
        <v>1080</v>
      </c>
      <c r="AT444" t="s">
        <v>1081</v>
      </c>
      <c r="AU444" t="s">
        <v>48</v>
      </c>
    </row>
    <row r="445" spans="1:47">
      <c r="A445" t="s">
        <v>1082</v>
      </c>
      <c r="B445" t="s">
        <v>48</v>
      </c>
      <c r="D445" t="s">
        <v>230</v>
      </c>
      <c r="E445" t="s">
        <v>50</v>
      </c>
      <c r="F445" t="s">
        <v>51</v>
      </c>
      <c r="G445">
        <v>22.36</v>
      </c>
      <c r="H445">
        <v>34653.46</v>
      </c>
      <c r="I445">
        <v>35000</v>
      </c>
      <c r="J445">
        <v>22.36</v>
      </c>
      <c r="K445">
        <v>34653.46</v>
      </c>
      <c r="L445" t="s">
        <v>1078</v>
      </c>
      <c r="M445" t="s">
        <v>76</v>
      </c>
      <c r="N445" t="s">
        <v>1079</v>
      </c>
      <c r="O445" t="s">
        <v>48</v>
      </c>
      <c r="P445">
        <v>1549.79695885509</v>
      </c>
      <c r="Q445">
        <v>1550</v>
      </c>
      <c r="R445">
        <v>1549.79695885509</v>
      </c>
      <c r="S445">
        <v>63.885714285714201</v>
      </c>
      <c r="T445" t="s">
        <v>55</v>
      </c>
      <c r="U445">
        <v>100</v>
      </c>
      <c r="V445" t="s">
        <v>56</v>
      </c>
      <c r="W445" s="11">
        <f t="shared" si="97"/>
        <v>346.54000000000087</v>
      </c>
      <c r="X445" s="11">
        <f t="shared" si="89"/>
        <v>346.53460000000001</v>
      </c>
      <c r="Y445" s="20">
        <f t="shared" si="90"/>
        <v>-5.4000000008613824E-3</v>
      </c>
      <c r="Z445" s="11">
        <f t="shared" si="91"/>
        <v>350</v>
      </c>
      <c r="AA445" s="20">
        <f t="shared" si="92"/>
        <v>3.4599999999991269</v>
      </c>
      <c r="AB445" s="22">
        <f t="shared" si="93"/>
        <v>5.4000000008613824E-3</v>
      </c>
      <c r="AC445" s="22">
        <f t="shared" si="94"/>
        <v>3.4599999999991269</v>
      </c>
      <c r="AD445" s="11" t="str">
        <f t="shared" si="95"/>
        <v>separate</v>
      </c>
      <c r="AE445" s="12">
        <f t="shared" si="96"/>
        <v>1</v>
      </c>
      <c r="AF445" t="s">
        <v>48</v>
      </c>
      <c r="AG445" s="3">
        <v>1654992000000</v>
      </c>
      <c r="AH445" t="s">
        <v>48</v>
      </c>
      <c r="AI445" t="s">
        <v>48</v>
      </c>
      <c r="AJ445" t="s">
        <v>57</v>
      </c>
      <c r="AK445" t="s">
        <v>58</v>
      </c>
      <c r="AL445" t="s">
        <v>59</v>
      </c>
      <c r="AM445" t="s">
        <v>60</v>
      </c>
      <c r="AN445" t="s">
        <v>48</v>
      </c>
      <c r="AO445" t="s">
        <v>61</v>
      </c>
      <c r="AP445" t="s">
        <v>55</v>
      </c>
      <c r="AQ445" t="s">
        <v>62</v>
      </c>
      <c r="AR445" t="s">
        <v>48</v>
      </c>
      <c r="AS445" t="s">
        <v>1080</v>
      </c>
      <c r="AT445" t="s">
        <v>1081</v>
      </c>
      <c r="AU445" t="s">
        <v>48</v>
      </c>
    </row>
    <row r="446" spans="1:47">
      <c r="A446" t="s">
        <v>1083</v>
      </c>
      <c r="B446" t="s">
        <v>48</v>
      </c>
      <c r="D446" t="s">
        <v>81</v>
      </c>
      <c r="E446" t="s">
        <v>118</v>
      </c>
      <c r="F446" t="s">
        <v>51</v>
      </c>
      <c r="G446">
        <v>175000</v>
      </c>
      <c r="H446">
        <v>245822.5</v>
      </c>
      <c r="I446">
        <v>248280.73</v>
      </c>
      <c r="J446">
        <v>175000</v>
      </c>
      <c r="K446">
        <v>245822.5</v>
      </c>
      <c r="L446" t="s">
        <v>1084</v>
      </c>
      <c r="M446" t="s">
        <v>69</v>
      </c>
      <c r="N446" t="s">
        <v>1085</v>
      </c>
      <c r="O446" t="s">
        <v>48</v>
      </c>
      <c r="P446">
        <v>1.4047000000000001</v>
      </c>
      <c r="Q446">
        <v>1.4047000000000001</v>
      </c>
      <c r="R446">
        <v>1.4047000000000001</v>
      </c>
      <c r="S446">
        <v>19.670271322122101</v>
      </c>
      <c r="T446" t="s">
        <v>55</v>
      </c>
      <c r="U446">
        <v>100</v>
      </c>
      <c r="V446" t="s">
        <v>56</v>
      </c>
      <c r="W446" s="11">
        <f t="shared" si="97"/>
        <v>2458.2300000000105</v>
      </c>
      <c r="X446" s="11">
        <f t="shared" si="89"/>
        <v>2458.2249999999999</v>
      </c>
      <c r="Y446" s="20">
        <f t="shared" si="90"/>
        <v>-5.0000000105683284E-3</v>
      </c>
      <c r="Z446" s="11">
        <f t="shared" si="91"/>
        <v>2482.8072999999999</v>
      </c>
      <c r="AA446" s="20">
        <f t="shared" si="92"/>
        <v>24.577299999989464</v>
      </c>
      <c r="AB446" s="22">
        <f t="shared" si="93"/>
        <v>5.0000000105683284E-3</v>
      </c>
      <c r="AC446" s="22">
        <f t="shared" si="94"/>
        <v>24.577299999989464</v>
      </c>
      <c r="AD446" s="11" t="str">
        <f t="shared" si="95"/>
        <v>separate</v>
      </c>
      <c r="AE446" s="12">
        <f t="shared" si="96"/>
        <v>1</v>
      </c>
      <c r="AF446" t="s">
        <v>48</v>
      </c>
      <c r="AG446" s="3">
        <v>1653609600000</v>
      </c>
      <c r="AH446" t="s">
        <v>48</v>
      </c>
      <c r="AI446" t="s">
        <v>48</v>
      </c>
      <c r="AJ446" t="s">
        <v>57</v>
      </c>
      <c r="AK446" t="s">
        <v>58</v>
      </c>
      <c r="AL446" t="s">
        <v>59</v>
      </c>
      <c r="AM446" t="s">
        <v>60</v>
      </c>
      <c r="AN446" t="s">
        <v>48</v>
      </c>
      <c r="AO446" t="s">
        <v>61</v>
      </c>
      <c r="AP446" t="s">
        <v>55</v>
      </c>
      <c r="AQ446" t="s">
        <v>62</v>
      </c>
      <c r="AR446" t="s">
        <v>48</v>
      </c>
      <c r="AS446" t="s">
        <v>1086</v>
      </c>
      <c r="AT446" t="s">
        <v>1087</v>
      </c>
      <c r="AU446" t="s">
        <v>48</v>
      </c>
    </row>
    <row r="447" spans="1:47">
      <c r="A447" t="s">
        <v>1088</v>
      </c>
      <c r="B447" t="s">
        <v>48</v>
      </c>
      <c r="D447" t="s">
        <v>81</v>
      </c>
      <c r="E447" t="s">
        <v>118</v>
      </c>
      <c r="F447" t="s">
        <v>51</v>
      </c>
      <c r="G447">
        <v>125000</v>
      </c>
      <c r="H447">
        <v>178062.5</v>
      </c>
      <c r="I447">
        <v>179843.13</v>
      </c>
      <c r="J447">
        <v>125000</v>
      </c>
      <c r="K447">
        <v>178062.5</v>
      </c>
      <c r="L447" t="s">
        <v>1089</v>
      </c>
      <c r="M447" t="s">
        <v>212</v>
      </c>
      <c r="N447" t="s">
        <v>1090</v>
      </c>
      <c r="O447" t="s">
        <v>48</v>
      </c>
      <c r="P447">
        <v>1.4245000000000001</v>
      </c>
      <c r="Q447">
        <v>1.4245000000000001</v>
      </c>
      <c r="R447">
        <v>1.4245000000000001</v>
      </c>
      <c r="S447">
        <v>35.602539630337802</v>
      </c>
      <c r="T447" t="s">
        <v>55</v>
      </c>
      <c r="U447">
        <v>100</v>
      </c>
      <c r="V447" t="s">
        <v>56</v>
      </c>
      <c r="W447" s="11">
        <f t="shared" si="97"/>
        <v>1780.6300000000047</v>
      </c>
      <c r="X447" s="11">
        <f t="shared" si="89"/>
        <v>1780.625</v>
      </c>
      <c r="Y447" s="20">
        <f t="shared" si="90"/>
        <v>-5.0000000046566129E-3</v>
      </c>
      <c r="Z447" s="11">
        <f t="shared" si="91"/>
        <v>1798.4313</v>
      </c>
      <c r="AA447" s="20">
        <f t="shared" si="92"/>
        <v>17.801299999995308</v>
      </c>
      <c r="AB447" s="22">
        <f t="shared" si="93"/>
        <v>5.0000000046566129E-3</v>
      </c>
      <c r="AC447" s="22">
        <f t="shared" si="94"/>
        <v>17.801299999995308</v>
      </c>
      <c r="AD447" s="11" t="str">
        <f t="shared" si="95"/>
        <v>separate</v>
      </c>
      <c r="AE447" s="12">
        <f t="shared" si="96"/>
        <v>1</v>
      </c>
      <c r="AF447" t="s">
        <v>48</v>
      </c>
      <c r="AG447" s="3">
        <v>1653004800000</v>
      </c>
      <c r="AH447" t="s">
        <v>48</v>
      </c>
      <c r="AI447" t="s">
        <v>48</v>
      </c>
      <c r="AJ447" t="s">
        <v>57</v>
      </c>
      <c r="AK447" t="s">
        <v>58</v>
      </c>
      <c r="AL447" t="s">
        <v>59</v>
      </c>
      <c r="AM447" t="s">
        <v>60</v>
      </c>
      <c r="AN447" t="s">
        <v>48</v>
      </c>
      <c r="AO447" t="s">
        <v>61</v>
      </c>
      <c r="AP447" t="s">
        <v>55</v>
      </c>
      <c r="AQ447" t="s">
        <v>62</v>
      </c>
      <c r="AR447" t="s">
        <v>48</v>
      </c>
      <c r="AS447" t="s">
        <v>1091</v>
      </c>
      <c r="AT447" t="s">
        <v>1092</v>
      </c>
      <c r="AU447" t="s">
        <v>48</v>
      </c>
    </row>
    <row r="448" spans="1:47">
      <c r="A448" t="s">
        <v>1093</v>
      </c>
      <c r="B448" t="s">
        <v>48</v>
      </c>
      <c r="D448" t="s">
        <v>81</v>
      </c>
      <c r="E448" t="s">
        <v>118</v>
      </c>
      <c r="F448" t="s">
        <v>51</v>
      </c>
      <c r="G448">
        <v>125000</v>
      </c>
      <c r="H448">
        <v>176762.5</v>
      </c>
      <c r="I448">
        <v>178530.13</v>
      </c>
      <c r="J448">
        <v>125000</v>
      </c>
      <c r="K448">
        <v>176762.5</v>
      </c>
      <c r="L448" t="s">
        <v>1094</v>
      </c>
      <c r="M448" t="s">
        <v>106</v>
      </c>
      <c r="N448" t="s">
        <v>1095</v>
      </c>
      <c r="O448" t="s">
        <v>48</v>
      </c>
      <c r="P448">
        <v>1.4140999999999999</v>
      </c>
      <c r="Q448">
        <v>1.4140999999999999</v>
      </c>
      <c r="R448">
        <v>1.4140999999999999</v>
      </c>
      <c r="S448">
        <v>27.136800000000001</v>
      </c>
      <c r="T448" t="s">
        <v>55</v>
      </c>
      <c r="U448">
        <v>100</v>
      </c>
      <c r="V448" t="s">
        <v>56</v>
      </c>
      <c r="W448" s="11">
        <f t="shared" si="97"/>
        <v>1767.6300000000047</v>
      </c>
      <c r="X448" s="11">
        <f t="shared" si="89"/>
        <v>1767.625</v>
      </c>
      <c r="Y448" s="20">
        <f t="shared" si="90"/>
        <v>-5.0000000046566129E-3</v>
      </c>
      <c r="Z448" s="11">
        <f t="shared" si="91"/>
        <v>1785.3013000000001</v>
      </c>
      <c r="AA448" s="20">
        <f t="shared" si="92"/>
        <v>17.671299999995426</v>
      </c>
      <c r="AB448" s="22">
        <f t="shared" si="93"/>
        <v>5.0000000046566129E-3</v>
      </c>
      <c r="AC448" s="22">
        <f t="shared" si="94"/>
        <v>17.671299999995426</v>
      </c>
      <c r="AD448" s="11" t="str">
        <f t="shared" si="95"/>
        <v>separate</v>
      </c>
      <c r="AE448" s="12">
        <f t="shared" si="96"/>
        <v>1</v>
      </c>
      <c r="AF448" t="s">
        <v>48</v>
      </c>
      <c r="AG448" s="3">
        <v>1653264000000</v>
      </c>
      <c r="AH448" t="s">
        <v>48</v>
      </c>
      <c r="AI448" t="s">
        <v>48</v>
      </c>
      <c r="AJ448" t="s">
        <v>57</v>
      </c>
      <c r="AK448" t="s">
        <v>58</v>
      </c>
      <c r="AL448" t="s">
        <v>59</v>
      </c>
      <c r="AM448" t="s">
        <v>60</v>
      </c>
      <c r="AN448" t="s">
        <v>48</v>
      </c>
      <c r="AO448" t="s">
        <v>61</v>
      </c>
      <c r="AP448" t="s">
        <v>55</v>
      </c>
      <c r="AQ448" t="s">
        <v>62</v>
      </c>
      <c r="AR448" t="s">
        <v>48</v>
      </c>
      <c r="AS448" t="s">
        <v>1096</v>
      </c>
      <c r="AT448" t="s">
        <v>1097</v>
      </c>
      <c r="AU448" t="s">
        <v>48</v>
      </c>
    </row>
    <row r="449" spans="1:47">
      <c r="A449" t="s">
        <v>1098</v>
      </c>
      <c r="B449" t="s">
        <v>48</v>
      </c>
      <c r="D449" t="s">
        <v>188</v>
      </c>
      <c r="E449" t="s">
        <v>50</v>
      </c>
      <c r="F449" t="s">
        <v>51</v>
      </c>
      <c r="G449">
        <v>83</v>
      </c>
      <c r="H449">
        <v>16558.5</v>
      </c>
      <c r="I449">
        <v>16724.09</v>
      </c>
      <c r="J449">
        <v>83</v>
      </c>
      <c r="K449">
        <v>16558.5</v>
      </c>
      <c r="L449" t="s">
        <v>200</v>
      </c>
      <c r="M449" t="s">
        <v>76</v>
      </c>
      <c r="N449" t="s">
        <v>201</v>
      </c>
      <c r="O449" t="s">
        <v>48</v>
      </c>
      <c r="P449">
        <v>199.5</v>
      </c>
      <c r="Q449">
        <v>199.5</v>
      </c>
      <c r="R449">
        <v>199.5</v>
      </c>
      <c r="S449">
        <v>43.870847382428501</v>
      </c>
      <c r="T449" t="s">
        <v>55</v>
      </c>
      <c r="U449">
        <v>100</v>
      </c>
      <c r="V449" t="s">
        <v>56</v>
      </c>
      <c r="W449" s="11">
        <f t="shared" si="97"/>
        <v>165.59000000000015</v>
      </c>
      <c r="X449" s="11">
        <f t="shared" si="89"/>
        <v>165.58500000000001</v>
      </c>
      <c r="Y449" s="20">
        <f t="shared" si="90"/>
        <v>-5.0000000001375611E-3</v>
      </c>
      <c r="Z449" s="11">
        <f t="shared" si="91"/>
        <v>167.24090000000001</v>
      </c>
      <c r="AA449" s="20">
        <f t="shared" si="92"/>
        <v>1.650899999999865</v>
      </c>
      <c r="AB449" s="22">
        <f t="shared" si="93"/>
        <v>5.0000000001375611E-3</v>
      </c>
      <c r="AC449" s="22">
        <f t="shared" si="94"/>
        <v>1.650899999999865</v>
      </c>
      <c r="AD449" s="11" t="str">
        <f t="shared" si="95"/>
        <v>separate</v>
      </c>
      <c r="AE449" s="12">
        <f t="shared" si="96"/>
        <v>1</v>
      </c>
      <c r="AF449" t="s">
        <v>48</v>
      </c>
      <c r="AG449" s="3">
        <v>1637280000000</v>
      </c>
      <c r="AH449" t="s">
        <v>48</v>
      </c>
      <c r="AI449" t="s">
        <v>48</v>
      </c>
      <c r="AJ449" t="s">
        <v>57</v>
      </c>
      <c r="AK449" t="s">
        <v>58</v>
      </c>
      <c r="AL449" t="s">
        <v>59</v>
      </c>
      <c r="AM449" t="s">
        <v>60</v>
      </c>
      <c r="AN449" t="s">
        <v>48</v>
      </c>
      <c r="AO449" t="s">
        <v>61</v>
      </c>
      <c r="AP449" t="s">
        <v>55</v>
      </c>
      <c r="AQ449" t="s">
        <v>62</v>
      </c>
      <c r="AR449" t="s">
        <v>48</v>
      </c>
      <c r="AS449" t="s">
        <v>202</v>
      </c>
      <c r="AT449" t="s">
        <v>203</v>
      </c>
      <c r="AU449" t="s">
        <v>48</v>
      </c>
    </row>
    <row r="450" spans="1:47">
      <c r="A450" t="s">
        <v>1099</v>
      </c>
      <c r="B450" t="s">
        <v>48</v>
      </c>
      <c r="D450" t="s">
        <v>1100</v>
      </c>
      <c r="E450" t="s">
        <v>118</v>
      </c>
      <c r="F450" t="s">
        <v>51</v>
      </c>
      <c r="G450">
        <v>50</v>
      </c>
      <c r="H450">
        <v>3705</v>
      </c>
      <c r="I450">
        <v>3797.63</v>
      </c>
      <c r="J450">
        <v>50</v>
      </c>
      <c r="K450">
        <v>3705</v>
      </c>
      <c r="L450" t="s">
        <v>1101</v>
      </c>
      <c r="M450" t="s">
        <v>69</v>
      </c>
      <c r="N450" t="s">
        <v>1102</v>
      </c>
      <c r="O450" t="s">
        <v>48</v>
      </c>
      <c r="P450">
        <v>74.099999999999994</v>
      </c>
      <c r="Q450">
        <v>74.099999999999994</v>
      </c>
      <c r="R450">
        <v>74.099999999999994</v>
      </c>
      <c r="S450">
        <v>19.906335453183399</v>
      </c>
      <c r="T450" t="s">
        <v>55</v>
      </c>
      <c r="U450">
        <v>250</v>
      </c>
      <c r="V450" t="s">
        <v>56</v>
      </c>
      <c r="W450" s="11">
        <f t="shared" si="97"/>
        <v>92.630000000000109</v>
      </c>
      <c r="X450" s="11">
        <f t="shared" si="89"/>
        <v>92.625</v>
      </c>
      <c r="Y450" s="20">
        <f t="shared" si="90"/>
        <v>-5.0000000001091394E-3</v>
      </c>
      <c r="Z450" s="11">
        <f t="shared" si="91"/>
        <v>94.940749999999994</v>
      </c>
      <c r="AA450" s="20">
        <f t="shared" si="92"/>
        <v>2.3107499999998851</v>
      </c>
      <c r="AB450" s="22">
        <f t="shared" si="93"/>
        <v>5.0000000001091394E-3</v>
      </c>
      <c r="AC450" s="22">
        <f t="shared" si="94"/>
        <v>2.3107499999998851</v>
      </c>
      <c r="AD450" s="11" t="str">
        <f t="shared" si="95"/>
        <v>separate</v>
      </c>
      <c r="AE450" s="12">
        <f t="shared" si="96"/>
        <v>1</v>
      </c>
      <c r="AF450" t="s">
        <v>48</v>
      </c>
      <c r="AG450" s="3">
        <v>1635379200000</v>
      </c>
      <c r="AH450" t="s">
        <v>48</v>
      </c>
      <c r="AI450" t="s">
        <v>48</v>
      </c>
      <c r="AJ450" t="s">
        <v>57</v>
      </c>
      <c r="AK450" t="s">
        <v>58</v>
      </c>
      <c r="AL450" t="s">
        <v>59</v>
      </c>
      <c r="AM450" t="s">
        <v>60</v>
      </c>
      <c r="AN450" t="s">
        <v>48</v>
      </c>
      <c r="AO450" t="s">
        <v>61</v>
      </c>
      <c r="AP450" t="s">
        <v>55</v>
      </c>
      <c r="AQ450" t="s">
        <v>62</v>
      </c>
      <c r="AR450" t="s">
        <v>48</v>
      </c>
      <c r="AS450" t="s">
        <v>1103</v>
      </c>
      <c r="AT450" t="s">
        <v>1104</v>
      </c>
      <c r="AU450" t="s">
        <v>48</v>
      </c>
    </row>
    <row r="451" spans="1:47">
      <c r="A451" t="s">
        <v>1105</v>
      </c>
      <c r="B451" t="s">
        <v>48</v>
      </c>
      <c r="D451" t="s">
        <v>230</v>
      </c>
      <c r="E451" t="s">
        <v>50</v>
      </c>
      <c r="F451" t="s">
        <v>51</v>
      </c>
      <c r="G451">
        <v>2.5</v>
      </c>
      <c r="H451">
        <v>4025</v>
      </c>
      <c r="I451">
        <v>4045.13</v>
      </c>
      <c r="J451">
        <v>2.5</v>
      </c>
      <c r="K451">
        <v>4025</v>
      </c>
      <c r="L451" t="s">
        <v>1000</v>
      </c>
      <c r="M451" t="s">
        <v>76</v>
      </c>
      <c r="N451" t="s">
        <v>1106</v>
      </c>
      <c r="O451" t="s">
        <v>48</v>
      </c>
      <c r="P451">
        <v>1610</v>
      </c>
      <c r="Q451">
        <v>1610</v>
      </c>
      <c r="R451">
        <v>1610</v>
      </c>
      <c r="S451">
        <v>28.738260575061801</v>
      </c>
      <c r="T451" t="s">
        <v>55</v>
      </c>
      <c r="U451">
        <v>50</v>
      </c>
      <c r="V451" t="s">
        <v>56</v>
      </c>
      <c r="W451" s="11">
        <f t="shared" si="97"/>
        <v>20.130000000000109</v>
      </c>
      <c r="X451" s="11">
        <f t="shared" si="89"/>
        <v>20.125</v>
      </c>
      <c r="Y451" s="20">
        <f t="shared" si="90"/>
        <v>-5.0000000001091394E-3</v>
      </c>
      <c r="Z451" s="11">
        <f t="shared" si="91"/>
        <v>20.225650000000002</v>
      </c>
      <c r="AA451" s="20">
        <f t="shared" si="92"/>
        <v>9.5649999999892543E-2</v>
      </c>
      <c r="AB451" s="22">
        <f t="shared" si="93"/>
        <v>5.0000000001091394E-3</v>
      </c>
      <c r="AC451" s="22">
        <f t="shared" si="94"/>
        <v>9.5649999999892543E-2</v>
      </c>
      <c r="AD451" s="11" t="str">
        <f t="shared" si="95"/>
        <v>separate</v>
      </c>
      <c r="AE451" s="12">
        <f t="shared" si="96"/>
        <v>1</v>
      </c>
      <c r="AF451" t="s">
        <v>48</v>
      </c>
      <c r="AG451" s="3">
        <v>1659657600000</v>
      </c>
      <c r="AH451" t="s">
        <v>48</v>
      </c>
      <c r="AI451" t="s">
        <v>48</v>
      </c>
      <c r="AJ451" t="s">
        <v>57</v>
      </c>
      <c r="AK451" t="s">
        <v>58</v>
      </c>
      <c r="AL451" t="s">
        <v>59</v>
      </c>
      <c r="AM451" t="s">
        <v>60</v>
      </c>
      <c r="AN451" t="s">
        <v>48</v>
      </c>
      <c r="AO451" t="s">
        <v>61</v>
      </c>
      <c r="AP451" t="s">
        <v>55</v>
      </c>
      <c r="AQ451" t="s">
        <v>62</v>
      </c>
      <c r="AR451" t="s">
        <v>48</v>
      </c>
      <c r="AS451" t="s">
        <v>1002</v>
      </c>
      <c r="AT451" t="s">
        <v>1003</v>
      </c>
      <c r="AU451" t="s">
        <v>48</v>
      </c>
    </row>
    <row r="452" spans="1:47">
      <c r="A452" t="s">
        <v>1107</v>
      </c>
      <c r="B452" t="s">
        <v>48</v>
      </c>
      <c r="D452" t="s">
        <v>74</v>
      </c>
      <c r="E452" t="s">
        <v>50</v>
      </c>
      <c r="F452" t="s">
        <v>51</v>
      </c>
      <c r="G452">
        <v>11000</v>
      </c>
      <c r="H452">
        <v>11022</v>
      </c>
      <c r="I452">
        <v>11049.56</v>
      </c>
      <c r="J452">
        <v>11000</v>
      </c>
      <c r="K452">
        <v>11022</v>
      </c>
      <c r="L452" t="s">
        <v>141</v>
      </c>
      <c r="M452" t="s">
        <v>53</v>
      </c>
      <c r="N452" t="s">
        <v>142</v>
      </c>
      <c r="O452" t="s">
        <v>48</v>
      </c>
      <c r="P452">
        <v>1.002</v>
      </c>
      <c r="Q452">
        <v>1.002</v>
      </c>
      <c r="R452">
        <v>1.002</v>
      </c>
      <c r="S452">
        <v>20</v>
      </c>
      <c r="T452" t="s">
        <v>55</v>
      </c>
      <c r="U452">
        <v>25</v>
      </c>
      <c r="V452" t="s">
        <v>56</v>
      </c>
      <c r="W452" s="11">
        <f t="shared" si="97"/>
        <v>27.559999999999491</v>
      </c>
      <c r="X452" s="11">
        <f t="shared" si="89"/>
        <v>27.555</v>
      </c>
      <c r="Y452" s="20">
        <f t="shared" si="90"/>
        <v>-4.9999999994909672E-3</v>
      </c>
      <c r="Z452" s="11">
        <f t="shared" si="91"/>
        <v>27.623899999999999</v>
      </c>
      <c r="AA452" s="20">
        <f t="shared" si="92"/>
        <v>6.3900000000508328E-2</v>
      </c>
      <c r="AB452" s="22">
        <f t="shared" si="93"/>
        <v>4.9999999994909672E-3</v>
      </c>
      <c r="AC452" s="22">
        <f t="shared" si="94"/>
        <v>6.3900000000508328E-2</v>
      </c>
      <c r="AD452" s="11" t="str">
        <f t="shared" si="95"/>
        <v>separate</v>
      </c>
      <c r="AE452" s="12">
        <f t="shared" si="96"/>
        <v>1</v>
      </c>
      <c r="AF452" t="s">
        <v>48</v>
      </c>
      <c r="AG452" s="3">
        <v>1649980800000</v>
      </c>
      <c r="AH452" t="s">
        <v>48</v>
      </c>
      <c r="AI452" t="s">
        <v>48</v>
      </c>
      <c r="AJ452" t="s">
        <v>57</v>
      </c>
      <c r="AK452" t="s">
        <v>58</v>
      </c>
      <c r="AL452" t="s">
        <v>59</v>
      </c>
      <c r="AM452" t="s">
        <v>60</v>
      </c>
      <c r="AN452" t="s">
        <v>48</v>
      </c>
      <c r="AO452" t="s">
        <v>61</v>
      </c>
      <c r="AP452" t="s">
        <v>55</v>
      </c>
      <c r="AQ452" t="s">
        <v>62</v>
      </c>
      <c r="AR452" t="s">
        <v>48</v>
      </c>
      <c r="AS452" t="s">
        <v>143</v>
      </c>
      <c r="AT452" t="s">
        <v>144</v>
      </c>
      <c r="AU452" t="s">
        <v>48</v>
      </c>
    </row>
    <row r="453" spans="1:47">
      <c r="A453" t="s">
        <v>1108</v>
      </c>
      <c r="B453" t="s">
        <v>48</v>
      </c>
      <c r="D453" t="s">
        <v>1109</v>
      </c>
      <c r="E453" t="s">
        <v>50</v>
      </c>
      <c r="F453" t="s">
        <v>51</v>
      </c>
      <c r="G453">
        <v>182500</v>
      </c>
      <c r="H453">
        <v>11862.5</v>
      </c>
      <c r="I453">
        <v>11981.13</v>
      </c>
      <c r="J453">
        <v>182500</v>
      </c>
      <c r="K453">
        <v>11862.5</v>
      </c>
      <c r="L453" t="s">
        <v>200</v>
      </c>
      <c r="M453" t="s">
        <v>76</v>
      </c>
      <c r="N453" t="s">
        <v>201</v>
      </c>
      <c r="O453" t="s">
        <v>48</v>
      </c>
      <c r="P453">
        <v>6.5000000000000002E-2</v>
      </c>
      <c r="Q453">
        <v>6.5000000000000002E-2</v>
      </c>
      <c r="R453">
        <v>6.5000000000000002E-2</v>
      </c>
      <c r="S453">
        <v>396.03943868399699</v>
      </c>
      <c r="T453" t="s">
        <v>55</v>
      </c>
      <c r="U453">
        <v>100</v>
      </c>
      <c r="V453" t="s">
        <v>56</v>
      </c>
      <c r="W453" s="11">
        <f t="shared" si="97"/>
        <v>118.6299999999992</v>
      </c>
      <c r="X453" s="11">
        <f t="shared" si="89"/>
        <v>118.625</v>
      </c>
      <c r="Y453" s="20">
        <f t="shared" si="90"/>
        <v>-4.9999999991996447E-3</v>
      </c>
      <c r="Z453" s="11">
        <f t="shared" si="91"/>
        <v>119.8113</v>
      </c>
      <c r="AA453" s="20">
        <f t="shared" si="92"/>
        <v>1.1813000000008032</v>
      </c>
      <c r="AB453" s="22">
        <f t="shared" si="93"/>
        <v>4.9999999991996447E-3</v>
      </c>
      <c r="AC453" s="22">
        <f t="shared" si="94"/>
        <v>1.1813000000008032</v>
      </c>
      <c r="AD453" s="11" t="str">
        <f t="shared" si="95"/>
        <v>separate</v>
      </c>
      <c r="AE453" s="12">
        <f t="shared" si="96"/>
        <v>1</v>
      </c>
      <c r="AF453" t="s">
        <v>48</v>
      </c>
      <c r="AG453" s="3">
        <v>1637280000000</v>
      </c>
      <c r="AH453" t="s">
        <v>48</v>
      </c>
      <c r="AI453" t="s">
        <v>48</v>
      </c>
      <c r="AJ453" t="s">
        <v>57</v>
      </c>
      <c r="AK453" t="s">
        <v>58</v>
      </c>
      <c r="AL453" t="s">
        <v>59</v>
      </c>
      <c r="AM453" t="s">
        <v>60</v>
      </c>
      <c r="AN453" t="s">
        <v>48</v>
      </c>
      <c r="AO453" t="s">
        <v>61</v>
      </c>
      <c r="AP453" t="s">
        <v>55</v>
      </c>
      <c r="AQ453" t="s">
        <v>62</v>
      </c>
      <c r="AR453" t="s">
        <v>48</v>
      </c>
      <c r="AS453" t="s">
        <v>202</v>
      </c>
      <c r="AT453" t="s">
        <v>203</v>
      </c>
      <c r="AU453" t="s">
        <v>48</v>
      </c>
    </row>
    <row r="454" spans="1:47">
      <c r="A454" t="s">
        <v>1110</v>
      </c>
      <c r="B454" t="s">
        <v>48</v>
      </c>
      <c r="D454" t="s">
        <v>401</v>
      </c>
      <c r="E454" t="s">
        <v>50</v>
      </c>
      <c r="F454" t="s">
        <v>51</v>
      </c>
      <c r="G454">
        <v>11755</v>
      </c>
      <c r="H454">
        <v>22334.5</v>
      </c>
      <c r="I454">
        <v>22557.85</v>
      </c>
      <c r="J454">
        <v>11755</v>
      </c>
      <c r="K454">
        <v>22334.5</v>
      </c>
      <c r="L454" t="s">
        <v>200</v>
      </c>
      <c r="M454" t="s">
        <v>76</v>
      </c>
      <c r="N454" t="s">
        <v>201</v>
      </c>
      <c r="O454" t="s">
        <v>48</v>
      </c>
      <c r="P454">
        <v>1.9</v>
      </c>
      <c r="Q454">
        <v>1.9</v>
      </c>
      <c r="R454">
        <v>1.9</v>
      </c>
      <c r="S454">
        <v>15.843708509454499</v>
      </c>
      <c r="T454" t="s">
        <v>55</v>
      </c>
      <c r="U454">
        <v>100</v>
      </c>
      <c r="V454" t="s">
        <v>56</v>
      </c>
      <c r="W454" s="11">
        <f t="shared" si="97"/>
        <v>223.34999999999854</v>
      </c>
      <c r="X454" s="11">
        <f t="shared" si="89"/>
        <v>223.345</v>
      </c>
      <c r="Y454" s="20">
        <f t="shared" si="90"/>
        <v>-4.9999999985459453E-3</v>
      </c>
      <c r="Z454" s="11">
        <f t="shared" si="91"/>
        <v>225.57849999999999</v>
      </c>
      <c r="AA454" s="20">
        <f t="shared" si="92"/>
        <v>2.2285000000014463</v>
      </c>
      <c r="AB454" s="22">
        <f t="shared" si="93"/>
        <v>4.9999999985459453E-3</v>
      </c>
      <c r="AC454" s="22">
        <f t="shared" si="94"/>
        <v>2.2285000000014463</v>
      </c>
      <c r="AD454" s="11" t="str">
        <f t="shared" si="95"/>
        <v>separate</v>
      </c>
      <c r="AE454" s="12">
        <f t="shared" si="96"/>
        <v>1</v>
      </c>
      <c r="AF454" t="s">
        <v>48</v>
      </c>
      <c r="AG454" s="3">
        <v>1637280000000</v>
      </c>
      <c r="AH454" t="s">
        <v>48</v>
      </c>
      <c r="AI454" t="s">
        <v>48</v>
      </c>
      <c r="AJ454" t="s">
        <v>57</v>
      </c>
      <c r="AK454" t="s">
        <v>58</v>
      </c>
      <c r="AL454" t="s">
        <v>59</v>
      </c>
      <c r="AM454" t="s">
        <v>60</v>
      </c>
      <c r="AN454" t="s">
        <v>48</v>
      </c>
      <c r="AO454" t="s">
        <v>61</v>
      </c>
      <c r="AP454" t="s">
        <v>55</v>
      </c>
      <c r="AQ454" t="s">
        <v>62</v>
      </c>
      <c r="AR454" t="s">
        <v>48</v>
      </c>
      <c r="AS454" t="s">
        <v>202</v>
      </c>
      <c r="AT454" t="s">
        <v>203</v>
      </c>
      <c r="AU454" t="s">
        <v>48</v>
      </c>
    </row>
    <row r="455" spans="1:47">
      <c r="A455" t="s">
        <v>1111</v>
      </c>
      <c r="B455" t="s">
        <v>48</v>
      </c>
      <c r="D455" t="s">
        <v>81</v>
      </c>
      <c r="E455" t="s">
        <v>50</v>
      </c>
      <c r="F455" t="s">
        <v>51</v>
      </c>
      <c r="G455">
        <v>175000</v>
      </c>
      <c r="H455">
        <v>175367.5</v>
      </c>
      <c r="I455">
        <v>177121.18</v>
      </c>
      <c r="J455">
        <v>175000</v>
      </c>
      <c r="K455">
        <v>175367.5</v>
      </c>
      <c r="L455" t="s">
        <v>1112</v>
      </c>
      <c r="M455" t="s">
        <v>106</v>
      </c>
      <c r="N455" t="s">
        <v>1113</v>
      </c>
      <c r="O455" t="s">
        <v>48</v>
      </c>
      <c r="P455">
        <v>1.0021</v>
      </c>
      <c r="Q455">
        <v>1.0021</v>
      </c>
      <c r="R455">
        <v>1.0021</v>
      </c>
      <c r="S455">
        <v>28.0158145730162</v>
      </c>
      <c r="T455" t="s">
        <v>55</v>
      </c>
      <c r="U455">
        <v>100</v>
      </c>
      <c r="V455" t="s">
        <v>56</v>
      </c>
      <c r="W455" s="11">
        <f t="shared" si="97"/>
        <v>1753.679999999993</v>
      </c>
      <c r="X455" s="11">
        <f t="shared" si="89"/>
        <v>1753.675</v>
      </c>
      <c r="Y455" s="20">
        <f t="shared" si="90"/>
        <v>-4.9999999930605554E-3</v>
      </c>
      <c r="Z455" s="11">
        <f t="shared" si="91"/>
        <v>1771.2118</v>
      </c>
      <c r="AA455" s="20">
        <f t="shared" si="92"/>
        <v>17.531800000007024</v>
      </c>
      <c r="AB455" s="22">
        <f t="shared" si="93"/>
        <v>4.9999999930605554E-3</v>
      </c>
      <c r="AC455" s="22">
        <f t="shared" si="94"/>
        <v>17.531800000007024</v>
      </c>
      <c r="AD455" s="11" t="str">
        <f t="shared" si="95"/>
        <v>separate</v>
      </c>
      <c r="AE455" s="12">
        <f t="shared" si="96"/>
        <v>1</v>
      </c>
      <c r="AF455" t="s">
        <v>48</v>
      </c>
      <c r="AG455" s="3">
        <v>1654473600000</v>
      </c>
      <c r="AH455" t="s">
        <v>48</v>
      </c>
      <c r="AI455" t="s">
        <v>48</v>
      </c>
      <c r="AJ455" t="s">
        <v>57</v>
      </c>
      <c r="AK455" t="s">
        <v>58</v>
      </c>
      <c r="AL455" t="s">
        <v>59</v>
      </c>
      <c r="AM455" t="s">
        <v>60</v>
      </c>
      <c r="AN455" t="s">
        <v>48</v>
      </c>
      <c r="AO455" t="s">
        <v>61</v>
      </c>
      <c r="AP455" t="s">
        <v>55</v>
      </c>
      <c r="AQ455" t="s">
        <v>62</v>
      </c>
      <c r="AR455" t="s">
        <v>48</v>
      </c>
      <c r="AS455" t="s">
        <v>1114</v>
      </c>
      <c r="AT455" t="s">
        <v>1115</v>
      </c>
      <c r="AU455" t="s">
        <v>48</v>
      </c>
    </row>
    <row r="456" spans="1:47">
      <c r="A456" t="s">
        <v>1116</v>
      </c>
      <c r="B456" t="s">
        <v>48</v>
      </c>
      <c r="D456" t="s">
        <v>228</v>
      </c>
      <c r="E456" t="s">
        <v>50</v>
      </c>
      <c r="F456" t="s">
        <v>51</v>
      </c>
      <c r="G456">
        <v>396</v>
      </c>
      <c r="H456">
        <v>799326</v>
      </c>
      <c r="I456">
        <v>801324.32</v>
      </c>
      <c r="J456">
        <v>396</v>
      </c>
      <c r="K456">
        <v>799326</v>
      </c>
      <c r="L456" t="s">
        <v>141</v>
      </c>
      <c r="M456" t="s">
        <v>76</v>
      </c>
      <c r="N456" t="s">
        <v>142</v>
      </c>
      <c r="O456" t="s">
        <v>48</v>
      </c>
      <c r="P456">
        <v>2018.5</v>
      </c>
      <c r="Q456">
        <v>2018.5</v>
      </c>
      <c r="R456">
        <v>2018.5</v>
      </c>
      <c r="S456">
        <v>79.316199962581905</v>
      </c>
      <c r="T456" t="s">
        <v>55</v>
      </c>
      <c r="U456">
        <v>25</v>
      </c>
      <c r="V456" t="s">
        <v>56</v>
      </c>
      <c r="W456" s="11">
        <f t="shared" si="97"/>
        <v>1998.3199999999488</v>
      </c>
      <c r="X456" s="11">
        <f t="shared" si="89"/>
        <v>1998.3150000000001</v>
      </c>
      <c r="Y456" s="20">
        <f t="shared" si="90"/>
        <v>-4.9999999487226887E-3</v>
      </c>
      <c r="Z456" s="11">
        <f t="shared" si="91"/>
        <v>2003.3108</v>
      </c>
      <c r="AA456" s="20">
        <f t="shared" si="92"/>
        <v>4.9908000000511947</v>
      </c>
      <c r="AB456" s="22">
        <f t="shared" si="93"/>
        <v>4.9999999487226887E-3</v>
      </c>
      <c r="AC456" s="22">
        <f t="shared" si="94"/>
        <v>4.9908000000511947</v>
      </c>
      <c r="AD456" s="11" t="str">
        <f t="shared" si="95"/>
        <v>separate</v>
      </c>
      <c r="AE456" s="12">
        <f t="shared" si="96"/>
        <v>1</v>
      </c>
      <c r="AF456" t="s">
        <v>48</v>
      </c>
      <c r="AG456" s="3">
        <v>1646956800000</v>
      </c>
      <c r="AH456" t="s">
        <v>48</v>
      </c>
      <c r="AI456" t="s">
        <v>48</v>
      </c>
      <c r="AJ456" t="s">
        <v>57</v>
      </c>
      <c r="AK456" t="s">
        <v>58</v>
      </c>
      <c r="AL456" t="s">
        <v>59</v>
      </c>
      <c r="AM456" t="s">
        <v>60</v>
      </c>
      <c r="AN456" t="s">
        <v>48</v>
      </c>
      <c r="AO456" t="s">
        <v>61</v>
      </c>
      <c r="AP456" t="s">
        <v>55</v>
      </c>
      <c r="AQ456" t="s">
        <v>62</v>
      </c>
      <c r="AR456" t="s">
        <v>48</v>
      </c>
      <c r="AS456" t="s">
        <v>143</v>
      </c>
      <c r="AT456" t="s">
        <v>144</v>
      </c>
      <c r="AU456" t="s">
        <v>48</v>
      </c>
    </row>
    <row r="457" spans="1:47">
      <c r="A457" t="s">
        <v>1117</v>
      </c>
      <c r="B457" t="s">
        <v>48</v>
      </c>
      <c r="D457" t="s">
        <v>81</v>
      </c>
      <c r="E457" t="s">
        <v>118</v>
      </c>
      <c r="F457" t="s">
        <v>51</v>
      </c>
      <c r="G457">
        <v>62500</v>
      </c>
      <c r="H457">
        <v>92943.51</v>
      </c>
      <c r="I457">
        <v>93872.95</v>
      </c>
      <c r="J457">
        <v>62500</v>
      </c>
      <c r="K457">
        <v>92943.51</v>
      </c>
      <c r="L457" t="s">
        <v>1118</v>
      </c>
      <c r="M457" t="s">
        <v>69</v>
      </c>
      <c r="N457" t="s">
        <v>1119</v>
      </c>
      <c r="O457" t="s">
        <v>48</v>
      </c>
      <c r="P457">
        <v>1.4870961599999999</v>
      </c>
      <c r="Q457">
        <v>1.4870961599999999</v>
      </c>
      <c r="R457">
        <v>1.4870961599999999</v>
      </c>
      <c r="S457">
        <v>-46.122961144074701</v>
      </c>
      <c r="T457" t="s">
        <v>55</v>
      </c>
      <c r="U457">
        <v>100</v>
      </c>
      <c r="V457" t="s">
        <v>56</v>
      </c>
      <c r="W457" s="11">
        <f t="shared" si="97"/>
        <v>929.44000000000233</v>
      </c>
      <c r="X457" s="11">
        <f t="shared" si="89"/>
        <v>929.43510000000003</v>
      </c>
      <c r="Y457" s="20">
        <f t="shared" si="90"/>
        <v>-4.9000000022942913E-3</v>
      </c>
      <c r="Z457" s="11">
        <f t="shared" si="91"/>
        <v>938.72950000000003</v>
      </c>
      <c r="AA457" s="20">
        <f t="shared" si="92"/>
        <v>9.2894999999977017</v>
      </c>
      <c r="AB457" s="22">
        <f t="shared" si="93"/>
        <v>4.9000000022942913E-3</v>
      </c>
      <c r="AC457" s="22">
        <f t="shared" si="94"/>
        <v>9.2894999999977017</v>
      </c>
      <c r="AD457" s="11" t="str">
        <f t="shared" si="95"/>
        <v>separate</v>
      </c>
      <c r="AE457" s="12">
        <f t="shared" si="96"/>
        <v>1</v>
      </c>
      <c r="AF457" t="s">
        <v>48</v>
      </c>
      <c r="AG457" s="3">
        <v>1663545600000</v>
      </c>
      <c r="AH457" t="s">
        <v>48</v>
      </c>
      <c r="AI457" t="s">
        <v>48</v>
      </c>
      <c r="AJ457" t="s">
        <v>57</v>
      </c>
      <c r="AK457" t="s">
        <v>58</v>
      </c>
      <c r="AL457" t="s">
        <v>59</v>
      </c>
      <c r="AM457" t="s">
        <v>60</v>
      </c>
      <c r="AN457" t="s">
        <v>48</v>
      </c>
      <c r="AO457" t="s">
        <v>61</v>
      </c>
      <c r="AP457" t="s">
        <v>55</v>
      </c>
      <c r="AQ457" t="s">
        <v>62</v>
      </c>
      <c r="AR457" t="s">
        <v>48</v>
      </c>
      <c r="AS457" t="s">
        <v>1120</v>
      </c>
      <c r="AT457" t="s">
        <v>1121</v>
      </c>
      <c r="AU457" t="s">
        <v>48</v>
      </c>
    </row>
    <row r="458" spans="1:47">
      <c r="A458" t="s">
        <v>1122</v>
      </c>
      <c r="B458" t="s">
        <v>48</v>
      </c>
      <c r="D458" t="s">
        <v>81</v>
      </c>
      <c r="E458" t="s">
        <v>50</v>
      </c>
      <c r="F458" t="s">
        <v>51</v>
      </c>
      <c r="G458">
        <v>62500</v>
      </c>
      <c r="H458">
        <v>62631.262499999997</v>
      </c>
      <c r="I458">
        <v>63257.58</v>
      </c>
      <c r="J458">
        <v>62500</v>
      </c>
      <c r="K458">
        <v>62631.262499999997</v>
      </c>
      <c r="L458" t="s">
        <v>1070</v>
      </c>
      <c r="M458" t="s">
        <v>212</v>
      </c>
      <c r="N458" t="s">
        <v>1071</v>
      </c>
      <c r="O458" t="s">
        <v>48</v>
      </c>
      <c r="P458">
        <v>1.0021001999999899</v>
      </c>
      <c r="Q458">
        <v>1.0021</v>
      </c>
      <c r="R458">
        <v>1.0021001999999899</v>
      </c>
      <c r="S458">
        <v>20.750082440713001</v>
      </c>
      <c r="T458" t="s">
        <v>55</v>
      </c>
      <c r="U458">
        <v>100</v>
      </c>
      <c r="V458" t="s">
        <v>56</v>
      </c>
      <c r="W458" s="11">
        <f t="shared" si="97"/>
        <v>626.31750000000466</v>
      </c>
      <c r="X458" s="11">
        <f t="shared" si="89"/>
        <v>626.31262500000003</v>
      </c>
      <c r="Y458" s="20">
        <f t="shared" si="90"/>
        <v>-4.875000004631147E-3</v>
      </c>
      <c r="Z458" s="11">
        <f t="shared" si="91"/>
        <v>632.57579999999996</v>
      </c>
      <c r="AA458" s="20">
        <f t="shared" si="92"/>
        <v>6.2582999999953017</v>
      </c>
      <c r="AB458" s="22">
        <f t="shared" si="93"/>
        <v>4.875000004631147E-3</v>
      </c>
      <c r="AC458" s="22">
        <f t="shared" si="94"/>
        <v>6.2582999999953017</v>
      </c>
      <c r="AD458" s="11" t="str">
        <f t="shared" si="95"/>
        <v>separate</v>
      </c>
      <c r="AE458" s="12">
        <f t="shared" si="96"/>
        <v>1</v>
      </c>
      <c r="AF458" t="s">
        <v>48</v>
      </c>
      <c r="AG458" s="3">
        <v>1663113600000</v>
      </c>
      <c r="AH458" t="s">
        <v>48</v>
      </c>
      <c r="AI458" t="s">
        <v>48</v>
      </c>
      <c r="AJ458" t="s">
        <v>57</v>
      </c>
      <c r="AK458" t="s">
        <v>58</v>
      </c>
      <c r="AL458" t="s">
        <v>59</v>
      </c>
      <c r="AM458" t="s">
        <v>60</v>
      </c>
      <c r="AN458" t="s">
        <v>48</v>
      </c>
      <c r="AO458" t="s">
        <v>61</v>
      </c>
      <c r="AP458" t="s">
        <v>55</v>
      </c>
      <c r="AQ458" t="s">
        <v>62</v>
      </c>
      <c r="AR458" t="s">
        <v>48</v>
      </c>
      <c r="AS458" t="s">
        <v>1072</v>
      </c>
      <c r="AT458" t="s">
        <v>1073</v>
      </c>
      <c r="AU458" t="s">
        <v>48</v>
      </c>
    </row>
    <row r="459" spans="1:47">
      <c r="A459" t="s">
        <v>1123</v>
      </c>
      <c r="B459" t="s">
        <v>48</v>
      </c>
      <c r="D459" t="s">
        <v>172</v>
      </c>
      <c r="E459" t="s">
        <v>74</v>
      </c>
      <c r="F459" t="s">
        <v>51</v>
      </c>
      <c r="G459">
        <v>1.771E-2</v>
      </c>
      <c r="H459">
        <v>821.81</v>
      </c>
      <c r="I459">
        <v>842.36</v>
      </c>
      <c r="J459">
        <v>1.771E-2</v>
      </c>
      <c r="K459">
        <v>821.81</v>
      </c>
      <c r="L459" t="s">
        <v>205</v>
      </c>
      <c r="M459" t="s">
        <v>76</v>
      </c>
      <c r="N459" t="s">
        <v>207</v>
      </c>
      <c r="O459" t="s">
        <v>48</v>
      </c>
      <c r="P459">
        <v>46403.7267080745</v>
      </c>
      <c r="Q459">
        <v>46415.6</v>
      </c>
      <c r="R459">
        <v>46403.7267080745</v>
      </c>
      <c r="S459">
        <v>99.957262927964294</v>
      </c>
      <c r="T459" t="s">
        <v>55</v>
      </c>
      <c r="U459">
        <v>250</v>
      </c>
      <c r="V459" t="s">
        <v>56</v>
      </c>
      <c r="W459" s="11">
        <f t="shared" si="97"/>
        <v>20.550000000000068</v>
      </c>
      <c r="X459" s="11">
        <f t="shared" si="89"/>
        <v>20.545249999999999</v>
      </c>
      <c r="Y459" s="20">
        <f t="shared" si="90"/>
        <v>-4.7500000000688658E-3</v>
      </c>
      <c r="Z459" s="11">
        <f t="shared" si="91"/>
        <v>21.059000000000001</v>
      </c>
      <c r="AA459" s="20">
        <f t="shared" si="92"/>
        <v>0.50899999999993284</v>
      </c>
      <c r="AB459" s="22">
        <f t="shared" si="93"/>
        <v>4.7500000000688658E-3</v>
      </c>
      <c r="AC459" s="22">
        <f t="shared" si="94"/>
        <v>0.50899999999993284</v>
      </c>
      <c r="AD459" s="11" t="str">
        <f t="shared" si="95"/>
        <v>separate</v>
      </c>
      <c r="AE459" s="12">
        <f t="shared" si="96"/>
        <v>1</v>
      </c>
      <c r="AF459" t="s">
        <v>48</v>
      </c>
      <c r="AG459" s="3">
        <v>1648771200000</v>
      </c>
      <c r="AH459" t="s">
        <v>48</v>
      </c>
      <c r="AI459" t="s">
        <v>48</v>
      </c>
      <c r="AJ459" t="s">
        <v>57</v>
      </c>
      <c r="AK459" t="s">
        <v>58</v>
      </c>
      <c r="AL459" t="s">
        <v>59</v>
      </c>
      <c r="AM459" t="s">
        <v>60</v>
      </c>
      <c r="AN459" t="s">
        <v>48</v>
      </c>
      <c r="AO459" t="s">
        <v>61</v>
      </c>
      <c r="AP459" t="s">
        <v>55</v>
      </c>
      <c r="AQ459" t="s">
        <v>62</v>
      </c>
      <c r="AR459" t="s">
        <v>48</v>
      </c>
      <c r="AS459" t="s">
        <v>208</v>
      </c>
      <c r="AT459" t="s">
        <v>209</v>
      </c>
      <c r="AU459" t="s">
        <v>48</v>
      </c>
    </row>
    <row r="460" spans="1:47">
      <c r="A460" t="s">
        <v>1124</v>
      </c>
      <c r="B460" t="s">
        <v>48</v>
      </c>
      <c r="D460" t="s">
        <v>172</v>
      </c>
      <c r="E460" t="s">
        <v>74</v>
      </c>
      <c r="F460" t="s">
        <v>51</v>
      </c>
      <c r="G460">
        <v>0.13300000000000001</v>
      </c>
      <c r="H460">
        <v>5891.01</v>
      </c>
      <c r="I460">
        <v>6038.29</v>
      </c>
      <c r="J460">
        <v>0.13300000000000001</v>
      </c>
      <c r="K460">
        <v>5891.01</v>
      </c>
      <c r="L460" t="s">
        <v>205</v>
      </c>
      <c r="M460" t="s">
        <v>76</v>
      </c>
      <c r="N460" t="s">
        <v>207</v>
      </c>
      <c r="O460" t="s">
        <v>48</v>
      </c>
      <c r="P460">
        <v>44265.3</v>
      </c>
      <c r="Q460">
        <v>44265.3</v>
      </c>
      <c r="R460">
        <v>44265.3</v>
      </c>
      <c r="S460">
        <v>99.995197315796304</v>
      </c>
      <c r="T460" t="s">
        <v>55</v>
      </c>
      <c r="U460">
        <v>250</v>
      </c>
      <c r="V460" t="s">
        <v>56</v>
      </c>
      <c r="W460" s="11">
        <f t="shared" si="97"/>
        <v>147.27999999999975</v>
      </c>
      <c r="X460" s="11">
        <f t="shared" si="89"/>
        <v>147.27525</v>
      </c>
      <c r="Y460" s="20">
        <f t="shared" si="90"/>
        <v>-4.7499999997455689E-3</v>
      </c>
      <c r="Z460" s="11">
        <f t="shared" si="91"/>
        <v>150.95724999999999</v>
      </c>
      <c r="AA460" s="20">
        <f t="shared" si="92"/>
        <v>3.6772500000002424</v>
      </c>
      <c r="AB460" s="22">
        <f t="shared" si="93"/>
        <v>4.7499999997455689E-3</v>
      </c>
      <c r="AC460" s="22">
        <f t="shared" si="94"/>
        <v>3.6772500000002424</v>
      </c>
      <c r="AD460" s="11" t="str">
        <f t="shared" si="95"/>
        <v>separate</v>
      </c>
      <c r="AE460" s="12">
        <f t="shared" si="96"/>
        <v>1</v>
      </c>
      <c r="AF460" t="s">
        <v>48</v>
      </c>
      <c r="AG460" s="3">
        <v>1649289600000</v>
      </c>
      <c r="AH460" t="s">
        <v>48</v>
      </c>
      <c r="AI460" t="s">
        <v>48</v>
      </c>
      <c r="AJ460" t="s">
        <v>57</v>
      </c>
      <c r="AK460" t="s">
        <v>58</v>
      </c>
      <c r="AL460" t="s">
        <v>59</v>
      </c>
      <c r="AM460" t="s">
        <v>60</v>
      </c>
      <c r="AN460" t="s">
        <v>48</v>
      </c>
      <c r="AO460" t="s">
        <v>61</v>
      </c>
      <c r="AP460" t="s">
        <v>55</v>
      </c>
      <c r="AQ460" t="s">
        <v>62</v>
      </c>
      <c r="AR460" t="s">
        <v>48</v>
      </c>
      <c r="AS460" t="s">
        <v>208</v>
      </c>
      <c r="AT460" t="s">
        <v>209</v>
      </c>
      <c r="AU460" t="s">
        <v>48</v>
      </c>
    </row>
    <row r="461" spans="1:47">
      <c r="A461" t="s">
        <v>1125</v>
      </c>
      <c r="B461" t="s">
        <v>48</v>
      </c>
      <c r="D461" t="s">
        <v>173</v>
      </c>
      <c r="E461" t="s">
        <v>74</v>
      </c>
      <c r="F461" t="s">
        <v>51</v>
      </c>
      <c r="G461">
        <v>16000</v>
      </c>
      <c r="H461">
        <v>16657.82</v>
      </c>
      <c r="I461">
        <v>17074.27</v>
      </c>
      <c r="J461">
        <v>16000</v>
      </c>
      <c r="K461">
        <v>16657.82</v>
      </c>
      <c r="L461" t="s">
        <v>174</v>
      </c>
      <c r="M461" t="s">
        <v>53</v>
      </c>
      <c r="N461" t="s">
        <v>175</v>
      </c>
      <c r="O461" t="s">
        <v>48</v>
      </c>
      <c r="P461">
        <v>1.0411137500000001</v>
      </c>
      <c r="Q461">
        <v>1.0410999999999999</v>
      </c>
      <c r="R461">
        <v>1.0411137500000001</v>
      </c>
      <c r="S461">
        <v>205.13100836706701</v>
      </c>
      <c r="T461" t="s">
        <v>55</v>
      </c>
      <c r="U461">
        <v>250</v>
      </c>
      <c r="V461" t="s">
        <v>56</v>
      </c>
      <c r="W461" s="11">
        <f t="shared" si="97"/>
        <v>416.45000000000073</v>
      </c>
      <c r="X461" s="11">
        <f t="shared" si="89"/>
        <v>416.44549999999998</v>
      </c>
      <c r="Y461" s="20">
        <f t="shared" si="90"/>
        <v>-4.5000000007462404E-3</v>
      </c>
      <c r="Z461" s="11">
        <f t="shared" si="91"/>
        <v>426.85674999999998</v>
      </c>
      <c r="AA461" s="20">
        <f t="shared" si="92"/>
        <v>10.406749999999249</v>
      </c>
      <c r="AB461" s="22">
        <f t="shared" si="93"/>
        <v>4.5000000007462404E-3</v>
      </c>
      <c r="AC461" s="22">
        <f t="shared" si="94"/>
        <v>10.406749999999249</v>
      </c>
      <c r="AD461" s="11" t="str">
        <f t="shared" si="95"/>
        <v>separate</v>
      </c>
      <c r="AE461" s="12">
        <f t="shared" si="96"/>
        <v>1</v>
      </c>
      <c r="AF461" t="s">
        <v>48</v>
      </c>
      <c r="AG461" s="3">
        <v>1657152000000</v>
      </c>
      <c r="AH461" t="s">
        <v>48</v>
      </c>
      <c r="AI461" t="s">
        <v>48</v>
      </c>
      <c r="AJ461" t="s">
        <v>57</v>
      </c>
      <c r="AK461" t="s">
        <v>58</v>
      </c>
      <c r="AL461" t="s">
        <v>59</v>
      </c>
      <c r="AM461" t="s">
        <v>60</v>
      </c>
      <c r="AN461" t="s">
        <v>48</v>
      </c>
      <c r="AO461" t="s">
        <v>61</v>
      </c>
      <c r="AP461" t="s">
        <v>55</v>
      </c>
      <c r="AQ461" t="s">
        <v>62</v>
      </c>
      <c r="AR461" t="s">
        <v>48</v>
      </c>
      <c r="AS461" t="s">
        <v>176</v>
      </c>
      <c r="AT461" t="s">
        <v>177</v>
      </c>
      <c r="AU461" t="s">
        <v>48</v>
      </c>
    </row>
    <row r="462" spans="1:47">
      <c r="A462" t="s">
        <v>1126</v>
      </c>
      <c r="B462" t="s">
        <v>48</v>
      </c>
      <c r="D462" t="s">
        <v>81</v>
      </c>
      <c r="E462" t="s">
        <v>50</v>
      </c>
      <c r="F462" t="s">
        <v>51</v>
      </c>
      <c r="G462">
        <v>250000</v>
      </c>
      <c r="H462">
        <v>250250.25</v>
      </c>
      <c r="I462">
        <v>250875.88</v>
      </c>
      <c r="J462">
        <v>250000</v>
      </c>
      <c r="K462">
        <v>250250.25</v>
      </c>
      <c r="L462" t="s">
        <v>195</v>
      </c>
      <c r="M462" t="s">
        <v>76</v>
      </c>
      <c r="N462" t="s">
        <v>196</v>
      </c>
      <c r="O462" t="s">
        <v>48</v>
      </c>
      <c r="P462">
        <v>1.001001</v>
      </c>
      <c r="Q462">
        <v>0.999</v>
      </c>
      <c r="R462">
        <v>1.001001</v>
      </c>
      <c r="S462">
        <v>10.0001642246357</v>
      </c>
      <c r="T462" t="s">
        <v>55</v>
      </c>
      <c r="U462">
        <v>25</v>
      </c>
      <c r="V462" t="s">
        <v>56</v>
      </c>
      <c r="W462" s="11">
        <f t="shared" si="97"/>
        <v>625.63000000000466</v>
      </c>
      <c r="X462" s="11">
        <f t="shared" si="89"/>
        <v>625.62562500000001</v>
      </c>
      <c r="Y462" s="20">
        <f t="shared" si="90"/>
        <v>-4.3750000046429705E-3</v>
      </c>
      <c r="Z462" s="11">
        <f t="shared" si="91"/>
        <v>627.18970000000002</v>
      </c>
      <c r="AA462" s="20">
        <f t="shared" si="92"/>
        <v>1.5596999999953596</v>
      </c>
      <c r="AB462" s="22">
        <f t="shared" si="93"/>
        <v>4.3750000046429705E-3</v>
      </c>
      <c r="AC462" s="22">
        <f t="shared" si="94"/>
        <v>1.5596999999953596</v>
      </c>
      <c r="AD462" s="11" t="str">
        <f t="shared" si="95"/>
        <v>separate</v>
      </c>
      <c r="AE462" s="12">
        <f t="shared" si="96"/>
        <v>1</v>
      </c>
      <c r="AF462" t="s">
        <v>48</v>
      </c>
      <c r="AG462" s="3">
        <v>1648166400000</v>
      </c>
      <c r="AH462" t="s">
        <v>48</v>
      </c>
      <c r="AI462" t="s">
        <v>48</v>
      </c>
      <c r="AJ462" t="s">
        <v>57</v>
      </c>
      <c r="AK462" t="s">
        <v>58</v>
      </c>
      <c r="AL462" t="s">
        <v>59</v>
      </c>
      <c r="AM462" t="s">
        <v>60</v>
      </c>
      <c r="AN462" t="s">
        <v>48</v>
      </c>
      <c r="AO462" t="s">
        <v>61</v>
      </c>
      <c r="AP462" t="s">
        <v>55</v>
      </c>
      <c r="AQ462" t="s">
        <v>62</v>
      </c>
      <c r="AR462" t="s">
        <v>48</v>
      </c>
      <c r="AS462" t="s">
        <v>197</v>
      </c>
      <c r="AT462" t="s">
        <v>198</v>
      </c>
      <c r="AU462" t="s">
        <v>48</v>
      </c>
    </row>
    <row r="463" spans="1:47">
      <c r="A463" t="s">
        <v>1127</v>
      </c>
      <c r="B463" t="s">
        <v>48</v>
      </c>
      <c r="D463" t="s">
        <v>347</v>
      </c>
      <c r="E463" t="s">
        <v>50</v>
      </c>
      <c r="F463" t="s">
        <v>51</v>
      </c>
      <c r="G463">
        <v>95697</v>
      </c>
      <c r="H463">
        <v>11818.58</v>
      </c>
      <c r="I463">
        <v>11936.77</v>
      </c>
      <c r="J463">
        <v>95697</v>
      </c>
      <c r="K463">
        <v>11818.58</v>
      </c>
      <c r="L463" t="s">
        <v>200</v>
      </c>
      <c r="M463" t="s">
        <v>76</v>
      </c>
      <c r="N463" t="s">
        <v>201</v>
      </c>
      <c r="O463" t="s">
        <v>48</v>
      </c>
      <c r="P463">
        <v>0.123500005224824</v>
      </c>
      <c r="Q463">
        <v>0.1235</v>
      </c>
      <c r="R463">
        <v>0.123500005224824</v>
      </c>
      <c r="S463">
        <v>360.76761133874498</v>
      </c>
      <c r="T463" t="s">
        <v>55</v>
      </c>
      <c r="U463">
        <v>100</v>
      </c>
      <c r="V463" t="s">
        <v>56</v>
      </c>
      <c r="W463" s="11">
        <f t="shared" si="97"/>
        <v>118.19000000000051</v>
      </c>
      <c r="X463" s="11">
        <f t="shared" si="89"/>
        <v>118.1858</v>
      </c>
      <c r="Y463" s="20">
        <f t="shared" si="90"/>
        <v>-4.2000000005089078E-3</v>
      </c>
      <c r="Z463" s="11">
        <f t="shared" si="91"/>
        <v>119.3677</v>
      </c>
      <c r="AA463" s="20">
        <f t="shared" si="92"/>
        <v>1.1776999999994899</v>
      </c>
      <c r="AB463" s="22">
        <f t="shared" si="93"/>
        <v>4.2000000005089078E-3</v>
      </c>
      <c r="AC463" s="22">
        <f t="shared" si="94"/>
        <v>1.1776999999994899</v>
      </c>
      <c r="AD463" s="11" t="str">
        <f t="shared" si="95"/>
        <v>separate</v>
      </c>
      <c r="AE463" s="12">
        <f t="shared" si="96"/>
        <v>1</v>
      </c>
      <c r="AF463" t="s">
        <v>48</v>
      </c>
      <c r="AG463" s="3">
        <v>1637280000000</v>
      </c>
      <c r="AH463" t="s">
        <v>48</v>
      </c>
      <c r="AI463" t="s">
        <v>48</v>
      </c>
      <c r="AJ463" t="s">
        <v>57</v>
      </c>
      <c r="AK463" t="s">
        <v>58</v>
      </c>
      <c r="AL463" t="s">
        <v>59</v>
      </c>
      <c r="AM463" t="s">
        <v>60</v>
      </c>
      <c r="AN463" t="s">
        <v>48</v>
      </c>
      <c r="AO463" t="s">
        <v>61</v>
      </c>
      <c r="AP463" t="s">
        <v>55</v>
      </c>
      <c r="AQ463" t="s">
        <v>62</v>
      </c>
      <c r="AR463" t="s">
        <v>48</v>
      </c>
      <c r="AS463" t="s">
        <v>202</v>
      </c>
      <c r="AT463" t="s">
        <v>203</v>
      </c>
      <c r="AU463" t="s">
        <v>48</v>
      </c>
    </row>
    <row r="464" spans="1:47">
      <c r="A464" t="s">
        <v>1128</v>
      </c>
      <c r="B464" t="s">
        <v>48</v>
      </c>
      <c r="D464" t="s">
        <v>88</v>
      </c>
      <c r="E464" t="s">
        <v>81</v>
      </c>
      <c r="F464" t="s">
        <v>51</v>
      </c>
      <c r="G464">
        <v>128000</v>
      </c>
      <c r="H464">
        <v>360601.59999999998</v>
      </c>
      <c r="I464">
        <v>364207.62</v>
      </c>
      <c r="J464">
        <v>128000</v>
      </c>
      <c r="K464">
        <v>360601.59999999998</v>
      </c>
      <c r="L464" t="s">
        <v>89</v>
      </c>
      <c r="M464" t="s">
        <v>76</v>
      </c>
      <c r="N464" t="s">
        <v>90</v>
      </c>
      <c r="O464" t="s">
        <v>48</v>
      </c>
      <c r="P464">
        <v>2.8171999999999899</v>
      </c>
      <c r="Q464">
        <v>2.8172000000000001</v>
      </c>
      <c r="R464">
        <v>2.8171999999999899</v>
      </c>
      <c r="S464">
        <v>0</v>
      </c>
      <c r="T464" t="s">
        <v>55</v>
      </c>
      <c r="U464">
        <v>100</v>
      </c>
      <c r="V464" t="s">
        <v>56</v>
      </c>
      <c r="W464" s="11">
        <f t="shared" si="97"/>
        <v>3606.0200000000186</v>
      </c>
      <c r="X464" s="11">
        <f t="shared" si="89"/>
        <v>3606.0160000000001</v>
      </c>
      <c r="Y464" s="20">
        <f t="shared" si="90"/>
        <v>-4.0000000185500539E-3</v>
      </c>
      <c r="Z464" s="11">
        <f t="shared" si="91"/>
        <v>3642.0762</v>
      </c>
      <c r="AA464" s="20">
        <f t="shared" si="92"/>
        <v>36.056199999981345</v>
      </c>
      <c r="AB464" s="22">
        <f t="shared" si="93"/>
        <v>4.0000000185500539E-3</v>
      </c>
      <c r="AC464" s="22">
        <f t="shared" si="94"/>
        <v>36.056199999981345</v>
      </c>
      <c r="AD464" s="11" t="str">
        <f t="shared" si="95"/>
        <v>separate</v>
      </c>
      <c r="AE464" s="12">
        <f t="shared" si="96"/>
        <v>1</v>
      </c>
      <c r="AF464" t="s">
        <v>48</v>
      </c>
      <c r="AG464" s="3">
        <v>1646611200000</v>
      </c>
      <c r="AH464" t="s">
        <v>48</v>
      </c>
      <c r="AI464" t="s">
        <v>48</v>
      </c>
      <c r="AJ464" t="s">
        <v>57</v>
      </c>
      <c r="AK464" t="s">
        <v>58</v>
      </c>
      <c r="AL464" t="s">
        <v>59</v>
      </c>
      <c r="AM464" t="s">
        <v>60</v>
      </c>
      <c r="AN464" t="s">
        <v>48</v>
      </c>
      <c r="AO464" t="s">
        <v>61</v>
      </c>
      <c r="AP464" t="s">
        <v>55</v>
      </c>
      <c r="AQ464" t="s">
        <v>62</v>
      </c>
      <c r="AR464" t="s">
        <v>48</v>
      </c>
      <c r="AS464" t="s">
        <v>91</v>
      </c>
      <c r="AT464" t="s">
        <v>92</v>
      </c>
      <c r="AU464" t="s">
        <v>48</v>
      </c>
    </row>
    <row r="465" spans="1:47">
      <c r="A465" t="s">
        <v>1129</v>
      </c>
      <c r="B465" t="s">
        <v>48</v>
      </c>
      <c r="D465" t="s">
        <v>230</v>
      </c>
      <c r="E465" t="s">
        <v>118</v>
      </c>
      <c r="F465" t="s">
        <v>51</v>
      </c>
      <c r="G465">
        <v>38.446800000000003</v>
      </c>
      <c r="H465">
        <v>96039.6</v>
      </c>
      <c r="I465">
        <v>97000</v>
      </c>
      <c r="J465">
        <v>38.446800000000003</v>
      </c>
      <c r="K465">
        <v>96039.6</v>
      </c>
      <c r="L465" t="s">
        <v>1130</v>
      </c>
      <c r="M465" t="s">
        <v>212</v>
      </c>
      <c r="N465" t="s">
        <v>1131</v>
      </c>
      <c r="O465" t="s">
        <v>48</v>
      </c>
      <c r="P465">
        <v>2497.9868285527</v>
      </c>
      <c r="Q465">
        <v>2497.9899999999998</v>
      </c>
      <c r="R465">
        <v>2497.9868285527</v>
      </c>
      <c r="S465">
        <v>19.762423189545</v>
      </c>
      <c r="T465" t="s">
        <v>55</v>
      </c>
      <c r="U465">
        <v>100</v>
      </c>
      <c r="V465" t="s">
        <v>56</v>
      </c>
      <c r="W465" s="11">
        <f t="shared" si="97"/>
        <v>960.39999999999418</v>
      </c>
      <c r="X465" s="11">
        <f t="shared" si="89"/>
        <v>960.39599999999996</v>
      </c>
      <c r="Y465" s="20">
        <f t="shared" si="90"/>
        <v>-3.9999999942210707E-3</v>
      </c>
      <c r="Z465" s="11">
        <f t="shared" si="91"/>
        <v>970</v>
      </c>
      <c r="AA465" s="20">
        <f t="shared" si="92"/>
        <v>9.6000000000058208</v>
      </c>
      <c r="AB465" s="22">
        <f t="shared" si="93"/>
        <v>3.9999999942210707E-3</v>
      </c>
      <c r="AC465" s="22">
        <f t="shared" si="94"/>
        <v>9.6000000000058208</v>
      </c>
      <c r="AD465" s="11" t="str">
        <f t="shared" si="95"/>
        <v>separate</v>
      </c>
      <c r="AE465" s="12">
        <f t="shared" si="96"/>
        <v>1</v>
      </c>
      <c r="AF465" t="s">
        <v>48</v>
      </c>
      <c r="AG465" s="3">
        <v>1663027200000</v>
      </c>
      <c r="AH465" t="s">
        <v>48</v>
      </c>
      <c r="AI465" t="s">
        <v>48</v>
      </c>
      <c r="AJ465" t="s">
        <v>57</v>
      </c>
      <c r="AK465" t="s">
        <v>58</v>
      </c>
      <c r="AL465" t="s">
        <v>59</v>
      </c>
      <c r="AM465" t="s">
        <v>60</v>
      </c>
      <c r="AN465" t="s">
        <v>48</v>
      </c>
      <c r="AO465" t="s">
        <v>61</v>
      </c>
      <c r="AP465" t="s">
        <v>55</v>
      </c>
      <c r="AQ465" t="s">
        <v>62</v>
      </c>
      <c r="AR465" t="s">
        <v>48</v>
      </c>
      <c r="AS465" t="s">
        <v>1132</v>
      </c>
      <c r="AT465" t="s">
        <v>1133</v>
      </c>
      <c r="AU465" t="s">
        <v>48</v>
      </c>
    </row>
    <row r="466" spans="1:47">
      <c r="A466" t="s">
        <v>1134</v>
      </c>
      <c r="B466" t="s">
        <v>48</v>
      </c>
      <c r="D466" t="s">
        <v>1135</v>
      </c>
      <c r="E466" t="s">
        <v>50</v>
      </c>
      <c r="F466" t="s">
        <v>51</v>
      </c>
      <c r="G466">
        <v>275072</v>
      </c>
      <c r="H466">
        <v>11965.63</v>
      </c>
      <c r="I466">
        <v>12085.29</v>
      </c>
      <c r="J466">
        <v>275072</v>
      </c>
      <c r="K466">
        <v>11965.63</v>
      </c>
      <c r="L466" t="s">
        <v>200</v>
      </c>
      <c r="M466" t="s">
        <v>76</v>
      </c>
      <c r="N466" t="s">
        <v>201</v>
      </c>
      <c r="O466" t="s">
        <v>48</v>
      </c>
      <c r="P466">
        <v>4.3499992729176297E-2</v>
      </c>
      <c r="Q466">
        <v>4.3499999999999997E-2</v>
      </c>
      <c r="R466">
        <v>4.3499992729176297E-2</v>
      </c>
      <c r="S466">
        <v>477.97777297855401</v>
      </c>
      <c r="T466" t="s">
        <v>55</v>
      </c>
      <c r="U466">
        <v>100</v>
      </c>
      <c r="V466" t="s">
        <v>56</v>
      </c>
      <c r="W466" s="11">
        <f t="shared" si="97"/>
        <v>119.66000000000167</v>
      </c>
      <c r="X466" s="11">
        <f t="shared" si="89"/>
        <v>119.6563</v>
      </c>
      <c r="Y466" s="20">
        <f t="shared" si="90"/>
        <v>-3.7000000016718104E-3</v>
      </c>
      <c r="Z466" s="11">
        <f t="shared" si="91"/>
        <v>120.85290000000001</v>
      </c>
      <c r="AA466" s="20">
        <f t="shared" si="92"/>
        <v>1.1928999999983319</v>
      </c>
      <c r="AB466" s="22">
        <f t="shared" si="93"/>
        <v>3.7000000016718104E-3</v>
      </c>
      <c r="AC466" s="22">
        <f t="shared" si="94"/>
        <v>1.1928999999983319</v>
      </c>
      <c r="AD466" s="11" t="str">
        <f t="shared" si="95"/>
        <v>separate</v>
      </c>
      <c r="AE466" s="12">
        <f t="shared" si="96"/>
        <v>1</v>
      </c>
      <c r="AF466" t="s">
        <v>48</v>
      </c>
      <c r="AG466" s="3">
        <v>1637280000000</v>
      </c>
      <c r="AH466" t="s">
        <v>48</v>
      </c>
      <c r="AI466" t="s">
        <v>48</v>
      </c>
      <c r="AJ466" t="s">
        <v>57</v>
      </c>
      <c r="AK466" t="s">
        <v>58</v>
      </c>
      <c r="AL466" t="s">
        <v>59</v>
      </c>
      <c r="AM466" t="s">
        <v>60</v>
      </c>
      <c r="AN466" t="s">
        <v>48</v>
      </c>
      <c r="AO466" t="s">
        <v>61</v>
      </c>
      <c r="AP466" t="s">
        <v>55</v>
      </c>
      <c r="AQ466" t="s">
        <v>62</v>
      </c>
      <c r="AR466" t="s">
        <v>48</v>
      </c>
      <c r="AS466" t="s">
        <v>202</v>
      </c>
      <c r="AT466" t="s">
        <v>203</v>
      </c>
      <c r="AU466" t="s">
        <v>48</v>
      </c>
    </row>
    <row r="467" spans="1:47">
      <c r="A467" t="s">
        <v>1136</v>
      </c>
      <c r="B467" t="s">
        <v>48</v>
      </c>
      <c r="D467" t="s">
        <v>172</v>
      </c>
      <c r="E467" t="s">
        <v>74</v>
      </c>
      <c r="F467" t="s">
        <v>51</v>
      </c>
      <c r="G467">
        <v>7.3630000000000001E-2</v>
      </c>
      <c r="H467">
        <v>3467.47</v>
      </c>
      <c r="I467">
        <v>3554.16</v>
      </c>
      <c r="J467">
        <v>7.3630000000000001E-2</v>
      </c>
      <c r="K467">
        <v>3467.47</v>
      </c>
      <c r="L467" t="s">
        <v>205</v>
      </c>
      <c r="M467" t="s">
        <v>76</v>
      </c>
      <c r="N467" t="s">
        <v>207</v>
      </c>
      <c r="O467" t="s">
        <v>48</v>
      </c>
      <c r="P467">
        <v>47093.168545429799</v>
      </c>
      <c r="Q467">
        <v>47094.3</v>
      </c>
      <c r="R467">
        <v>47093.168545429799</v>
      </c>
      <c r="S467">
        <v>99.995498233056395</v>
      </c>
      <c r="T467" t="s">
        <v>55</v>
      </c>
      <c r="U467">
        <v>250</v>
      </c>
      <c r="V467" t="s">
        <v>56</v>
      </c>
      <c r="W467" s="11">
        <f t="shared" si="97"/>
        <v>86.690000000000055</v>
      </c>
      <c r="X467" s="11">
        <f t="shared" si="89"/>
        <v>86.686750000000004</v>
      </c>
      <c r="Y467" s="20">
        <f t="shared" si="90"/>
        <v>-3.2500000000510454E-3</v>
      </c>
      <c r="Z467" s="11">
        <f t="shared" si="91"/>
        <v>88.853999999999999</v>
      </c>
      <c r="AA467" s="20">
        <f t="shared" si="92"/>
        <v>2.1639999999999446</v>
      </c>
      <c r="AB467" s="22">
        <f t="shared" si="93"/>
        <v>3.2500000000510454E-3</v>
      </c>
      <c r="AC467" s="22">
        <f t="shared" si="94"/>
        <v>2.1639999999999446</v>
      </c>
      <c r="AD467" s="11" t="str">
        <f t="shared" si="95"/>
        <v>separate</v>
      </c>
      <c r="AE467" s="12">
        <f t="shared" si="96"/>
        <v>1</v>
      </c>
      <c r="AF467" t="s">
        <v>48</v>
      </c>
      <c r="AG467" s="3">
        <v>1649116800000</v>
      </c>
      <c r="AH467" t="s">
        <v>48</v>
      </c>
      <c r="AI467" t="s">
        <v>48</v>
      </c>
      <c r="AJ467" t="s">
        <v>57</v>
      </c>
      <c r="AK467" t="s">
        <v>58</v>
      </c>
      <c r="AL467" t="s">
        <v>59</v>
      </c>
      <c r="AM467" t="s">
        <v>60</v>
      </c>
      <c r="AN467" t="s">
        <v>48</v>
      </c>
      <c r="AO467" t="s">
        <v>61</v>
      </c>
      <c r="AP467" t="s">
        <v>55</v>
      </c>
      <c r="AQ467" t="s">
        <v>62</v>
      </c>
      <c r="AR467" t="s">
        <v>48</v>
      </c>
      <c r="AS467" t="s">
        <v>208</v>
      </c>
      <c r="AT467" t="s">
        <v>209</v>
      </c>
      <c r="AU467" t="s">
        <v>48</v>
      </c>
    </row>
    <row r="468" spans="1:47">
      <c r="A468" t="s">
        <v>1137</v>
      </c>
      <c r="B468" t="s">
        <v>48</v>
      </c>
      <c r="D468" t="s">
        <v>172</v>
      </c>
      <c r="E468" t="s">
        <v>74</v>
      </c>
      <c r="F468" t="s">
        <v>51</v>
      </c>
      <c r="G468">
        <v>1.992E-2</v>
      </c>
      <c r="H468">
        <v>924.67</v>
      </c>
      <c r="I468">
        <v>947.79</v>
      </c>
      <c r="J468">
        <v>1.992E-2</v>
      </c>
      <c r="K468">
        <v>924.67</v>
      </c>
      <c r="L468" t="s">
        <v>205</v>
      </c>
      <c r="M468" t="s">
        <v>76</v>
      </c>
      <c r="N468" t="s">
        <v>207</v>
      </c>
      <c r="O468" t="s">
        <v>48</v>
      </c>
      <c r="P468">
        <v>46419.176706827297</v>
      </c>
      <c r="Q468">
        <v>46415.6</v>
      </c>
      <c r="R468">
        <v>46419.176706827297</v>
      </c>
      <c r="S468">
        <v>100.022156806887</v>
      </c>
      <c r="T468" t="s">
        <v>55</v>
      </c>
      <c r="U468">
        <v>250</v>
      </c>
      <c r="V468" t="s">
        <v>56</v>
      </c>
      <c r="W468" s="11">
        <f t="shared" si="97"/>
        <v>23.120000000000005</v>
      </c>
      <c r="X468" s="11">
        <f t="shared" si="89"/>
        <v>23.11675</v>
      </c>
      <c r="Y468" s="20">
        <f t="shared" si="90"/>
        <v>-3.2500000000048601E-3</v>
      </c>
      <c r="Z468" s="11">
        <f t="shared" si="91"/>
        <v>23.694749999999999</v>
      </c>
      <c r="AA468" s="20">
        <f t="shared" si="92"/>
        <v>0.57474999999999454</v>
      </c>
      <c r="AB468" s="22">
        <f t="shared" si="93"/>
        <v>3.2500000000048601E-3</v>
      </c>
      <c r="AC468" s="22">
        <f t="shared" si="94"/>
        <v>0.57474999999999454</v>
      </c>
      <c r="AD468" s="11" t="str">
        <f t="shared" si="95"/>
        <v>separate</v>
      </c>
      <c r="AE468" s="12">
        <f t="shared" si="96"/>
        <v>1</v>
      </c>
      <c r="AF468" t="s">
        <v>48</v>
      </c>
      <c r="AG468" s="3">
        <v>1648771200000</v>
      </c>
      <c r="AH468" t="s">
        <v>48</v>
      </c>
      <c r="AI468" t="s">
        <v>48</v>
      </c>
      <c r="AJ468" t="s">
        <v>57</v>
      </c>
      <c r="AK468" t="s">
        <v>58</v>
      </c>
      <c r="AL468" t="s">
        <v>59</v>
      </c>
      <c r="AM468" t="s">
        <v>60</v>
      </c>
      <c r="AN468" t="s">
        <v>48</v>
      </c>
      <c r="AO468" t="s">
        <v>61</v>
      </c>
      <c r="AP468" t="s">
        <v>55</v>
      </c>
      <c r="AQ468" t="s">
        <v>62</v>
      </c>
      <c r="AR468" t="s">
        <v>48</v>
      </c>
      <c r="AS468" t="s">
        <v>208</v>
      </c>
      <c r="AT468" t="s">
        <v>209</v>
      </c>
      <c r="AU468" t="s">
        <v>48</v>
      </c>
    </row>
    <row r="469" spans="1:47">
      <c r="A469" t="s">
        <v>1138</v>
      </c>
      <c r="B469" t="s">
        <v>48</v>
      </c>
      <c r="D469" t="s">
        <v>81</v>
      </c>
      <c r="E469" t="s">
        <v>50</v>
      </c>
      <c r="F469" t="s">
        <v>51</v>
      </c>
      <c r="G469">
        <v>45000</v>
      </c>
      <c r="H469">
        <v>45094.7</v>
      </c>
      <c r="I469">
        <v>45545.65</v>
      </c>
      <c r="J469">
        <v>45000</v>
      </c>
      <c r="K469">
        <v>45094.7</v>
      </c>
      <c r="L469" t="s">
        <v>442</v>
      </c>
      <c r="M469" t="s">
        <v>69</v>
      </c>
      <c r="N469" t="s">
        <v>1139</v>
      </c>
      <c r="O469" t="s">
        <v>48</v>
      </c>
      <c r="P469">
        <v>1.00210444444444</v>
      </c>
      <c r="Q469">
        <v>0.99790000000000001</v>
      </c>
      <c r="R469">
        <v>1.00210444444444</v>
      </c>
      <c r="S469">
        <v>20</v>
      </c>
      <c r="T469" t="s">
        <v>55</v>
      </c>
      <c r="U469">
        <v>100</v>
      </c>
      <c r="V469" t="s">
        <v>56</v>
      </c>
      <c r="W469" s="11">
        <f t="shared" si="97"/>
        <v>450.95000000000437</v>
      </c>
      <c r="X469" s="11">
        <f t="shared" si="89"/>
        <v>450.947</v>
      </c>
      <c r="Y469" s="20">
        <f t="shared" si="90"/>
        <v>-3.0000000043628461E-3</v>
      </c>
      <c r="Z469" s="11">
        <f t="shared" si="91"/>
        <v>455.45650000000001</v>
      </c>
      <c r="AA469" s="20">
        <f t="shared" si="92"/>
        <v>4.5064999999956399</v>
      </c>
      <c r="AB469" s="22">
        <f t="shared" si="93"/>
        <v>3.0000000043628461E-3</v>
      </c>
      <c r="AC469" s="22">
        <f t="shared" si="94"/>
        <v>4.5064999999956399</v>
      </c>
      <c r="AD469" s="11" t="str">
        <f t="shared" si="95"/>
        <v>separate</v>
      </c>
      <c r="AE469" s="12">
        <f t="shared" si="96"/>
        <v>1</v>
      </c>
      <c r="AF469" t="s">
        <v>48</v>
      </c>
      <c r="AG469" s="3">
        <v>1662336000000</v>
      </c>
      <c r="AH469" t="s">
        <v>48</v>
      </c>
      <c r="AI469" t="s">
        <v>48</v>
      </c>
      <c r="AJ469" t="s">
        <v>57</v>
      </c>
      <c r="AK469" t="s">
        <v>58</v>
      </c>
      <c r="AL469" t="s">
        <v>59</v>
      </c>
      <c r="AM469" t="s">
        <v>60</v>
      </c>
      <c r="AN469" t="s">
        <v>48</v>
      </c>
      <c r="AO469" t="s">
        <v>61</v>
      </c>
      <c r="AP469" t="s">
        <v>55</v>
      </c>
      <c r="AQ469" t="s">
        <v>62</v>
      </c>
      <c r="AR469" t="s">
        <v>48</v>
      </c>
      <c r="AS469" t="s">
        <v>444</v>
      </c>
      <c r="AT469" t="s">
        <v>445</v>
      </c>
      <c r="AU469" t="s">
        <v>48</v>
      </c>
    </row>
    <row r="470" spans="1:47">
      <c r="A470" t="s">
        <v>1140</v>
      </c>
      <c r="B470" t="s">
        <v>48</v>
      </c>
      <c r="D470" t="s">
        <v>74</v>
      </c>
      <c r="E470" t="s">
        <v>50</v>
      </c>
      <c r="F470" t="s">
        <v>51</v>
      </c>
      <c r="G470">
        <v>296082.24</v>
      </c>
      <c r="H470">
        <v>297029.7</v>
      </c>
      <c r="I470">
        <v>300000</v>
      </c>
      <c r="J470">
        <v>296082.24</v>
      </c>
      <c r="K470">
        <v>297029.7</v>
      </c>
      <c r="L470" t="s">
        <v>135</v>
      </c>
      <c r="M470" t="s">
        <v>76</v>
      </c>
      <c r="N470" t="s">
        <v>136</v>
      </c>
      <c r="O470" t="s">
        <v>48</v>
      </c>
      <c r="P470">
        <v>1.0031999893002701</v>
      </c>
      <c r="Q470">
        <v>1.0032000000000001</v>
      </c>
      <c r="R470">
        <v>1.0031999893002701</v>
      </c>
      <c r="S470">
        <v>27</v>
      </c>
      <c r="T470" t="s">
        <v>55</v>
      </c>
      <c r="U470">
        <v>100</v>
      </c>
      <c r="V470" t="s">
        <v>56</v>
      </c>
      <c r="W470" s="11">
        <f t="shared" si="97"/>
        <v>2970.2999999999884</v>
      </c>
      <c r="X470" s="11">
        <f t="shared" si="89"/>
        <v>2970.297</v>
      </c>
      <c r="Y470" s="20">
        <f t="shared" si="90"/>
        <v>-2.999999988333002E-3</v>
      </c>
      <c r="Z470" s="11">
        <f t="shared" si="91"/>
        <v>3000</v>
      </c>
      <c r="AA470" s="20">
        <f t="shared" si="92"/>
        <v>29.700000000011642</v>
      </c>
      <c r="AB470" s="22">
        <f t="shared" si="93"/>
        <v>2.999999988333002E-3</v>
      </c>
      <c r="AC470" s="22">
        <f t="shared" si="94"/>
        <v>29.700000000011642</v>
      </c>
      <c r="AD470" s="11" t="str">
        <f t="shared" si="95"/>
        <v>separate</v>
      </c>
      <c r="AE470" s="12">
        <f t="shared" si="96"/>
        <v>1</v>
      </c>
      <c r="AF470" t="s">
        <v>48</v>
      </c>
      <c r="AG470" s="3">
        <v>1648857600000</v>
      </c>
      <c r="AH470" t="s">
        <v>48</v>
      </c>
      <c r="AI470" t="s">
        <v>48</v>
      </c>
      <c r="AJ470" t="s">
        <v>57</v>
      </c>
      <c r="AK470" t="s">
        <v>58</v>
      </c>
      <c r="AL470" t="s">
        <v>59</v>
      </c>
      <c r="AM470" t="s">
        <v>60</v>
      </c>
      <c r="AN470" t="s">
        <v>48</v>
      </c>
      <c r="AO470" t="s">
        <v>61</v>
      </c>
      <c r="AP470" t="s">
        <v>55</v>
      </c>
      <c r="AQ470" t="s">
        <v>62</v>
      </c>
      <c r="AR470" t="s">
        <v>48</v>
      </c>
      <c r="AS470" t="s">
        <v>137</v>
      </c>
      <c r="AT470" t="s">
        <v>138</v>
      </c>
      <c r="AU470" t="s">
        <v>48</v>
      </c>
    </row>
    <row r="471" spans="1:47">
      <c r="A471" t="s">
        <v>1141</v>
      </c>
      <c r="B471" t="s">
        <v>48</v>
      </c>
      <c r="D471" t="s">
        <v>188</v>
      </c>
      <c r="E471" t="s">
        <v>50</v>
      </c>
      <c r="F471" t="s">
        <v>51</v>
      </c>
      <c r="G471">
        <v>17</v>
      </c>
      <c r="H471">
        <v>4200.7</v>
      </c>
      <c r="I471">
        <v>4305.72</v>
      </c>
      <c r="J471">
        <v>17</v>
      </c>
      <c r="K471">
        <v>4200.7</v>
      </c>
      <c r="L471" t="s">
        <v>1142</v>
      </c>
      <c r="M471" t="s">
        <v>53</v>
      </c>
      <c r="N471" t="s">
        <v>1143</v>
      </c>
      <c r="O471" t="s">
        <v>48</v>
      </c>
      <c r="P471">
        <v>247.1</v>
      </c>
      <c r="Q471">
        <v>247.1</v>
      </c>
      <c r="R471">
        <v>247.1</v>
      </c>
      <c r="S471">
        <v>0</v>
      </c>
      <c r="T471" t="s">
        <v>55</v>
      </c>
      <c r="U471">
        <v>250</v>
      </c>
      <c r="V471" t="s">
        <v>56</v>
      </c>
      <c r="W471" s="11">
        <f t="shared" si="97"/>
        <v>105.02000000000044</v>
      </c>
      <c r="X471" s="11">
        <f t="shared" si="89"/>
        <v>105.0175</v>
      </c>
      <c r="Y471" s="20">
        <f t="shared" si="90"/>
        <v>-2.5000000004382628E-3</v>
      </c>
      <c r="Z471" s="11">
        <f t="shared" si="91"/>
        <v>107.643</v>
      </c>
      <c r="AA471" s="20">
        <f t="shared" si="92"/>
        <v>2.6229999999995641</v>
      </c>
      <c r="AB471" s="22">
        <f t="shared" si="93"/>
        <v>2.5000000004382628E-3</v>
      </c>
      <c r="AC471" s="22">
        <f t="shared" si="94"/>
        <v>2.6229999999995641</v>
      </c>
      <c r="AD471" s="11" t="str">
        <f t="shared" si="95"/>
        <v>separate</v>
      </c>
      <c r="AE471" s="12">
        <f t="shared" si="96"/>
        <v>1</v>
      </c>
      <c r="AF471" t="s">
        <v>48</v>
      </c>
      <c r="AG471" s="3">
        <v>1636416000000</v>
      </c>
      <c r="AH471" t="s">
        <v>48</v>
      </c>
      <c r="AI471" t="s">
        <v>48</v>
      </c>
      <c r="AJ471" t="s">
        <v>57</v>
      </c>
      <c r="AK471" t="s">
        <v>58</v>
      </c>
      <c r="AL471" t="s">
        <v>59</v>
      </c>
      <c r="AM471" t="s">
        <v>60</v>
      </c>
      <c r="AN471" t="s">
        <v>48</v>
      </c>
      <c r="AO471" t="s">
        <v>61</v>
      </c>
      <c r="AP471" t="s">
        <v>55</v>
      </c>
      <c r="AQ471" t="s">
        <v>62</v>
      </c>
      <c r="AR471" t="s">
        <v>48</v>
      </c>
      <c r="AS471" t="s">
        <v>1144</v>
      </c>
      <c r="AT471" t="s">
        <v>1145</v>
      </c>
      <c r="AU471" t="s">
        <v>48</v>
      </c>
    </row>
    <row r="472" spans="1:47">
      <c r="A472" t="s">
        <v>1146</v>
      </c>
      <c r="B472" t="s">
        <v>48</v>
      </c>
      <c r="D472" t="s">
        <v>172</v>
      </c>
      <c r="E472" t="s">
        <v>74</v>
      </c>
      <c r="F472" t="s">
        <v>51</v>
      </c>
      <c r="G472">
        <v>8.5830000000000004E-2</v>
      </c>
      <c r="H472">
        <v>3983.9</v>
      </c>
      <c r="I472">
        <v>4083.5</v>
      </c>
      <c r="J472">
        <v>8.5830000000000004E-2</v>
      </c>
      <c r="K472">
        <v>3983.9</v>
      </c>
      <c r="L472" t="s">
        <v>205</v>
      </c>
      <c r="M472" t="s">
        <v>76</v>
      </c>
      <c r="N472" t="s">
        <v>207</v>
      </c>
      <c r="O472" t="s">
        <v>48</v>
      </c>
      <c r="P472">
        <v>46416.171501805897</v>
      </c>
      <c r="Q472">
        <v>46415.6</v>
      </c>
      <c r="R472">
        <v>46416.171501805897</v>
      </c>
      <c r="S472">
        <v>100.01224439818699</v>
      </c>
      <c r="T472" t="s">
        <v>55</v>
      </c>
      <c r="U472">
        <v>250</v>
      </c>
      <c r="V472" t="s">
        <v>56</v>
      </c>
      <c r="W472" s="11">
        <f t="shared" si="97"/>
        <v>99.599999999999909</v>
      </c>
      <c r="X472" s="11">
        <f t="shared" si="89"/>
        <v>99.597499999999997</v>
      </c>
      <c r="Y472" s="20">
        <f t="shared" si="90"/>
        <v>-2.4999999999124611E-3</v>
      </c>
      <c r="Z472" s="11">
        <f t="shared" si="91"/>
        <v>102.08750000000001</v>
      </c>
      <c r="AA472" s="20">
        <f t="shared" si="92"/>
        <v>2.4875000000000966</v>
      </c>
      <c r="AB472" s="22">
        <f t="shared" si="93"/>
        <v>2.4999999999124611E-3</v>
      </c>
      <c r="AC472" s="22">
        <f t="shared" si="94"/>
        <v>2.4875000000000966</v>
      </c>
      <c r="AD472" s="11" t="str">
        <f t="shared" si="95"/>
        <v>separate</v>
      </c>
      <c r="AE472" s="12">
        <f t="shared" si="96"/>
        <v>1</v>
      </c>
      <c r="AF472" t="s">
        <v>48</v>
      </c>
      <c r="AG472" s="3">
        <v>1648771200000</v>
      </c>
      <c r="AH472" t="s">
        <v>48</v>
      </c>
      <c r="AI472" t="s">
        <v>48</v>
      </c>
      <c r="AJ472" t="s">
        <v>57</v>
      </c>
      <c r="AK472" t="s">
        <v>58</v>
      </c>
      <c r="AL472" t="s">
        <v>59</v>
      </c>
      <c r="AM472" t="s">
        <v>60</v>
      </c>
      <c r="AN472" t="s">
        <v>48</v>
      </c>
      <c r="AO472" t="s">
        <v>61</v>
      </c>
      <c r="AP472" t="s">
        <v>55</v>
      </c>
      <c r="AQ472" t="s">
        <v>62</v>
      </c>
      <c r="AR472" t="s">
        <v>48</v>
      </c>
      <c r="AS472" t="s">
        <v>208</v>
      </c>
      <c r="AT472" t="s">
        <v>209</v>
      </c>
      <c r="AU472" t="s">
        <v>48</v>
      </c>
    </row>
    <row r="473" spans="1:47">
      <c r="A473" t="s">
        <v>1147</v>
      </c>
      <c r="B473" t="s">
        <v>48</v>
      </c>
      <c r="D473" t="s">
        <v>81</v>
      </c>
      <c r="E473" t="s">
        <v>74</v>
      </c>
      <c r="F473" t="s">
        <v>51</v>
      </c>
      <c r="G473">
        <v>50170.42</v>
      </c>
      <c r="H473">
        <v>50270.76</v>
      </c>
      <c r="I473">
        <v>50773.47</v>
      </c>
      <c r="J473">
        <v>50170.42</v>
      </c>
      <c r="K473">
        <v>50270.76</v>
      </c>
      <c r="L473" t="s">
        <v>89</v>
      </c>
      <c r="M473" t="s">
        <v>76</v>
      </c>
      <c r="N473" t="s">
        <v>90</v>
      </c>
      <c r="O473" t="s">
        <v>48</v>
      </c>
      <c r="P473">
        <v>1.0019999832570601</v>
      </c>
      <c r="Q473">
        <v>1.002</v>
      </c>
      <c r="R473">
        <v>1.0019999832570601</v>
      </c>
      <c r="S473">
        <v>21.737730354060801</v>
      </c>
      <c r="T473" t="s">
        <v>55</v>
      </c>
      <c r="U473">
        <v>100</v>
      </c>
      <c r="V473" t="s">
        <v>56</v>
      </c>
      <c r="W473" s="11">
        <f t="shared" si="97"/>
        <v>502.70999999999913</v>
      </c>
      <c r="X473" s="11">
        <f t="shared" si="89"/>
        <v>502.70760000000001</v>
      </c>
      <c r="Y473" s="20">
        <f t="shared" si="90"/>
        <v>-2.3999999991133336E-3</v>
      </c>
      <c r="Z473" s="11">
        <f t="shared" si="91"/>
        <v>507.73469999999998</v>
      </c>
      <c r="AA473" s="20">
        <f t="shared" si="92"/>
        <v>5.0247000000008484</v>
      </c>
      <c r="AB473" s="22">
        <f t="shared" si="93"/>
        <v>2.3999999991133336E-3</v>
      </c>
      <c r="AC473" s="22">
        <f t="shared" si="94"/>
        <v>5.0247000000008484</v>
      </c>
      <c r="AD473" s="11" t="str">
        <f t="shared" si="95"/>
        <v>separate</v>
      </c>
      <c r="AE473" s="12">
        <f t="shared" si="96"/>
        <v>1</v>
      </c>
      <c r="AF473" t="s">
        <v>48</v>
      </c>
      <c r="AG473" s="3">
        <v>1645401600000</v>
      </c>
      <c r="AH473" t="s">
        <v>48</v>
      </c>
      <c r="AI473" t="s">
        <v>48</v>
      </c>
      <c r="AJ473" t="s">
        <v>57</v>
      </c>
      <c r="AK473" t="s">
        <v>58</v>
      </c>
      <c r="AL473" t="s">
        <v>59</v>
      </c>
      <c r="AM473" t="s">
        <v>60</v>
      </c>
      <c r="AN473" t="s">
        <v>48</v>
      </c>
      <c r="AO473" t="s">
        <v>61</v>
      </c>
      <c r="AP473" t="s">
        <v>55</v>
      </c>
      <c r="AQ473" t="s">
        <v>62</v>
      </c>
      <c r="AR473" t="s">
        <v>48</v>
      </c>
      <c r="AS473" t="s">
        <v>91</v>
      </c>
      <c r="AT473" t="s">
        <v>92</v>
      </c>
      <c r="AU473" t="s">
        <v>48</v>
      </c>
    </row>
    <row r="474" spans="1:47">
      <c r="A474" t="s">
        <v>1148</v>
      </c>
      <c r="B474" t="s">
        <v>48</v>
      </c>
      <c r="D474" t="s">
        <v>230</v>
      </c>
      <c r="E474" t="s">
        <v>118</v>
      </c>
      <c r="F474" t="s">
        <v>51</v>
      </c>
      <c r="G474">
        <v>1.0650999999999999</v>
      </c>
      <c r="H474">
        <v>2487.56</v>
      </c>
      <c r="I474">
        <v>2500</v>
      </c>
      <c r="J474">
        <v>1.0650999999999999</v>
      </c>
      <c r="K474">
        <v>2487.56</v>
      </c>
      <c r="L474" t="s">
        <v>1149</v>
      </c>
      <c r="M474" t="s">
        <v>69</v>
      </c>
      <c r="N474" t="s">
        <v>1150</v>
      </c>
      <c r="O474" t="s">
        <v>48</v>
      </c>
      <c r="P474">
        <v>2335.5177917566398</v>
      </c>
      <c r="Q474">
        <v>2335.5210000000002</v>
      </c>
      <c r="R474">
        <v>2335.5177917566398</v>
      </c>
      <c r="S474">
        <v>19.882873875160598</v>
      </c>
      <c r="T474" t="s">
        <v>55</v>
      </c>
      <c r="U474">
        <v>50</v>
      </c>
      <c r="V474" t="s">
        <v>56</v>
      </c>
      <c r="W474" s="11">
        <f t="shared" si="97"/>
        <v>12.440000000000055</v>
      </c>
      <c r="X474" s="11">
        <f t="shared" si="89"/>
        <v>12.437799999999999</v>
      </c>
      <c r="Y474" s="20">
        <f t="shared" si="90"/>
        <v>-2.2000000000552689E-3</v>
      </c>
      <c r="Z474" s="11">
        <f t="shared" si="91"/>
        <v>12.5</v>
      </c>
      <c r="AA474" s="20">
        <f t="shared" si="92"/>
        <v>5.999999999994543E-2</v>
      </c>
      <c r="AB474" s="22">
        <f t="shared" si="93"/>
        <v>2.2000000000552689E-3</v>
      </c>
      <c r="AC474" s="22">
        <f t="shared" si="94"/>
        <v>5.999999999994543E-2</v>
      </c>
      <c r="AD474" s="11" t="str">
        <f t="shared" si="95"/>
        <v>separate</v>
      </c>
      <c r="AE474" s="12">
        <f t="shared" si="96"/>
        <v>1</v>
      </c>
      <c r="AF474" t="s">
        <v>48</v>
      </c>
      <c r="AG474" s="3">
        <v>1659398400000</v>
      </c>
      <c r="AH474" t="s">
        <v>48</v>
      </c>
      <c r="AI474" t="s">
        <v>48</v>
      </c>
      <c r="AJ474" t="s">
        <v>57</v>
      </c>
      <c r="AK474" t="s">
        <v>58</v>
      </c>
      <c r="AL474" t="s">
        <v>59</v>
      </c>
      <c r="AM474" t="s">
        <v>60</v>
      </c>
      <c r="AN474" t="s">
        <v>48</v>
      </c>
      <c r="AO474" t="s">
        <v>61</v>
      </c>
      <c r="AP474" t="s">
        <v>55</v>
      </c>
      <c r="AQ474" t="s">
        <v>62</v>
      </c>
      <c r="AR474" t="s">
        <v>48</v>
      </c>
      <c r="AS474" t="s">
        <v>1151</v>
      </c>
      <c r="AT474" t="s">
        <v>1152</v>
      </c>
      <c r="AU474" t="s">
        <v>48</v>
      </c>
    </row>
    <row r="475" spans="1:47">
      <c r="A475" t="s">
        <v>1153</v>
      </c>
      <c r="B475" t="s">
        <v>48</v>
      </c>
      <c r="D475" t="s">
        <v>81</v>
      </c>
      <c r="E475" t="s">
        <v>118</v>
      </c>
      <c r="F475" t="s">
        <v>51</v>
      </c>
      <c r="G475">
        <v>200000</v>
      </c>
      <c r="H475">
        <v>288309.78000000003</v>
      </c>
      <c r="I475">
        <v>291192.88</v>
      </c>
      <c r="J475">
        <v>200000</v>
      </c>
      <c r="K475">
        <v>288309.78000000003</v>
      </c>
      <c r="L475" t="s">
        <v>119</v>
      </c>
      <c r="M475" t="s">
        <v>212</v>
      </c>
      <c r="N475" t="s">
        <v>120</v>
      </c>
      <c r="O475" t="s">
        <v>48</v>
      </c>
      <c r="P475">
        <v>1.4415488999999999</v>
      </c>
      <c r="Q475">
        <v>1.4416</v>
      </c>
      <c r="R475">
        <v>1.4415488999999999</v>
      </c>
      <c r="S475">
        <v>19.5671936758893</v>
      </c>
      <c r="T475" t="s">
        <v>55</v>
      </c>
      <c r="U475">
        <v>100</v>
      </c>
      <c r="V475" t="s">
        <v>56</v>
      </c>
      <c r="W475" s="11">
        <f t="shared" si="97"/>
        <v>2883.0999999999767</v>
      </c>
      <c r="X475" s="11">
        <f t="shared" si="89"/>
        <v>2883.0978000000005</v>
      </c>
      <c r="Y475" s="20">
        <f t="shared" si="90"/>
        <v>-2.1999999762556399E-3</v>
      </c>
      <c r="Z475" s="11">
        <f t="shared" si="91"/>
        <v>2911.9288000000001</v>
      </c>
      <c r="AA475" s="20">
        <f t="shared" si="92"/>
        <v>28.828800000023421</v>
      </c>
      <c r="AB475" s="22">
        <f t="shared" si="93"/>
        <v>2.1999999762556399E-3</v>
      </c>
      <c r="AC475" s="22">
        <f t="shared" si="94"/>
        <v>28.828800000023421</v>
      </c>
      <c r="AD475" s="11" t="str">
        <f t="shared" si="95"/>
        <v>separate</v>
      </c>
      <c r="AE475" s="12">
        <f t="shared" si="96"/>
        <v>1</v>
      </c>
      <c r="AF475" t="s">
        <v>48</v>
      </c>
      <c r="AG475" s="3">
        <v>1661472000000</v>
      </c>
      <c r="AH475" t="s">
        <v>48</v>
      </c>
      <c r="AI475" t="s">
        <v>48</v>
      </c>
      <c r="AJ475" t="s">
        <v>57</v>
      </c>
      <c r="AK475" t="s">
        <v>58</v>
      </c>
      <c r="AL475" t="s">
        <v>59</v>
      </c>
      <c r="AM475" t="s">
        <v>60</v>
      </c>
      <c r="AN475" t="s">
        <v>48</v>
      </c>
      <c r="AO475" t="s">
        <v>61</v>
      </c>
      <c r="AP475" t="s">
        <v>55</v>
      </c>
      <c r="AQ475" t="s">
        <v>62</v>
      </c>
      <c r="AR475" t="s">
        <v>48</v>
      </c>
      <c r="AS475" t="s">
        <v>121</v>
      </c>
      <c r="AT475" t="s">
        <v>122</v>
      </c>
      <c r="AU475" t="s">
        <v>48</v>
      </c>
    </row>
    <row r="476" spans="1:47">
      <c r="A476" t="s">
        <v>1154</v>
      </c>
      <c r="B476" t="s">
        <v>48</v>
      </c>
      <c r="D476" t="s">
        <v>81</v>
      </c>
      <c r="E476" t="s">
        <v>50</v>
      </c>
      <c r="F476" t="s">
        <v>51</v>
      </c>
      <c r="G476">
        <v>59068</v>
      </c>
      <c r="H476">
        <v>59209.81</v>
      </c>
      <c r="I476">
        <v>59801.91</v>
      </c>
      <c r="J476">
        <v>59068</v>
      </c>
      <c r="K476">
        <v>59209.81</v>
      </c>
      <c r="L476" t="s">
        <v>296</v>
      </c>
      <c r="M476" t="s">
        <v>212</v>
      </c>
      <c r="N476" t="s">
        <v>297</v>
      </c>
      <c r="O476" t="s">
        <v>48</v>
      </c>
      <c r="P476">
        <v>1.0024007923071701</v>
      </c>
      <c r="Q476">
        <v>1.0024</v>
      </c>
      <c r="R476">
        <v>1.0024007923071701</v>
      </c>
      <c r="S476">
        <v>23.713289425036699</v>
      </c>
      <c r="T476" t="s">
        <v>55</v>
      </c>
      <c r="U476">
        <v>100</v>
      </c>
      <c r="V476" t="s">
        <v>56</v>
      </c>
      <c r="W476" s="11">
        <f t="shared" si="97"/>
        <v>592.10000000000582</v>
      </c>
      <c r="X476" s="11">
        <f t="shared" si="89"/>
        <v>592.09810000000004</v>
      </c>
      <c r="Y476" s="20">
        <f t="shared" si="90"/>
        <v>-1.9000000057758371E-3</v>
      </c>
      <c r="Z476" s="11">
        <f t="shared" si="91"/>
        <v>598.01909999999998</v>
      </c>
      <c r="AA476" s="20">
        <f t="shared" si="92"/>
        <v>5.9190999999941596</v>
      </c>
      <c r="AB476" s="22">
        <f t="shared" si="93"/>
        <v>1.9000000057758371E-3</v>
      </c>
      <c r="AC476" s="22">
        <f t="shared" si="94"/>
        <v>5.9190999999941596</v>
      </c>
      <c r="AD476" s="11" t="str">
        <f t="shared" si="95"/>
        <v>separate</v>
      </c>
      <c r="AE476" s="12">
        <f t="shared" si="96"/>
        <v>1</v>
      </c>
      <c r="AF476" t="s">
        <v>48</v>
      </c>
      <c r="AG476" s="3">
        <v>1663113600000</v>
      </c>
      <c r="AH476" t="s">
        <v>48</v>
      </c>
      <c r="AI476" t="s">
        <v>48</v>
      </c>
      <c r="AJ476" t="s">
        <v>57</v>
      </c>
      <c r="AK476" t="s">
        <v>58</v>
      </c>
      <c r="AL476" t="s">
        <v>59</v>
      </c>
      <c r="AM476" t="s">
        <v>60</v>
      </c>
      <c r="AN476" t="s">
        <v>48</v>
      </c>
      <c r="AO476" t="s">
        <v>61</v>
      </c>
      <c r="AP476" t="s">
        <v>55</v>
      </c>
      <c r="AQ476" t="s">
        <v>62</v>
      </c>
      <c r="AR476" t="s">
        <v>48</v>
      </c>
      <c r="AS476" t="s">
        <v>298</v>
      </c>
      <c r="AT476" t="s">
        <v>299</v>
      </c>
      <c r="AU476" t="s">
        <v>48</v>
      </c>
    </row>
    <row r="477" spans="1:47">
      <c r="A477" t="s">
        <v>1155</v>
      </c>
      <c r="B477" t="s">
        <v>48</v>
      </c>
      <c r="D477" t="s">
        <v>173</v>
      </c>
      <c r="E477" t="s">
        <v>81</v>
      </c>
      <c r="F477" t="s">
        <v>51</v>
      </c>
      <c r="G477">
        <v>1114501.82</v>
      </c>
      <c r="H477">
        <v>1239299.25</v>
      </c>
      <c r="I477">
        <v>1242397.5</v>
      </c>
      <c r="J477">
        <v>1114501.82</v>
      </c>
      <c r="K477">
        <v>1239299.25</v>
      </c>
      <c r="L477" t="s">
        <v>562</v>
      </c>
      <c r="M477" t="s">
        <v>76</v>
      </c>
      <c r="N477" t="s">
        <v>563</v>
      </c>
      <c r="O477" t="s">
        <v>48</v>
      </c>
      <c r="P477">
        <v>1.1119759768539399</v>
      </c>
      <c r="Q477">
        <v>1.1119759768539399</v>
      </c>
      <c r="R477">
        <v>1.1119759768539399</v>
      </c>
      <c r="S477">
        <v>60.754230082818502</v>
      </c>
      <c r="T477" t="s">
        <v>55</v>
      </c>
      <c r="U477">
        <v>25</v>
      </c>
      <c r="V477" t="s">
        <v>56</v>
      </c>
      <c r="W477" s="11">
        <f t="shared" si="97"/>
        <v>3098.25</v>
      </c>
      <c r="X477" s="11">
        <f t="shared" ref="X477:X540" si="98">H477*U477/10000</f>
        <v>3098.2481250000001</v>
      </c>
      <c r="Y477" s="20">
        <f t="shared" ref="Y477:Y540" si="99">X477-W477</f>
        <v>-1.8749999999272404E-3</v>
      </c>
      <c r="Z477" s="11">
        <f t="shared" ref="Z477:Z540" si="100">I477*U477/10000</f>
        <v>3105.9937500000001</v>
      </c>
      <c r="AA477" s="20">
        <f t="shared" ref="AA477:AA540" si="101">Z477-W477</f>
        <v>7.7437500000000909</v>
      </c>
      <c r="AB477" s="22">
        <f t="shared" ref="AB477:AB540" si="102">ABS(Y477)</f>
        <v>1.8749999999272404E-3</v>
      </c>
      <c r="AC477" s="22">
        <f t="shared" ref="AC477:AC540" si="103">ABS(AA477)</f>
        <v>7.7437500000000909</v>
      </c>
      <c r="AD477" s="11" t="str">
        <f t="shared" si="95"/>
        <v>separate</v>
      </c>
      <c r="AE477" s="12">
        <f t="shared" si="96"/>
        <v>1</v>
      </c>
      <c r="AF477" t="s">
        <v>48</v>
      </c>
      <c r="AG477" s="3">
        <v>1647475200000</v>
      </c>
      <c r="AH477" t="s">
        <v>48</v>
      </c>
      <c r="AI477" t="s">
        <v>48</v>
      </c>
      <c r="AJ477" t="s">
        <v>57</v>
      </c>
      <c r="AK477" t="s">
        <v>58</v>
      </c>
      <c r="AL477" t="s">
        <v>59</v>
      </c>
      <c r="AM477" t="s">
        <v>60</v>
      </c>
      <c r="AN477" t="s">
        <v>48</v>
      </c>
      <c r="AO477" t="s">
        <v>61</v>
      </c>
      <c r="AP477" t="s">
        <v>55</v>
      </c>
      <c r="AQ477" t="s">
        <v>62</v>
      </c>
      <c r="AR477" t="s">
        <v>48</v>
      </c>
      <c r="AS477" t="s">
        <v>564</v>
      </c>
      <c r="AT477" t="s">
        <v>565</v>
      </c>
      <c r="AU477" t="s">
        <v>48</v>
      </c>
    </row>
    <row r="478" spans="1:47">
      <c r="A478" t="s">
        <v>1156</v>
      </c>
      <c r="B478" t="s">
        <v>48</v>
      </c>
      <c r="D478" t="s">
        <v>74</v>
      </c>
      <c r="E478" t="s">
        <v>50</v>
      </c>
      <c r="F478" t="s">
        <v>51</v>
      </c>
      <c r="G478">
        <v>4135</v>
      </c>
      <c r="H478">
        <v>4143.2700000000004</v>
      </c>
      <c r="I478">
        <v>4153.63</v>
      </c>
      <c r="J478">
        <v>4135</v>
      </c>
      <c r="K478">
        <v>4143.2700000000004</v>
      </c>
      <c r="L478" t="s">
        <v>141</v>
      </c>
      <c r="M478" t="s">
        <v>106</v>
      </c>
      <c r="N478" t="s">
        <v>142</v>
      </c>
      <c r="O478" t="s">
        <v>48</v>
      </c>
      <c r="P478">
        <v>1.002</v>
      </c>
      <c r="Q478">
        <v>1.002</v>
      </c>
      <c r="R478">
        <v>1.002</v>
      </c>
      <c r="S478">
        <v>7.5181818181818096</v>
      </c>
      <c r="T478" t="s">
        <v>55</v>
      </c>
      <c r="U478">
        <v>25</v>
      </c>
      <c r="V478" t="s">
        <v>56</v>
      </c>
      <c r="W478" s="11">
        <f t="shared" si="97"/>
        <v>10.359999999999673</v>
      </c>
      <c r="X478" s="11">
        <f t="shared" si="98"/>
        <v>10.358175000000001</v>
      </c>
      <c r="Y478" s="20">
        <f t="shared" si="99"/>
        <v>-1.8249999996715616E-3</v>
      </c>
      <c r="Z478" s="11">
        <f t="shared" si="100"/>
        <v>10.384074999999999</v>
      </c>
      <c r="AA478" s="20">
        <f t="shared" si="101"/>
        <v>2.4075000000326696E-2</v>
      </c>
      <c r="AB478" s="22">
        <f t="shared" si="102"/>
        <v>1.8249999996715616E-3</v>
      </c>
      <c r="AC478" s="22">
        <f t="shared" si="103"/>
        <v>2.4075000000326696E-2</v>
      </c>
      <c r="AD478" s="11" t="str">
        <f t="shared" si="95"/>
        <v>separate</v>
      </c>
      <c r="AE478" s="12">
        <f t="shared" si="96"/>
        <v>1</v>
      </c>
      <c r="AF478" t="s">
        <v>48</v>
      </c>
      <c r="AG478" s="3">
        <v>1650240000000</v>
      </c>
      <c r="AH478" t="s">
        <v>48</v>
      </c>
      <c r="AI478" t="s">
        <v>48</v>
      </c>
      <c r="AJ478" t="s">
        <v>57</v>
      </c>
      <c r="AK478" t="s">
        <v>58</v>
      </c>
      <c r="AL478" t="s">
        <v>59</v>
      </c>
      <c r="AM478" t="s">
        <v>60</v>
      </c>
      <c r="AN478" t="s">
        <v>48</v>
      </c>
      <c r="AO478" t="s">
        <v>61</v>
      </c>
      <c r="AP478" t="s">
        <v>55</v>
      </c>
      <c r="AQ478" t="s">
        <v>62</v>
      </c>
      <c r="AR478" t="s">
        <v>48</v>
      </c>
      <c r="AS478" t="s">
        <v>143</v>
      </c>
      <c r="AT478" t="s">
        <v>144</v>
      </c>
      <c r="AU478" t="s">
        <v>48</v>
      </c>
    </row>
    <row r="479" spans="1:47">
      <c r="A479" t="s">
        <v>1157</v>
      </c>
      <c r="B479" t="s">
        <v>48</v>
      </c>
      <c r="D479" t="s">
        <v>172</v>
      </c>
      <c r="E479" t="s">
        <v>74</v>
      </c>
      <c r="F479" t="s">
        <v>51</v>
      </c>
      <c r="G479">
        <v>0.11169999999999999</v>
      </c>
      <c r="H479">
        <v>2575.9299999999998</v>
      </c>
      <c r="I479">
        <v>2640.33</v>
      </c>
      <c r="J479">
        <v>0.11169999999999999</v>
      </c>
      <c r="K479">
        <v>2575.9299999999998</v>
      </c>
      <c r="L479" t="s">
        <v>205</v>
      </c>
      <c r="M479" t="s">
        <v>69</v>
      </c>
      <c r="N479" t="s">
        <v>207</v>
      </c>
      <c r="O479" t="s">
        <v>48</v>
      </c>
      <c r="P479">
        <v>23061.145926589001</v>
      </c>
      <c r="Q479">
        <v>23068.400000000001</v>
      </c>
      <c r="R479">
        <v>23061.145926589001</v>
      </c>
      <c r="S479">
        <v>99.987501562304701</v>
      </c>
      <c r="T479" t="s">
        <v>55</v>
      </c>
      <c r="U479">
        <v>250</v>
      </c>
      <c r="V479" t="s">
        <v>56</v>
      </c>
      <c r="W479" s="11">
        <f t="shared" si="97"/>
        <v>64.400000000000091</v>
      </c>
      <c r="X479" s="11">
        <f t="shared" si="98"/>
        <v>64.398250000000004</v>
      </c>
      <c r="Y479" s="20">
        <f t="shared" si="99"/>
        <v>-1.7500000000865157E-3</v>
      </c>
      <c r="Z479" s="11">
        <f t="shared" si="100"/>
        <v>66.008250000000004</v>
      </c>
      <c r="AA479" s="20">
        <f t="shared" si="101"/>
        <v>1.6082499999999129</v>
      </c>
      <c r="AB479" s="22">
        <f t="shared" si="102"/>
        <v>1.7500000000865157E-3</v>
      </c>
      <c r="AC479" s="22">
        <f t="shared" si="103"/>
        <v>1.6082499999999129</v>
      </c>
      <c r="AD479" s="11" t="str">
        <f t="shared" si="95"/>
        <v>separate</v>
      </c>
      <c r="AE479" s="12">
        <f t="shared" si="96"/>
        <v>1</v>
      </c>
      <c r="AF479" t="s">
        <v>48</v>
      </c>
      <c r="AG479" s="3">
        <v>1659398400000</v>
      </c>
      <c r="AH479" t="s">
        <v>48</v>
      </c>
      <c r="AI479" t="s">
        <v>48</v>
      </c>
      <c r="AJ479" t="s">
        <v>57</v>
      </c>
      <c r="AK479" t="s">
        <v>58</v>
      </c>
      <c r="AL479" t="s">
        <v>59</v>
      </c>
      <c r="AM479" t="s">
        <v>60</v>
      </c>
      <c r="AN479" t="s">
        <v>48</v>
      </c>
      <c r="AO479" t="s">
        <v>61</v>
      </c>
      <c r="AP479" t="s">
        <v>55</v>
      </c>
      <c r="AQ479" t="s">
        <v>62</v>
      </c>
      <c r="AR479" t="s">
        <v>48</v>
      </c>
      <c r="AS479" t="s">
        <v>208</v>
      </c>
      <c r="AT479" t="s">
        <v>209</v>
      </c>
      <c r="AU479" t="s">
        <v>48</v>
      </c>
    </row>
    <row r="480" spans="1:47">
      <c r="A480" t="s">
        <v>1158</v>
      </c>
      <c r="B480" t="s">
        <v>48</v>
      </c>
      <c r="D480" t="s">
        <v>922</v>
      </c>
      <c r="E480" t="s">
        <v>118</v>
      </c>
      <c r="F480" t="s">
        <v>51</v>
      </c>
      <c r="G480">
        <v>927873</v>
      </c>
      <c r="H480">
        <v>158016.82999999999</v>
      </c>
      <c r="I480">
        <v>159597</v>
      </c>
      <c r="J480">
        <v>927873</v>
      </c>
      <c r="K480">
        <v>158016.82999999999</v>
      </c>
      <c r="L480" t="s">
        <v>236</v>
      </c>
      <c r="M480" t="s">
        <v>76</v>
      </c>
      <c r="N480" t="s">
        <v>237</v>
      </c>
      <c r="O480" t="s">
        <v>48</v>
      </c>
      <c r="P480">
        <v>0.17030006261632699</v>
      </c>
      <c r="Q480">
        <v>0.17030000000000001</v>
      </c>
      <c r="R480">
        <v>0.17030006261632699</v>
      </c>
      <c r="S480">
        <v>399.99989839272502</v>
      </c>
      <c r="T480" t="s">
        <v>55</v>
      </c>
      <c r="U480">
        <v>100</v>
      </c>
      <c r="V480" t="s">
        <v>56</v>
      </c>
      <c r="W480" s="11">
        <f t="shared" si="97"/>
        <v>1580.1700000000128</v>
      </c>
      <c r="X480" s="11">
        <f t="shared" si="98"/>
        <v>1580.1682999999998</v>
      </c>
      <c r="Y480" s="20">
        <f t="shared" si="99"/>
        <v>-1.7000000129883119E-3</v>
      </c>
      <c r="Z480" s="11">
        <f t="shared" si="100"/>
        <v>1595.97</v>
      </c>
      <c r="AA480" s="20">
        <f t="shared" si="101"/>
        <v>15.799999999987222</v>
      </c>
      <c r="AB480" s="22">
        <f t="shared" si="102"/>
        <v>1.7000000129883119E-3</v>
      </c>
      <c r="AC480" s="22">
        <f t="shared" si="103"/>
        <v>15.799999999987222</v>
      </c>
      <c r="AD480" s="11" t="str">
        <f t="shared" si="95"/>
        <v>separate</v>
      </c>
      <c r="AE480" s="12">
        <f t="shared" si="96"/>
        <v>1</v>
      </c>
      <c r="AF480" t="s">
        <v>48</v>
      </c>
      <c r="AG480" s="3">
        <v>1650412800000</v>
      </c>
      <c r="AH480" t="s">
        <v>48</v>
      </c>
      <c r="AI480" t="s">
        <v>48</v>
      </c>
      <c r="AJ480" t="s">
        <v>57</v>
      </c>
      <c r="AK480" t="s">
        <v>58</v>
      </c>
      <c r="AL480" t="s">
        <v>59</v>
      </c>
      <c r="AM480" t="s">
        <v>60</v>
      </c>
      <c r="AN480" t="s">
        <v>48</v>
      </c>
      <c r="AO480" t="s">
        <v>61</v>
      </c>
      <c r="AP480" t="s">
        <v>55</v>
      </c>
      <c r="AQ480" t="s">
        <v>62</v>
      </c>
      <c r="AR480" t="s">
        <v>48</v>
      </c>
      <c r="AS480" t="s">
        <v>238</v>
      </c>
      <c r="AT480" t="s">
        <v>239</v>
      </c>
      <c r="AU480" t="s">
        <v>48</v>
      </c>
    </row>
    <row r="481" spans="1:47">
      <c r="A481" t="s">
        <v>1159</v>
      </c>
      <c r="B481" t="s">
        <v>48</v>
      </c>
      <c r="D481" t="s">
        <v>81</v>
      </c>
      <c r="E481" t="s">
        <v>50</v>
      </c>
      <c r="F481" t="s">
        <v>51</v>
      </c>
      <c r="G481">
        <v>2381000</v>
      </c>
      <c r="H481">
        <v>2383383.38</v>
      </c>
      <c r="I481">
        <v>2389341.84</v>
      </c>
      <c r="J481">
        <v>2381000</v>
      </c>
      <c r="K481">
        <v>2383383.38</v>
      </c>
      <c r="L481" t="s">
        <v>195</v>
      </c>
      <c r="M481" t="s">
        <v>76</v>
      </c>
      <c r="N481" t="s">
        <v>196</v>
      </c>
      <c r="O481" t="s">
        <v>48</v>
      </c>
      <c r="P481">
        <v>1.00100099958</v>
      </c>
      <c r="Q481">
        <v>0.999</v>
      </c>
      <c r="R481">
        <v>1.00100099958</v>
      </c>
      <c r="S481">
        <v>9.9650872894771698</v>
      </c>
      <c r="T481" t="s">
        <v>55</v>
      </c>
      <c r="U481">
        <v>25</v>
      </c>
      <c r="V481" t="s">
        <v>56</v>
      </c>
      <c r="W481" s="11">
        <f t="shared" si="97"/>
        <v>5958.4599999999627</v>
      </c>
      <c r="X481" s="11">
        <f t="shared" si="98"/>
        <v>5958.4584500000001</v>
      </c>
      <c r="Y481" s="20">
        <f t="shared" si="99"/>
        <v>-1.5499999626626959E-3</v>
      </c>
      <c r="Z481" s="11">
        <f t="shared" si="100"/>
        <v>5973.3545999999997</v>
      </c>
      <c r="AA481" s="20">
        <f t="shared" si="101"/>
        <v>14.894600000036917</v>
      </c>
      <c r="AB481" s="22">
        <f t="shared" si="102"/>
        <v>1.5499999626626959E-3</v>
      </c>
      <c r="AC481" s="22">
        <f t="shared" si="103"/>
        <v>14.894600000036917</v>
      </c>
      <c r="AD481" s="11" t="str">
        <f t="shared" si="95"/>
        <v>separate</v>
      </c>
      <c r="AE481" s="12">
        <f t="shared" si="96"/>
        <v>1</v>
      </c>
      <c r="AF481" t="s">
        <v>48</v>
      </c>
      <c r="AG481" s="3">
        <v>1647907200000</v>
      </c>
      <c r="AH481" t="s">
        <v>48</v>
      </c>
      <c r="AI481" t="s">
        <v>48</v>
      </c>
      <c r="AJ481" t="s">
        <v>57</v>
      </c>
      <c r="AK481" t="s">
        <v>58</v>
      </c>
      <c r="AL481" t="s">
        <v>59</v>
      </c>
      <c r="AM481" t="s">
        <v>60</v>
      </c>
      <c r="AN481" t="s">
        <v>48</v>
      </c>
      <c r="AO481" t="s">
        <v>61</v>
      </c>
      <c r="AP481" t="s">
        <v>55</v>
      </c>
      <c r="AQ481" t="s">
        <v>62</v>
      </c>
      <c r="AR481" t="s">
        <v>48</v>
      </c>
      <c r="AS481" t="s">
        <v>197</v>
      </c>
      <c r="AT481" t="s">
        <v>198</v>
      </c>
      <c r="AU481" t="s">
        <v>48</v>
      </c>
    </row>
    <row r="482" spans="1:47">
      <c r="A482" t="s">
        <v>1160</v>
      </c>
      <c r="B482" t="s">
        <v>48</v>
      </c>
      <c r="D482" t="s">
        <v>166</v>
      </c>
      <c r="E482" t="s">
        <v>118</v>
      </c>
      <c r="F482" t="s">
        <v>51</v>
      </c>
      <c r="G482">
        <v>75.618600000000001</v>
      </c>
      <c r="H482">
        <v>65874.850000000006</v>
      </c>
      <c r="I482">
        <v>66533.600000000006</v>
      </c>
      <c r="J482">
        <v>75.618600000000001</v>
      </c>
      <c r="K482">
        <v>65874.850000000006</v>
      </c>
      <c r="L482" t="s">
        <v>1094</v>
      </c>
      <c r="M482" t="s">
        <v>53</v>
      </c>
      <c r="N482" t="s">
        <v>1095</v>
      </c>
      <c r="O482" t="s">
        <v>48</v>
      </c>
      <c r="P482">
        <v>871.14612013446401</v>
      </c>
      <c r="Q482">
        <v>871.14612013446401</v>
      </c>
      <c r="R482">
        <v>871.14612013446401</v>
      </c>
      <c r="S482">
        <v>188.34399999999999</v>
      </c>
      <c r="T482" t="s">
        <v>55</v>
      </c>
      <c r="U482">
        <v>100</v>
      </c>
      <c r="V482" t="s">
        <v>56</v>
      </c>
      <c r="W482" s="11">
        <f t="shared" si="97"/>
        <v>658.75</v>
      </c>
      <c r="X482" s="11">
        <f t="shared" si="98"/>
        <v>658.74850000000015</v>
      </c>
      <c r="Y482" s="20">
        <f t="shared" si="99"/>
        <v>-1.4999999998508429E-3</v>
      </c>
      <c r="Z482" s="11">
        <f t="shared" si="100"/>
        <v>665.33600000000013</v>
      </c>
      <c r="AA482" s="20">
        <f t="shared" si="101"/>
        <v>6.5860000000001264</v>
      </c>
      <c r="AB482" s="22">
        <f t="shared" si="102"/>
        <v>1.4999999998508429E-3</v>
      </c>
      <c r="AC482" s="22">
        <f t="shared" si="103"/>
        <v>6.5860000000001264</v>
      </c>
      <c r="AD482" s="11" t="str">
        <f t="shared" si="95"/>
        <v>separate</v>
      </c>
      <c r="AE482" s="12">
        <f t="shared" si="96"/>
        <v>1</v>
      </c>
      <c r="AF482" t="s">
        <v>48</v>
      </c>
      <c r="AG482" s="3">
        <v>1648512000000</v>
      </c>
      <c r="AH482" t="s">
        <v>48</v>
      </c>
      <c r="AI482" t="s">
        <v>48</v>
      </c>
      <c r="AJ482" t="s">
        <v>57</v>
      </c>
      <c r="AK482" t="s">
        <v>58</v>
      </c>
      <c r="AL482" t="s">
        <v>59</v>
      </c>
      <c r="AM482" t="s">
        <v>60</v>
      </c>
      <c r="AN482" t="s">
        <v>48</v>
      </c>
      <c r="AO482" t="s">
        <v>61</v>
      </c>
      <c r="AP482" t="s">
        <v>55</v>
      </c>
      <c r="AQ482" t="s">
        <v>62</v>
      </c>
      <c r="AR482" t="s">
        <v>48</v>
      </c>
      <c r="AS482" t="s">
        <v>1096</v>
      </c>
      <c r="AT482" t="s">
        <v>1097</v>
      </c>
      <c r="AU482" t="s">
        <v>48</v>
      </c>
    </row>
    <row r="483" spans="1:47">
      <c r="A483" t="s">
        <v>1161</v>
      </c>
      <c r="B483" t="s">
        <v>48</v>
      </c>
      <c r="D483" t="s">
        <v>81</v>
      </c>
      <c r="E483" t="s">
        <v>118</v>
      </c>
      <c r="F483" t="s">
        <v>51</v>
      </c>
      <c r="G483">
        <v>25000</v>
      </c>
      <c r="H483">
        <v>34839.54</v>
      </c>
      <c r="I483">
        <v>35710.53</v>
      </c>
      <c r="J483">
        <v>25000</v>
      </c>
      <c r="K483">
        <v>34839.54</v>
      </c>
      <c r="L483" t="s">
        <v>1094</v>
      </c>
      <c r="M483" t="s">
        <v>53</v>
      </c>
      <c r="N483" t="s">
        <v>1095</v>
      </c>
      <c r="O483" t="s">
        <v>48</v>
      </c>
      <c r="P483">
        <v>1.3935816000000001</v>
      </c>
      <c r="Q483">
        <v>1.3935999999999999</v>
      </c>
      <c r="R483">
        <v>1.3935816000000001</v>
      </c>
      <c r="S483">
        <v>20</v>
      </c>
      <c r="T483" t="s">
        <v>55</v>
      </c>
      <c r="U483">
        <v>250</v>
      </c>
      <c r="V483" t="s">
        <v>56</v>
      </c>
      <c r="W483" s="11">
        <f t="shared" si="97"/>
        <v>870.98999999999796</v>
      </c>
      <c r="X483" s="11">
        <f t="shared" si="98"/>
        <v>870.98850000000004</v>
      </c>
      <c r="Y483" s="20">
        <f t="shared" si="99"/>
        <v>-1.4999999979181666E-3</v>
      </c>
      <c r="Z483" s="11">
        <f t="shared" si="100"/>
        <v>892.76324999999997</v>
      </c>
      <c r="AA483" s="20">
        <f t="shared" si="101"/>
        <v>21.773250000002008</v>
      </c>
      <c r="AB483" s="22">
        <f t="shared" si="102"/>
        <v>1.4999999979181666E-3</v>
      </c>
      <c r="AC483" s="22">
        <f t="shared" si="103"/>
        <v>21.773250000002008</v>
      </c>
      <c r="AD483" s="11" t="str">
        <f t="shared" si="95"/>
        <v>separate</v>
      </c>
      <c r="AE483" s="12">
        <f t="shared" si="96"/>
        <v>1</v>
      </c>
      <c r="AF483" t="s">
        <v>48</v>
      </c>
      <c r="AG483" s="3">
        <v>1647302400000</v>
      </c>
      <c r="AH483" t="s">
        <v>48</v>
      </c>
      <c r="AI483" t="s">
        <v>48</v>
      </c>
      <c r="AJ483" t="s">
        <v>57</v>
      </c>
      <c r="AK483" t="s">
        <v>58</v>
      </c>
      <c r="AL483" t="s">
        <v>59</v>
      </c>
      <c r="AM483" t="s">
        <v>60</v>
      </c>
      <c r="AN483" t="s">
        <v>48</v>
      </c>
      <c r="AO483" t="s">
        <v>61</v>
      </c>
      <c r="AP483" t="s">
        <v>55</v>
      </c>
      <c r="AQ483" t="s">
        <v>62</v>
      </c>
      <c r="AR483" t="s">
        <v>48</v>
      </c>
      <c r="AS483" t="s">
        <v>1096</v>
      </c>
      <c r="AT483" t="s">
        <v>1097</v>
      </c>
      <c r="AU483" t="s">
        <v>48</v>
      </c>
    </row>
    <row r="484" spans="1:47">
      <c r="A484" t="s">
        <v>1162</v>
      </c>
      <c r="B484" t="s">
        <v>48</v>
      </c>
      <c r="D484" t="s">
        <v>172</v>
      </c>
      <c r="E484" t="s">
        <v>230</v>
      </c>
      <c r="F484" t="s">
        <v>51</v>
      </c>
      <c r="G484">
        <v>2.33</v>
      </c>
      <c r="H484">
        <v>37.74</v>
      </c>
      <c r="I484">
        <v>37.93</v>
      </c>
      <c r="J484">
        <v>2.33</v>
      </c>
      <c r="K484">
        <v>37.93</v>
      </c>
      <c r="L484" t="s">
        <v>1163</v>
      </c>
      <c r="M484" t="s">
        <v>76</v>
      </c>
      <c r="N484" t="s">
        <v>1164</v>
      </c>
      <c r="O484" t="s">
        <v>48</v>
      </c>
      <c r="P484">
        <v>16.2789699570815</v>
      </c>
      <c r="Q484">
        <v>16.28</v>
      </c>
      <c r="R484">
        <v>16.2789699570815</v>
      </c>
      <c r="S484">
        <v>52.149997283642101</v>
      </c>
      <c r="T484" t="s">
        <v>55</v>
      </c>
      <c r="U484">
        <v>50</v>
      </c>
      <c r="V484" s="15" t="s">
        <v>96</v>
      </c>
      <c r="W484" s="11">
        <f t="shared" si="97"/>
        <v>0.18999999999999773</v>
      </c>
      <c r="X484" s="11">
        <f t="shared" si="98"/>
        <v>0.18870000000000001</v>
      </c>
      <c r="Y484" s="22">
        <f t="shared" si="99"/>
        <v>-1.2999999999977196E-3</v>
      </c>
      <c r="Z484" s="22">
        <f t="shared" si="100"/>
        <v>0.18965000000000001</v>
      </c>
      <c r="AA484" s="22">
        <f t="shared" si="101"/>
        <v>-3.4999999999771325E-4</v>
      </c>
      <c r="AB484" s="22">
        <f t="shared" si="102"/>
        <v>1.2999999999977196E-3</v>
      </c>
      <c r="AC484" s="22">
        <f t="shared" si="103"/>
        <v>3.4999999999771325E-4</v>
      </c>
      <c r="AD484" s="11" t="str">
        <f t="shared" si="95"/>
        <v>include</v>
      </c>
      <c r="AE484" s="12">
        <f t="shared" si="96"/>
        <v>1</v>
      </c>
      <c r="AF484" t="s">
        <v>48</v>
      </c>
      <c r="AG484" s="3">
        <v>1654041600000</v>
      </c>
      <c r="AH484" t="s">
        <v>48</v>
      </c>
      <c r="AI484" t="s">
        <v>48</v>
      </c>
      <c r="AJ484" t="s">
        <v>57</v>
      </c>
      <c r="AK484" t="s">
        <v>58</v>
      </c>
      <c r="AL484" t="s">
        <v>59</v>
      </c>
      <c r="AM484" t="s">
        <v>60</v>
      </c>
      <c r="AN484" t="s">
        <v>48</v>
      </c>
      <c r="AO484" t="s">
        <v>61</v>
      </c>
      <c r="AP484" t="s">
        <v>55</v>
      </c>
      <c r="AQ484" t="s">
        <v>62</v>
      </c>
      <c r="AR484" t="s">
        <v>48</v>
      </c>
      <c r="AS484" t="s">
        <v>1165</v>
      </c>
      <c r="AT484" t="s">
        <v>1166</v>
      </c>
      <c r="AU484" t="s">
        <v>48</v>
      </c>
    </row>
    <row r="485" spans="1:47">
      <c r="A485" t="s">
        <v>1167</v>
      </c>
      <c r="B485" t="s">
        <v>48</v>
      </c>
      <c r="D485" t="s">
        <v>230</v>
      </c>
      <c r="E485" t="s">
        <v>118</v>
      </c>
      <c r="F485" t="s">
        <v>51</v>
      </c>
      <c r="G485">
        <v>25.0625</v>
      </c>
      <c r="H485">
        <v>60951.88</v>
      </c>
      <c r="I485">
        <v>61561.4</v>
      </c>
      <c r="J485">
        <v>25.0625</v>
      </c>
      <c r="K485">
        <v>60951.88</v>
      </c>
      <c r="L485" t="s">
        <v>1168</v>
      </c>
      <c r="M485" t="s">
        <v>69</v>
      </c>
      <c r="N485" t="s">
        <v>1169</v>
      </c>
      <c r="O485" t="s">
        <v>48</v>
      </c>
      <c r="P485">
        <v>2431.9952119700702</v>
      </c>
      <c r="Q485">
        <v>2432</v>
      </c>
      <c r="R485">
        <v>2431.9952119700702</v>
      </c>
      <c r="S485">
        <v>0</v>
      </c>
      <c r="T485" t="s">
        <v>55</v>
      </c>
      <c r="U485">
        <v>100</v>
      </c>
      <c r="V485" t="s">
        <v>56</v>
      </c>
      <c r="W485" s="11">
        <f t="shared" si="97"/>
        <v>609.52000000000407</v>
      </c>
      <c r="X485" s="11">
        <f t="shared" si="98"/>
        <v>609.51880000000006</v>
      </c>
      <c r="Y485" s="20">
        <f t="shared" si="99"/>
        <v>-1.2000000040188752E-3</v>
      </c>
      <c r="Z485" s="11">
        <f t="shared" si="100"/>
        <v>615.61400000000003</v>
      </c>
      <c r="AA485" s="20">
        <f t="shared" si="101"/>
        <v>6.0939999999959582</v>
      </c>
      <c r="AB485" s="22">
        <f t="shared" si="102"/>
        <v>1.2000000040188752E-3</v>
      </c>
      <c r="AC485" s="22">
        <f t="shared" si="103"/>
        <v>6.0939999999959582</v>
      </c>
      <c r="AD485" s="11" t="str">
        <f t="shared" ref="AD485:AD548" si="104">IF(AB485&lt;AC485,"separate","include")</f>
        <v>separate</v>
      </c>
      <c r="AE485" s="12">
        <f t="shared" ref="AE485:AE548" si="105">IF(AD485=V485,1,0)</f>
        <v>1</v>
      </c>
      <c r="AF485" t="s">
        <v>48</v>
      </c>
      <c r="AG485" s="3">
        <v>1660867200000</v>
      </c>
      <c r="AH485" t="s">
        <v>48</v>
      </c>
      <c r="AI485" t="s">
        <v>48</v>
      </c>
      <c r="AJ485" t="s">
        <v>57</v>
      </c>
      <c r="AK485" t="s">
        <v>58</v>
      </c>
      <c r="AL485" t="s">
        <v>59</v>
      </c>
      <c r="AM485" t="s">
        <v>60</v>
      </c>
      <c r="AN485" t="s">
        <v>48</v>
      </c>
      <c r="AO485" t="s">
        <v>61</v>
      </c>
      <c r="AP485" t="s">
        <v>55</v>
      </c>
      <c r="AQ485" t="s">
        <v>62</v>
      </c>
      <c r="AR485" t="s">
        <v>48</v>
      </c>
      <c r="AS485" t="s">
        <v>1170</v>
      </c>
      <c r="AT485" t="s">
        <v>1171</v>
      </c>
      <c r="AU485" t="s">
        <v>48</v>
      </c>
    </row>
    <row r="486" spans="1:47">
      <c r="A486" t="s">
        <v>1172</v>
      </c>
      <c r="B486" t="s">
        <v>48</v>
      </c>
      <c r="D486" t="s">
        <v>1173</v>
      </c>
      <c r="E486" t="s">
        <v>50</v>
      </c>
      <c r="F486" t="s">
        <v>51</v>
      </c>
      <c r="G486">
        <v>757</v>
      </c>
      <c r="H486">
        <v>11828.88</v>
      </c>
      <c r="I486">
        <v>11947.17</v>
      </c>
      <c r="J486">
        <v>757</v>
      </c>
      <c r="K486">
        <v>11828.88</v>
      </c>
      <c r="L486" t="s">
        <v>200</v>
      </c>
      <c r="M486" t="s">
        <v>76</v>
      </c>
      <c r="N486" t="s">
        <v>201</v>
      </c>
      <c r="O486" t="s">
        <v>48</v>
      </c>
      <c r="P486">
        <v>15.625997357992</v>
      </c>
      <c r="Q486">
        <v>15.625999999999999</v>
      </c>
      <c r="R486">
        <v>15.625997357992</v>
      </c>
      <c r="S486">
        <v>374.47362011254501</v>
      </c>
      <c r="T486" t="s">
        <v>55</v>
      </c>
      <c r="U486">
        <v>100</v>
      </c>
      <c r="V486" t="s">
        <v>56</v>
      </c>
      <c r="W486" s="11">
        <f t="shared" si="97"/>
        <v>118.29000000000087</v>
      </c>
      <c r="X486" s="11">
        <f t="shared" si="98"/>
        <v>118.28879999999999</v>
      </c>
      <c r="Y486" s="20">
        <f t="shared" si="99"/>
        <v>-1.2000000008782763E-3</v>
      </c>
      <c r="Z486" s="11">
        <f t="shared" si="100"/>
        <v>119.4717</v>
      </c>
      <c r="AA486" s="20">
        <f t="shared" si="101"/>
        <v>1.1816999999991253</v>
      </c>
      <c r="AB486" s="22">
        <f t="shared" si="102"/>
        <v>1.2000000008782763E-3</v>
      </c>
      <c r="AC486" s="22">
        <f t="shared" si="103"/>
        <v>1.1816999999991253</v>
      </c>
      <c r="AD486" s="11" t="str">
        <f t="shared" si="104"/>
        <v>separate</v>
      </c>
      <c r="AE486" s="12">
        <f t="shared" si="105"/>
        <v>1</v>
      </c>
      <c r="AF486" t="s">
        <v>48</v>
      </c>
      <c r="AG486" s="3">
        <v>1637280000000</v>
      </c>
      <c r="AH486" t="s">
        <v>48</v>
      </c>
      <c r="AI486" t="s">
        <v>48</v>
      </c>
      <c r="AJ486" t="s">
        <v>57</v>
      </c>
      <c r="AK486" t="s">
        <v>58</v>
      </c>
      <c r="AL486" t="s">
        <v>59</v>
      </c>
      <c r="AM486" t="s">
        <v>60</v>
      </c>
      <c r="AN486" t="s">
        <v>48</v>
      </c>
      <c r="AO486" t="s">
        <v>61</v>
      </c>
      <c r="AP486" t="s">
        <v>55</v>
      </c>
      <c r="AQ486" t="s">
        <v>62</v>
      </c>
      <c r="AR486" t="s">
        <v>48</v>
      </c>
      <c r="AS486" t="s">
        <v>202</v>
      </c>
      <c r="AT486" t="s">
        <v>203</v>
      </c>
      <c r="AU486" t="s">
        <v>48</v>
      </c>
    </row>
    <row r="487" spans="1:47">
      <c r="A487" t="s">
        <v>1174</v>
      </c>
      <c r="B487" t="s">
        <v>48</v>
      </c>
      <c r="D487" t="s">
        <v>173</v>
      </c>
      <c r="E487" t="s">
        <v>81</v>
      </c>
      <c r="F487" t="s">
        <v>51</v>
      </c>
      <c r="G487">
        <v>6817.6</v>
      </c>
      <c r="H487">
        <v>7583.54</v>
      </c>
      <c r="I487">
        <v>7602.5</v>
      </c>
      <c r="J487">
        <v>6817.6</v>
      </c>
      <c r="K487">
        <v>7583.54</v>
      </c>
      <c r="L487" t="s">
        <v>562</v>
      </c>
      <c r="M487" t="s">
        <v>76</v>
      </c>
      <c r="N487" t="s">
        <v>563</v>
      </c>
      <c r="O487" t="s">
        <v>48</v>
      </c>
      <c r="P487">
        <v>1.11234745364937</v>
      </c>
      <c r="Q487">
        <v>1.11234745364937</v>
      </c>
      <c r="R487">
        <v>1.11234745364937</v>
      </c>
      <c r="S487">
        <v>0</v>
      </c>
      <c r="T487" t="s">
        <v>55</v>
      </c>
      <c r="U487">
        <v>25</v>
      </c>
      <c r="V487" t="s">
        <v>56</v>
      </c>
      <c r="W487" s="11">
        <f t="shared" si="97"/>
        <v>18.960000000000036</v>
      </c>
      <c r="X487" s="11">
        <f t="shared" si="98"/>
        <v>18.958850000000002</v>
      </c>
      <c r="Y487" s="20">
        <f t="shared" si="99"/>
        <v>-1.1500000000346233E-3</v>
      </c>
      <c r="Z487" s="11">
        <f t="shared" si="100"/>
        <v>19.006250000000001</v>
      </c>
      <c r="AA487" s="20">
        <f t="shared" si="101"/>
        <v>4.6249999999965041E-2</v>
      </c>
      <c r="AB487" s="22">
        <f t="shared" si="102"/>
        <v>1.1500000000346233E-3</v>
      </c>
      <c r="AC487" s="22">
        <f t="shared" si="103"/>
        <v>4.6249999999965041E-2</v>
      </c>
      <c r="AD487" s="11" t="str">
        <f t="shared" si="104"/>
        <v>separate</v>
      </c>
      <c r="AE487" s="12">
        <f t="shared" si="105"/>
        <v>1</v>
      </c>
      <c r="AF487" t="s">
        <v>48</v>
      </c>
      <c r="AG487" s="3">
        <v>1647561600000</v>
      </c>
      <c r="AH487" t="s">
        <v>48</v>
      </c>
      <c r="AI487" t="s">
        <v>48</v>
      </c>
      <c r="AJ487" t="s">
        <v>57</v>
      </c>
      <c r="AK487" t="s">
        <v>58</v>
      </c>
      <c r="AL487" t="s">
        <v>59</v>
      </c>
      <c r="AM487" t="s">
        <v>60</v>
      </c>
      <c r="AN487" t="s">
        <v>48</v>
      </c>
      <c r="AO487" t="s">
        <v>61</v>
      </c>
      <c r="AP487" t="s">
        <v>55</v>
      </c>
      <c r="AQ487" t="s">
        <v>62</v>
      </c>
      <c r="AR487" t="s">
        <v>48</v>
      </c>
      <c r="AS487" t="s">
        <v>564</v>
      </c>
      <c r="AT487" t="s">
        <v>565</v>
      </c>
      <c r="AU487" t="s">
        <v>48</v>
      </c>
    </row>
    <row r="488" spans="1:47">
      <c r="A488" t="s">
        <v>1175</v>
      </c>
      <c r="B488" t="s">
        <v>48</v>
      </c>
      <c r="D488" t="s">
        <v>172</v>
      </c>
      <c r="E488" t="s">
        <v>50</v>
      </c>
      <c r="F488" t="s">
        <v>51</v>
      </c>
      <c r="G488">
        <v>5.82</v>
      </c>
      <c r="H488">
        <v>238651.58</v>
      </c>
      <c r="I488">
        <v>239248.21</v>
      </c>
      <c r="J488">
        <v>5.82</v>
      </c>
      <c r="K488">
        <v>238651.58</v>
      </c>
      <c r="L488" t="s">
        <v>141</v>
      </c>
      <c r="M488" t="s">
        <v>69</v>
      </c>
      <c r="N488" t="s">
        <v>142</v>
      </c>
      <c r="O488" t="s">
        <v>48</v>
      </c>
      <c r="P488">
        <v>41005.426116838396</v>
      </c>
      <c r="Q488">
        <v>41000</v>
      </c>
      <c r="R488">
        <v>41005.426116838396</v>
      </c>
      <c r="S488">
        <v>4.0501870421517401</v>
      </c>
      <c r="T488" t="s">
        <v>55</v>
      </c>
      <c r="U488">
        <v>25</v>
      </c>
      <c r="V488" t="s">
        <v>56</v>
      </c>
      <c r="W488" s="11">
        <f t="shared" si="97"/>
        <v>596.63000000000466</v>
      </c>
      <c r="X488" s="11">
        <f t="shared" si="98"/>
        <v>596.62895000000003</v>
      </c>
      <c r="Y488" s="20">
        <f t="shared" si="99"/>
        <v>-1.0500000046249625E-3</v>
      </c>
      <c r="Z488" s="11">
        <f t="shared" si="100"/>
        <v>598.12052500000004</v>
      </c>
      <c r="AA488" s="20">
        <f t="shared" si="101"/>
        <v>1.4905249999953867</v>
      </c>
      <c r="AB488" s="22">
        <f t="shared" si="102"/>
        <v>1.0500000046249625E-3</v>
      </c>
      <c r="AC488" s="22">
        <f t="shared" si="103"/>
        <v>1.4905249999953867</v>
      </c>
      <c r="AD488" s="11" t="str">
        <f t="shared" si="104"/>
        <v>separate</v>
      </c>
      <c r="AE488" s="12">
        <f t="shared" si="105"/>
        <v>1</v>
      </c>
      <c r="AF488" t="s">
        <v>48</v>
      </c>
      <c r="AG488" s="3">
        <v>1647820800000</v>
      </c>
      <c r="AH488" t="s">
        <v>48</v>
      </c>
      <c r="AI488" t="s">
        <v>48</v>
      </c>
      <c r="AJ488" t="s">
        <v>57</v>
      </c>
      <c r="AK488" t="s">
        <v>58</v>
      </c>
      <c r="AL488" t="s">
        <v>59</v>
      </c>
      <c r="AM488" t="s">
        <v>60</v>
      </c>
      <c r="AN488" t="s">
        <v>48</v>
      </c>
      <c r="AO488" t="s">
        <v>61</v>
      </c>
      <c r="AP488" t="s">
        <v>55</v>
      </c>
      <c r="AQ488" t="s">
        <v>62</v>
      </c>
      <c r="AR488" t="s">
        <v>48</v>
      </c>
      <c r="AS488" t="s">
        <v>143</v>
      </c>
      <c r="AT488" t="s">
        <v>144</v>
      </c>
      <c r="AU488" t="s">
        <v>48</v>
      </c>
    </row>
    <row r="489" spans="1:47">
      <c r="A489" t="s">
        <v>1176</v>
      </c>
      <c r="B489" t="s">
        <v>48</v>
      </c>
      <c r="D489" t="s">
        <v>230</v>
      </c>
      <c r="E489" t="s">
        <v>81</v>
      </c>
      <c r="F489" t="s">
        <v>51</v>
      </c>
      <c r="G489">
        <v>62.07</v>
      </c>
      <c r="H489">
        <v>153001.9</v>
      </c>
      <c r="I489">
        <v>154531.92000000001</v>
      </c>
      <c r="J489">
        <v>62.07</v>
      </c>
      <c r="K489">
        <v>153001.9</v>
      </c>
      <c r="L489" t="s">
        <v>89</v>
      </c>
      <c r="M489" t="s">
        <v>76</v>
      </c>
      <c r="N489" t="s">
        <v>90</v>
      </c>
      <c r="O489" t="s">
        <v>48</v>
      </c>
      <c r="P489">
        <v>2464.9895279523098</v>
      </c>
      <c r="Q489">
        <v>2465</v>
      </c>
      <c r="R489">
        <v>2464.9895279523098</v>
      </c>
      <c r="S489">
        <v>144.636784426156</v>
      </c>
      <c r="T489" t="s">
        <v>55</v>
      </c>
      <c r="U489">
        <v>100</v>
      </c>
      <c r="V489" t="s">
        <v>56</v>
      </c>
      <c r="W489" s="11">
        <f t="shared" si="97"/>
        <v>1530.0200000000186</v>
      </c>
      <c r="X489" s="11">
        <f t="shared" si="98"/>
        <v>1530.019</v>
      </c>
      <c r="Y489" s="20">
        <f t="shared" si="99"/>
        <v>-1.0000000186209945E-3</v>
      </c>
      <c r="Z489" s="11">
        <f t="shared" si="100"/>
        <v>1545.3192000000001</v>
      </c>
      <c r="AA489" s="20">
        <f t="shared" si="101"/>
        <v>15.299199999981511</v>
      </c>
      <c r="AB489" s="22">
        <f t="shared" si="102"/>
        <v>1.0000000186209945E-3</v>
      </c>
      <c r="AC489" s="22">
        <f t="shared" si="103"/>
        <v>15.299199999981511</v>
      </c>
      <c r="AD489" s="11" t="str">
        <f t="shared" si="104"/>
        <v>separate</v>
      </c>
      <c r="AE489" s="12">
        <f t="shared" si="105"/>
        <v>1</v>
      </c>
      <c r="AF489" t="s">
        <v>48</v>
      </c>
      <c r="AG489" s="3">
        <v>1652140800000</v>
      </c>
      <c r="AH489" t="s">
        <v>48</v>
      </c>
      <c r="AI489" t="s">
        <v>48</v>
      </c>
      <c r="AJ489" t="s">
        <v>57</v>
      </c>
      <c r="AK489" t="s">
        <v>58</v>
      </c>
      <c r="AL489" t="s">
        <v>59</v>
      </c>
      <c r="AM489" t="s">
        <v>60</v>
      </c>
      <c r="AN489" t="s">
        <v>48</v>
      </c>
      <c r="AO489" t="s">
        <v>61</v>
      </c>
      <c r="AP489" t="s">
        <v>55</v>
      </c>
      <c r="AQ489" t="s">
        <v>62</v>
      </c>
      <c r="AR489" t="s">
        <v>48</v>
      </c>
      <c r="AS489" t="s">
        <v>91</v>
      </c>
      <c r="AT489" t="s">
        <v>92</v>
      </c>
      <c r="AU489" t="s">
        <v>48</v>
      </c>
    </row>
    <row r="490" spans="1:47">
      <c r="A490" t="s">
        <v>1177</v>
      </c>
      <c r="B490" t="s">
        <v>48</v>
      </c>
      <c r="D490" t="s">
        <v>230</v>
      </c>
      <c r="E490" t="s">
        <v>81</v>
      </c>
      <c r="F490" t="s">
        <v>51</v>
      </c>
      <c r="G490">
        <v>63.35</v>
      </c>
      <c r="H490">
        <v>153001.9</v>
      </c>
      <c r="I490">
        <v>154531.92000000001</v>
      </c>
      <c r="J490">
        <v>63.35</v>
      </c>
      <c r="K490">
        <v>153001.9</v>
      </c>
      <c r="L490" t="s">
        <v>89</v>
      </c>
      <c r="M490" t="s">
        <v>76</v>
      </c>
      <c r="N490" t="s">
        <v>90</v>
      </c>
      <c r="O490" t="s">
        <v>48</v>
      </c>
      <c r="P490">
        <v>2415.1838989739499</v>
      </c>
      <c r="Q490">
        <v>2415</v>
      </c>
      <c r="R490">
        <v>2415.1838989739499</v>
      </c>
      <c r="S490">
        <v>75.840641855740799</v>
      </c>
      <c r="T490" t="s">
        <v>55</v>
      </c>
      <c r="U490">
        <v>100</v>
      </c>
      <c r="V490" t="s">
        <v>56</v>
      </c>
      <c r="W490" s="11">
        <f t="shared" si="97"/>
        <v>1530.0200000000186</v>
      </c>
      <c r="X490" s="11">
        <f t="shared" si="98"/>
        <v>1530.019</v>
      </c>
      <c r="Y490" s="20">
        <f t="shared" si="99"/>
        <v>-1.0000000186209945E-3</v>
      </c>
      <c r="Z490" s="11">
        <f t="shared" si="100"/>
        <v>1545.3192000000001</v>
      </c>
      <c r="AA490" s="20">
        <f t="shared" si="101"/>
        <v>15.299199999981511</v>
      </c>
      <c r="AB490" s="22">
        <f t="shared" si="102"/>
        <v>1.0000000186209945E-3</v>
      </c>
      <c r="AC490" s="22">
        <f t="shared" si="103"/>
        <v>15.299199999981511</v>
      </c>
      <c r="AD490" s="11" t="str">
        <f t="shared" si="104"/>
        <v>separate</v>
      </c>
      <c r="AE490" s="12">
        <f t="shared" si="105"/>
        <v>1</v>
      </c>
      <c r="AF490" t="s">
        <v>48</v>
      </c>
      <c r="AG490" s="3">
        <v>1652140800000</v>
      </c>
      <c r="AH490" t="s">
        <v>48</v>
      </c>
      <c r="AI490" t="s">
        <v>48</v>
      </c>
      <c r="AJ490" t="s">
        <v>57</v>
      </c>
      <c r="AK490" t="s">
        <v>58</v>
      </c>
      <c r="AL490" t="s">
        <v>59</v>
      </c>
      <c r="AM490" t="s">
        <v>60</v>
      </c>
      <c r="AN490" t="s">
        <v>48</v>
      </c>
      <c r="AO490" t="s">
        <v>61</v>
      </c>
      <c r="AP490" t="s">
        <v>55</v>
      </c>
      <c r="AQ490" t="s">
        <v>62</v>
      </c>
      <c r="AR490" t="s">
        <v>48</v>
      </c>
      <c r="AS490" t="s">
        <v>91</v>
      </c>
      <c r="AT490" t="s">
        <v>92</v>
      </c>
      <c r="AU490" t="s">
        <v>48</v>
      </c>
    </row>
    <row r="491" spans="1:47">
      <c r="A491" t="s">
        <v>1178</v>
      </c>
      <c r="B491" t="s">
        <v>48</v>
      </c>
      <c r="D491" t="s">
        <v>172</v>
      </c>
      <c r="E491" t="s">
        <v>74</v>
      </c>
      <c r="F491" t="s">
        <v>51</v>
      </c>
      <c r="G491">
        <v>1.2999999999999999E-2</v>
      </c>
      <c r="H491">
        <v>501.96</v>
      </c>
      <c r="I491">
        <v>514.51</v>
      </c>
      <c r="J491">
        <v>1.2999999999999999E-2</v>
      </c>
      <c r="K491">
        <v>501.96</v>
      </c>
      <c r="L491" t="s">
        <v>205</v>
      </c>
      <c r="M491" t="s">
        <v>436</v>
      </c>
      <c r="N491" t="s">
        <v>287</v>
      </c>
      <c r="O491" t="s">
        <v>48</v>
      </c>
      <c r="P491">
        <v>38612.307692307601</v>
      </c>
      <c r="Q491">
        <v>38652.6</v>
      </c>
      <c r="R491">
        <v>38612.307692307601</v>
      </c>
      <c r="S491">
        <v>399.99222561271802</v>
      </c>
      <c r="T491" t="s">
        <v>55</v>
      </c>
      <c r="U491">
        <v>250</v>
      </c>
      <c r="V491" t="s">
        <v>56</v>
      </c>
      <c r="W491" s="11">
        <f t="shared" si="97"/>
        <v>12.550000000000011</v>
      </c>
      <c r="X491" s="11">
        <f t="shared" si="98"/>
        <v>12.548999999999999</v>
      </c>
      <c r="Y491" s="20">
        <f t="shared" si="99"/>
        <v>-1.0000000000118803E-3</v>
      </c>
      <c r="Z491" s="11">
        <f t="shared" si="100"/>
        <v>12.86275</v>
      </c>
      <c r="AA491" s="20">
        <f t="shared" si="101"/>
        <v>0.31274999999998876</v>
      </c>
      <c r="AB491" s="22">
        <f t="shared" si="102"/>
        <v>1.0000000000118803E-3</v>
      </c>
      <c r="AC491" s="22">
        <f t="shared" si="103"/>
        <v>0.31274999999998876</v>
      </c>
      <c r="AD491" s="11" t="str">
        <f t="shared" si="104"/>
        <v>separate</v>
      </c>
      <c r="AE491" s="12">
        <f t="shared" si="105"/>
        <v>1</v>
      </c>
      <c r="AF491" t="s">
        <v>48</v>
      </c>
      <c r="AG491" s="3">
        <v>1645488000000</v>
      </c>
      <c r="AH491" t="s">
        <v>48</v>
      </c>
      <c r="AI491" t="s">
        <v>48</v>
      </c>
      <c r="AJ491" t="s">
        <v>57</v>
      </c>
      <c r="AK491" t="s">
        <v>58</v>
      </c>
      <c r="AL491" t="s">
        <v>59</v>
      </c>
      <c r="AM491" t="s">
        <v>60</v>
      </c>
      <c r="AN491" t="s">
        <v>48</v>
      </c>
      <c r="AO491" t="s">
        <v>61</v>
      </c>
      <c r="AP491" t="s">
        <v>55</v>
      </c>
      <c r="AQ491" t="s">
        <v>62</v>
      </c>
      <c r="AR491" t="s">
        <v>48</v>
      </c>
      <c r="AS491" t="s">
        <v>208</v>
      </c>
      <c r="AT491" t="s">
        <v>209</v>
      </c>
      <c r="AU491" t="s">
        <v>48</v>
      </c>
    </row>
    <row r="492" spans="1:47">
      <c r="A492" t="s">
        <v>1179</v>
      </c>
      <c r="B492" t="s">
        <v>48</v>
      </c>
      <c r="D492" t="s">
        <v>228</v>
      </c>
      <c r="E492" t="s">
        <v>81</v>
      </c>
      <c r="F492" t="s">
        <v>51</v>
      </c>
      <c r="G492">
        <v>5.9743000000000004</v>
      </c>
      <c r="H492">
        <v>11549.409</v>
      </c>
      <c r="I492">
        <v>11838.145</v>
      </c>
      <c r="J492">
        <v>5.9743000000000004</v>
      </c>
      <c r="K492">
        <v>11549.409</v>
      </c>
      <c r="L492" t="s">
        <v>156</v>
      </c>
      <c r="M492" t="s">
        <v>69</v>
      </c>
      <c r="N492" t="s">
        <v>157</v>
      </c>
      <c r="O492" t="s">
        <v>48</v>
      </c>
      <c r="P492">
        <v>1933.1819627404</v>
      </c>
      <c r="Q492">
        <v>1933.1974</v>
      </c>
      <c r="R492">
        <v>1933.1819627404</v>
      </c>
      <c r="S492">
        <v>24.513986149851199</v>
      </c>
      <c r="T492" t="s">
        <v>55</v>
      </c>
      <c r="U492">
        <v>250</v>
      </c>
      <c r="V492" t="s">
        <v>56</v>
      </c>
      <c r="W492" s="11">
        <f t="shared" si="97"/>
        <v>288.73600000000079</v>
      </c>
      <c r="X492" s="11">
        <f t="shared" si="98"/>
        <v>288.73522500000001</v>
      </c>
      <c r="Y492" s="20">
        <f t="shared" si="99"/>
        <v>-7.750000007717972E-4</v>
      </c>
      <c r="Z492" s="11">
        <f t="shared" si="100"/>
        <v>295.95362499999999</v>
      </c>
      <c r="AA492" s="20">
        <f t="shared" si="101"/>
        <v>7.2176249999992024</v>
      </c>
      <c r="AB492" s="22">
        <f t="shared" si="102"/>
        <v>7.750000007717972E-4</v>
      </c>
      <c r="AC492" s="22">
        <f t="shared" si="103"/>
        <v>7.2176249999992024</v>
      </c>
      <c r="AD492" s="11" t="str">
        <f t="shared" si="104"/>
        <v>separate</v>
      </c>
      <c r="AE492" s="12">
        <f t="shared" si="105"/>
        <v>1</v>
      </c>
      <c r="AF492" t="s">
        <v>48</v>
      </c>
      <c r="AG492" s="3">
        <v>1645747200000</v>
      </c>
      <c r="AH492" t="s">
        <v>48</v>
      </c>
      <c r="AI492" t="s">
        <v>48</v>
      </c>
      <c r="AJ492" t="s">
        <v>57</v>
      </c>
      <c r="AK492" t="s">
        <v>58</v>
      </c>
      <c r="AL492" t="s">
        <v>59</v>
      </c>
      <c r="AM492" t="s">
        <v>60</v>
      </c>
      <c r="AN492" t="s">
        <v>48</v>
      </c>
      <c r="AO492" t="s">
        <v>61</v>
      </c>
      <c r="AP492" t="s">
        <v>55</v>
      </c>
      <c r="AQ492" t="s">
        <v>62</v>
      </c>
      <c r="AR492" t="s">
        <v>48</v>
      </c>
      <c r="AS492" t="s">
        <v>158</v>
      </c>
      <c r="AT492" t="s">
        <v>159</v>
      </c>
      <c r="AU492" t="s">
        <v>48</v>
      </c>
    </row>
    <row r="493" spans="1:47">
      <c r="A493" t="s">
        <v>1180</v>
      </c>
      <c r="B493" t="s">
        <v>48</v>
      </c>
      <c r="D493" t="s">
        <v>81</v>
      </c>
      <c r="E493" t="s">
        <v>118</v>
      </c>
      <c r="F493" t="s">
        <v>51</v>
      </c>
      <c r="G493">
        <v>125000</v>
      </c>
      <c r="H493">
        <v>180735.93</v>
      </c>
      <c r="I493">
        <v>182543.29</v>
      </c>
      <c r="J493">
        <v>125000</v>
      </c>
      <c r="K493">
        <v>180735.93</v>
      </c>
      <c r="L493" t="s">
        <v>1070</v>
      </c>
      <c r="M493" t="s">
        <v>69</v>
      </c>
      <c r="N493" t="s">
        <v>1071</v>
      </c>
      <c r="O493" t="s">
        <v>48</v>
      </c>
      <c r="P493">
        <v>1.4459</v>
      </c>
      <c r="Q493">
        <v>1.4459</v>
      </c>
      <c r="R493">
        <v>1.4459</v>
      </c>
      <c r="S493">
        <v>25.1968</v>
      </c>
      <c r="T493" t="s">
        <v>55</v>
      </c>
      <c r="U493">
        <v>100</v>
      </c>
      <c r="V493" t="s">
        <v>56</v>
      </c>
      <c r="W493" s="11">
        <f t="shared" si="97"/>
        <v>1807.3600000000151</v>
      </c>
      <c r="X493" s="11">
        <f t="shared" si="98"/>
        <v>1807.3593000000001</v>
      </c>
      <c r="Y493" s="20">
        <f t="shared" si="99"/>
        <v>-7.0000001505832188E-4</v>
      </c>
      <c r="Z493" s="11">
        <f t="shared" si="100"/>
        <v>1825.4329</v>
      </c>
      <c r="AA493" s="20">
        <f t="shared" si="101"/>
        <v>18.072899999984884</v>
      </c>
      <c r="AB493" s="22">
        <f t="shared" si="102"/>
        <v>7.0000001505832188E-4</v>
      </c>
      <c r="AC493" s="22">
        <f t="shared" si="103"/>
        <v>18.072899999984884</v>
      </c>
      <c r="AD493" s="11" t="str">
        <f t="shared" si="104"/>
        <v>separate</v>
      </c>
      <c r="AE493" s="12">
        <f t="shared" si="105"/>
        <v>1</v>
      </c>
      <c r="AF493" t="s">
        <v>48</v>
      </c>
      <c r="AG493" s="3">
        <v>1656288000000</v>
      </c>
      <c r="AH493" t="s">
        <v>48</v>
      </c>
      <c r="AI493" t="s">
        <v>48</v>
      </c>
      <c r="AJ493" t="s">
        <v>57</v>
      </c>
      <c r="AK493" t="s">
        <v>58</v>
      </c>
      <c r="AL493" t="s">
        <v>59</v>
      </c>
      <c r="AM493" t="s">
        <v>60</v>
      </c>
      <c r="AN493" t="s">
        <v>48</v>
      </c>
      <c r="AO493" t="s">
        <v>61</v>
      </c>
      <c r="AP493" t="s">
        <v>55</v>
      </c>
      <c r="AQ493" t="s">
        <v>62</v>
      </c>
      <c r="AR493" t="s">
        <v>48</v>
      </c>
      <c r="AS493" t="s">
        <v>1072</v>
      </c>
      <c r="AT493" t="s">
        <v>1073</v>
      </c>
      <c r="AU493" t="s">
        <v>48</v>
      </c>
    </row>
    <row r="494" spans="1:47">
      <c r="A494" t="s">
        <v>1181</v>
      </c>
      <c r="B494" t="s">
        <v>48</v>
      </c>
      <c r="D494" t="s">
        <v>166</v>
      </c>
      <c r="E494" t="s">
        <v>118</v>
      </c>
      <c r="F494" t="s">
        <v>51</v>
      </c>
      <c r="G494">
        <v>20.675599999999999</v>
      </c>
      <c r="H494">
        <v>49504.95</v>
      </c>
      <c r="I494">
        <v>50000</v>
      </c>
      <c r="J494">
        <v>20.675599999999999</v>
      </c>
      <c r="K494">
        <v>49504.95</v>
      </c>
      <c r="L494" t="s">
        <v>926</v>
      </c>
      <c r="M494" t="s">
        <v>53</v>
      </c>
      <c r="N494" t="s">
        <v>927</v>
      </c>
      <c r="O494" t="s">
        <v>48</v>
      </c>
      <c r="P494">
        <v>2394.3658225154199</v>
      </c>
      <c r="Q494">
        <v>2394.3658225154199</v>
      </c>
      <c r="R494">
        <v>2394.3658225154199</v>
      </c>
      <c r="S494">
        <v>0</v>
      </c>
      <c r="T494" t="s">
        <v>55</v>
      </c>
      <c r="U494">
        <v>100</v>
      </c>
      <c r="V494" t="s">
        <v>56</v>
      </c>
      <c r="W494" s="11">
        <f t="shared" ref="W494:W557" si="106">I494-H494</f>
        <v>495.05000000000291</v>
      </c>
      <c r="X494" s="11">
        <f t="shared" si="98"/>
        <v>495.04950000000002</v>
      </c>
      <c r="Y494" s="20">
        <f t="shared" si="99"/>
        <v>-5.0000000288719093E-4</v>
      </c>
      <c r="Z494" s="11">
        <f t="shared" si="100"/>
        <v>500</v>
      </c>
      <c r="AA494" s="20">
        <f t="shared" si="101"/>
        <v>4.9499999999970896</v>
      </c>
      <c r="AB494" s="22">
        <f t="shared" si="102"/>
        <v>5.0000000288719093E-4</v>
      </c>
      <c r="AC494" s="22">
        <f t="shared" si="103"/>
        <v>4.9499999999970896</v>
      </c>
      <c r="AD494" s="11" t="str">
        <f t="shared" si="104"/>
        <v>separate</v>
      </c>
      <c r="AE494" s="12">
        <f t="shared" si="105"/>
        <v>1</v>
      </c>
      <c r="AF494" t="s">
        <v>48</v>
      </c>
      <c r="AG494" s="3">
        <v>1638316800000</v>
      </c>
      <c r="AH494" t="s">
        <v>48</v>
      </c>
      <c r="AI494" t="s">
        <v>48</v>
      </c>
      <c r="AJ494" t="s">
        <v>57</v>
      </c>
      <c r="AK494" t="s">
        <v>58</v>
      </c>
      <c r="AL494" t="s">
        <v>59</v>
      </c>
      <c r="AM494" t="s">
        <v>60</v>
      </c>
      <c r="AN494" t="s">
        <v>48</v>
      </c>
      <c r="AO494" t="s">
        <v>61</v>
      </c>
      <c r="AP494" t="s">
        <v>55</v>
      </c>
      <c r="AQ494" t="s">
        <v>62</v>
      </c>
      <c r="AR494" t="s">
        <v>48</v>
      </c>
      <c r="AS494" t="s">
        <v>928</v>
      </c>
      <c r="AT494" t="s">
        <v>929</v>
      </c>
      <c r="AU494" t="s">
        <v>48</v>
      </c>
    </row>
    <row r="495" spans="1:47">
      <c r="A495" t="s">
        <v>1182</v>
      </c>
      <c r="B495" t="s">
        <v>48</v>
      </c>
      <c r="D495" t="s">
        <v>172</v>
      </c>
      <c r="E495" t="s">
        <v>50</v>
      </c>
      <c r="F495" t="s">
        <v>51</v>
      </c>
      <c r="G495">
        <v>2.415</v>
      </c>
      <c r="H495">
        <v>49504.95</v>
      </c>
      <c r="I495">
        <v>50000</v>
      </c>
      <c r="J495">
        <v>2.415</v>
      </c>
      <c r="K495">
        <v>49504.95</v>
      </c>
      <c r="L495" t="s">
        <v>1078</v>
      </c>
      <c r="M495" t="s">
        <v>76</v>
      </c>
      <c r="N495" t="s">
        <v>1079</v>
      </c>
      <c r="O495" t="s">
        <v>48</v>
      </c>
      <c r="P495">
        <v>20498.944099378801</v>
      </c>
      <c r="Q495">
        <v>20500</v>
      </c>
      <c r="R495">
        <v>20498.944099378801</v>
      </c>
      <c r="S495">
        <v>31.393999999999998</v>
      </c>
      <c r="T495" t="s">
        <v>55</v>
      </c>
      <c r="U495">
        <v>100</v>
      </c>
      <c r="V495" t="s">
        <v>56</v>
      </c>
      <c r="W495" s="11">
        <f t="shared" si="106"/>
        <v>495.05000000000291</v>
      </c>
      <c r="X495" s="11">
        <f t="shared" si="98"/>
        <v>495.04950000000002</v>
      </c>
      <c r="Y495" s="20">
        <f t="shared" si="99"/>
        <v>-5.0000000288719093E-4</v>
      </c>
      <c r="Z495" s="11">
        <f t="shared" si="100"/>
        <v>500</v>
      </c>
      <c r="AA495" s="20">
        <f t="shared" si="101"/>
        <v>4.9499999999970896</v>
      </c>
      <c r="AB495" s="22">
        <f t="shared" si="102"/>
        <v>5.0000000288719093E-4</v>
      </c>
      <c r="AC495" s="22">
        <f t="shared" si="103"/>
        <v>4.9499999999970896</v>
      </c>
      <c r="AD495" s="11" t="str">
        <f t="shared" si="104"/>
        <v>separate</v>
      </c>
      <c r="AE495" s="12">
        <f t="shared" si="105"/>
        <v>1</v>
      </c>
      <c r="AF495" t="s">
        <v>48</v>
      </c>
      <c r="AG495" s="3">
        <v>1655251200000</v>
      </c>
      <c r="AH495" t="s">
        <v>48</v>
      </c>
      <c r="AI495" t="s">
        <v>48</v>
      </c>
      <c r="AJ495" t="s">
        <v>57</v>
      </c>
      <c r="AK495" t="s">
        <v>58</v>
      </c>
      <c r="AL495" t="s">
        <v>59</v>
      </c>
      <c r="AM495" t="s">
        <v>60</v>
      </c>
      <c r="AN495" t="s">
        <v>48</v>
      </c>
      <c r="AO495" t="s">
        <v>61</v>
      </c>
      <c r="AP495" t="s">
        <v>55</v>
      </c>
      <c r="AQ495" t="s">
        <v>62</v>
      </c>
      <c r="AR495" t="s">
        <v>48</v>
      </c>
      <c r="AS495" t="s">
        <v>1080</v>
      </c>
      <c r="AT495" t="s">
        <v>1081</v>
      </c>
      <c r="AU495" t="s">
        <v>48</v>
      </c>
    </row>
    <row r="496" spans="1:47">
      <c r="A496" t="s">
        <v>1183</v>
      </c>
      <c r="B496" t="s">
        <v>48</v>
      </c>
      <c r="D496" t="s">
        <v>172</v>
      </c>
      <c r="E496" t="s">
        <v>50</v>
      </c>
      <c r="F496" t="s">
        <v>51</v>
      </c>
      <c r="G496">
        <v>2.2000000000000002</v>
      </c>
      <c r="H496">
        <v>49504.95</v>
      </c>
      <c r="I496">
        <v>50000</v>
      </c>
      <c r="J496">
        <v>2.2000000000000002</v>
      </c>
      <c r="K496">
        <v>49504.95</v>
      </c>
      <c r="L496" t="s">
        <v>1078</v>
      </c>
      <c r="M496" t="s">
        <v>76</v>
      </c>
      <c r="N496" t="s">
        <v>1079</v>
      </c>
      <c r="O496" t="s">
        <v>48</v>
      </c>
      <c r="P496">
        <v>22502.249999999902</v>
      </c>
      <c r="Q496">
        <v>22500</v>
      </c>
      <c r="R496">
        <v>22502.249999999902</v>
      </c>
      <c r="S496">
        <v>22</v>
      </c>
      <c r="T496" t="s">
        <v>55</v>
      </c>
      <c r="U496">
        <v>100</v>
      </c>
      <c r="V496" t="s">
        <v>56</v>
      </c>
      <c r="W496" s="11">
        <f t="shared" si="106"/>
        <v>495.05000000000291</v>
      </c>
      <c r="X496" s="11">
        <f t="shared" si="98"/>
        <v>495.04950000000002</v>
      </c>
      <c r="Y496" s="20">
        <f t="shared" si="99"/>
        <v>-5.0000000288719093E-4</v>
      </c>
      <c r="Z496" s="11">
        <f t="shared" si="100"/>
        <v>500</v>
      </c>
      <c r="AA496" s="20">
        <f t="shared" si="101"/>
        <v>4.9499999999970896</v>
      </c>
      <c r="AB496" s="22">
        <f t="shared" si="102"/>
        <v>5.0000000288719093E-4</v>
      </c>
      <c r="AC496" s="22">
        <f t="shared" si="103"/>
        <v>4.9499999999970896</v>
      </c>
      <c r="AD496" s="11" t="str">
        <f t="shared" si="104"/>
        <v>separate</v>
      </c>
      <c r="AE496" s="12">
        <f t="shared" si="105"/>
        <v>1</v>
      </c>
      <c r="AF496" t="s">
        <v>48</v>
      </c>
      <c r="AG496" s="3">
        <v>1655164800000</v>
      </c>
      <c r="AH496" t="s">
        <v>48</v>
      </c>
      <c r="AI496" t="s">
        <v>48</v>
      </c>
      <c r="AJ496" t="s">
        <v>57</v>
      </c>
      <c r="AK496" t="s">
        <v>58</v>
      </c>
      <c r="AL496" t="s">
        <v>59</v>
      </c>
      <c r="AM496" t="s">
        <v>60</v>
      </c>
      <c r="AN496" t="s">
        <v>48</v>
      </c>
      <c r="AO496" t="s">
        <v>61</v>
      </c>
      <c r="AP496" t="s">
        <v>55</v>
      </c>
      <c r="AQ496" t="s">
        <v>62</v>
      </c>
      <c r="AR496" t="s">
        <v>48</v>
      </c>
      <c r="AS496" t="s">
        <v>1080</v>
      </c>
      <c r="AT496" t="s">
        <v>1081</v>
      </c>
      <c r="AU496" t="s">
        <v>48</v>
      </c>
    </row>
    <row r="497" spans="1:47">
      <c r="A497" t="s">
        <v>1184</v>
      </c>
      <c r="B497" t="s">
        <v>48</v>
      </c>
      <c r="D497" t="s">
        <v>172</v>
      </c>
      <c r="E497" t="s">
        <v>50</v>
      </c>
      <c r="F497" t="s">
        <v>51</v>
      </c>
      <c r="G497">
        <v>1.98</v>
      </c>
      <c r="H497">
        <v>49504.95</v>
      </c>
      <c r="I497">
        <v>50000</v>
      </c>
      <c r="J497">
        <v>1.98</v>
      </c>
      <c r="K497">
        <v>49504.95</v>
      </c>
      <c r="L497" t="s">
        <v>1078</v>
      </c>
      <c r="M497" t="s">
        <v>76</v>
      </c>
      <c r="N497" t="s">
        <v>1079</v>
      </c>
      <c r="O497" t="s">
        <v>48</v>
      </c>
      <c r="P497">
        <v>25002.5</v>
      </c>
      <c r="Q497">
        <v>25000</v>
      </c>
      <c r="R497">
        <v>25002.5</v>
      </c>
      <c r="S497">
        <v>244.72800000000001</v>
      </c>
      <c r="T497" t="s">
        <v>55</v>
      </c>
      <c r="U497">
        <v>100</v>
      </c>
      <c r="V497" t="s">
        <v>56</v>
      </c>
      <c r="W497" s="11">
        <f t="shared" si="106"/>
        <v>495.05000000000291</v>
      </c>
      <c r="X497" s="11">
        <f t="shared" si="98"/>
        <v>495.04950000000002</v>
      </c>
      <c r="Y497" s="20">
        <f t="shared" si="99"/>
        <v>-5.0000000288719093E-4</v>
      </c>
      <c r="Z497" s="11">
        <f t="shared" si="100"/>
        <v>500</v>
      </c>
      <c r="AA497" s="20">
        <f t="shared" si="101"/>
        <v>4.9499999999970896</v>
      </c>
      <c r="AB497" s="22">
        <f t="shared" si="102"/>
        <v>5.0000000288719093E-4</v>
      </c>
      <c r="AC497" s="22">
        <f t="shared" si="103"/>
        <v>4.9499999999970896</v>
      </c>
      <c r="AD497" s="11" t="str">
        <f t="shared" si="104"/>
        <v>separate</v>
      </c>
      <c r="AE497" s="12">
        <f t="shared" si="105"/>
        <v>1</v>
      </c>
      <c r="AF497" t="s">
        <v>48</v>
      </c>
      <c r="AG497" s="3">
        <v>1655164800000</v>
      </c>
      <c r="AH497" t="s">
        <v>48</v>
      </c>
      <c r="AI497" t="s">
        <v>48</v>
      </c>
      <c r="AJ497" t="s">
        <v>57</v>
      </c>
      <c r="AK497" t="s">
        <v>58</v>
      </c>
      <c r="AL497" t="s">
        <v>59</v>
      </c>
      <c r="AM497" t="s">
        <v>60</v>
      </c>
      <c r="AN497" t="s">
        <v>48</v>
      </c>
      <c r="AO497" t="s">
        <v>61</v>
      </c>
      <c r="AP497" t="s">
        <v>55</v>
      </c>
      <c r="AQ497" t="s">
        <v>62</v>
      </c>
      <c r="AR497" t="s">
        <v>48</v>
      </c>
      <c r="AS497" t="s">
        <v>1080</v>
      </c>
      <c r="AT497" t="s">
        <v>1081</v>
      </c>
      <c r="AU497" t="s">
        <v>48</v>
      </c>
    </row>
    <row r="498" spans="1:47">
      <c r="A498" t="s">
        <v>1185</v>
      </c>
      <c r="B498" t="s">
        <v>48</v>
      </c>
      <c r="D498" t="s">
        <v>166</v>
      </c>
      <c r="E498" t="s">
        <v>118</v>
      </c>
      <c r="F498" t="s">
        <v>51</v>
      </c>
      <c r="G498">
        <v>16.484999999999999</v>
      </c>
      <c r="H498">
        <v>24504.95</v>
      </c>
      <c r="I498">
        <v>24750</v>
      </c>
      <c r="J498">
        <v>16.484999999999999</v>
      </c>
      <c r="K498">
        <v>24504.95</v>
      </c>
      <c r="L498" t="s">
        <v>1186</v>
      </c>
      <c r="M498" t="s">
        <v>53</v>
      </c>
      <c r="N498" t="s">
        <v>1187</v>
      </c>
      <c r="O498" t="s">
        <v>48</v>
      </c>
      <c r="P498">
        <v>1486.4998483469799</v>
      </c>
      <c r="Q498">
        <v>1486.4867323594201</v>
      </c>
      <c r="R498">
        <v>1486.4998483469799</v>
      </c>
      <c r="S498">
        <v>0</v>
      </c>
      <c r="T498" t="s">
        <v>55</v>
      </c>
      <c r="U498">
        <v>100</v>
      </c>
      <c r="V498" t="s">
        <v>56</v>
      </c>
      <c r="W498" s="11">
        <f t="shared" si="106"/>
        <v>245.04999999999927</v>
      </c>
      <c r="X498" s="11">
        <f t="shared" si="98"/>
        <v>245.04949999999999</v>
      </c>
      <c r="Y498" s="20">
        <f t="shared" si="99"/>
        <v>-4.9999999927763383E-4</v>
      </c>
      <c r="Z498" s="11">
        <f t="shared" si="100"/>
        <v>247.5</v>
      </c>
      <c r="AA498" s="20">
        <f t="shared" si="101"/>
        <v>2.4500000000007276</v>
      </c>
      <c r="AB498" s="22">
        <f t="shared" si="102"/>
        <v>4.9999999927763383E-4</v>
      </c>
      <c r="AC498" s="22">
        <f t="shared" si="103"/>
        <v>2.4500000000007276</v>
      </c>
      <c r="AD498" s="11" t="str">
        <f t="shared" si="104"/>
        <v>separate</v>
      </c>
      <c r="AE498" s="12">
        <f t="shared" si="105"/>
        <v>1</v>
      </c>
      <c r="AF498" t="s">
        <v>48</v>
      </c>
      <c r="AG498" s="3">
        <v>1637020800000</v>
      </c>
      <c r="AH498" t="s">
        <v>48</v>
      </c>
      <c r="AI498" t="s">
        <v>48</v>
      </c>
      <c r="AJ498" t="s">
        <v>57</v>
      </c>
      <c r="AK498" t="s">
        <v>58</v>
      </c>
      <c r="AL498" t="s">
        <v>59</v>
      </c>
      <c r="AM498" t="s">
        <v>60</v>
      </c>
      <c r="AN498" t="s">
        <v>48</v>
      </c>
      <c r="AO498" t="s">
        <v>61</v>
      </c>
      <c r="AP498" t="s">
        <v>55</v>
      </c>
      <c r="AQ498" t="s">
        <v>62</v>
      </c>
      <c r="AR498" t="s">
        <v>48</v>
      </c>
      <c r="AS498" t="s">
        <v>1188</v>
      </c>
      <c r="AT498" t="s">
        <v>1189</v>
      </c>
      <c r="AU498" t="s">
        <v>48</v>
      </c>
    </row>
    <row r="499" spans="1:47">
      <c r="A499" t="s">
        <v>1190</v>
      </c>
      <c r="B499" t="s">
        <v>48</v>
      </c>
      <c r="D499" t="s">
        <v>1109</v>
      </c>
      <c r="E499" t="s">
        <v>172</v>
      </c>
      <c r="F499" t="s">
        <v>51</v>
      </c>
      <c r="G499">
        <v>2037700</v>
      </c>
      <c r="H499">
        <v>1.1385000000000001</v>
      </c>
      <c r="I499">
        <v>1.1499999999999999</v>
      </c>
      <c r="J499">
        <v>2037700</v>
      </c>
      <c r="K499">
        <v>1.1385000000000001</v>
      </c>
      <c r="L499" t="s">
        <v>89</v>
      </c>
      <c r="M499" t="s">
        <v>76</v>
      </c>
      <c r="N499" t="s">
        <v>322</v>
      </c>
      <c r="O499" t="s">
        <v>48</v>
      </c>
      <c r="P499">
        <v>5.5871816263434199E-7</v>
      </c>
      <c r="Q499">
        <v>5.5871816263434199E-7</v>
      </c>
      <c r="R499">
        <v>5.5871816263434199E-7</v>
      </c>
      <c r="S499">
        <v>140.80408519585799</v>
      </c>
      <c r="T499" t="s">
        <v>55</v>
      </c>
      <c r="U499">
        <v>100</v>
      </c>
      <c r="V499" s="15" t="s">
        <v>96</v>
      </c>
      <c r="W499" s="11">
        <f t="shared" si="106"/>
        <v>1.1499999999999844E-2</v>
      </c>
      <c r="X499" s="11">
        <f t="shared" si="98"/>
        <v>1.1385000000000001E-2</v>
      </c>
      <c r="Y499" s="22">
        <f t="shared" si="99"/>
        <v>-1.1499999999984266E-4</v>
      </c>
      <c r="Z499" s="22">
        <f t="shared" si="100"/>
        <v>1.1499999999999998E-2</v>
      </c>
      <c r="AA499" s="22">
        <f t="shared" si="101"/>
        <v>1.5439038936193583E-16</v>
      </c>
      <c r="AB499" s="22">
        <f t="shared" si="102"/>
        <v>1.1499999999984266E-4</v>
      </c>
      <c r="AC499" s="22">
        <f t="shared" si="103"/>
        <v>1.5439038936193583E-16</v>
      </c>
      <c r="AD499" s="11" t="str">
        <f t="shared" si="104"/>
        <v>include</v>
      </c>
      <c r="AE499" s="12">
        <f t="shared" si="105"/>
        <v>1</v>
      </c>
      <c r="AF499" t="s">
        <v>48</v>
      </c>
      <c r="AG499" s="3">
        <v>1641427200000</v>
      </c>
      <c r="AH499" t="s">
        <v>48</v>
      </c>
      <c r="AI499" t="s">
        <v>48</v>
      </c>
      <c r="AJ499" t="s">
        <v>57</v>
      </c>
      <c r="AK499" t="s">
        <v>58</v>
      </c>
      <c r="AL499" t="s">
        <v>59</v>
      </c>
      <c r="AM499" t="s">
        <v>60</v>
      </c>
      <c r="AN499" t="s">
        <v>48</v>
      </c>
      <c r="AO499" t="s">
        <v>61</v>
      </c>
      <c r="AP499" t="s">
        <v>55</v>
      </c>
      <c r="AQ499" t="s">
        <v>62</v>
      </c>
      <c r="AR499" t="s">
        <v>48</v>
      </c>
      <c r="AS499" t="s">
        <v>91</v>
      </c>
      <c r="AT499" t="s">
        <v>92</v>
      </c>
      <c r="AU499" t="s">
        <v>48</v>
      </c>
    </row>
    <row r="500" spans="1:47">
      <c r="A500" t="s">
        <v>1191</v>
      </c>
      <c r="B500" t="s">
        <v>48</v>
      </c>
      <c r="D500" t="s">
        <v>273</v>
      </c>
      <c r="E500" t="s">
        <v>50</v>
      </c>
      <c r="F500" t="s">
        <v>51</v>
      </c>
      <c r="G500">
        <v>540.15219999999999</v>
      </c>
      <c r="H500">
        <v>9900.99</v>
      </c>
      <c r="I500">
        <v>10000</v>
      </c>
      <c r="J500">
        <v>540.15219999999999</v>
      </c>
      <c r="K500">
        <v>9900.99</v>
      </c>
      <c r="L500" t="s">
        <v>522</v>
      </c>
      <c r="M500" t="s">
        <v>206</v>
      </c>
      <c r="N500" t="s">
        <v>523</v>
      </c>
      <c r="O500" t="s">
        <v>48</v>
      </c>
      <c r="P500">
        <v>18.330000322131401</v>
      </c>
      <c r="Q500">
        <v>18.329999999999998</v>
      </c>
      <c r="R500">
        <v>18.330000322131401</v>
      </c>
      <c r="S500">
        <v>48.61</v>
      </c>
      <c r="T500" t="s">
        <v>55</v>
      </c>
      <c r="U500">
        <v>100</v>
      </c>
      <c r="V500" t="s">
        <v>56</v>
      </c>
      <c r="W500" s="11">
        <f t="shared" si="106"/>
        <v>99.010000000000218</v>
      </c>
      <c r="X500" s="11">
        <f t="shared" si="98"/>
        <v>99.009900000000002</v>
      </c>
      <c r="Y500" s="20">
        <f t="shared" si="99"/>
        <v>-1.0000000021648248E-4</v>
      </c>
      <c r="Z500" s="11">
        <f t="shared" si="100"/>
        <v>100</v>
      </c>
      <c r="AA500" s="20">
        <f t="shared" si="101"/>
        <v>0.98999999999978172</v>
      </c>
      <c r="AB500" s="22">
        <f t="shared" si="102"/>
        <v>1.0000000021648248E-4</v>
      </c>
      <c r="AC500" s="22">
        <f t="shared" si="103"/>
        <v>0.98999999999978172</v>
      </c>
      <c r="AD500" s="11" t="str">
        <f t="shared" si="104"/>
        <v>separate</v>
      </c>
      <c r="AE500" s="12">
        <f t="shared" si="105"/>
        <v>1</v>
      </c>
      <c r="AF500" t="s">
        <v>48</v>
      </c>
      <c r="AG500" s="3">
        <v>1646265600000</v>
      </c>
      <c r="AH500" t="s">
        <v>48</v>
      </c>
      <c r="AI500" t="s">
        <v>48</v>
      </c>
      <c r="AJ500" t="s">
        <v>57</v>
      </c>
      <c r="AK500" t="s">
        <v>58</v>
      </c>
      <c r="AL500" t="s">
        <v>59</v>
      </c>
      <c r="AM500" t="s">
        <v>60</v>
      </c>
      <c r="AN500" t="s">
        <v>48</v>
      </c>
      <c r="AO500" t="s">
        <v>61</v>
      </c>
      <c r="AP500" t="s">
        <v>55</v>
      </c>
      <c r="AQ500" t="s">
        <v>62</v>
      </c>
      <c r="AR500" t="s">
        <v>48</v>
      </c>
      <c r="AS500" t="s">
        <v>524</v>
      </c>
      <c r="AT500" t="s">
        <v>525</v>
      </c>
      <c r="AU500" t="s">
        <v>48</v>
      </c>
    </row>
    <row r="501" spans="1:47">
      <c r="A501" t="s">
        <v>1192</v>
      </c>
      <c r="B501" t="s">
        <v>48</v>
      </c>
      <c r="D501" t="s">
        <v>319</v>
      </c>
      <c r="E501" t="s">
        <v>50</v>
      </c>
      <c r="F501" t="s">
        <v>51</v>
      </c>
      <c r="G501">
        <v>6081.66</v>
      </c>
      <c r="H501">
        <v>9900.99</v>
      </c>
      <c r="I501">
        <v>10000</v>
      </c>
      <c r="J501">
        <v>6081.66</v>
      </c>
      <c r="K501">
        <v>9900.99</v>
      </c>
      <c r="L501" t="s">
        <v>522</v>
      </c>
      <c r="M501" t="s">
        <v>206</v>
      </c>
      <c r="N501" t="s">
        <v>523</v>
      </c>
      <c r="O501" t="s">
        <v>48</v>
      </c>
      <c r="P501">
        <v>1.62800781365614</v>
      </c>
      <c r="Q501">
        <v>1.6279999999999999</v>
      </c>
      <c r="R501">
        <v>1.62800781365614</v>
      </c>
      <c r="S501">
        <v>191.99</v>
      </c>
      <c r="T501" t="s">
        <v>55</v>
      </c>
      <c r="U501">
        <v>100</v>
      </c>
      <c r="V501" t="s">
        <v>56</v>
      </c>
      <c r="W501" s="11">
        <f t="shared" si="106"/>
        <v>99.010000000000218</v>
      </c>
      <c r="X501" s="11">
        <f t="shared" si="98"/>
        <v>99.009900000000002</v>
      </c>
      <c r="Y501" s="20">
        <f t="shared" si="99"/>
        <v>-1.0000000021648248E-4</v>
      </c>
      <c r="Z501" s="11">
        <f t="shared" si="100"/>
        <v>100</v>
      </c>
      <c r="AA501" s="20">
        <f t="shared" si="101"/>
        <v>0.98999999999978172</v>
      </c>
      <c r="AB501" s="22">
        <f t="shared" si="102"/>
        <v>1.0000000021648248E-4</v>
      </c>
      <c r="AC501" s="22">
        <f t="shared" si="103"/>
        <v>0.98999999999978172</v>
      </c>
      <c r="AD501" s="11" t="str">
        <f t="shared" si="104"/>
        <v>separate</v>
      </c>
      <c r="AE501" s="12">
        <f t="shared" si="105"/>
        <v>1</v>
      </c>
      <c r="AF501" t="s">
        <v>48</v>
      </c>
      <c r="AG501" s="3">
        <v>1646265600000</v>
      </c>
      <c r="AH501" t="s">
        <v>48</v>
      </c>
      <c r="AI501" t="s">
        <v>48</v>
      </c>
      <c r="AJ501" t="s">
        <v>57</v>
      </c>
      <c r="AK501" t="s">
        <v>58</v>
      </c>
      <c r="AL501" t="s">
        <v>59</v>
      </c>
      <c r="AM501" t="s">
        <v>60</v>
      </c>
      <c r="AN501" t="s">
        <v>48</v>
      </c>
      <c r="AO501" t="s">
        <v>61</v>
      </c>
      <c r="AP501" t="s">
        <v>55</v>
      </c>
      <c r="AQ501" t="s">
        <v>62</v>
      </c>
      <c r="AR501" t="s">
        <v>48</v>
      </c>
      <c r="AS501" t="s">
        <v>524</v>
      </c>
      <c r="AT501" t="s">
        <v>525</v>
      </c>
      <c r="AU501" t="s">
        <v>48</v>
      </c>
    </row>
    <row r="502" spans="1:47">
      <c r="A502" t="s">
        <v>1193</v>
      </c>
      <c r="B502" t="s">
        <v>48</v>
      </c>
      <c r="D502" t="s">
        <v>88</v>
      </c>
      <c r="E502" t="s">
        <v>50</v>
      </c>
      <c r="F502" t="s">
        <v>51</v>
      </c>
      <c r="G502">
        <v>3063.89</v>
      </c>
      <c r="H502">
        <v>9900.99</v>
      </c>
      <c r="I502">
        <v>10000</v>
      </c>
      <c r="J502">
        <v>3063.89</v>
      </c>
      <c r="K502">
        <v>9900.99</v>
      </c>
      <c r="L502" t="s">
        <v>522</v>
      </c>
      <c r="M502" t="s">
        <v>206</v>
      </c>
      <c r="N502" t="s">
        <v>523</v>
      </c>
      <c r="O502" t="s">
        <v>48</v>
      </c>
      <c r="P502">
        <v>3.23150961685961</v>
      </c>
      <c r="Q502">
        <v>3.2315</v>
      </c>
      <c r="R502">
        <v>3.23150961685961</v>
      </c>
      <c r="S502">
        <v>192.99</v>
      </c>
      <c r="T502" t="s">
        <v>55</v>
      </c>
      <c r="U502">
        <v>100</v>
      </c>
      <c r="V502" t="s">
        <v>56</v>
      </c>
      <c r="W502" s="11">
        <f t="shared" si="106"/>
        <v>99.010000000000218</v>
      </c>
      <c r="X502" s="11">
        <f t="shared" si="98"/>
        <v>99.009900000000002</v>
      </c>
      <c r="Y502" s="20">
        <f t="shared" si="99"/>
        <v>-1.0000000021648248E-4</v>
      </c>
      <c r="Z502" s="11">
        <f t="shared" si="100"/>
        <v>100</v>
      </c>
      <c r="AA502" s="20">
        <f t="shared" si="101"/>
        <v>0.98999999999978172</v>
      </c>
      <c r="AB502" s="22">
        <f t="shared" si="102"/>
        <v>1.0000000021648248E-4</v>
      </c>
      <c r="AC502" s="22">
        <f t="shared" si="103"/>
        <v>0.98999999999978172</v>
      </c>
      <c r="AD502" s="11" t="str">
        <f t="shared" si="104"/>
        <v>separate</v>
      </c>
      <c r="AE502" s="12">
        <f t="shared" si="105"/>
        <v>1</v>
      </c>
      <c r="AF502" t="s">
        <v>48</v>
      </c>
      <c r="AG502" s="3">
        <v>1646265600000</v>
      </c>
      <c r="AH502" t="s">
        <v>48</v>
      </c>
      <c r="AI502" t="s">
        <v>48</v>
      </c>
      <c r="AJ502" t="s">
        <v>57</v>
      </c>
      <c r="AK502" t="s">
        <v>58</v>
      </c>
      <c r="AL502" t="s">
        <v>59</v>
      </c>
      <c r="AM502" t="s">
        <v>60</v>
      </c>
      <c r="AN502" t="s">
        <v>48</v>
      </c>
      <c r="AO502" t="s">
        <v>61</v>
      </c>
      <c r="AP502" t="s">
        <v>55</v>
      </c>
      <c r="AQ502" t="s">
        <v>62</v>
      </c>
      <c r="AR502" t="s">
        <v>48</v>
      </c>
      <c r="AS502" t="s">
        <v>524</v>
      </c>
      <c r="AT502" t="s">
        <v>525</v>
      </c>
      <c r="AU502" t="s">
        <v>48</v>
      </c>
    </row>
    <row r="503" spans="1:47">
      <c r="A503" t="s">
        <v>1194</v>
      </c>
      <c r="B503" t="s">
        <v>48</v>
      </c>
      <c r="D503" t="s">
        <v>172</v>
      </c>
      <c r="E503" t="s">
        <v>118</v>
      </c>
      <c r="F503" t="s">
        <v>51</v>
      </c>
      <c r="G503">
        <v>0.32951000000000003</v>
      </c>
      <c r="H503">
        <v>9900.99</v>
      </c>
      <c r="I503">
        <v>10000</v>
      </c>
      <c r="J503">
        <v>0.32951000000000003</v>
      </c>
      <c r="K503">
        <v>9900.99</v>
      </c>
      <c r="L503" t="s">
        <v>1015</v>
      </c>
      <c r="M503" t="s">
        <v>212</v>
      </c>
      <c r="N503" t="s">
        <v>1016</v>
      </c>
      <c r="O503" t="s">
        <v>48</v>
      </c>
      <c r="P503">
        <v>30047.616157324501</v>
      </c>
      <c r="Q503">
        <v>30047.62</v>
      </c>
      <c r="R503">
        <v>30047.616157324501</v>
      </c>
      <c r="S503">
        <v>144.182432372314</v>
      </c>
      <c r="T503" t="s">
        <v>55</v>
      </c>
      <c r="U503">
        <v>100</v>
      </c>
      <c r="V503" t="s">
        <v>56</v>
      </c>
      <c r="W503" s="11">
        <f t="shared" si="106"/>
        <v>99.010000000000218</v>
      </c>
      <c r="X503" s="11">
        <f t="shared" si="98"/>
        <v>99.009900000000002</v>
      </c>
      <c r="Y503" s="20">
        <f t="shared" si="99"/>
        <v>-1.0000000021648248E-4</v>
      </c>
      <c r="Z503" s="11">
        <f t="shared" si="100"/>
        <v>100</v>
      </c>
      <c r="AA503" s="20">
        <f t="shared" si="101"/>
        <v>0.98999999999978172</v>
      </c>
      <c r="AB503" s="22">
        <f t="shared" si="102"/>
        <v>1.0000000021648248E-4</v>
      </c>
      <c r="AC503" s="22">
        <f t="shared" si="103"/>
        <v>0.98999999999978172</v>
      </c>
      <c r="AD503" s="11" t="str">
        <f t="shared" si="104"/>
        <v>separate</v>
      </c>
      <c r="AE503" s="12">
        <f t="shared" si="105"/>
        <v>1</v>
      </c>
      <c r="AF503" t="s">
        <v>48</v>
      </c>
      <c r="AG503" s="3">
        <v>1657584000000</v>
      </c>
      <c r="AH503" t="s">
        <v>48</v>
      </c>
      <c r="AI503" t="s">
        <v>48</v>
      </c>
      <c r="AJ503" t="s">
        <v>57</v>
      </c>
      <c r="AK503" t="s">
        <v>58</v>
      </c>
      <c r="AL503" t="s">
        <v>59</v>
      </c>
      <c r="AM503" t="s">
        <v>60</v>
      </c>
      <c r="AN503" t="s">
        <v>48</v>
      </c>
      <c r="AO503" t="s">
        <v>61</v>
      </c>
      <c r="AP503" t="s">
        <v>55</v>
      </c>
      <c r="AQ503" t="s">
        <v>62</v>
      </c>
      <c r="AR503" t="s">
        <v>48</v>
      </c>
      <c r="AS503" t="s">
        <v>1017</v>
      </c>
      <c r="AT503" t="s">
        <v>1018</v>
      </c>
      <c r="AU503" t="s">
        <v>48</v>
      </c>
    </row>
    <row r="504" spans="1:47">
      <c r="A504" t="s">
        <v>1195</v>
      </c>
      <c r="B504" t="s">
        <v>48</v>
      </c>
      <c r="D504" t="s">
        <v>172</v>
      </c>
      <c r="E504" t="s">
        <v>118</v>
      </c>
      <c r="F504" t="s">
        <v>51</v>
      </c>
      <c r="G504">
        <v>0.42549999999999999</v>
      </c>
      <c r="H504">
        <v>14634.1463</v>
      </c>
      <c r="I504">
        <v>15000</v>
      </c>
      <c r="J504">
        <v>0.42549999999999999</v>
      </c>
      <c r="K504">
        <v>14634.1463</v>
      </c>
      <c r="L504" t="s">
        <v>843</v>
      </c>
      <c r="M504" t="s">
        <v>212</v>
      </c>
      <c r="N504" t="s">
        <v>844</v>
      </c>
      <c r="O504" t="s">
        <v>48</v>
      </c>
      <c r="P504">
        <v>34392.823266744999</v>
      </c>
      <c r="Q504">
        <v>34392.823266744999</v>
      </c>
      <c r="R504">
        <v>34392.823266744999</v>
      </c>
      <c r="S504">
        <v>0</v>
      </c>
      <c r="T504" t="s">
        <v>55</v>
      </c>
      <c r="U504">
        <v>250</v>
      </c>
      <c r="V504" t="s">
        <v>56</v>
      </c>
      <c r="W504" s="11">
        <f t="shared" si="106"/>
        <v>365.85369999999966</v>
      </c>
      <c r="X504" s="11">
        <f t="shared" si="98"/>
        <v>365.8536575</v>
      </c>
      <c r="Y504" s="20">
        <f t="shared" si="99"/>
        <v>-4.249999966532414E-5</v>
      </c>
      <c r="Z504" s="11">
        <f t="shared" si="100"/>
        <v>375</v>
      </c>
      <c r="AA504" s="20">
        <f t="shared" si="101"/>
        <v>9.1463000000003376</v>
      </c>
      <c r="AB504" s="22">
        <f t="shared" si="102"/>
        <v>4.249999966532414E-5</v>
      </c>
      <c r="AC504" s="22">
        <f t="shared" si="103"/>
        <v>9.1463000000003376</v>
      </c>
      <c r="AD504" s="11" t="str">
        <f t="shared" si="104"/>
        <v>separate</v>
      </c>
      <c r="AE504" s="12">
        <f t="shared" si="105"/>
        <v>1</v>
      </c>
      <c r="AF504" t="s">
        <v>48</v>
      </c>
      <c r="AG504" s="3">
        <v>1660608000000</v>
      </c>
      <c r="AH504" t="s">
        <v>48</v>
      </c>
      <c r="AI504" t="s">
        <v>48</v>
      </c>
      <c r="AJ504" t="s">
        <v>57</v>
      </c>
      <c r="AK504" t="s">
        <v>58</v>
      </c>
      <c r="AL504" t="s">
        <v>59</v>
      </c>
      <c r="AM504" t="s">
        <v>60</v>
      </c>
      <c r="AN504" t="s">
        <v>48</v>
      </c>
      <c r="AO504" t="s">
        <v>61</v>
      </c>
      <c r="AP504" t="s">
        <v>55</v>
      </c>
      <c r="AQ504" t="s">
        <v>62</v>
      </c>
      <c r="AR504" t="s">
        <v>48</v>
      </c>
      <c r="AS504" t="s">
        <v>845</v>
      </c>
      <c r="AT504" t="s">
        <v>846</v>
      </c>
      <c r="AU504" t="s">
        <v>48</v>
      </c>
    </row>
    <row r="505" spans="1:47">
      <c r="A505" t="s">
        <v>1196</v>
      </c>
      <c r="B505" t="s">
        <v>48</v>
      </c>
      <c r="D505" t="s">
        <v>228</v>
      </c>
      <c r="E505" t="s">
        <v>172</v>
      </c>
      <c r="F505" t="s">
        <v>51</v>
      </c>
      <c r="G505">
        <v>4.1500000000000004</v>
      </c>
      <c r="H505">
        <v>0.19500000000000001</v>
      </c>
      <c r="I505">
        <v>0.19989999999999999</v>
      </c>
      <c r="J505">
        <v>4.1500000000000004</v>
      </c>
      <c r="K505">
        <v>0.19500000000000001</v>
      </c>
      <c r="L505" t="s">
        <v>113</v>
      </c>
      <c r="M505" t="s">
        <v>76</v>
      </c>
      <c r="N505" t="s">
        <v>114</v>
      </c>
      <c r="O505" t="s">
        <v>48</v>
      </c>
      <c r="P505">
        <v>4.6987951807228902E-2</v>
      </c>
      <c r="Q505">
        <v>4.6989999999999997E-2</v>
      </c>
      <c r="R505">
        <v>4.6987951807228902E-2</v>
      </c>
      <c r="S505">
        <v>0</v>
      </c>
      <c r="T505" t="s">
        <v>55</v>
      </c>
      <c r="U505">
        <v>250</v>
      </c>
      <c r="V505" t="s">
        <v>56</v>
      </c>
      <c r="W505" s="11">
        <f t="shared" si="106"/>
        <v>4.8999999999999877E-3</v>
      </c>
      <c r="X505" s="11">
        <f t="shared" si="98"/>
        <v>4.875E-3</v>
      </c>
      <c r="Y505" s="20">
        <f t="shared" si="99"/>
        <v>-2.4999999999987706E-5</v>
      </c>
      <c r="Z505" s="11">
        <f t="shared" si="100"/>
        <v>4.9975000000000002E-3</v>
      </c>
      <c r="AA505" s="20">
        <f t="shared" si="101"/>
        <v>9.7500000000012507E-5</v>
      </c>
      <c r="AB505" s="22">
        <f t="shared" si="102"/>
        <v>2.4999999999987706E-5</v>
      </c>
      <c r="AC505" s="22">
        <f t="shared" si="103"/>
        <v>9.7500000000012507E-5</v>
      </c>
      <c r="AD505" s="11" t="str">
        <f t="shared" si="104"/>
        <v>separate</v>
      </c>
      <c r="AE505" s="12">
        <f t="shared" si="105"/>
        <v>1</v>
      </c>
      <c r="AF505" t="s">
        <v>48</v>
      </c>
      <c r="AG505" s="3">
        <v>1645142400000</v>
      </c>
      <c r="AH505" t="s">
        <v>48</v>
      </c>
      <c r="AI505" t="s">
        <v>48</v>
      </c>
      <c r="AJ505" t="s">
        <v>57</v>
      </c>
      <c r="AK505" t="s">
        <v>58</v>
      </c>
      <c r="AL505" t="s">
        <v>59</v>
      </c>
      <c r="AM505" t="s">
        <v>60</v>
      </c>
      <c r="AN505" t="s">
        <v>48</v>
      </c>
      <c r="AO505" t="s">
        <v>61</v>
      </c>
      <c r="AP505" t="s">
        <v>55</v>
      </c>
      <c r="AQ505" t="s">
        <v>62</v>
      </c>
      <c r="AR505" t="s">
        <v>48</v>
      </c>
      <c r="AS505" t="s">
        <v>115</v>
      </c>
      <c r="AT505" t="s">
        <v>116</v>
      </c>
      <c r="AU505" t="s">
        <v>48</v>
      </c>
    </row>
    <row r="506" spans="1:47">
      <c r="A506" t="s">
        <v>1197</v>
      </c>
      <c r="B506" t="s">
        <v>48</v>
      </c>
      <c r="D506" t="s">
        <v>273</v>
      </c>
      <c r="E506" t="s">
        <v>172</v>
      </c>
      <c r="F506" t="s">
        <v>51</v>
      </c>
      <c r="G506">
        <v>915</v>
      </c>
      <c r="H506">
        <v>0.79800000000000004</v>
      </c>
      <c r="I506">
        <v>0.80600000000000005</v>
      </c>
      <c r="J506">
        <v>915</v>
      </c>
      <c r="K506">
        <v>0.79800000000000004</v>
      </c>
      <c r="L506" t="s">
        <v>1163</v>
      </c>
      <c r="M506" t="s">
        <v>76</v>
      </c>
      <c r="N506" t="s">
        <v>1198</v>
      </c>
      <c r="O506" t="s">
        <v>48</v>
      </c>
      <c r="P506">
        <v>8.7213114754098296E-4</v>
      </c>
      <c r="Q506">
        <v>8.8000000000000003E-4</v>
      </c>
      <c r="R506">
        <v>8.7213114754098296E-4</v>
      </c>
      <c r="S506">
        <v>121.43290831815401</v>
      </c>
      <c r="T506" t="s">
        <v>55</v>
      </c>
      <c r="U506">
        <v>100</v>
      </c>
      <c r="V506" t="s">
        <v>56</v>
      </c>
      <c r="W506" s="11">
        <f t="shared" si="106"/>
        <v>8.0000000000000071E-3</v>
      </c>
      <c r="X506" s="11">
        <f t="shared" si="98"/>
        <v>7.980000000000001E-3</v>
      </c>
      <c r="Y506" s="20">
        <f t="shared" si="99"/>
        <v>-2.0000000000006124E-5</v>
      </c>
      <c r="Z506" s="11">
        <f t="shared" si="100"/>
        <v>8.0600000000000012E-3</v>
      </c>
      <c r="AA506" s="20">
        <f t="shared" si="101"/>
        <v>5.9999999999994086E-5</v>
      </c>
      <c r="AB506" s="22">
        <f t="shared" si="102"/>
        <v>2.0000000000006124E-5</v>
      </c>
      <c r="AC506" s="22">
        <f t="shared" si="103"/>
        <v>5.9999999999994086E-5</v>
      </c>
      <c r="AD506" s="11" t="str">
        <f t="shared" si="104"/>
        <v>separate</v>
      </c>
      <c r="AE506" s="12">
        <f t="shared" si="105"/>
        <v>1</v>
      </c>
      <c r="AF506" t="s">
        <v>48</v>
      </c>
      <c r="AG506" s="3">
        <v>1635984000000</v>
      </c>
      <c r="AH506" t="s">
        <v>48</v>
      </c>
      <c r="AI506" t="s">
        <v>48</v>
      </c>
      <c r="AJ506" t="s">
        <v>57</v>
      </c>
      <c r="AK506" t="s">
        <v>58</v>
      </c>
      <c r="AL506" t="s">
        <v>59</v>
      </c>
      <c r="AM506" t="s">
        <v>60</v>
      </c>
      <c r="AN506" t="s">
        <v>48</v>
      </c>
      <c r="AO506" t="s">
        <v>61</v>
      </c>
      <c r="AP506" t="s">
        <v>55</v>
      </c>
      <c r="AQ506" t="s">
        <v>62</v>
      </c>
      <c r="AR506" t="s">
        <v>48</v>
      </c>
      <c r="AS506" t="s">
        <v>1165</v>
      </c>
      <c r="AT506" t="s">
        <v>1166</v>
      </c>
      <c r="AU506" t="s">
        <v>48</v>
      </c>
    </row>
    <row r="507" spans="1:47">
      <c r="A507" t="s">
        <v>1199</v>
      </c>
      <c r="B507" t="s">
        <v>48</v>
      </c>
      <c r="D507" t="s">
        <v>273</v>
      </c>
      <c r="E507" t="s">
        <v>503</v>
      </c>
      <c r="F507" t="s">
        <v>51</v>
      </c>
      <c r="G507">
        <v>64.84</v>
      </c>
      <c r="H507">
        <v>1241.4634000000001</v>
      </c>
      <c r="I507">
        <v>1272.5</v>
      </c>
      <c r="J507">
        <v>64.84</v>
      </c>
      <c r="K507">
        <v>1241.4634000000001</v>
      </c>
      <c r="L507" t="s">
        <v>266</v>
      </c>
      <c r="M507" t="s">
        <v>53</v>
      </c>
      <c r="N507" t="s">
        <v>267</v>
      </c>
      <c r="O507" t="s">
        <v>48</v>
      </c>
      <c r="P507">
        <v>19.146566933991298</v>
      </c>
      <c r="Q507">
        <v>19.6252</v>
      </c>
      <c r="R507">
        <v>19.146566933991298</v>
      </c>
      <c r="S507">
        <v>70.5859054516649</v>
      </c>
      <c r="T507" t="s">
        <v>55</v>
      </c>
      <c r="U507">
        <v>250</v>
      </c>
      <c r="V507" t="s">
        <v>56</v>
      </c>
      <c r="W507" s="11">
        <f t="shared" si="106"/>
        <v>31.036599999999908</v>
      </c>
      <c r="X507" s="11">
        <f t="shared" si="98"/>
        <v>31.036585000000002</v>
      </c>
      <c r="Y507" s="20">
        <f t="shared" si="99"/>
        <v>-1.4999999905285222E-5</v>
      </c>
      <c r="Z507" s="11">
        <f t="shared" si="100"/>
        <v>31.8125</v>
      </c>
      <c r="AA507" s="20">
        <f t="shared" si="101"/>
        <v>0.7759000000000924</v>
      </c>
      <c r="AB507" s="22">
        <f t="shared" si="102"/>
        <v>1.4999999905285222E-5</v>
      </c>
      <c r="AC507" s="22">
        <f t="shared" si="103"/>
        <v>0.7759000000000924</v>
      </c>
      <c r="AD507" s="11" t="str">
        <f t="shared" si="104"/>
        <v>separate</v>
      </c>
      <c r="AE507" s="12">
        <f t="shared" si="105"/>
        <v>1</v>
      </c>
      <c r="AF507" t="s">
        <v>48</v>
      </c>
      <c r="AG507" s="3">
        <v>1634169600000</v>
      </c>
      <c r="AH507" t="s">
        <v>48</v>
      </c>
      <c r="AI507" t="s">
        <v>48</v>
      </c>
      <c r="AJ507" t="s">
        <v>57</v>
      </c>
      <c r="AK507" t="s">
        <v>58</v>
      </c>
      <c r="AL507" t="s">
        <v>59</v>
      </c>
      <c r="AM507" t="s">
        <v>60</v>
      </c>
      <c r="AN507" t="s">
        <v>48</v>
      </c>
      <c r="AO507" t="s">
        <v>61</v>
      </c>
      <c r="AP507" t="s">
        <v>55</v>
      </c>
      <c r="AQ507" t="s">
        <v>62</v>
      </c>
      <c r="AR507" t="s">
        <v>48</v>
      </c>
      <c r="AS507" t="s">
        <v>268</v>
      </c>
      <c r="AT507" t="s">
        <v>269</v>
      </c>
      <c r="AU507" t="s">
        <v>48</v>
      </c>
    </row>
    <row r="508" spans="1:47">
      <c r="A508" t="s">
        <v>1200</v>
      </c>
      <c r="B508" t="s">
        <v>48</v>
      </c>
      <c r="D508" t="s">
        <v>265</v>
      </c>
      <c r="E508" t="s">
        <v>172</v>
      </c>
      <c r="F508" t="s">
        <v>51</v>
      </c>
      <c r="G508">
        <v>7651.8</v>
      </c>
      <c r="H508">
        <v>1.95E-2</v>
      </c>
      <c r="I508">
        <v>0.02</v>
      </c>
      <c r="J508">
        <v>7651.8</v>
      </c>
      <c r="K508">
        <v>1.95E-2</v>
      </c>
      <c r="L508" t="s">
        <v>266</v>
      </c>
      <c r="M508" t="s">
        <v>53</v>
      </c>
      <c r="N508" t="s">
        <v>267</v>
      </c>
      <c r="O508" t="s">
        <v>48</v>
      </c>
      <c r="P508">
        <v>2.5484199796126401E-6</v>
      </c>
      <c r="Q508">
        <v>2.5500000000000001E-6</v>
      </c>
      <c r="R508">
        <v>2.5484199796126401E-6</v>
      </c>
      <c r="S508">
        <v>0</v>
      </c>
      <c r="T508" t="s">
        <v>55</v>
      </c>
      <c r="U508">
        <v>250</v>
      </c>
      <c r="V508" s="15" t="s">
        <v>96</v>
      </c>
      <c r="W508" s="11">
        <f t="shared" si="106"/>
        <v>5.0000000000000044E-4</v>
      </c>
      <c r="X508" s="11">
        <f t="shared" si="98"/>
        <v>4.8749999999999998E-4</v>
      </c>
      <c r="Y508" s="22">
        <f t="shared" si="99"/>
        <v>-1.2500000000000466E-5</v>
      </c>
      <c r="Z508" s="22">
        <f t="shared" si="100"/>
        <v>5.0000000000000001E-4</v>
      </c>
      <c r="AA508" s="22">
        <f t="shared" si="101"/>
        <v>0</v>
      </c>
      <c r="AB508" s="22">
        <f t="shared" si="102"/>
        <v>1.2500000000000466E-5</v>
      </c>
      <c r="AC508" s="22">
        <f t="shared" si="103"/>
        <v>0</v>
      </c>
      <c r="AD508" s="11" t="str">
        <f t="shared" si="104"/>
        <v>include</v>
      </c>
      <c r="AE508" s="12">
        <f t="shared" si="105"/>
        <v>1</v>
      </c>
      <c r="AF508" t="s">
        <v>48</v>
      </c>
      <c r="AG508" s="3">
        <v>1636675200000</v>
      </c>
      <c r="AH508" t="s">
        <v>48</v>
      </c>
      <c r="AI508" t="s">
        <v>48</v>
      </c>
      <c r="AJ508" t="s">
        <v>57</v>
      </c>
      <c r="AK508" t="s">
        <v>58</v>
      </c>
      <c r="AL508" t="s">
        <v>59</v>
      </c>
      <c r="AM508" t="s">
        <v>60</v>
      </c>
      <c r="AN508" t="s">
        <v>48</v>
      </c>
      <c r="AO508" t="s">
        <v>61</v>
      </c>
      <c r="AP508" t="s">
        <v>55</v>
      </c>
      <c r="AQ508" t="s">
        <v>62</v>
      </c>
      <c r="AR508" t="s">
        <v>48</v>
      </c>
      <c r="AS508" t="s">
        <v>268</v>
      </c>
      <c r="AT508" t="s">
        <v>269</v>
      </c>
      <c r="AU508" t="s">
        <v>48</v>
      </c>
    </row>
    <row r="509" spans="1:47">
      <c r="A509" t="s">
        <v>1201</v>
      </c>
      <c r="B509" t="s">
        <v>48</v>
      </c>
      <c r="D509" t="s">
        <v>271</v>
      </c>
      <c r="E509" t="s">
        <v>172</v>
      </c>
      <c r="F509" t="s">
        <v>51</v>
      </c>
      <c r="G509">
        <v>19512.2</v>
      </c>
      <c r="H509">
        <v>1.95E-2</v>
      </c>
      <c r="I509">
        <v>0.02</v>
      </c>
      <c r="J509">
        <v>19512.2</v>
      </c>
      <c r="K509">
        <v>1.95E-2</v>
      </c>
      <c r="L509" t="s">
        <v>266</v>
      </c>
      <c r="M509" t="s">
        <v>53</v>
      </c>
      <c r="N509" t="s">
        <v>267</v>
      </c>
      <c r="O509" t="s">
        <v>48</v>
      </c>
      <c r="P509">
        <v>9.993747501563121E-7</v>
      </c>
      <c r="Q509">
        <v>9.9999999999999995E-7</v>
      </c>
      <c r="R509">
        <v>9.993747501563121E-7</v>
      </c>
      <c r="S509">
        <v>0</v>
      </c>
      <c r="T509" t="s">
        <v>55</v>
      </c>
      <c r="U509">
        <v>250</v>
      </c>
      <c r="V509" s="15" t="s">
        <v>96</v>
      </c>
      <c r="W509" s="11">
        <f t="shared" si="106"/>
        <v>5.0000000000000044E-4</v>
      </c>
      <c r="X509" s="11">
        <f t="shared" si="98"/>
        <v>4.8749999999999998E-4</v>
      </c>
      <c r="Y509" s="22">
        <f t="shared" si="99"/>
        <v>-1.2500000000000466E-5</v>
      </c>
      <c r="Z509" s="22">
        <f t="shared" si="100"/>
        <v>5.0000000000000001E-4</v>
      </c>
      <c r="AA509" s="22">
        <f t="shared" si="101"/>
        <v>0</v>
      </c>
      <c r="AB509" s="22">
        <f t="shared" si="102"/>
        <v>1.2500000000000466E-5</v>
      </c>
      <c r="AC509" s="22">
        <f t="shared" si="103"/>
        <v>0</v>
      </c>
      <c r="AD509" s="11" t="str">
        <f t="shared" si="104"/>
        <v>include</v>
      </c>
      <c r="AE509" s="12">
        <f t="shared" si="105"/>
        <v>1</v>
      </c>
      <c r="AF509" t="s">
        <v>48</v>
      </c>
      <c r="AG509" s="3">
        <v>1636675200000</v>
      </c>
      <c r="AH509" t="s">
        <v>48</v>
      </c>
      <c r="AI509" t="s">
        <v>48</v>
      </c>
      <c r="AJ509" t="s">
        <v>57</v>
      </c>
      <c r="AK509" t="s">
        <v>58</v>
      </c>
      <c r="AL509" t="s">
        <v>59</v>
      </c>
      <c r="AM509" t="s">
        <v>60</v>
      </c>
      <c r="AN509" t="s">
        <v>48</v>
      </c>
      <c r="AO509" t="s">
        <v>61</v>
      </c>
      <c r="AP509" t="s">
        <v>55</v>
      </c>
      <c r="AQ509" t="s">
        <v>62</v>
      </c>
      <c r="AR509" t="s">
        <v>48</v>
      </c>
      <c r="AS509" t="s">
        <v>268</v>
      </c>
      <c r="AT509" t="s">
        <v>269</v>
      </c>
      <c r="AU509" t="s">
        <v>48</v>
      </c>
    </row>
    <row r="510" spans="1:47">
      <c r="A510" t="s">
        <v>1202</v>
      </c>
      <c r="B510" t="s">
        <v>48</v>
      </c>
      <c r="D510" t="s">
        <v>273</v>
      </c>
      <c r="E510" t="s">
        <v>172</v>
      </c>
      <c r="F510" t="s">
        <v>51</v>
      </c>
      <c r="G510">
        <v>192</v>
      </c>
      <c r="H510">
        <v>0.14929999999999999</v>
      </c>
      <c r="I510">
        <v>0.15079999999999999</v>
      </c>
      <c r="J510">
        <v>192</v>
      </c>
      <c r="K510">
        <v>0.14929999999999999</v>
      </c>
      <c r="L510" t="s">
        <v>361</v>
      </c>
      <c r="M510" t="s">
        <v>76</v>
      </c>
      <c r="N510" t="s">
        <v>362</v>
      </c>
      <c r="O510" t="s">
        <v>48</v>
      </c>
      <c r="P510">
        <v>7.7760416666666603E-4</v>
      </c>
      <c r="Q510">
        <v>7.6999999999999996E-4</v>
      </c>
      <c r="R510">
        <v>7.7760416666666603E-4</v>
      </c>
      <c r="S510">
        <v>49.084379975928996</v>
      </c>
      <c r="T510" t="s">
        <v>55</v>
      </c>
      <c r="U510">
        <v>100</v>
      </c>
      <c r="V510" t="s">
        <v>56</v>
      </c>
      <c r="W510" s="11">
        <f t="shared" si="106"/>
        <v>1.5000000000000013E-3</v>
      </c>
      <c r="X510" s="11">
        <f t="shared" si="98"/>
        <v>1.493E-3</v>
      </c>
      <c r="Y510" s="20">
        <f t="shared" si="99"/>
        <v>-7.0000000000013628E-6</v>
      </c>
      <c r="Z510" s="11">
        <f t="shared" si="100"/>
        <v>1.5079999999999998E-3</v>
      </c>
      <c r="AA510" s="20">
        <f t="shared" si="101"/>
        <v>7.9999999999984597E-6</v>
      </c>
      <c r="AB510" s="22">
        <f t="shared" si="102"/>
        <v>7.0000000000013628E-6</v>
      </c>
      <c r="AC510" s="22">
        <f t="shared" si="103"/>
        <v>7.9999999999984597E-6</v>
      </c>
      <c r="AD510" s="11" t="str">
        <f t="shared" si="104"/>
        <v>separate</v>
      </c>
      <c r="AE510" s="12">
        <f t="shared" si="105"/>
        <v>1</v>
      </c>
      <c r="AF510" t="s">
        <v>48</v>
      </c>
      <c r="AG510" s="3">
        <v>1636416000000</v>
      </c>
      <c r="AH510" t="s">
        <v>48</v>
      </c>
      <c r="AI510" t="s">
        <v>48</v>
      </c>
      <c r="AJ510" t="s">
        <v>57</v>
      </c>
      <c r="AK510" t="s">
        <v>58</v>
      </c>
      <c r="AL510" t="s">
        <v>59</v>
      </c>
      <c r="AM510" t="s">
        <v>60</v>
      </c>
      <c r="AN510" t="s">
        <v>48</v>
      </c>
      <c r="AO510" t="s">
        <v>61</v>
      </c>
      <c r="AP510" t="s">
        <v>55</v>
      </c>
      <c r="AQ510" t="s">
        <v>62</v>
      </c>
      <c r="AR510" t="s">
        <v>48</v>
      </c>
      <c r="AS510" t="s">
        <v>363</v>
      </c>
      <c r="AT510" t="s">
        <v>364</v>
      </c>
      <c r="AU510" t="s">
        <v>48</v>
      </c>
    </row>
    <row r="511" spans="1:47">
      <c r="A511" t="s">
        <v>1203</v>
      </c>
      <c r="B511" t="s">
        <v>48</v>
      </c>
      <c r="D511" t="s">
        <v>81</v>
      </c>
      <c r="E511" t="s">
        <v>118</v>
      </c>
      <c r="F511" t="s">
        <v>51</v>
      </c>
      <c r="G511">
        <v>1250000</v>
      </c>
      <c r="H511">
        <v>1745810</v>
      </c>
      <c r="I511">
        <v>1763268.1</v>
      </c>
      <c r="J511">
        <v>1250000</v>
      </c>
      <c r="K511">
        <v>1745810</v>
      </c>
      <c r="L511" t="s">
        <v>582</v>
      </c>
      <c r="M511" t="s">
        <v>106</v>
      </c>
      <c r="N511" t="s">
        <v>1065</v>
      </c>
      <c r="O511" t="s">
        <v>48</v>
      </c>
      <c r="P511">
        <v>1.3966479999999999</v>
      </c>
      <c r="Q511">
        <v>1.3966000000000001</v>
      </c>
      <c r="R511">
        <v>1.3966479999999999</v>
      </c>
      <c r="S511">
        <v>-29.109599999999901</v>
      </c>
      <c r="T511" t="s">
        <v>55</v>
      </c>
      <c r="U511">
        <v>100</v>
      </c>
      <c r="V511" t="s">
        <v>56</v>
      </c>
      <c r="W511" s="11">
        <f t="shared" si="106"/>
        <v>17458.100000000093</v>
      </c>
      <c r="X511" s="11">
        <f t="shared" si="98"/>
        <v>17458.099999999999</v>
      </c>
      <c r="Y511" s="20">
        <f t="shared" si="99"/>
        <v>-9.4587448984384537E-11</v>
      </c>
      <c r="Z511" s="11">
        <f t="shared" si="100"/>
        <v>17632.681</v>
      </c>
      <c r="AA511" s="20">
        <f t="shared" si="101"/>
        <v>174.58099999990736</v>
      </c>
      <c r="AB511" s="22">
        <f t="shared" si="102"/>
        <v>9.4587448984384537E-11</v>
      </c>
      <c r="AC511" s="22">
        <f t="shared" si="103"/>
        <v>174.58099999990736</v>
      </c>
      <c r="AD511" s="11" t="str">
        <f t="shared" si="104"/>
        <v>separate</v>
      </c>
      <c r="AE511" s="12">
        <f t="shared" si="105"/>
        <v>1</v>
      </c>
      <c r="AF511" t="s">
        <v>48</v>
      </c>
      <c r="AG511" s="3">
        <v>1651017600000</v>
      </c>
      <c r="AH511" t="s">
        <v>48</v>
      </c>
      <c r="AI511" t="s">
        <v>48</v>
      </c>
      <c r="AJ511" t="s">
        <v>57</v>
      </c>
      <c r="AK511" t="s">
        <v>58</v>
      </c>
      <c r="AL511" t="s">
        <v>59</v>
      </c>
      <c r="AM511" t="s">
        <v>60</v>
      </c>
      <c r="AN511" t="s">
        <v>48</v>
      </c>
      <c r="AO511" t="s">
        <v>61</v>
      </c>
      <c r="AP511" t="s">
        <v>55</v>
      </c>
      <c r="AQ511" t="s">
        <v>62</v>
      </c>
      <c r="AR511" t="s">
        <v>48</v>
      </c>
      <c r="AS511" t="s">
        <v>584</v>
      </c>
      <c r="AT511" t="s">
        <v>585</v>
      </c>
      <c r="AU511" t="s">
        <v>48</v>
      </c>
    </row>
    <row r="512" spans="1:47">
      <c r="A512" t="s">
        <v>1204</v>
      </c>
      <c r="B512" t="s">
        <v>48</v>
      </c>
      <c r="D512" t="s">
        <v>230</v>
      </c>
      <c r="E512" t="s">
        <v>74</v>
      </c>
      <c r="F512" t="s">
        <v>51</v>
      </c>
      <c r="G512">
        <v>220</v>
      </c>
      <c r="H512">
        <v>540980</v>
      </c>
      <c r="I512">
        <v>546389.80000000005</v>
      </c>
      <c r="J512">
        <v>220</v>
      </c>
      <c r="K512">
        <v>540980</v>
      </c>
      <c r="L512" t="s">
        <v>89</v>
      </c>
      <c r="M512" t="s">
        <v>76</v>
      </c>
      <c r="N512" t="s">
        <v>90</v>
      </c>
      <c r="O512" t="s">
        <v>48</v>
      </c>
      <c r="P512">
        <v>2459</v>
      </c>
      <c r="Q512">
        <v>2459</v>
      </c>
      <c r="R512">
        <v>2459</v>
      </c>
      <c r="S512">
        <v>37.260944475903401</v>
      </c>
      <c r="T512" t="s">
        <v>55</v>
      </c>
      <c r="U512">
        <v>100</v>
      </c>
      <c r="V512" t="s">
        <v>56</v>
      </c>
      <c r="W512" s="11">
        <f t="shared" si="106"/>
        <v>5409.8000000000466</v>
      </c>
      <c r="X512" s="11">
        <f t="shared" si="98"/>
        <v>5409.8</v>
      </c>
      <c r="Y512" s="20">
        <f t="shared" si="99"/>
        <v>-4.638422979041934E-11</v>
      </c>
      <c r="Z512" s="11">
        <f t="shared" si="100"/>
        <v>5463.898000000001</v>
      </c>
      <c r="AA512" s="20">
        <f t="shared" si="101"/>
        <v>54.097999999954482</v>
      </c>
      <c r="AB512" s="22">
        <f t="shared" si="102"/>
        <v>4.638422979041934E-11</v>
      </c>
      <c r="AC512" s="22">
        <f t="shared" si="103"/>
        <v>54.097999999954482</v>
      </c>
      <c r="AD512" s="11" t="str">
        <f t="shared" si="104"/>
        <v>separate</v>
      </c>
      <c r="AE512" s="12">
        <f t="shared" si="105"/>
        <v>1</v>
      </c>
      <c r="AF512" t="s">
        <v>48</v>
      </c>
      <c r="AG512" s="3">
        <v>1643328000000</v>
      </c>
      <c r="AH512" t="s">
        <v>48</v>
      </c>
      <c r="AI512" t="s">
        <v>48</v>
      </c>
      <c r="AJ512" t="s">
        <v>57</v>
      </c>
      <c r="AK512" t="s">
        <v>58</v>
      </c>
      <c r="AL512" t="s">
        <v>59</v>
      </c>
      <c r="AM512" t="s">
        <v>60</v>
      </c>
      <c r="AN512" t="s">
        <v>48</v>
      </c>
      <c r="AO512" t="s">
        <v>61</v>
      </c>
      <c r="AP512" t="s">
        <v>55</v>
      </c>
      <c r="AQ512" t="s">
        <v>62</v>
      </c>
      <c r="AR512" t="s">
        <v>48</v>
      </c>
      <c r="AS512" t="s">
        <v>91</v>
      </c>
      <c r="AT512" t="s">
        <v>92</v>
      </c>
      <c r="AU512" t="s">
        <v>48</v>
      </c>
    </row>
    <row r="513" spans="1:47">
      <c r="A513" t="s">
        <v>1205</v>
      </c>
      <c r="B513" t="s">
        <v>48</v>
      </c>
      <c r="D513" t="s">
        <v>74</v>
      </c>
      <c r="E513" t="s">
        <v>50</v>
      </c>
      <c r="F513" t="s">
        <v>51</v>
      </c>
      <c r="G513">
        <v>535000</v>
      </c>
      <c r="H513">
        <v>535535</v>
      </c>
      <c r="I513">
        <v>541961.42000000004</v>
      </c>
      <c r="J513">
        <v>535000</v>
      </c>
      <c r="K513">
        <v>535535</v>
      </c>
      <c r="L513" t="s">
        <v>105</v>
      </c>
      <c r="M513" t="s">
        <v>106</v>
      </c>
      <c r="N513" t="s">
        <v>107</v>
      </c>
      <c r="O513" t="s">
        <v>48</v>
      </c>
      <c r="P513">
        <v>1.0009999999999999</v>
      </c>
      <c r="Q513">
        <v>1.0009999999999999</v>
      </c>
      <c r="R513">
        <v>1.0009999999999999</v>
      </c>
      <c r="S513">
        <v>8.88439623617489</v>
      </c>
      <c r="T513" t="s">
        <v>55</v>
      </c>
      <c r="U513">
        <v>120</v>
      </c>
      <c r="V513" t="s">
        <v>56</v>
      </c>
      <c r="W513" s="11">
        <f t="shared" si="106"/>
        <v>6426.4200000000419</v>
      </c>
      <c r="X513" s="11">
        <f t="shared" si="98"/>
        <v>6426.42</v>
      </c>
      <c r="Y513" s="20">
        <f t="shared" si="99"/>
        <v>-4.1836756281554699E-11</v>
      </c>
      <c r="Z513" s="11">
        <f t="shared" si="100"/>
        <v>6503.5370400000002</v>
      </c>
      <c r="AA513" s="20">
        <f t="shared" si="101"/>
        <v>77.117039999958251</v>
      </c>
      <c r="AB513" s="22">
        <f t="shared" si="102"/>
        <v>4.1836756281554699E-11</v>
      </c>
      <c r="AC513" s="22">
        <f t="shared" si="103"/>
        <v>77.117039999958251</v>
      </c>
      <c r="AD513" s="11" t="str">
        <f t="shared" si="104"/>
        <v>separate</v>
      </c>
      <c r="AE513" s="12">
        <f t="shared" si="105"/>
        <v>1</v>
      </c>
      <c r="AF513" t="s">
        <v>48</v>
      </c>
      <c r="AG513" s="3">
        <v>1659484800000</v>
      </c>
      <c r="AH513" t="s">
        <v>48</v>
      </c>
      <c r="AI513" t="s">
        <v>48</v>
      </c>
      <c r="AJ513" t="s">
        <v>57</v>
      </c>
      <c r="AK513" t="s">
        <v>58</v>
      </c>
      <c r="AL513" t="s">
        <v>59</v>
      </c>
      <c r="AM513" t="s">
        <v>60</v>
      </c>
      <c r="AN513" t="s">
        <v>48</v>
      </c>
      <c r="AO513" t="s">
        <v>61</v>
      </c>
      <c r="AP513" t="s">
        <v>55</v>
      </c>
      <c r="AQ513" t="s">
        <v>62</v>
      </c>
      <c r="AR513" t="s">
        <v>48</v>
      </c>
      <c r="AS513" t="s">
        <v>108</v>
      </c>
      <c r="AT513" t="s">
        <v>109</v>
      </c>
      <c r="AU513" t="s">
        <v>48</v>
      </c>
    </row>
    <row r="514" spans="1:47">
      <c r="A514" t="s">
        <v>1206</v>
      </c>
      <c r="B514" t="s">
        <v>48</v>
      </c>
      <c r="D514" t="s">
        <v>74</v>
      </c>
      <c r="E514" t="s">
        <v>50</v>
      </c>
      <c r="F514" t="s">
        <v>51</v>
      </c>
      <c r="G514">
        <v>2100000</v>
      </c>
      <c r="H514">
        <v>2100420</v>
      </c>
      <c r="I514">
        <v>2125625.04</v>
      </c>
      <c r="J514">
        <v>2100000</v>
      </c>
      <c r="K514">
        <v>2100420</v>
      </c>
      <c r="L514" t="s">
        <v>105</v>
      </c>
      <c r="M514" t="s">
        <v>106</v>
      </c>
      <c r="N514" t="s">
        <v>107</v>
      </c>
      <c r="O514" t="s">
        <v>48</v>
      </c>
      <c r="P514">
        <v>1.0002</v>
      </c>
      <c r="Q514">
        <v>1.0002</v>
      </c>
      <c r="R514">
        <v>1.0002</v>
      </c>
      <c r="S514">
        <v>1.97588940709881</v>
      </c>
      <c r="T514" t="s">
        <v>55</v>
      </c>
      <c r="U514">
        <v>120</v>
      </c>
      <c r="V514" t="s">
        <v>56</v>
      </c>
      <c r="W514" s="11">
        <f t="shared" si="106"/>
        <v>25205.040000000037</v>
      </c>
      <c r="X514" s="11">
        <f t="shared" si="98"/>
        <v>25205.040000000001</v>
      </c>
      <c r="Y514" s="20">
        <f t="shared" si="99"/>
        <v>-3.637978807091713E-11</v>
      </c>
      <c r="Z514" s="11">
        <f t="shared" si="100"/>
        <v>25507.500480000002</v>
      </c>
      <c r="AA514" s="20">
        <f t="shared" si="101"/>
        <v>302.46047999996517</v>
      </c>
      <c r="AB514" s="22">
        <f t="shared" si="102"/>
        <v>3.637978807091713E-11</v>
      </c>
      <c r="AC514" s="22">
        <f t="shared" si="103"/>
        <v>302.46047999996517</v>
      </c>
      <c r="AD514" s="11" t="str">
        <f t="shared" si="104"/>
        <v>separate</v>
      </c>
      <c r="AE514" s="12">
        <f t="shared" si="105"/>
        <v>1</v>
      </c>
      <c r="AF514" t="s">
        <v>48</v>
      </c>
      <c r="AG514" s="3">
        <v>1658707200000</v>
      </c>
      <c r="AH514" t="s">
        <v>48</v>
      </c>
      <c r="AI514" t="s">
        <v>48</v>
      </c>
      <c r="AJ514" t="s">
        <v>57</v>
      </c>
      <c r="AK514" t="s">
        <v>58</v>
      </c>
      <c r="AL514" t="s">
        <v>59</v>
      </c>
      <c r="AM514" t="s">
        <v>60</v>
      </c>
      <c r="AN514" t="s">
        <v>48</v>
      </c>
      <c r="AO514" t="s">
        <v>61</v>
      </c>
      <c r="AP514" t="s">
        <v>55</v>
      </c>
      <c r="AQ514" t="s">
        <v>62</v>
      </c>
      <c r="AR514" t="s">
        <v>48</v>
      </c>
      <c r="AS514" t="s">
        <v>108</v>
      </c>
      <c r="AT514" t="s">
        <v>109</v>
      </c>
      <c r="AU514" t="s">
        <v>48</v>
      </c>
    </row>
    <row r="515" spans="1:47">
      <c r="A515" t="s">
        <v>1207</v>
      </c>
      <c r="B515" t="s">
        <v>48</v>
      </c>
      <c r="D515" t="s">
        <v>230</v>
      </c>
      <c r="E515" t="s">
        <v>50</v>
      </c>
      <c r="F515" t="s">
        <v>51</v>
      </c>
      <c r="G515">
        <v>24</v>
      </c>
      <c r="H515">
        <v>97680</v>
      </c>
      <c r="I515">
        <v>98656.8</v>
      </c>
      <c r="J515">
        <v>24</v>
      </c>
      <c r="K515">
        <v>97680</v>
      </c>
      <c r="L515" t="s">
        <v>200</v>
      </c>
      <c r="M515" t="s">
        <v>76</v>
      </c>
      <c r="N515" t="s">
        <v>201</v>
      </c>
      <c r="O515" t="s">
        <v>48</v>
      </c>
      <c r="P515">
        <v>4070</v>
      </c>
      <c r="Q515">
        <v>4070</v>
      </c>
      <c r="R515">
        <v>4070</v>
      </c>
      <c r="S515">
        <v>89.522465760089503</v>
      </c>
      <c r="T515" t="s">
        <v>55</v>
      </c>
      <c r="U515">
        <v>100</v>
      </c>
      <c r="V515" t="s">
        <v>56</v>
      </c>
      <c r="W515" s="11">
        <f t="shared" si="106"/>
        <v>976.80000000000291</v>
      </c>
      <c r="X515" s="11">
        <f t="shared" si="98"/>
        <v>976.8</v>
      </c>
      <c r="Y515" s="20">
        <f t="shared" si="99"/>
        <v>-2.9558577807620168E-12</v>
      </c>
      <c r="Z515" s="11">
        <f t="shared" si="100"/>
        <v>986.56799999999998</v>
      </c>
      <c r="AA515" s="20">
        <f t="shared" si="101"/>
        <v>9.7679999999970732</v>
      </c>
      <c r="AB515" s="22">
        <f t="shared" si="102"/>
        <v>2.9558577807620168E-12</v>
      </c>
      <c r="AC515" s="22">
        <f t="shared" si="103"/>
        <v>9.7679999999970732</v>
      </c>
      <c r="AD515" s="11" t="str">
        <f t="shared" si="104"/>
        <v>separate</v>
      </c>
      <c r="AE515" s="12">
        <f t="shared" si="105"/>
        <v>1</v>
      </c>
      <c r="AF515" t="s">
        <v>48</v>
      </c>
      <c r="AG515" s="3">
        <v>1637280000000</v>
      </c>
      <c r="AH515" t="s">
        <v>48</v>
      </c>
      <c r="AI515" t="s">
        <v>48</v>
      </c>
      <c r="AJ515" t="s">
        <v>57</v>
      </c>
      <c r="AK515" t="s">
        <v>58</v>
      </c>
      <c r="AL515" t="s">
        <v>59</v>
      </c>
      <c r="AM515" t="s">
        <v>60</v>
      </c>
      <c r="AN515" t="s">
        <v>48</v>
      </c>
      <c r="AO515" t="s">
        <v>61</v>
      </c>
      <c r="AP515" t="s">
        <v>55</v>
      </c>
      <c r="AQ515" t="s">
        <v>62</v>
      </c>
      <c r="AR515" t="s">
        <v>48</v>
      </c>
      <c r="AS515" t="s">
        <v>202</v>
      </c>
      <c r="AT515" t="s">
        <v>203</v>
      </c>
      <c r="AU515" t="s">
        <v>48</v>
      </c>
    </row>
    <row r="516" spans="1:47">
      <c r="A516" t="s">
        <v>1208</v>
      </c>
      <c r="B516" t="s">
        <v>48</v>
      </c>
      <c r="D516" t="s">
        <v>50</v>
      </c>
      <c r="E516" t="s">
        <v>81</v>
      </c>
      <c r="F516" t="s">
        <v>51</v>
      </c>
      <c r="G516">
        <v>65000</v>
      </c>
      <c r="H516">
        <v>65130</v>
      </c>
      <c r="I516">
        <v>65781.3</v>
      </c>
      <c r="J516">
        <v>65000</v>
      </c>
      <c r="K516">
        <v>65130</v>
      </c>
      <c r="L516" t="s">
        <v>94</v>
      </c>
      <c r="M516" t="s">
        <v>76</v>
      </c>
      <c r="N516" t="s">
        <v>95</v>
      </c>
      <c r="O516" t="s">
        <v>48</v>
      </c>
      <c r="P516">
        <v>1.002</v>
      </c>
      <c r="Q516">
        <v>1.002</v>
      </c>
      <c r="R516">
        <v>1.002</v>
      </c>
      <c r="S516">
        <v>20</v>
      </c>
      <c r="T516" t="s">
        <v>55</v>
      </c>
      <c r="U516">
        <v>100</v>
      </c>
      <c r="V516" t="s">
        <v>56</v>
      </c>
      <c r="W516" s="11">
        <f t="shared" si="106"/>
        <v>651.30000000000291</v>
      </c>
      <c r="X516" s="11">
        <f t="shared" si="98"/>
        <v>651.29999999999995</v>
      </c>
      <c r="Y516" s="20">
        <f t="shared" si="99"/>
        <v>-2.9558577807620168E-12</v>
      </c>
      <c r="Z516" s="11">
        <f t="shared" si="100"/>
        <v>657.81299999999999</v>
      </c>
      <c r="AA516" s="20">
        <f t="shared" si="101"/>
        <v>6.5129999999970778</v>
      </c>
      <c r="AB516" s="22">
        <f t="shared" si="102"/>
        <v>2.9558577807620168E-12</v>
      </c>
      <c r="AC516" s="22">
        <f t="shared" si="103"/>
        <v>6.5129999999970778</v>
      </c>
      <c r="AD516" s="11" t="str">
        <f t="shared" si="104"/>
        <v>separate</v>
      </c>
      <c r="AE516" s="12">
        <f t="shared" si="105"/>
        <v>1</v>
      </c>
      <c r="AF516" t="s">
        <v>48</v>
      </c>
      <c r="AG516" s="3">
        <v>1663891200000</v>
      </c>
      <c r="AH516" t="s">
        <v>48</v>
      </c>
      <c r="AI516" t="s">
        <v>48</v>
      </c>
      <c r="AJ516" t="s">
        <v>57</v>
      </c>
      <c r="AK516" t="s">
        <v>58</v>
      </c>
      <c r="AL516" t="s">
        <v>59</v>
      </c>
      <c r="AM516" t="s">
        <v>60</v>
      </c>
      <c r="AN516" t="s">
        <v>48</v>
      </c>
      <c r="AO516" t="s">
        <v>61</v>
      </c>
      <c r="AP516" t="s">
        <v>55</v>
      </c>
      <c r="AQ516" t="s">
        <v>62</v>
      </c>
      <c r="AR516" t="s">
        <v>48</v>
      </c>
      <c r="AS516" t="s">
        <v>97</v>
      </c>
      <c r="AT516" t="s">
        <v>98</v>
      </c>
      <c r="AU516" t="s">
        <v>48</v>
      </c>
    </row>
    <row r="517" spans="1:47">
      <c r="A517" t="s">
        <v>1209</v>
      </c>
      <c r="B517" t="s">
        <v>48</v>
      </c>
      <c r="D517" t="s">
        <v>493</v>
      </c>
      <c r="E517" t="s">
        <v>50</v>
      </c>
      <c r="F517" t="s">
        <v>51</v>
      </c>
      <c r="G517">
        <v>1740</v>
      </c>
      <c r="H517">
        <v>17574</v>
      </c>
      <c r="I517">
        <v>17749.740000000002</v>
      </c>
      <c r="J517">
        <v>1740</v>
      </c>
      <c r="K517">
        <v>17574</v>
      </c>
      <c r="L517" t="s">
        <v>200</v>
      </c>
      <c r="M517" t="s">
        <v>76</v>
      </c>
      <c r="N517" t="s">
        <v>201</v>
      </c>
      <c r="O517" t="s">
        <v>48</v>
      </c>
      <c r="P517">
        <v>10.1</v>
      </c>
      <c r="Q517">
        <v>10.1</v>
      </c>
      <c r="R517">
        <v>10.1</v>
      </c>
      <c r="S517">
        <v>34.603323766995999</v>
      </c>
      <c r="T517" t="s">
        <v>55</v>
      </c>
      <c r="U517">
        <v>100</v>
      </c>
      <c r="V517" t="s">
        <v>56</v>
      </c>
      <c r="W517" s="11">
        <f t="shared" si="106"/>
        <v>175.7400000000016</v>
      </c>
      <c r="X517" s="11">
        <f t="shared" si="98"/>
        <v>175.74</v>
      </c>
      <c r="Y517" s="20">
        <f t="shared" si="99"/>
        <v>-1.5916157281026244E-12</v>
      </c>
      <c r="Z517" s="11">
        <f t="shared" si="100"/>
        <v>177.49740000000003</v>
      </c>
      <c r="AA517" s="20">
        <f t="shared" si="101"/>
        <v>1.7573999999984267</v>
      </c>
      <c r="AB517" s="22">
        <f t="shared" si="102"/>
        <v>1.5916157281026244E-12</v>
      </c>
      <c r="AC517" s="22">
        <f t="shared" si="103"/>
        <v>1.7573999999984267</v>
      </c>
      <c r="AD517" s="11" t="str">
        <f t="shared" si="104"/>
        <v>separate</v>
      </c>
      <c r="AE517" s="12">
        <f t="shared" si="105"/>
        <v>1</v>
      </c>
      <c r="AF517" t="s">
        <v>48</v>
      </c>
      <c r="AG517" s="3">
        <v>1637280000000</v>
      </c>
      <c r="AH517" t="s">
        <v>48</v>
      </c>
      <c r="AI517" t="s">
        <v>48</v>
      </c>
      <c r="AJ517" t="s">
        <v>57</v>
      </c>
      <c r="AK517" t="s">
        <v>58</v>
      </c>
      <c r="AL517" t="s">
        <v>59</v>
      </c>
      <c r="AM517" t="s">
        <v>60</v>
      </c>
      <c r="AN517" t="s">
        <v>48</v>
      </c>
      <c r="AO517" t="s">
        <v>61</v>
      </c>
      <c r="AP517" t="s">
        <v>55</v>
      </c>
      <c r="AQ517" t="s">
        <v>62</v>
      </c>
      <c r="AR517" t="s">
        <v>48</v>
      </c>
      <c r="AS517" t="s">
        <v>202</v>
      </c>
      <c r="AT517" t="s">
        <v>203</v>
      </c>
      <c r="AU517" t="s">
        <v>48</v>
      </c>
    </row>
    <row r="518" spans="1:47">
      <c r="A518" t="s">
        <v>1210</v>
      </c>
      <c r="B518" t="s">
        <v>48</v>
      </c>
      <c r="D518" t="s">
        <v>172</v>
      </c>
      <c r="E518" t="s">
        <v>118</v>
      </c>
      <c r="F518" t="s">
        <v>51</v>
      </c>
      <c r="G518">
        <v>2.3650000000000001E-2</v>
      </c>
      <c r="H518">
        <v>970</v>
      </c>
      <c r="I518">
        <v>1000</v>
      </c>
      <c r="J518">
        <v>2.3650000000000001E-2</v>
      </c>
      <c r="K518">
        <v>970</v>
      </c>
      <c r="L518" t="s">
        <v>371</v>
      </c>
      <c r="M518" t="s">
        <v>212</v>
      </c>
      <c r="N518" t="s">
        <v>372</v>
      </c>
      <c r="O518" t="s">
        <v>48</v>
      </c>
      <c r="P518">
        <v>41000</v>
      </c>
      <c r="Q518">
        <v>41000</v>
      </c>
      <c r="R518">
        <v>41000</v>
      </c>
      <c r="S518">
        <v>0</v>
      </c>
      <c r="T518" t="s">
        <v>55</v>
      </c>
      <c r="U518">
        <v>309.27835051546299</v>
      </c>
      <c r="V518" t="s">
        <v>56</v>
      </c>
      <c r="W518" s="11">
        <f t="shared" si="106"/>
        <v>30</v>
      </c>
      <c r="X518" s="11">
        <f t="shared" si="98"/>
        <v>29.999999999999911</v>
      </c>
      <c r="Y518" s="20">
        <f t="shared" si="99"/>
        <v>-8.8817841970012523E-14</v>
      </c>
      <c r="Z518" s="11">
        <f t="shared" si="100"/>
        <v>30.9278350515463</v>
      </c>
      <c r="AA518" s="20">
        <f t="shared" si="101"/>
        <v>0.92783505154629964</v>
      </c>
      <c r="AB518" s="22">
        <f t="shared" si="102"/>
        <v>8.8817841970012523E-14</v>
      </c>
      <c r="AC518" s="22">
        <f t="shared" si="103"/>
        <v>0.92783505154629964</v>
      </c>
      <c r="AD518" s="11" t="str">
        <f t="shared" si="104"/>
        <v>separate</v>
      </c>
      <c r="AE518" s="12">
        <f t="shared" si="105"/>
        <v>1</v>
      </c>
      <c r="AF518" t="s">
        <v>48</v>
      </c>
      <c r="AG518" s="3">
        <v>1654905600000</v>
      </c>
      <c r="AH518" t="s">
        <v>48</v>
      </c>
      <c r="AI518" t="s">
        <v>48</v>
      </c>
      <c r="AJ518" t="s">
        <v>57</v>
      </c>
      <c r="AK518" t="s">
        <v>58</v>
      </c>
      <c r="AL518" t="s">
        <v>59</v>
      </c>
      <c r="AM518" t="s">
        <v>60</v>
      </c>
      <c r="AN518" t="s">
        <v>48</v>
      </c>
      <c r="AO518" t="s">
        <v>61</v>
      </c>
      <c r="AP518" t="s">
        <v>55</v>
      </c>
      <c r="AQ518" t="s">
        <v>62</v>
      </c>
      <c r="AR518" t="s">
        <v>48</v>
      </c>
      <c r="AS518" t="s">
        <v>373</v>
      </c>
      <c r="AT518" t="s">
        <v>374</v>
      </c>
      <c r="AU518" t="s">
        <v>48</v>
      </c>
    </row>
    <row r="519" spans="1:47">
      <c r="A519" t="s">
        <v>1211</v>
      </c>
      <c r="B519" t="s">
        <v>48</v>
      </c>
      <c r="D519" t="s">
        <v>188</v>
      </c>
      <c r="E519" t="s">
        <v>118</v>
      </c>
      <c r="F519" t="s">
        <v>51</v>
      </c>
      <c r="G519">
        <v>18.3018</v>
      </c>
      <c r="H519">
        <v>970</v>
      </c>
      <c r="I519">
        <v>1000</v>
      </c>
      <c r="J519">
        <v>18.3018</v>
      </c>
      <c r="K519">
        <v>970</v>
      </c>
      <c r="L519" t="s">
        <v>371</v>
      </c>
      <c r="M519" t="s">
        <v>212</v>
      </c>
      <c r="N519" t="s">
        <v>372</v>
      </c>
      <c r="O519" t="s">
        <v>48</v>
      </c>
      <c r="P519">
        <v>53.000251341398098</v>
      </c>
      <c r="Q519">
        <v>53</v>
      </c>
      <c r="R519">
        <v>53.000251341398098</v>
      </c>
      <c r="S519">
        <v>0</v>
      </c>
      <c r="T519" t="s">
        <v>55</v>
      </c>
      <c r="U519">
        <v>309.27835051546299</v>
      </c>
      <c r="V519" t="s">
        <v>56</v>
      </c>
      <c r="W519" s="11">
        <f t="shared" si="106"/>
        <v>30</v>
      </c>
      <c r="X519" s="11">
        <f t="shared" si="98"/>
        <v>29.999999999999911</v>
      </c>
      <c r="Y519" s="20">
        <f t="shared" si="99"/>
        <v>-8.8817841970012523E-14</v>
      </c>
      <c r="Z519" s="11">
        <f t="shared" si="100"/>
        <v>30.9278350515463</v>
      </c>
      <c r="AA519" s="20">
        <f t="shared" si="101"/>
        <v>0.92783505154629964</v>
      </c>
      <c r="AB519" s="22">
        <f t="shared" si="102"/>
        <v>8.8817841970012523E-14</v>
      </c>
      <c r="AC519" s="22">
        <f t="shared" si="103"/>
        <v>0.92783505154629964</v>
      </c>
      <c r="AD519" s="11" t="str">
        <f t="shared" si="104"/>
        <v>separate</v>
      </c>
      <c r="AE519" s="12">
        <f t="shared" si="105"/>
        <v>1</v>
      </c>
      <c r="AF519" t="s">
        <v>48</v>
      </c>
      <c r="AG519" s="3">
        <v>1654905600000</v>
      </c>
      <c r="AH519" t="s">
        <v>48</v>
      </c>
      <c r="AI519" t="s">
        <v>48</v>
      </c>
      <c r="AJ519" t="s">
        <v>57</v>
      </c>
      <c r="AK519" t="s">
        <v>58</v>
      </c>
      <c r="AL519" t="s">
        <v>59</v>
      </c>
      <c r="AM519" t="s">
        <v>60</v>
      </c>
      <c r="AN519" t="s">
        <v>48</v>
      </c>
      <c r="AO519" t="s">
        <v>61</v>
      </c>
      <c r="AP519" t="s">
        <v>55</v>
      </c>
      <c r="AQ519" t="s">
        <v>62</v>
      </c>
      <c r="AR519" t="s">
        <v>48</v>
      </c>
      <c r="AS519" t="s">
        <v>373</v>
      </c>
      <c r="AT519" t="s">
        <v>374</v>
      </c>
      <c r="AU519" t="s">
        <v>48</v>
      </c>
    </row>
    <row r="520" spans="1:47">
      <c r="A520" t="s">
        <v>1212</v>
      </c>
      <c r="B520" t="s">
        <v>48</v>
      </c>
      <c r="D520" t="s">
        <v>172</v>
      </c>
      <c r="E520" t="s">
        <v>74</v>
      </c>
      <c r="F520" t="s">
        <v>51</v>
      </c>
      <c r="G520">
        <v>1.9900000000000001E-2</v>
      </c>
      <c r="H520">
        <v>940.25</v>
      </c>
      <c r="I520">
        <v>970.25</v>
      </c>
      <c r="J520">
        <v>1.9900000000000001E-2</v>
      </c>
      <c r="K520">
        <v>940.25</v>
      </c>
      <c r="L520" t="s">
        <v>205</v>
      </c>
      <c r="M520" t="s">
        <v>76</v>
      </c>
      <c r="N520" t="s">
        <v>207</v>
      </c>
      <c r="O520" t="s">
        <v>48</v>
      </c>
      <c r="P520">
        <v>47094.3</v>
      </c>
      <c r="Q520">
        <v>47094.3</v>
      </c>
      <c r="R520">
        <v>47094.3</v>
      </c>
      <c r="S520">
        <v>99.9742334449883</v>
      </c>
      <c r="T520" t="s">
        <v>55</v>
      </c>
      <c r="U520">
        <v>319.06407870247199</v>
      </c>
      <c r="V520" t="s">
        <v>56</v>
      </c>
      <c r="W520" s="11">
        <f t="shared" si="106"/>
        <v>30</v>
      </c>
      <c r="X520" s="11">
        <f t="shared" si="98"/>
        <v>29.999999999999929</v>
      </c>
      <c r="Y520" s="20">
        <f t="shared" si="99"/>
        <v>-7.1054273576010019E-14</v>
      </c>
      <c r="Z520" s="11">
        <f t="shared" si="100"/>
        <v>30.957192236107343</v>
      </c>
      <c r="AA520" s="20">
        <f t="shared" si="101"/>
        <v>0.95719223610734261</v>
      </c>
      <c r="AB520" s="22">
        <f t="shared" si="102"/>
        <v>7.1054273576010019E-14</v>
      </c>
      <c r="AC520" s="22">
        <f t="shared" si="103"/>
        <v>0.95719223610734261</v>
      </c>
      <c r="AD520" s="11" t="str">
        <f t="shared" si="104"/>
        <v>separate</v>
      </c>
      <c r="AE520" s="12">
        <f t="shared" si="105"/>
        <v>1</v>
      </c>
      <c r="AF520" t="s">
        <v>48</v>
      </c>
      <c r="AG520" s="3">
        <v>1649116800000</v>
      </c>
      <c r="AH520" t="s">
        <v>48</v>
      </c>
      <c r="AI520" t="s">
        <v>48</v>
      </c>
      <c r="AJ520" t="s">
        <v>57</v>
      </c>
      <c r="AK520" t="s">
        <v>58</v>
      </c>
      <c r="AL520" t="s">
        <v>59</v>
      </c>
      <c r="AM520" t="s">
        <v>60</v>
      </c>
      <c r="AN520" t="s">
        <v>48</v>
      </c>
      <c r="AO520" t="s">
        <v>61</v>
      </c>
      <c r="AP520" t="s">
        <v>55</v>
      </c>
      <c r="AQ520" t="s">
        <v>62</v>
      </c>
      <c r="AR520" t="s">
        <v>48</v>
      </c>
      <c r="AS520" t="s">
        <v>208</v>
      </c>
      <c r="AT520" t="s">
        <v>209</v>
      </c>
      <c r="AU520" t="s">
        <v>48</v>
      </c>
    </row>
    <row r="521" spans="1:47">
      <c r="A521" t="s">
        <v>1213</v>
      </c>
      <c r="B521" t="s">
        <v>48</v>
      </c>
      <c r="D521" t="s">
        <v>172</v>
      </c>
      <c r="E521" t="s">
        <v>74</v>
      </c>
      <c r="F521" t="s">
        <v>51</v>
      </c>
      <c r="G521">
        <v>1.329E-2</v>
      </c>
      <c r="H521">
        <v>625.80999999999995</v>
      </c>
      <c r="I521">
        <v>655.81</v>
      </c>
      <c r="J521">
        <v>1.329E-2</v>
      </c>
      <c r="K521">
        <v>625.80999999999995</v>
      </c>
      <c r="L521" t="s">
        <v>205</v>
      </c>
      <c r="M521" t="s">
        <v>76</v>
      </c>
      <c r="N521" t="s">
        <v>207</v>
      </c>
      <c r="O521" t="s">
        <v>48</v>
      </c>
      <c r="P521">
        <v>47088.788562829097</v>
      </c>
      <c r="Q521">
        <v>47094.3</v>
      </c>
      <c r="R521">
        <v>47088.788562829097</v>
      </c>
      <c r="S521">
        <v>100.02897180585801</v>
      </c>
      <c r="T521" t="s">
        <v>55</v>
      </c>
      <c r="U521">
        <v>479.37872517217602</v>
      </c>
      <c r="V521" t="s">
        <v>56</v>
      </c>
      <c r="W521" s="11">
        <f t="shared" si="106"/>
        <v>30</v>
      </c>
      <c r="X521" s="11">
        <f t="shared" si="98"/>
        <v>29.999999999999947</v>
      </c>
      <c r="Y521" s="20">
        <f t="shared" si="99"/>
        <v>-5.3290705182007514E-14</v>
      </c>
      <c r="Z521" s="11">
        <f t="shared" si="100"/>
        <v>31.438136175516476</v>
      </c>
      <c r="AA521" s="20">
        <f t="shared" si="101"/>
        <v>1.4381361755164761</v>
      </c>
      <c r="AB521" s="22">
        <f t="shared" si="102"/>
        <v>5.3290705182007514E-14</v>
      </c>
      <c r="AC521" s="22">
        <f t="shared" si="103"/>
        <v>1.4381361755164761</v>
      </c>
      <c r="AD521" s="11" t="str">
        <f t="shared" si="104"/>
        <v>separate</v>
      </c>
      <c r="AE521" s="12">
        <f t="shared" si="105"/>
        <v>1</v>
      </c>
      <c r="AF521" t="s">
        <v>48</v>
      </c>
      <c r="AG521" s="3">
        <v>1649116800000</v>
      </c>
      <c r="AH521" t="s">
        <v>48</v>
      </c>
      <c r="AI521" t="s">
        <v>48</v>
      </c>
      <c r="AJ521" t="s">
        <v>57</v>
      </c>
      <c r="AK521" t="s">
        <v>58</v>
      </c>
      <c r="AL521" t="s">
        <v>59</v>
      </c>
      <c r="AM521" t="s">
        <v>60</v>
      </c>
      <c r="AN521" t="s">
        <v>48</v>
      </c>
      <c r="AO521" t="s">
        <v>61</v>
      </c>
      <c r="AP521" t="s">
        <v>55</v>
      </c>
      <c r="AQ521" t="s">
        <v>62</v>
      </c>
      <c r="AR521" t="s">
        <v>48</v>
      </c>
      <c r="AS521" t="s">
        <v>208</v>
      </c>
      <c r="AT521" t="s">
        <v>209</v>
      </c>
      <c r="AU521" t="s">
        <v>48</v>
      </c>
    </row>
    <row r="522" spans="1:47">
      <c r="A522" t="s">
        <v>1214</v>
      </c>
      <c r="B522" t="s">
        <v>48</v>
      </c>
      <c r="D522" t="s">
        <v>172</v>
      </c>
      <c r="E522" t="s">
        <v>74</v>
      </c>
      <c r="F522" t="s">
        <v>51</v>
      </c>
      <c r="G522">
        <v>1.5689999999999999E-2</v>
      </c>
      <c r="H522">
        <v>694.49</v>
      </c>
      <c r="I522">
        <v>724.49</v>
      </c>
      <c r="J522">
        <v>1.5689999999999999E-2</v>
      </c>
      <c r="K522">
        <v>694.49</v>
      </c>
      <c r="L522" t="s">
        <v>205</v>
      </c>
      <c r="M522" t="s">
        <v>76</v>
      </c>
      <c r="N522" t="s">
        <v>207</v>
      </c>
      <c r="O522" t="s">
        <v>48</v>
      </c>
      <c r="P522">
        <v>44263.224984066197</v>
      </c>
      <c r="Q522">
        <v>44265.3</v>
      </c>
      <c r="R522">
        <v>44263.224984066197</v>
      </c>
      <c r="S522">
        <v>99.932366216234797</v>
      </c>
      <c r="T522" t="s">
        <v>55</v>
      </c>
      <c r="U522">
        <v>431.97166265892901</v>
      </c>
      <c r="V522" t="s">
        <v>56</v>
      </c>
      <c r="W522" s="11">
        <f t="shared" si="106"/>
        <v>30</v>
      </c>
      <c r="X522" s="11">
        <f t="shared" si="98"/>
        <v>29.999999999999961</v>
      </c>
      <c r="Y522" s="20">
        <f t="shared" si="99"/>
        <v>-3.907985046680551E-14</v>
      </c>
      <c r="Z522" s="11">
        <f t="shared" si="100"/>
        <v>31.295914987976751</v>
      </c>
      <c r="AA522" s="20">
        <f t="shared" si="101"/>
        <v>1.2959149879767509</v>
      </c>
      <c r="AB522" s="22">
        <f t="shared" si="102"/>
        <v>3.907985046680551E-14</v>
      </c>
      <c r="AC522" s="22">
        <f t="shared" si="103"/>
        <v>1.2959149879767509</v>
      </c>
      <c r="AD522" s="11" t="str">
        <f t="shared" si="104"/>
        <v>separate</v>
      </c>
      <c r="AE522" s="12">
        <f t="shared" si="105"/>
        <v>1</v>
      </c>
      <c r="AF522" t="s">
        <v>48</v>
      </c>
      <c r="AG522" s="3">
        <v>1649289600000</v>
      </c>
      <c r="AH522" t="s">
        <v>48</v>
      </c>
      <c r="AI522" t="s">
        <v>48</v>
      </c>
      <c r="AJ522" t="s">
        <v>57</v>
      </c>
      <c r="AK522" t="s">
        <v>58</v>
      </c>
      <c r="AL522" t="s">
        <v>59</v>
      </c>
      <c r="AM522" t="s">
        <v>60</v>
      </c>
      <c r="AN522" t="s">
        <v>48</v>
      </c>
      <c r="AO522" t="s">
        <v>61</v>
      </c>
      <c r="AP522" t="s">
        <v>55</v>
      </c>
      <c r="AQ522" t="s">
        <v>62</v>
      </c>
      <c r="AR522" t="s">
        <v>48</v>
      </c>
      <c r="AS522" t="s">
        <v>208</v>
      </c>
      <c r="AT522" t="s">
        <v>209</v>
      </c>
      <c r="AU522" t="s">
        <v>48</v>
      </c>
    </row>
    <row r="523" spans="1:47">
      <c r="A523" t="s">
        <v>1215</v>
      </c>
      <c r="B523" t="s">
        <v>48</v>
      </c>
      <c r="D523" t="s">
        <v>172</v>
      </c>
      <c r="E523" t="s">
        <v>74</v>
      </c>
      <c r="F523" t="s">
        <v>51</v>
      </c>
      <c r="G523">
        <v>1.3559999999999999E-2</v>
      </c>
      <c r="H523">
        <v>457.5</v>
      </c>
      <c r="I523">
        <v>487.5</v>
      </c>
      <c r="J523">
        <v>1.3559999999999999E-2</v>
      </c>
      <c r="K523">
        <v>457.5</v>
      </c>
      <c r="L523" t="s">
        <v>205</v>
      </c>
      <c r="M523" t="s">
        <v>69</v>
      </c>
      <c r="N523" t="s">
        <v>207</v>
      </c>
      <c r="O523" t="s">
        <v>48</v>
      </c>
      <c r="P523">
        <v>33738.938053097299</v>
      </c>
      <c r="Q523">
        <v>33738.938099999999</v>
      </c>
      <c r="R523">
        <v>33738.938053097299</v>
      </c>
      <c r="S523">
        <v>0</v>
      </c>
      <c r="T523" t="s">
        <v>55</v>
      </c>
      <c r="U523">
        <v>655.73770491803202</v>
      </c>
      <c r="V523" t="s">
        <v>56</v>
      </c>
      <c r="W523" s="11">
        <f t="shared" si="106"/>
        <v>30</v>
      </c>
      <c r="X523" s="11">
        <f t="shared" si="98"/>
        <v>29.999999999999964</v>
      </c>
      <c r="Y523" s="20">
        <f t="shared" si="99"/>
        <v>-3.5527136788005009E-14</v>
      </c>
      <c r="Z523" s="11">
        <f t="shared" si="100"/>
        <v>31.967213114754063</v>
      </c>
      <c r="AA523" s="20">
        <f t="shared" si="101"/>
        <v>1.9672131147540632</v>
      </c>
      <c r="AB523" s="22">
        <f t="shared" si="102"/>
        <v>3.5527136788005009E-14</v>
      </c>
      <c r="AC523" s="22">
        <f t="shared" si="103"/>
        <v>1.9672131147540632</v>
      </c>
      <c r="AD523" s="11" t="str">
        <f t="shared" si="104"/>
        <v>separate</v>
      </c>
      <c r="AE523" s="12">
        <f t="shared" si="105"/>
        <v>1</v>
      </c>
      <c r="AF523" t="s">
        <v>48</v>
      </c>
      <c r="AG523" s="3">
        <v>1652054400000</v>
      </c>
      <c r="AH523" t="s">
        <v>48</v>
      </c>
      <c r="AI523" t="s">
        <v>48</v>
      </c>
      <c r="AJ523" t="s">
        <v>57</v>
      </c>
      <c r="AK523" t="s">
        <v>58</v>
      </c>
      <c r="AL523" t="s">
        <v>59</v>
      </c>
      <c r="AM523" t="s">
        <v>60</v>
      </c>
      <c r="AN523" t="s">
        <v>48</v>
      </c>
      <c r="AO523" t="s">
        <v>61</v>
      </c>
      <c r="AP523" t="s">
        <v>55</v>
      </c>
      <c r="AQ523" t="s">
        <v>62</v>
      </c>
      <c r="AR523" t="s">
        <v>48</v>
      </c>
      <c r="AS523" t="s">
        <v>208</v>
      </c>
      <c r="AT523" t="s">
        <v>209</v>
      </c>
      <c r="AU523" t="s">
        <v>48</v>
      </c>
    </row>
    <row r="524" spans="1:47">
      <c r="A524" t="s">
        <v>1216</v>
      </c>
      <c r="B524" t="s">
        <v>48</v>
      </c>
      <c r="D524" t="s">
        <v>50</v>
      </c>
      <c r="E524" t="s">
        <v>74</v>
      </c>
      <c r="F524" t="s">
        <v>51</v>
      </c>
      <c r="G524">
        <v>4000000</v>
      </c>
      <c r="H524">
        <v>4000000</v>
      </c>
      <c r="I524">
        <v>4048000</v>
      </c>
      <c r="J524">
        <v>4000000</v>
      </c>
      <c r="K524">
        <v>4000000</v>
      </c>
      <c r="L524" t="s">
        <v>105</v>
      </c>
      <c r="M524" t="s">
        <v>76</v>
      </c>
      <c r="N524" t="s">
        <v>107</v>
      </c>
      <c r="O524" t="s">
        <v>48</v>
      </c>
      <c r="P524">
        <v>1</v>
      </c>
      <c r="Q524">
        <v>1</v>
      </c>
      <c r="R524">
        <v>1</v>
      </c>
      <c r="S524">
        <v>0</v>
      </c>
      <c r="T524" t="s">
        <v>55</v>
      </c>
      <c r="U524">
        <v>120</v>
      </c>
      <c r="V524" t="s">
        <v>56</v>
      </c>
      <c r="W524" s="11">
        <f t="shared" si="106"/>
        <v>48000</v>
      </c>
      <c r="X524" s="11">
        <f t="shared" si="98"/>
        <v>48000</v>
      </c>
      <c r="Y524" s="20">
        <f t="shared" si="99"/>
        <v>0</v>
      </c>
      <c r="Z524" s="11">
        <f t="shared" si="100"/>
        <v>48576</v>
      </c>
      <c r="AA524" s="20">
        <f t="shared" si="101"/>
        <v>576</v>
      </c>
      <c r="AB524" s="22">
        <f t="shared" si="102"/>
        <v>0</v>
      </c>
      <c r="AC524" s="22">
        <f t="shared" si="103"/>
        <v>576</v>
      </c>
      <c r="AD524" s="11" t="str">
        <f t="shared" si="104"/>
        <v>separate</v>
      </c>
      <c r="AE524" s="12">
        <f t="shared" si="105"/>
        <v>1</v>
      </c>
      <c r="AF524" t="s">
        <v>48</v>
      </c>
      <c r="AG524" s="3">
        <v>1646697600000</v>
      </c>
      <c r="AH524" t="s">
        <v>48</v>
      </c>
      <c r="AI524" t="s">
        <v>48</v>
      </c>
      <c r="AJ524" t="s">
        <v>57</v>
      </c>
      <c r="AK524" t="s">
        <v>58</v>
      </c>
      <c r="AL524" t="s">
        <v>59</v>
      </c>
      <c r="AM524" t="s">
        <v>60</v>
      </c>
      <c r="AN524" t="s">
        <v>48</v>
      </c>
      <c r="AO524" t="s">
        <v>61</v>
      </c>
      <c r="AP524" t="s">
        <v>55</v>
      </c>
      <c r="AQ524" t="s">
        <v>62</v>
      </c>
      <c r="AR524" t="s">
        <v>48</v>
      </c>
      <c r="AS524" t="s">
        <v>108</v>
      </c>
      <c r="AT524" t="s">
        <v>109</v>
      </c>
      <c r="AU524" t="s">
        <v>48</v>
      </c>
    </row>
    <row r="525" spans="1:47">
      <c r="A525" t="s">
        <v>1217</v>
      </c>
      <c r="B525" t="s">
        <v>48</v>
      </c>
      <c r="D525" t="s">
        <v>50</v>
      </c>
      <c r="E525" t="s">
        <v>74</v>
      </c>
      <c r="F525" t="s">
        <v>51</v>
      </c>
      <c r="G525">
        <v>3000000</v>
      </c>
      <c r="H525">
        <v>3000000</v>
      </c>
      <c r="I525">
        <v>3036000</v>
      </c>
      <c r="J525">
        <v>3000000</v>
      </c>
      <c r="K525">
        <v>3000000</v>
      </c>
      <c r="L525" t="s">
        <v>105</v>
      </c>
      <c r="M525" t="s">
        <v>76</v>
      </c>
      <c r="N525" t="s">
        <v>107</v>
      </c>
      <c r="O525" t="s">
        <v>48</v>
      </c>
      <c r="P525">
        <v>1</v>
      </c>
      <c r="Q525">
        <v>1</v>
      </c>
      <c r="R525">
        <v>1</v>
      </c>
      <c r="S525">
        <v>0</v>
      </c>
      <c r="T525" t="s">
        <v>55</v>
      </c>
      <c r="U525">
        <v>120</v>
      </c>
      <c r="V525" t="s">
        <v>56</v>
      </c>
      <c r="W525" s="11">
        <f t="shared" si="106"/>
        <v>36000</v>
      </c>
      <c r="X525" s="11">
        <f t="shared" si="98"/>
        <v>36000</v>
      </c>
      <c r="Y525" s="20">
        <f t="shared" si="99"/>
        <v>0</v>
      </c>
      <c r="Z525" s="11">
        <f t="shared" si="100"/>
        <v>36432</v>
      </c>
      <c r="AA525" s="20">
        <f t="shared" si="101"/>
        <v>432</v>
      </c>
      <c r="AB525" s="22">
        <f t="shared" si="102"/>
        <v>0</v>
      </c>
      <c r="AC525" s="22">
        <f t="shared" si="103"/>
        <v>432</v>
      </c>
      <c r="AD525" s="11" t="str">
        <f t="shared" si="104"/>
        <v>separate</v>
      </c>
      <c r="AE525" s="12">
        <f t="shared" si="105"/>
        <v>1</v>
      </c>
      <c r="AF525" t="s">
        <v>48</v>
      </c>
      <c r="AG525" s="3">
        <v>1651190400000</v>
      </c>
      <c r="AH525" t="s">
        <v>48</v>
      </c>
      <c r="AI525" t="s">
        <v>48</v>
      </c>
      <c r="AJ525" t="s">
        <v>57</v>
      </c>
      <c r="AK525" t="s">
        <v>58</v>
      </c>
      <c r="AL525" t="s">
        <v>59</v>
      </c>
      <c r="AM525" t="s">
        <v>60</v>
      </c>
      <c r="AN525" t="s">
        <v>48</v>
      </c>
      <c r="AO525" t="s">
        <v>61</v>
      </c>
      <c r="AP525" t="s">
        <v>55</v>
      </c>
      <c r="AQ525" t="s">
        <v>62</v>
      </c>
      <c r="AR525" t="s">
        <v>48</v>
      </c>
      <c r="AS525" t="s">
        <v>108</v>
      </c>
      <c r="AT525" t="s">
        <v>109</v>
      </c>
      <c r="AU525" t="s">
        <v>48</v>
      </c>
    </row>
    <row r="526" spans="1:47">
      <c r="A526" t="s">
        <v>1218</v>
      </c>
      <c r="B526" t="s">
        <v>48</v>
      </c>
      <c r="D526" t="s">
        <v>50</v>
      </c>
      <c r="E526" t="s">
        <v>74</v>
      </c>
      <c r="F526" t="s">
        <v>51</v>
      </c>
      <c r="G526">
        <v>2500000</v>
      </c>
      <c r="H526">
        <v>2500000</v>
      </c>
      <c r="I526">
        <v>2530000</v>
      </c>
      <c r="J526">
        <v>2500000</v>
      </c>
      <c r="K526">
        <v>2500000</v>
      </c>
      <c r="L526" t="s">
        <v>105</v>
      </c>
      <c r="M526" t="s">
        <v>76</v>
      </c>
      <c r="N526" t="s">
        <v>107</v>
      </c>
      <c r="O526" t="s">
        <v>48</v>
      </c>
      <c r="P526">
        <v>1</v>
      </c>
      <c r="Q526">
        <v>1</v>
      </c>
      <c r="R526">
        <v>1</v>
      </c>
      <c r="S526">
        <v>0</v>
      </c>
      <c r="T526" t="s">
        <v>55</v>
      </c>
      <c r="U526">
        <v>120</v>
      </c>
      <c r="V526" t="s">
        <v>56</v>
      </c>
      <c r="W526" s="11">
        <f t="shared" si="106"/>
        <v>30000</v>
      </c>
      <c r="X526" s="11">
        <f t="shared" si="98"/>
        <v>30000</v>
      </c>
      <c r="Y526" s="20">
        <f t="shared" si="99"/>
        <v>0</v>
      </c>
      <c r="Z526" s="11">
        <f t="shared" si="100"/>
        <v>30360</v>
      </c>
      <c r="AA526" s="20">
        <f t="shared" si="101"/>
        <v>360</v>
      </c>
      <c r="AB526" s="22">
        <f t="shared" si="102"/>
        <v>0</v>
      </c>
      <c r="AC526" s="22">
        <f t="shared" si="103"/>
        <v>360</v>
      </c>
      <c r="AD526" s="11" t="str">
        <f t="shared" si="104"/>
        <v>separate</v>
      </c>
      <c r="AE526" s="12">
        <f t="shared" si="105"/>
        <v>1</v>
      </c>
      <c r="AF526" t="s">
        <v>48</v>
      </c>
      <c r="AG526" s="3">
        <v>1652140800000</v>
      </c>
      <c r="AH526" t="s">
        <v>48</v>
      </c>
      <c r="AI526" t="s">
        <v>48</v>
      </c>
      <c r="AJ526" t="s">
        <v>57</v>
      </c>
      <c r="AK526" t="s">
        <v>58</v>
      </c>
      <c r="AL526" t="s">
        <v>59</v>
      </c>
      <c r="AM526" t="s">
        <v>60</v>
      </c>
      <c r="AN526" t="s">
        <v>48</v>
      </c>
      <c r="AO526" t="s">
        <v>61</v>
      </c>
      <c r="AP526" t="s">
        <v>55</v>
      </c>
      <c r="AQ526" t="s">
        <v>62</v>
      </c>
      <c r="AR526" t="s">
        <v>48</v>
      </c>
      <c r="AS526" t="s">
        <v>108</v>
      </c>
      <c r="AT526" t="s">
        <v>109</v>
      </c>
      <c r="AU526" t="s">
        <v>48</v>
      </c>
    </row>
    <row r="527" spans="1:47">
      <c r="A527" t="s">
        <v>1219</v>
      </c>
      <c r="B527" t="s">
        <v>48</v>
      </c>
      <c r="D527" t="s">
        <v>50</v>
      </c>
      <c r="E527" t="s">
        <v>74</v>
      </c>
      <c r="F527" t="s">
        <v>51</v>
      </c>
      <c r="G527">
        <v>2000000</v>
      </c>
      <c r="H527">
        <v>2000000</v>
      </c>
      <c r="I527">
        <v>2024000</v>
      </c>
      <c r="J527">
        <v>2000000</v>
      </c>
      <c r="K527">
        <v>2000000</v>
      </c>
      <c r="L527" t="s">
        <v>105</v>
      </c>
      <c r="M527" t="s">
        <v>106</v>
      </c>
      <c r="N527" t="s">
        <v>107</v>
      </c>
      <c r="O527" t="s">
        <v>48</v>
      </c>
      <c r="P527">
        <v>1</v>
      </c>
      <c r="Q527">
        <v>1</v>
      </c>
      <c r="R527">
        <v>1</v>
      </c>
      <c r="S527">
        <v>0</v>
      </c>
      <c r="T527" t="s">
        <v>55</v>
      </c>
      <c r="U527">
        <v>120</v>
      </c>
      <c r="V527" t="s">
        <v>56</v>
      </c>
      <c r="W527" s="11">
        <f t="shared" si="106"/>
        <v>24000</v>
      </c>
      <c r="X527" s="11">
        <f t="shared" si="98"/>
        <v>24000</v>
      </c>
      <c r="Y527" s="20">
        <f t="shared" si="99"/>
        <v>0</v>
      </c>
      <c r="Z527" s="11">
        <f t="shared" si="100"/>
        <v>24288</v>
      </c>
      <c r="AA527" s="20">
        <f t="shared" si="101"/>
        <v>288</v>
      </c>
      <c r="AB527" s="22">
        <f t="shared" si="102"/>
        <v>0</v>
      </c>
      <c r="AC527" s="22">
        <f t="shared" si="103"/>
        <v>288</v>
      </c>
      <c r="AD527" s="11" t="str">
        <f t="shared" si="104"/>
        <v>separate</v>
      </c>
      <c r="AE527" s="12">
        <f t="shared" si="105"/>
        <v>1</v>
      </c>
      <c r="AF527" t="s">
        <v>48</v>
      </c>
      <c r="AG527" s="3">
        <v>1650499200000</v>
      </c>
      <c r="AH527" t="s">
        <v>48</v>
      </c>
      <c r="AI527" t="s">
        <v>48</v>
      </c>
      <c r="AJ527" t="s">
        <v>57</v>
      </c>
      <c r="AK527" t="s">
        <v>58</v>
      </c>
      <c r="AL527" t="s">
        <v>59</v>
      </c>
      <c r="AM527" t="s">
        <v>60</v>
      </c>
      <c r="AN527" t="s">
        <v>48</v>
      </c>
      <c r="AO527" t="s">
        <v>61</v>
      </c>
      <c r="AP527" t="s">
        <v>55</v>
      </c>
      <c r="AQ527" t="s">
        <v>62</v>
      </c>
      <c r="AR527" t="s">
        <v>48</v>
      </c>
      <c r="AS527" t="s">
        <v>108</v>
      </c>
      <c r="AT527" t="s">
        <v>109</v>
      </c>
      <c r="AU527" t="s">
        <v>48</v>
      </c>
    </row>
    <row r="528" spans="1:47">
      <c r="A528" t="s">
        <v>1220</v>
      </c>
      <c r="B528" t="s">
        <v>48</v>
      </c>
      <c r="D528" t="s">
        <v>50</v>
      </c>
      <c r="E528" t="s">
        <v>74</v>
      </c>
      <c r="F528" t="s">
        <v>51</v>
      </c>
      <c r="G528">
        <v>2000000</v>
      </c>
      <c r="H528">
        <v>2000000</v>
      </c>
      <c r="I528">
        <v>2024000</v>
      </c>
      <c r="J528">
        <v>2000000</v>
      </c>
      <c r="K528">
        <v>2000000</v>
      </c>
      <c r="L528" t="s">
        <v>105</v>
      </c>
      <c r="M528" t="s">
        <v>106</v>
      </c>
      <c r="N528" t="s">
        <v>107</v>
      </c>
      <c r="O528" t="s">
        <v>48</v>
      </c>
      <c r="P528">
        <v>1</v>
      </c>
      <c r="Q528">
        <v>1</v>
      </c>
      <c r="R528">
        <v>1</v>
      </c>
      <c r="S528">
        <v>0</v>
      </c>
      <c r="T528" t="s">
        <v>55</v>
      </c>
      <c r="U528">
        <v>120</v>
      </c>
      <c r="V528" t="s">
        <v>56</v>
      </c>
      <c r="W528" s="11">
        <f t="shared" si="106"/>
        <v>24000</v>
      </c>
      <c r="X528" s="11">
        <f t="shared" si="98"/>
        <v>24000</v>
      </c>
      <c r="Y528" s="20">
        <f t="shared" si="99"/>
        <v>0</v>
      </c>
      <c r="Z528" s="11">
        <f t="shared" si="100"/>
        <v>24288</v>
      </c>
      <c r="AA528" s="20">
        <f t="shared" si="101"/>
        <v>288</v>
      </c>
      <c r="AB528" s="22">
        <f t="shared" si="102"/>
        <v>0</v>
      </c>
      <c r="AC528" s="22">
        <f t="shared" si="103"/>
        <v>288</v>
      </c>
      <c r="AD528" s="11" t="str">
        <f t="shared" si="104"/>
        <v>separate</v>
      </c>
      <c r="AE528" s="12">
        <f t="shared" si="105"/>
        <v>1</v>
      </c>
      <c r="AF528" t="s">
        <v>48</v>
      </c>
      <c r="AG528" s="3">
        <v>1651795200000</v>
      </c>
      <c r="AH528" t="s">
        <v>48</v>
      </c>
      <c r="AI528" t="s">
        <v>48</v>
      </c>
      <c r="AJ528" t="s">
        <v>57</v>
      </c>
      <c r="AK528" t="s">
        <v>58</v>
      </c>
      <c r="AL528" t="s">
        <v>59</v>
      </c>
      <c r="AM528" t="s">
        <v>60</v>
      </c>
      <c r="AN528" t="s">
        <v>48</v>
      </c>
      <c r="AO528" t="s">
        <v>61</v>
      </c>
      <c r="AP528" t="s">
        <v>55</v>
      </c>
      <c r="AQ528" t="s">
        <v>62</v>
      </c>
      <c r="AR528" t="s">
        <v>48</v>
      </c>
      <c r="AS528" t="s">
        <v>108</v>
      </c>
      <c r="AT528" t="s">
        <v>109</v>
      </c>
      <c r="AU528" t="s">
        <v>48</v>
      </c>
    </row>
    <row r="529" spans="1:47">
      <c r="A529" t="s">
        <v>1221</v>
      </c>
      <c r="B529" t="s">
        <v>48</v>
      </c>
      <c r="D529" t="s">
        <v>81</v>
      </c>
      <c r="E529" t="s">
        <v>118</v>
      </c>
      <c r="F529" t="s">
        <v>51</v>
      </c>
      <c r="G529">
        <v>750000</v>
      </c>
      <c r="H529">
        <v>1079100</v>
      </c>
      <c r="I529">
        <v>1089891</v>
      </c>
      <c r="J529">
        <v>750000</v>
      </c>
      <c r="K529">
        <v>1079100</v>
      </c>
      <c r="L529" t="s">
        <v>1222</v>
      </c>
      <c r="M529" t="s">
        <v>69</v>
      </c>
      <c r="N529" t="s">
        <v>1223</v>
      </c>
      <c r="O529" t="s">
        <v>48</v>
      </c>
      <c r="P529">
        <v>1.4388000000000001</v>
      </c>
      <c r="Q529">
        <v>1.4388000000000001</v>
      </c>
      <c r="R529">
        <v>1.4388000000000001</v>
      </c>
      <c r="S529">
        <v>330.53907500667299</v>
      </c>
      <c r="T529" t="s">
        <v>55</v>
      </c>
      <c r="U529">
        <v>100</v>
      </c>
      <c r="V529" t="s">
        <v>56</v>
      </c>
      <c r="W529" s="11">
        <f t="shared" si="106"/>
        <v>10791</v>
      </c>
      <c r="X529" s="11">
        <f t="shared" si="98"/>
        <v>10791</v>
      </c>
      <c r="Y529" s="20">
        <f t="shared" si="99"/>
        <v>0</v>
      </c>
      <c r="Z529" s="11">
        <f t="shared" si="100"/>
        <v>10898.91</v>
      </c>
      <c r="AA529" s="20">
        <f t="shared" si="101"/>
        <v>107.90999999999985</v>
      </c>
      <c r="AB529" s="22">
        <f t="shared" si="102"/>
        <v>0</v>
      </c>
      <c r="AC529" s="22">
        <f t="shared" si="103"/>
        <v>107.90999999999985</v>
      </c>
      <c r="AD529" s="11" t="str">
        <f t="shared" si="104"/>
        <v>separate</v>
      </c>
      <c r="AE529" s="12">
        <f t="shared" si="105"/>
        <v>1</v>
      </c>
      <c r="AF529" t="s">
        <v>48</v>
      </c>
      <c r="AG529" s="3">
        <v>1653955200000</v>
      </c>
      <c r="AH529" t="s">
        <v>48</v>
      </c>
      <c r="AI529" t="s">
        <v>48</v>
      </c>
      <c r="AJ529" t="s">
        <v>57</v>
      </c>
      <c r="AK529" t="s">
        <v>58</v>
      </c>
      <c r="AL529" t="s">
        <v>59</v>
      </c>
      <c r="AM529" t="s">
        <v>60</v>
      </c>
      <c r="AN529" t="s">
        <v>48</v>
      </c>
      <c r="AO529" t="s">
        <v>61</v>
      </c>
      <c r="AP529" t="s">
        <v>55</v>
      </c>
      <c r="AQ529" t="s">
        <v>62</v>
      </c>
      <c r="AR529" t="s">
        <v>48</v>
      </c>
      <c r="AS529" t="s">
        <v>1224</v>
      </c>
      <c r="AT529" t="s">
        <v>1225</v>
      </c>
      <c r="AU529" t="s">
        <v>48</v>
      </c>
    </row>
    <row r="530" spans="1:47">
      <c r="A530" t="s">
        <v>1226</v>
      </c>
      <c r="B530" t="s">
        <v>48</v>
      </c>
      <c r="D530" t="s">
        <v>81</v>
      </c>
      <c r="E530" t="s">
        <v>50</v>
      </c>
      <c r="F530" t="s">
        <v>51</v>
      </c>
      <c r="G530">
        <v>250000</v>
      </c>
      <c r="H530">
        <v>250600</v>
      </c>
      <c r="I530">
        <v>253106</v>
      </c>
      <c r="J530">
        <v>250000</v>
      </c>
      <c r="K530">
        <v>250600</v>
      </c>
      <c r="L530" t="s">
        <v>1227</v>
      </c>
      <c r="M530" t="s">
        <v>212</v>
      </c>
      <c r="N530" t="s">
        <v>1228</v>
      </c>
      <c r="O530" t="s">
        <v>48</v>
      </c>
      <c r="P530">
        <v>1.0024</v>
      </c>
      <c r="Q530">
        <v>1.0024</v>
      </c>
      <c r="R530">
        <v>1.0024</v>
      </c>
      <c r="S530">
        <v>19.999920981723001</v>
      </c>
      <c r="T530" t="s">
        <v>55</v>
      </c>
      <c r="U530">
        <v>100</v>
      </c>
      <c r="V530" t="s">
        <v>56</v>
      </c>
      <c r="W530" s="11">
        <f t="shared" si="106"/>
        <v>2506</v>
      </c>
      <c r="X530" s="11">
        <f t="shared" si="98"/>
        <v>2506</v>
      </c>
      <c r="Y530" s="20">
        <f t="shared" si="99"/>
        <v>0</v>
      </c>
      <c r="Z530" s="11">
        <f t="shared" si="100"/>
        <v>2531.06</v>
      </c>
      <c r="AA530" s="20">
        <f t="shared" si="101"/>
        <v>25.059999999999945</v>
      </c>
      <c r="AB530" s="22">
        <f t="shared" si="102"/>
        <v>0</v>
      </c>
      <c r="AC530" s="22">
        <f t="shared" si="103"/>
        <v>25.059999999999945</v>
      </c>
      <c r="AD530" s="11" t="str">
        <f t="shared" si="104"/>
        <v>separate</v>
      </c>
      <c r="AE530" s="12">
        <f t="shared" si="105"/>
        <v>1</v>
      </c>
      <c r="AF530" t="s">
        <v>48</v>
      </c>
      <c r="AG530" s="3">
        <v>1653264000000</v>
      </c>
      <c r="AH530" t="s">
        <v>48</v>
      </c>
      <c r="AI530" t="s">
        <v>48</v>
      </c>
      <c r="AJ530" t="s">
        <v>57</v>
      </c>
      <c r="AK530" t="s">
        <v>58</v>
      </c>
      <c r="AL530" t="s">
        <v>59</v>
      </c>
      <c r="AM530" t="s">
        <v>60</v>
      </c>
      <c r="AN530" t="s">
        <v>48</v>
      </c>
      <c r="AO530" t="s">
        <v>61</v>
      </c>
      <c r="AP530" t="s">
        <v>55</v>
      </c>
      <c r="AQ530" t="s">
        <v>62</v>
      </c>
      <c r="AR530" t="s">
        <v>48</v>
      </c>
      <c r="AS530" t="s">
        <v>1229</v>
      </c>
      <c r="AT530" t="s">
        <v>1230</v>
      </c>
      <c r="AU530" t="s">
        <v>48</v>
      </c>
    </row>
    <row r="531" spans="1:47">
      <c r="A531" t="s">
        <v>1231</v>
      </c>
      <c r="B531" t="s">
        <v>48</v>
      </c>
      <c r="D531" t="s">
        <v>1109</v>
      </c>
      <c r="E531" t="s">
        <v>74</v>
      </c>
      <c r="F531" t="s">
        <v>51</v>
      </c>
      <c r="G531">
        <v>439238</v>
      </c>
      <c r="H531">
        <v>30000</v>
      </c>
      <c r="I531">
        <v>30750</v>
      </c>
      <c r="J531">
        <v>439238</v>
      </c>
      <c r="K531">
        <v>30000</v>
      </c>
      <c r="L531" t="s">
        <v>89</v>
      </c>
      <c r="M531" t="s">
        <v>53</v>
      </c>
      <c r="N531" t="s">
        <v>322</v>
      </c>
      <c r="O531" t="s">
        <v>48</v>
      </c>
      <c r="P531">
        <v>6.8300101539484195E-2</v>
      </c>
      <c r="Q531">
        <v>6.83E-2</v>
      </c>
      <c r="R531">
        <v>6.8300101539484195E-2</v>
      </c>
      <c r="S531">
        <v>0</v>
      </c>
      <c r="T531" t="s">
        <v>55</v>
      </c>
      <c r="U531">
        <v>250</v>
      </c>
      <c r="V531" t="s">
        <v>56</v>
      </c>
      <c r="W531" s="11">
        <f t="shared" si="106"/>
        <v>750</v>
      </c>
      <c r="X531" s="11">
        <f t="shared" si="98"/>
        <v>750</v>
      </c>
      <c r="Y531" s="20">
        <f t="shared" si="99"/>
        <v>0</v>
      </c>
      <c r="Z531" s="11">
        <f t="shared" si="100"/>
        <v>768.75</v>
      </c>
      <c r="AA531" s="20">
        <f t="shared" si="101"/>
        <v>18.75</v>
      </c>
      <c r="AB531" s="22">
        <f t="shared" si="102"/>
        <v>0</v>
      </c>
      <c r="AC531" s="22">
        <f t="shared" si="103"/>
        <v>18.75</v>
      </c>
      <c r="AD531" s="11" t="str">
        <f t="shared" si="104"/>
        <v>separate</v>
      </c>
      <c r="AE531" s="12">
        <f t="shared" si="105"/>
        <v>1</v>
      </c>
      <c r="AF531" t="s">
        <v>48</v>
      </c>
      <c r="AG531" s="3">
        <v>1635984000000</v>
      </c>
      <c r="AH531" t="s">
        <v>48</v>
      </c>
      <c r="AI531" t="s">
        <v>48</v>
      </c>
      <c r="AJ531" t="s">
        <v>57</v>
      </c>
      <c r="AK531" t="s">
        <v>58</v>
      </c>
      <c r="AL531" t="s">
        <v>59</v>
      </c>
      <c r="AM531" t="s">
        <v>60</v>
      </c>
      <c r="AN531" t="s">
        <v>48</v>
      </c>
      <c r="AO531" t="s">
        <v>61</v>
      </c>
      <c r="AP531" t="s">
        <v>55</v>
      </c>
      <c r="AQ531" t="s">
        <v>62</v>
      </c>
      <c r="AR531" t="s">
        <v>48</v>
      </c>
      <c r="AS531" t="s">
        <v>91</v>
      </c>
      <c r="AT531" t="s">
        <v>92</v>
      </c>
      <c r="AU531" t="s">
        <v>48</v>
      </c>
    </row>
    <row r="532" spans="1:47">
      <c r="A532" t="s">
        <v>1232</v>
      </c>
      <c r="B532" t="s">
        <v>48</v>
      </c>
      <c r="D532" t="s">
        <v>74</v>
      </c>
      <c r="E532" t="s">
        <v>50</v>
      </c>
      <c r="F532" t="s">
        <v>51</v>
      </c>
      <c r="G532">
        <v>120000</v>
      </c>
      <c r="H532">
        <v>120060</v>
      </c>
      <c r="I532">
        <v>121500.72</v>
      </c>
      <c r="J532">
        <v>120</v>
      </c>
      <c r="K532">
        <v>120060</v>
      </c>
      <c r="L532" t="s">
        <v>105</v>
      </c>
      <c r="M532" t="s">
        <v>106</v>
      </c>
      <c r="N532" t="s">
        <v>107</v>
      </c>
      <c r="O532" t="s">
        <v>48</v>
      </c>
      <c r="P532">
        <v>1.0004999999999999</v>
      </c>
      <c r="Q532">
        <v>1.0004999999999999</v>
      </c>
      <c r="R532">
        <v>1000.5</v>
      </c>
      <c r="S532">
        <v>4.9382423412799499</v>
      </c>
      <c r="T532" t="s">
        <v>55</v>
      </c>
      <c r="U532">
        <v>120</v>
      </c>
      <c r="V532" t="s">
        <v>56</v>
      </c>
      <c r="W532" s="11">
        <f t="shared" si="106"/>
        <v>1440.7200000000012</v>
      </c>
      <c r="X532" s="11">
        <f t="shared" si="98"/>
        <v>1440.72</v>
      </c>
      <c r="Y532" s="20">
        <f t="shared" si="99"/>
        <v>0</v>
      </c>
      <c r="Z532" s="11">
        <f t="shared" si="100"/>
        <v>1458.00864</v>
      </c>
      <c r="AA532" s="20">
        <f t="shared" si="101"/>
        <v>17.28863999999885</v>
      </c>
      <c r="AB532" s="22">
        <f t="shared" si="102"/>
        <v>0</v>
      </c>
      <c r="AC532" s="22">
        <f t="shared" si="103"/>
        <v>17.28863999999885</v>
      </c>
      <c r="AD532" s="11" t="str">
        <f t="shared" si="104"/>
        <v>separate</v>
      </c>
      <c r="AE532" s="12">
        <f t="shared" si="105"/>
        <v>1</v>
      </c>
      <c r="AF532" t="s">
        <v>48</v>
      </c>
      <c r="AG532" s="3">
        <v>1659052800000</v>
      </c>
      <c r="AH532" t="s">
        <v>48</v>
      </c>
      <c r="AI532" t="s">
        <v>48</v>
      </c>
      <c r="AJ532" t="s">
        <v>57</v>
      </c>
      <c r="AK532" t="s">
        <v>58</v>
      </c>
      <c r="AL532" t="s">
        <v>59</v>
      </c>
      <c r="AM532" t="s">
        <v>60</v>
      </c>
      <c r="AN532" t="s">
        <v>48</v>
      </c>
      <c r="AO532" t="s">
        <v>61</v>
      </c>
      <c r="AP532" t="s">
        <v>55</v>
      </c>
      <c r="AQ532" t="s">
        <v>62</v>
      </c>
      <c r="AR532" t="s">
        <v>48</v>
      </c>
      <c r="AS532" t="s">
        <v>108</v>
      </c>
      <c r="AT532" t="s">
        <v>109</v>
      </c>
      <c r="AU532" t="s">
        <v>48</v>
      </c>
    </row>
    <row r="533" spans="1:47">
      <c r="A533" t="s">
        <v>1233</v>
      </c>
      <c r="B533" t="s">
        <v>48</v>
      </c>
      <c r="D533" t="s">
        <v>172</v>
      </c>
      <c r="E533" t="s">
        <v>118</v>
      </c>
      <c r="F533" t="s">
        <v>51</v>
      </c>
      <c r="G533">
        <v>0.28499999999999998</v>
      </c>
      <c r="H533">
        <v>25000</v>
      </c>
      <c r="I533">
        <v>25625</v>
      </c>
      <c r="J533">
        <v>0.28000000000000003</v>
      </c>
      <c r="K533">
        <v>25000</v>
      </c>
      <c r="L533" t="s">
        <v>926</v>
      </c>
      <c r="M533" t="s">
        <v>76</v>
      </c>
      <c r="N533" t="s">
        <v>927</v>
      </c>
      <c r="O533" t="s">
        <v>48</v>
      </c>
      <c r="P533">
        <v>87812.61</v>
      </c>
      <c r="Q533">
        <v>87812.61</v>
      </c>
      <c r="R533">
        <v>87812.61</v>
      </c>
      <c r="S533">
        <v>20.0013008130081</v>
      </c>
      <c r="T533" t="s">
        <v>55</v>
      </c>
      <c r="U533">
        <v>250</v>
      </c>
      <c r="V533" t="s">
        <v>56</v>
      </c>
      <c r="W533" s="11">
        <f t="shared" si="106"/>
        <v>625</v>
      </c>
      <c r="X533" s="11">
        <f t="shared" si="98"/>
        <v>625</v>
      </c>
      <c r="Y533" s="20">
        <f t="shared" si="99"/>
        <v>0</v>
      </c>
      <c r="Z533" s="11">
        <f t="shared" si="100"/>
        <v>640.625</v>
      </c>
      <c r="AA533" s="20">
        <f t="shared" si="101"/>
        <v>15.625</v>
      </c>
      <c r="AB533" s="22">
        <f t="shared" si="102"/>
        <v>0</v>
      </c>
      <c r="AC533" s="22">
        <f t="shared" si="103"/>
        <v>15.625</v>
      </c>
      <c r="AD533" s="11" t="str">
        <f t="shared" si="104"/>
        <v>separate</v>
      </c>
      <c r="AE533" s="12">
        <f t="shared" si="105"/>
        <v>1</v>
      </c>
      <c r="AF533" t="s">
        <v>48</v>
      </c>
      <c r="AG533" s="3">
        <v>1634688000000</v>
      </c>
      <c r="AH533" t="s">
        <v>48</v>
      </c>
      <c r="AI533" t="s">
        <v>48</v>
      </c>
      <c r="AJ533" t="s">
        <v>57</v>
      </c>
      <c r="AK533" t="s">
        <v>58</v>
      </c>
      <c r="AL533" t="s">
        <v>59</v>
      </c>
      <c r="AM533" t="s">
        <v>60</v>
      </c>
      <c r="AN533" t="s">
        <v>48</v>
      </c>
      <c r="AO533" t="s">
        <v>61</v>
      </c>
      <c r="AP533" t="s">
        <v>55</v>
      </c>
      <c r="AQ533" t="s">
        <v>62</v>
      </c>
      <c r="AR533" t="s">
        <v>48</v>
      </c>
      <c r="AS533" t="s">
        <v>928</v>
      </c>
      <c r="AT533" t="s">
        <v>929</v>
      </c>
      <c r="AU533" t="s">
        <v>48</v>
      </c>
    </row>
    <row r="534" spans="1:47">
      <c r="A534" t="s">
        <v>1234</v>
      </c>
      <c r="B534" t="s">
        <v>48</v>
      </c>
      <c r="D534" t="s">
        <v>172</v>
      </c>
      <c r="E534" t="s">
        <v>118</v>
      </c>
      <c r="F534" t="s">
        <v>51</v>
      </c>
      <c r="G534">
        <v>0.79800000000000004</v>
      </c>
      <c r="H534">
        <v>150000</v>
      </c>
      <c r="I534">
        <v>151500</v>
      </c>
      <c r="J534">
        <v>0.79800000000000004</v>
      </c>
      <c r="K534">
        <v>150000</v>
      </c>
      <c r="L534" t="s">
        <v>1186</v>
      </c>
      <c r="M534" t="s">
        <v>76</v>
      </c>
      <c r="N534" t="s">
        <v>1187</v>
      </c>
      <c r="O534" t="s">
        <v>48</v>
      </c>
      <c r="P534">
        <v>87684.02</v>
      </c>
      <c r="Q534">
        <v>87684.02</v>
      </c>
      <c r="R534">
        <v>187969.92481202999</v>
      </c>
      <c r="S534">
        <v>0</v>
      </c>
      <c r="T534" t="s">
        <v>55</v>
      </c>
      <c r="U534">
        <v>100</v>
      </c>
      <c r="V534" t="s">
        <v>56</v>
      </c>
      <c r="W534" s="11">
        <f t="shared" si="106"/>
        <v>1500</v>
      </c>
      <c r="X534" s="11">
        <f t="shared" si="98"/>
        <v>1500</v>
      </c>
      <c r="Y534" s="20">
        <f t="shared" si="99"/>
        <v>0</v>
      </c>
      <c r="Z534" s="11">
        <f t="shared" si="100"/>
        <v>1515</v>
      </c>
      <c r="AA534" s="20">
        <f t="shared" si="101"/>
        <v>15</v>
      </c>
      <c r="AB534" s="22">
        <f t="shared" si="102"/>
        <v>0</v>
      </c>
      <c r="AC534" s="22">
        <f t="shared" si="103"/>
        <v>15</v>
      </c>
      <c r="AD534" s="11" t="str">
        <f t="shared" si="104"/>
        <v>separate</v>
      </c>
      <c r="AE534" s="12">
        <f t="shared" si="105"/>
        <v>1</v>
      </c>
      <c r="AF534" t="s">
        <v>48</v>
      </c>
      <c r="AG534" s="3">
        <v>1634774400000</v>
      </c>
      <c r="AH534" t="s">
        <v>48</v>
      </c>
      <c r="AI534" t="s">
        <v>48</v>
      </c>
      <c r="AJ534" t="s">
        <v>57</v>
      </c>
      <c r="AK534" t="s">
        <v>58</v>
      </c>
      <c r="AL534" t="s">
        <v>59</v>
      </c>
      <c r="AM534" t="s">
        <v>60</v>
      </c>
      <c r="AN534" t="s">
        <v>48</v>
      </c>
      <c r="AO534" t="s">
        <v>61</v>
      </c>
      <c r="AP534" t="s">
        <v>55</v>
      </c>
      <c r="AQ534" t="s">
        <v>62</v>
      </c>
      <c r="AR534" t="s">
        <v>48</v>
      </c>
      <c r="AS534" t="s">
        <v>1188</v>
      </c>
      <c r="AT534" t="s">
        <v>1189</v>
      </c>
      <c r="AU534" t="s">
        <v>48</v>
      </c>
    </row>
    <row r="535" spans="1:47">
      <c r="A535" t="s">
        <v>1235</v>
      </c>
      <c r="B535" t="s">
        <v>48</v>
      </c>
      <c r="D535" t="s">
        <v>172</v>
      </c>
      <c r="E535" t="s">
        <v>50</v>
      </c>
      <c r="F535" t="s">
        <v>51</v>
      </c>
      <c r="G535">
        <v>2</v>
      </c>
      <c r="H535">
        <v>129500</v>
      </c>
      <c r="I535">
        <v>130795</v>
      </c>
      <c r="J535">
        <v>2</v>
      </c>
      <c r="K535">
        <v>129500</v>
      </c>
      <c r="L535" t="s">
        <v>156</v>
      </c>
      <c r="M535" t="s">
        <v>76</v>
      </c>
      <c r="N535" t="s">
        <v>157</v>
      </c>
      <c r="O535" t="s">
        <v>48</v>
      </c>
      <c r="P535">
        <v>64750</v>
      </c>
      <c r="Q535">
        <v>64750</v>
      </c>
      <c r="R535">
        <v>64750</v>
      </c>
      <c r="S535">
        <v>23.548300776023499</v>
      </c>
      <c r="T535" t="s">
        <v>55</v>
      </c>
      <c r="U535">
        <v>100</v>
      </c>
      <c r="V535" t="s">
        <v>56</v>
      </c>
      <c r="W535" s="11">
        <f t="shared" si="106"/>
        <v>1295</v>
      </c>
      <c r="X535" s="11">
        <f t="shared" si="98"/>
        <v>1295</v>
      </c>
      <c r="Y535" s="20">
        <f t="shared" si="99"/>
        <v>0</v>
      </c>
      <c r="Z535" s="11">
        <f t="shared" si="100"/>
        <v>1307.95</v>
      </c>
      <c r="AA535" s="20">
        <f t="shared" si="101"/>
        <v>12.950000000000045</v>
      </c>
      <c r="AB535" s="22">
        <f t="shared" si="102"/>
        <v>0</v>
      </c>
      <c r="AC535" s="22">
        <f t="shared" si="103"/>
        <v>12.950000000000045</v>
      </c>
      <c r="AD535" s="11" t="str">
        <f t="shared" si="104"/>
        <v>separate</v>
      </c>
      <c r="AE535" s="12">
        <f t="shared" si="105"/>
        <v>1</v>
      </c>
      <c r="AF535" t="s">
        <v>48</v>
      </c>
      <c r="AG535" s="3">
        <v>1636588800000</v>
      </c>
      <c r="AH535" t="s">
        <v>48</v>
      </c>
      <c r="AI535" t="s">
        <v>48</v>
      </c>
      <c r="AJ535" t="s">
        <v>57</v>
      </c>
      <c r="AK535" t="s">
        <v>58</v>
      </c>
      <c r="AL535" t="s">
        <v>59</v>
      </c>
      <c r="AM535" t="s">
        <v>60</v>
      </c>
      <c r="AN535" t="s">
        <v>48</v>
      </c>
      <c r="AO535" t="s">
        <v>61</v>
      </c>
      <c r="AP535" t="s">
        <v>55</v>
      </c>
      <c r="AQ535" t="s">
        <v>62</v>
      </c>
      <c r="AR535" t="s">
        <v>48</v>
      </c>
      <c r="AS535" t="s">
        <v>158</v>
      </c>
      <c r="AT535" t="s">
        <v>159</v>
      </c>
      <c r="AU535" t="s">
        <v>48</v>
      </c>
    </row>
    <row r="536" spans="1:47">
      <c r="A536" t="s">
        <v>1236</v>
      </c>
      <c r="B536" t="s">
        <v>48</v>
      </c>
      <c r="D536" t="s">
        <v>81</v>
      </c>
      <c r="E536" t="s">
        <v>50</v>
      </c>
      <c r="F536" t="s">
        <v>51</v>
      </c>
      <c r="G536">
        <v>125000</v>
      </c>
      <c r="H536">
        <v>125250</v>
      </c>
      <c r="I536">
        <v>126502.5</v>
      </c>
      <c r="J536">
        <v>125000</v>
      </c>
      <c r="K536">
        <v>125250</v>
      </c>
      <c r="L536" t="s">
        <v>1237</v>
      </c>
      <c r="M536" t="s">
        <v>106</v>
      </c>
      <c r="N536" t="s">
        <v>1238</v>
      </c>
      <c r="O536" t="s">
        <v>48</v>
      </c>
      <c r="P536">
        <v>1.002</v>
      </c>
      <c r="Q536">
        <v>1.002</v>
      </c>
      <c r="R536">
        <v>1.002</v>
      </c>
      <c r="S536">
        <v>20.000395249105701</v>
      </c>
      <c r="T536" t="s">
        <v>55</v>
      </c>
      <c r="U536">
        <v>100</v>
      </c>
      <c r="V536" t="s">
        <v>56</v>
      </c>
      <c r="W536" s="11">
        <f t="shared" si="106"/>
        <v>1252.5</v>
      </c>
      <c r="X536" s="11">
        <f t="shared" si="98"/>
        <v>1252.5</v>
      </c>
      <c r="Y536" s="20">
        <f t="shared" si="99"/>
        <v>0</v>
      </c>
      <c r="Z536" s="11">
        <f t="shared" si="100"/>
        <v>1265.0250000000001</v>
      </c>
      <c r="AA536" s="20">
        <f t="shared" si="101"/>
        <v>12.525000000000091</v>
      </c>
      <c r="AB536" s="22">
        <f t="shared" si="102"/>
        <v>0</v>
      </c>
      <c r="AC536" s="22">
        <f t="shared" si="103"/>
        <v>12.525000000000091</v>
      </c>
      <c r="AD536" s="11" t="str">
        <f t="shared" si="104"/>
        <v>separate</v>
      </c>
      <c r="AE536" s="12">
        <f t="shared" si="105"/>
        <v>1</v>
      </c>
      <c r="AF536" t="s">
        <v>48</v>
      </c>
      <c r="AG536" s="3">
        <v>1653091200000</v>
      </c>
      <c r="AH536" t="s">
        <v>48</v>
      </c>
      <c r="AI536" t="s">
        <v>48</v>
      </c>
      <c r="AJ536" t="s">
        <v>57</v>
      </c>
      <c r="AK536" t="s">
        <v>58</v>
      </c>
      <c r="AL536" t="s">
        <v>59</v>
      </c>
      <c r="AM536" t="s">
        <v>60</v>
      </c>
      <c r="AN536" t="s">
        <v>48</v>
      </c>
      <c r="AO536" t="s">
        <v>61</v>
      </c>
      <c r="AP536" t="s">
        <v>55</v>
      </c>
      <c r="AQ536" t="s">
        <v>62</v>
      </c>
      <c r="AR536" t="s">
        <v>48</v>
      </c>
      <c r="AS536" t="s">
        <v>1239</v>
      </c>
      <c r="AT536" t="s">
        <v>1240</v>
      </c>
      <c r="AU536" t="s">
        <v>48</v>
      </c>
    </row>
    <row r="537" spans="1:47">
      <c r="A537" t="s">
        <v>1241</v>
      </c>
      <c r="B537" t="s">
        <v>48</v>
      </c>
      <c r="D537" t="s">
        <v>172</v>
      </c>
      <c r="E537" t="s">
        <v>50</v>
      </c>
      <c r="F537" t="s">
        <v>51</v>
      </c>
      <c r="G537">
        <v>1.861</v>
      </c>
      <c r="H537">
        <v>125000</v>
      </c>
      <c r="I537">
        <v>126250</v>
      </c>
      <c r="J537">
        <v>1.861</v>
      </c>
      <c r="K537">
        <v>125000</v>
      </c>
      <c r="L537" t="s">
        <v>1112</v>
      </c>
      <c r="M537" t="s">
        <v>76</v>
      </c>
      <c r="N537" t="s">
        <v>1242</v>
      </c>
      <c r="O537" t="s">
        <v>48</v>
      </c>
      <c r="P537">
        <v>67156.039999999994</v>
      </c>
      <c r="Q537">
        <v>67156.039999999994</v>
      </c>
      <c r="R537">
        <v>67156.039999999994</v>
      </c>
      <c r="S537">
        <v>20</v>
      </c>
      <c r="T537" t="s">
        <v>55</v>
      </c>
      <c r="U537">
        <v>100</v>
      </c>
      <c r="V537" t="s">
        <v>56</v>
      </c>
      <c r="W537" s="11">
        <f t="shared" si="106"/>
        <v>1250</v>
      </c>
      <c r="X537" s="11">
        <f t="shared" si="98"/>
        <v>1250</v>
      </c>
      <c r="Y537" s="20">
        <f t="shared" si="99"/>
        <v>0</v>
      </c>
      <c r="Z537" s="11">
        <f t="shared" si="100"/>
        <v>1262.5</v>
      </c>
      <c r="AA537" s="20">
        <f t="shared" si="101"/>
        <v>12.5</v>
      </c>
      <c r="AB537" s="22">
        <f t="shared" si="102"/>
        <v>0</v>
      </c>
      <c r="AC537" s="22">
        <f t="shared" si="103"/>
        <v>12.5</v>
      </c>
      <c r="AD537" s="11" t="str">
        <f t="shared" si="104"/>
        <v>separate</v>
      </c>
      <c r="AE537" s="12">
        <f t="shared" si="105"/>
        <v>1</v>
      </c>
      <c r="AF537" t="s">
        <v>48</v>
      </c>
      <c r="AG537" s="3">
        <v>1636502400000</v>
      </c>
      <c r="AH537" t="s">
        <v>48</v>
      </c>
      <c r="AI537" t="s">
        <v>48</v>
      </c>
      <c r="AJ537" t="s">
        <v>57</v>
      </c>
      <c r="AK537" t="s">
        <v>58</v>
      </c>
      <c r="AL537" t="s">
        <v>59</v>
      </c>
      <c r="AM537" t="s">
        <v>60</v>
      </c>
      <c r="AN537" t="s">
        <v>48</v>
      </c>
      <c r="AO537" t="s">
        <v>61</v>
      </c>
      <c r="AP537" t="s">
        <v>55</v>
      </c>
      <c r="AQ537" t="s">
        <v>62</v>
      </c>
      <c r="AR537" t="s">
        <v>48</v>
      </c>
      <c r="AS537" t="s">
        <v>1114</v>
      </c>
      <c r="AT537" t="s">
        <v>1115</v>
      </c>
      <c r="AU537" t="s">
        <v>48</v>
      </c>
    </row>
    <row r="538" spans="1:47">
      <c r="A538" t="s">
        <v>1243</v>
      </c>
      <c r="B538" t="s">
        <v>48</v>
      </c>
      <c r="D538" t="s">
        <v>230</v>
      </c>
      <c r="E538" t="s">
        <v>50</v>
      </c>
      <c r="F538" t="s">
        <v>51</v>
      </c>
      <c r="G538">
        <v>26.34</v>
      </c>
      <c r="H538">
        <v>125000</v>
      </c>
      <c r="I538">
        <v>126250</v>
      </c>
      <c r="J538">
        <v>26.34</v>
      </c>
      <c r="K538">
        <v>125000</v>
      </c>
      <c r="L538" t="s">
        <v>1112</v>
      </c>
      <c r="M538" t="s">
        <v>76</v>
      </c>
      <c r="N538" t="s">
        <v>1242</v>
      </c>
      <c r="O538" t="s">
        <v>48</v>
      </c>
      <c r="P538">
        <v>4745.6340167046301</v>
      </c>
      <c r="Q538">
        <v>4745.47</v>
      </c>
      <c r="R538">
        <v>4745.6340167046301</v>
      </c>
      <c r="S538">
        <v>20</v>
      </c>
      <c r="T538" t="s">
        <v>55</v>
      </c>
      <c r="U538">
        <v>100</v>
      </c>
      <c r="V538" t="s">
        <v>56</v>
      </c>
      <c r="W538" s="11">
        <f t="shared" si="106"/>
        <v>1250</v>
      </c>
      <c r="X538" s="11">
        <f t="shared" si="98"/>
        <v>1250</v>
      </c>
      <c r="Y538" s="20">
        <f t="shared" si="99"/>
        <v>0</v>
      </c>
      <c r="Z538" s="11">
        <f t="shared" si="100"/>
        <v>1262.5</v>
      </c>
      <c r="AA538" s="20">
        <f t="shared" si="101"/>
        <v>12.5</v>
      </c>
      <c r="AB538" s="22">
        <f t="shared" si="102"/>
        <v>0</v>
      </c>
      <c r="AC538" s="22">
        <f t="shared" si="103"/>
        <v>12.5</v>
      </c>
      <c r="AD538" s="11" t="str">
        <f t="shared" si="104"/>
        <v>separate</v>
      </c>
      <c r="AE538" s="12">
        <f t="shared" si="105"/>
        <v>1</v>
      </c>
      <c r="AF538" t="s">
        <v>48</v>
      </c>
      <c r="AG538" s="3">
        <v>1636502400000</v>
      </c>
      <c r="AH538" t="s">
        <v>48</v>
      </c>
      <c r="AI538" t="s">
        <v>48</v>
      </c>
      <c r="AJ538" t="s">
        <v>57</v>
      </c>
      <c r="AK538" t="s">
        <v>58</v>
      </c>
      <c r="AL538" t="s">
        <v>59</v>
      </c>
      <c r="AM538" t="s">
        <v>60</v>
      </c>
      <c r="AN538" t="s">
        <v>48</v>
      </c>
      <c r="AO538" t="s">
        <v>61</v>
      </c>
      <c r="AP538" t="s">
        <v>55</v>
      </c>
      <c r="AQ538" t="s">
        <v>62</v>
      </c>
      <c r="AR538" t="s">
        <v>48</v>
      </c>
      <c r="AS538" t="s">
        <v>1114</v>
      </c>
      <c r="AT538" t="s">
        <v>1115</v>
      </c>
      <c r="AU538" t="s">
        <v>48</v>
      </c>
    </row>
    <row r="539" spans="1:47">
      <c r="A539" t="s">
        <v>1244</v>
      </c>
      <c r="B539" t="s">
        <v>48</v>
      </c>
      <c r="D539" t="s">
        <v>230</v>
      </c>
      <c r="E539" t="s">
        <v>118</v>
      </c>
      <c r="F539" t="s">
        <v>51</v>
      </c>
      <c r="G539">
        <v>70</v>
      </c>
      <c r="H539">
        <v>122500</v>
      </c>
      <c r="I539">
        <v>123725</v>
      </c>
      <c r="J539">
        <v>70</v>
      </c>
      <c r="K539">
        <v>122500</v>
      </c>
      <c r="L539" t="s">
        <v>1245</v>
      </c>
      <c r="M539" t="s">
        <v>76</v>
      </c>
      <c r="N539" t="s">
        <v>1246</v>
      </c>
      <c r="O539" t="s">
        <v>48</v>
      </c>
      <c r="P539">
        <v>1750</v>
      </c>
      <c r="Q539">
        <v>1750</v>
      </c>
      <c r="R539">
        <v>1750</v>
      </c>
      <c r="S539">
        <v>56.577086280056498</v>
      </c>
      <c r="T539" t="s">
        <v>55</v>
      </c>
      <c r="U539">
        <v>100</v>
      </c>
      <c r="V539" t="s">
        <v>56</v>
      </c>
      <c r="W539" s="11">
        <f t="shared" si="106"/>
        <v>1225</v>
      </c>
      <c r="X539" s="11">
        <f t="shared" si="98"/>
        <v>1225</v>
      </c>
      <c r="Y539" s="20">
        <f t="shared" si="99"/>
        <v>0</v>
      </c>
      <c r="Z539" s="11">
        <f t="shared" si="100"/>
        <v>1237.25</v>
      </c>
      <c r="AA539" s="20">
        <f t="shared" si="101"/>
        <v>12.25</v>
      </c>
      <c r="AB539" s="22">
        <f t="shared" si="102"/>
        <v>0</v>
      </c>
      <c r="AC539" s="22">
        <f t="shared" si="103"/>
        <v>12.25</v>
      </c>
      <c r="AD539" s="11" t="str">
        <f t="shared" si="104"/>
        <v>separate</v>
      </c>
      <c r="AE539" s="12">
        <f t="shared" si="105"/>
        <v>1</v>
      </c>
      <c r="AF539" t="s">
        <v>48</v>
      </c>
      <c r="AG539" s="3">
        <v>1655251200000</v>
      </c>
      <c r="AH539" t="s">
        <v>48</v>
      </c>
      <c r="AI539" t="s">
        <v>48</v>
      </c>
      <c r="AJ539" t="s">
        <v>57</v>
      </c>
      <c r="AK539" t="s">
        <v>58</v>
      </c>
      <c r="AL539" t="s">
        <v>59</v>
      </c>
      <c r="AM539" t="s">
        <v>60</v>
      </c>
      <c r="AN539" t="s">
        <v>48</v>
      </c>
      <c r="AO539" t="s">
        <v>61</v>
      </c>
      <c r="AP539" t="s">
        <v>55</v>
      </c>
      <c r="AQ539" t="s">
        <v>62</v>
      </c>
      <c r="AR539" t="s">
        <v>48</v>
      </c>
      <c r="AS539" t="s">
        <v>1247</v>
      </c>
      <c r="AT539" t="s">
        <v>1248</v>
      </c>
      <c r="AU539" t="s">
        <v>48</v>
      </c>
    </row>
    <row r="540" spans="1:47">
      <c r="A540" t="s">
        <v>1249</v>
      </c>
      <c r="B540" t="s">
        <v>48</v>
      </c>
      <c r="D540" t="s">
        <v>50</v>
      </c>
      <c r="E540" t="s">
        <v>81</v>
      </c>
      <c r="F540" t="s">
        <v>51</v>
      </c>
      <c r="G540">
        <v>100000</v>
      </c>
      <c r="H540">
        <v>100200</v>
      </c>
      <c r="I540">
        <v>101202</v>
      </c>
      <c r="J540">
        <v>100000</v>
      </c>
      <c r="K540">
        <v>100200</v>
      </c>
      <c r="L540" t="s">
        <v>94</v>
      </c>
      <c r="M540" t="s">
        <v>76</v>
      </c>
      <c r="N540" t="s">
        <v>95</v>
      </c>
      <c r="O540" t="s">
        <v>48</v>
      </c>
      <c r="P540">
        <v>1.002</v>
      </c>
      <c r="Q540">
        <v>1.002</v>
      </c>
      <c r="R540">
        <v>1.002</v>
      </c>
      <c r="S540">
        <v>20</v>
      </c>
      <c r="T540" t="s">
        <v>55</v>
      </c>
      <c r="U540">
        <v>100</v>
      </c>
      <c r="V540" t="s">
        <v>56</v>
      </c>
      <c r="W540" s="11">
        <f t="shared" si="106"/>
        <v>1002</v>
      </c>
      <c r="X540" s="11">
        <f t="shared" si="98"/>
        <v>1002</v>
      </c>
      <c r="Y540" s="20">
        <f t="shared" si="99"/>
        <v>0</v>
      </c>
      <c r="Z540" s="11">
        <f t="shared" si="100"/>
        <v>1012.02</v>
      </c>
      <c r="AA540" s="20">
        <f t="shared" si="101"/>
        <v>10.019999999999982</v>
      </c>
      <c r="AB540" s="22">
        <f t="shared" si="102"/>
        <v>0</v>
      </c>
      <c r="AC540" s="22">
        <f t="shared" si="103"/>
        <v>10.019999999999982</v>
      </c>
      <c r="AD540" s="11" t="str">
        <f t="shared" si="104"/>
        <v>separate</v>
      </c>
      <c r="AE540" s="12">
        <f t="shared" si="105"/>
        <v>1</v>
      </c>
      <c r="AF540" t="s">
        <v>48</v>
      </c>
      <c r="AG540" s="3">
        <v>1644796800000</v>
      </c>
      <c r="AH540" t="s">
        <v>48</v>
      </c>
      <c r="AI540" t="s">
        <v>48</v>
      </c>
      <c r="AJ540" t="s">
        <v>57</v>
      </c>
      <c r="AK540" t="s">
        <v>58</v>
      </c>
      <c r="AL540" t="s">
        <v>59</v>
      </c>
      <c r="AM540" t="s">
        <v>60</v>
      </c>
      <c r="AN540" t="s">
        <v>48</v>
      </c>
      <c r="AO540" t="s">
        <v>61</v>
      </c>
      <c r="AP540" t="s">
        <v>55</v>
      </c>
      <c r="AQ540" t="s">
        <v>62</v>
      </c>
      <c r="AR540" t="s">
        <v>48</v>
      </c>
      <c r="AS540" t="s">
        <v>97</v>
      </c>
      <c r="AT540" t="s">
        <v>98</v>
      </c>
      <c r="AU540" t="s">
        <v>48</v>
      </c>
    </row>
    <row r="541" spans="1:47">
      <c r="A541" t="s">
        <v>1250</v>
      </c>
      <c r="B541" t="s">
        <v>48</v>
      </c>
      <c r="D541" t="s">
        <v>81</v>
      </c>
      <c r="E541" t="s">
        <v>50</v>
      </c>
      <c r="F541" t="s">
        <v>51</v>
      </c>
      <c r="G541">
        <v>100000</v>
      </c>
      <c r="H541">
        <v>100000</v>
      </c>
      <c r="I541">
        <v>101000</v>
      </c>
      <c r="J541">
        <v>100000</v>
      </c>
      <c r="K541">
        <v>100000</v>
      </c>
      <c r="L541" t="s">
        <v>68</v>
      </c>
      <c r="M541" t="s">
        <v>76</v>
      </c>
      <c r="N541" t="s">
        <v>70</v>
      </c>
      <c r="O541" t="s">
        <v>48</v>
      </c>
      <c r="P541">
        <v>1</v>
      </c>
      <c r="Q541">
        <v>1</v>
      </c>
      <c r="R541">
        <v>1</v>
      </c>
      <c r="S541">
        <v>0</v>
      </c>
      <c r="T541" t="s">
        <v>55</v>
      </c>
      <c r="U541">
        <v>100</v>
      </c>
      <c r="V541" t="s">
        <v>56</v>
      </c>
      <c r="W541" s="11">
        <f t="shared" si="106"/>
        <v>1000</v>
      </c>
      <c r="X541" s="11">
        <f t="shared" ref="X541:X604" si="107">H541*U541/10000</f>
        <v>1000</v>
      </c>
      <c r="Y541" s="20">
        <f t="shared" ref="Y541:Y604" si="108">X541-W541</f>
        <v>0</v>
      </c>
      <c r="Z541" s="11">
        <f t="shared" ref="Z541:Z604" si="109">I541*U541/10000</f>
        <v>1010</v>
      </c>
      <c r="AA541" s="20">
        <f t="shared" ref="AA541:AA604" si="110">Z541-W541</f>
        <v>10</v>
      </c>
      <c r="AB541" s="22">
        <f t="shared" ref="AB541:AB604" si="111">ABS(Y541)</f>
        <v>0</v>
      </c>
      <c r="AC541" s="22">
        <f t="shared" ref="AC541:AC604" si="112">ABS(AA541)</f>
        <v>10</v>
      </c>
      <c r="AD541" s="11" t="str">
        <f t="shared" si="104"/>
        <v>separate</v>
      </c>
      <c r="AE541" s="12">
        <f t="shared" si="105"/>
        <v>1</v>
      </c>
      <c r="AF541" t="s">
        <v>48</v>
      </c>
      <c r="AG541" s="3">
        <v>1644364800000</v>
      </c>
      <c r="AH541" t="s">
        <v>48</v>
      </c>
      <c r="AI541" t="s">
        <v>48</v>
      </c>
      <c r="AJ541" t="s">
        <v>57</v>
      </c>
      <c r="AK541" t="s">
        <v>58</v>
      </c>
      <c r="AL541" t="s">
        <v>59</v>
      </c>
      <c r="AM541" t="s">
        <v>60</v>
      </c>
      <c r="AN541" t="s">
        <v>48</v>
      </c>
      <c r="AO541" t="s">
        <v>61</v>
      </c>
      <c r="AP541" t="s">
        <v>55</v>
      </c>
      <c r="AQ541" t="s">
        <v>62</v>
      </c>
      <c r="AR541" t="s">
        <v>48</v>
      </c>
      <c r="AS541" t="s">
        <v>71</v>
      </c>
      <c r="AT541" t="s">
        <v>72</v>
      </c>
      <c r="AU541" t="s">
        <v>48</v>
      </c>
    </row>
    <row r="542" spans="1:47">
      <c r="A542" t="s">
        <v>1251</v>
      </c>
      <c r="B542" t="s">
        <v>48</v>
      </c>
      <c r="D542" t="s">
        <v>401</v>
      </c>
      <c r="E542" t="s">
        <v>74</v>
      </c>
      <c r="F542" t="s">
        <v>51</v>
      </c>
      <c r="G542">
        <v>38095.237999999998</v>
      </c>
      <c r="H542">
        <v>100000</v>
      </c>
      <c r="I542">
        <v>101000</v>
      </c>
      <c r="J542">
        <v>38095.237999999998</v>
      </c>
      <c r="K542">
        <v>100000</v>
      </c>
      <c r="L542" t="s">
        <v>89</v>
      </c>
      <c r="M542" t="s">
        <v>53</v>
      </c>
      <c r="N542" t="s">
        <v>317</v>
      </c>
      <c r="O542" t="s">
        <v>48</v>
      </c>
      <c r="P542">
        <v>2.6250000065624999</v>
      </c>
      <c r="Q542">
        <v>2.625</v>
      </c>
      <c r="R542">
        <v>2.6250000065624999</v>
      </c>
      <c r="S542">
        <v>0</v>
      </c>
      <c r="T542" t="s">
        <v>55</v>
      </c>
      <c r="U542">
        <v>100</v>
      </c>
      <c r="V542" t="s">
        <v>56</v>
      </c>
      <c r="W542" s="11">
        <f t="shared" si="106"/>
        <v>1000</v>
      </c>
      <c r="X542" s="11">
        <f t="shared" si="107"/>
        <v>1000</v>
      </c>
      <c r="Y542" s="20">
        <f t="shared" si="108"/>
        <v>0</v>
      </c>
      <c r="Z542" s="11">
        <f t="shared" si="109"/>
        <v>1010</v>
      </c>
      <c r="AA542" s="20">
        <f t="shared" si="110"/>
        <v>10</v>
      </c>
      <c r="AB542" s="22">
        <f t="shared" si="111"/>
        <v>0</v>
      </c>
      <c r="AC542" s="22">
        <f t="shared" si="112"/>
        <v>10</v>
      </c>
      <c r="AD542" s="11" t="str">
        <f t="shared" si="104"/>
        <v>separate</v>
      </c>
      <c r="AE542" s="12">
        <f t="shared" si="105"/>
        <v>1</v>
      </c>
      <c r="AF542" t="s">
        <v>48</v>
      </c>
      <c r="AG542" s="3">
        <v>1636588800000</v>
      </c>
      <c r="AH542" t="s">
        <v>48</v>
      </c>
      <c r="AI542" t="s">
        <v>48</v>
      </c>
      <c r="AJ542" t="s">
        <v>57</v>
      </c>
      <c r="AK542" t="s">
        <v>58</v>
      </c>
      <c r="AL542" t="s">
        <v>59</v>
      </c>
      <c r="AM542" t="s">
        <v>60</v>
      </c>
      <c r="AN542" t="s">
        <v>48</v>
      </c>
      <c r="AO542" t="s">
        <v>61</v>
      </c>
      <c r="AP542" t="s">
        <v>55</v>
      </c>
      <c r="AQ542" t="s">
        <v>62</v>
      </c>
      <c r="AR542" t="s">
        <v>48</v>
      </c>
      <c r="AS542" t="s">
        <v>91</v>
      </c>
      <c r="AT542" t="s">
        <v>92</v>
      </c>
      <c r="AU542" t="s">
        <v>48</v>
      </c>
    </row>
    <row r="543" spans="1:47">
      <c r="A543" t="s">
        <v>1252</v>
      </c>
      <c r="B543" t="s">
        <v>48</v>
      </c>
      <c r="D543" t="s">
        <v>88</v>
      </c>
      <c r="E543" t="s">
        <v>74</v>
      </c>
      <c r="F543" t="s">
        <v>51</v>
      </c>
      <c r="G543">
        <v>135025.65</v>
      </c>
      <c r="H543">
        <v>100000</v>
      </c>
      <c r="I543">
        <v>101000</v>
      </c>
      <c r="J543">
        <v>135025.65</v>
      </c>
      <c r="K543">
        <v>100000</v>
      </c>
      <c r="L543" t="s">
        <v>89</v>
      </c>
      <c r="M543" t="s">
        <v>69</v>
      </c>
      <c r="N543" t="s">
        <v>90</v>
      </c>
      <c r="O543" t="s">
        <v>48</v>
      </c>
      <c r="P543">
        <v>0.74060002673566006</v>
      </c>
      <c r="Q543">
        <v>0.74060000000000004</v>
      </c>
      <c r="R543">
        <v>0.74060002673566006</v>
      </c>
      <c r="S543">
        <v>20</v>
      </c>
      <c r="T543" t="s">
        <v>55</v>
      </c>
      <c r="U543">
        <v>100</v>
      </c>
      <c r="V543" t="s">
        <v>56</v>
      </c>
      <c r="W543" s="11">
        <f t="shared" si="106"/>
        <v>1000</v>
      </c>
      <c r="X543" s="11">
        <f t="shared" si="107"/>
        <v>1000</v>
      </c>
      <c r="Y543" s="20">
        <f t="shared" si="108"/>
        <v>0</v>
      </c>
      <c r="Z543" s="11">
        <f t="shared" si="109"/>
        <v>1010</v>
      </c>
      <c r="AA543" s="20">
        <f t="shared" si="110"/>
        <v>10</v>
      </c>
      <c r="AB543" s="22">
        <f t="shared" si="111"/>
        <v>0</v>
      </c>
      <c r="AC543" s="22">
        <f t="shared" si="112"/>
        <v>10</v>
      </c>
      <c r="AD543" s="11" t="str">
        <f t="shared" si="104"/>
        <v>separate</v>
      </c>
      <c r="AE543" s="12">
        <f t="shared" si="105"/>
        <v>1</v>
      </c>
      <c r="AF543" t="s">
        <v>48</v>
      </c>
      <c r="AG543" s="3">
        <v>1634169600000</v>
      </c>
      <c r="AH543" t="s">
        <v>48</v>
      </c>
      <c r="AI543" t="s">
        <v>48</v>
      </c>
      <c r="AJ543" t="s">
        <v>57</v>
      </c>
      <c r="AK543" t="s">
        <v>58</v>
      </c>
      <c r="AL543" t="s">
        <v>59</v>
      </c>
      <c r="AM543" t="s">
        <v>60</v>
      </c>
      <c r="AN543" t="s">
        <v>48</v>
      </c>
      <c r="AO543" t="s">
        <v>61</v>
      </c>
      <c r="AP543" t="s">
        <v>55</v>
      </c>
      <c r="AQ543" t="s">
        <v>62</v>
      </c>
      <c r="AR543" t="s">
        <v>48</v>
      </c>
      <c r="AS543" t="s">
        <v>91</v>
      </c>
      <c r="AT543" t="s">
        <v>92</v>
      </c>
      <c r="AU543" t="s">
        <v>48</v>
      </c>
    </row>
    <row r="544" spans="1:47">
      <c r="A544" t="s">
        <v>1253</v>
      </c>
      <c r="B544" t="s">
        <v>48</v>
      </c>
      <c r="D544" t="s">
        <v>401</v>
      </c>
      <c r="E544" t="s">
        <v>81</v>
      </c>
      <c r="F544" t="s">
        <v>51</v>
      </c>
      <c r="G544">
        <v>41196.339999999997</v>
      </c>
      <c r="H544">
        <v>100000</v>
      </c>
      <c r="I544">
        <v>101000</v>
      </c>
      <c r="J544">
        <v>41196.339999999997</v>
      </c>
      <c r="K544">
        <v>100000</v>
      </c>
      <c r="L544" t="s">
        <v>89</v>
      </c>
      <c r="M544" t="s">
        <v>53</v>
      </c>
      <c r="N544" t="s">
        <v>90</v>
      </c>
      <c r="O544" t="s">
        <v>48</v>
      </c>
      <c r="P544">
        <v>2.4274001039898199</v>
      </c>
      <c r="Q544">
        <v>2.4274</v>
      </c>
      <c r="R544">
        <v>2.4274001039898199</v>
      </c>
      <c r="S544">
        <v>20</v>
      </c>
      <c r="T544" t="s">
        <v>55</v>
      </c>
      <c r="U544">
        <v>100</v>
      </c>
      <c r="V544" t="s">
        <v>56</v>
      </c>
      <c r="W544" s="11">
        <f t="shared" si="106"/>
        <v>1000</v>
      </c>
      <c r="X544" s="11">
        <f t="shared" si="107"/>
        <v>1000</v>
      </c>
      <c r="Y544" s="20">
        <f t="shared" si="108"/>
        <v>0</v>
      </c>
      <c r="Z544" s="11">
        <f t="shared" si="109"/>
        <v>1010</v>
      </c>
      <c r="AA544" s="20">
        <f t="shared" si="110"/>
        <v>10</v>
      </c>
      <c r="AB544" s="22">
        <f t="shared" si="111"/>
        <v>0</v>
      </c>
      <c r="AC544" s="22">
        <f t="shared" si="112"/>
        <v>10</v>
      </c>
      <c r="AD544" s="11" t="str">
        <f t="shared" si="104"/>
        <v>separate</v>
      </c>
      <c r="AE544" s="12">
        <f t="shared" si="105"/>
        <v>1</v>
      </c>
      <c r="AF544" t="s">
        <v>48</v>
      </c>
      <c r="AG544" s="3">
        <v>1634774400000</v>
      </c>
      <c r="AH544" t="s">
        <v>48</v>
      </c>
      <c r="AI544" t="s">
        <v>48</v>
      </c>
      <c r="AJ544" t="s">
        <v>57</v>
      </c>
      <c r="AK544" t="s">
        <v>58</v>
      </c>
      <c r="AL544" t="s">
        <v>59</v>
      </c>
      <c r="AM544" t="s">
        <v>60</v>
      </c>
      <c r="AN544" t="s">
        <v>48</v>
      </c>
      <c r="AO544" t="s">
        <v>61</v>
      </c>
      <c r="AP544" t="s">
        <v>55</v>
      </c>
      <c r="AQ544" t="s">
        <v>62</v>
      </c>
      <c r="AR544" t="s">
        <v>48</v>
      </c>
      <c r="AS544" t="s">
        <v>91</v>
      </c>
      <c r="AT544" t="s">
        <v>92</v>
      </c>
      <c r="AU544" t="s">
        <v>48</v>
      </c>
    </row>
    <row r="545" spans="1:47">
      <c r="A545" t="s">
        <v>1254</v>
      </c>
      <c r="B545" t="s">
        <v>48</v>
      </c>
      <c r="D545" t="s">
        <v>273</v>
      </c>
      <c r="E545" t="s">
        <v>74</v>
      </c>
      <c r="F545" t="s">
        <v>51</v>
      </c>
      <c r="G545">
        <v>2139.0369999999998</v>
      </c>
      <c r="H545">
        <v>100000</v>
      </c>
      <c r="I545">
        <v>101000</v>
      </c>
      <c r="J545">
        <v>2139.0369999999998</v>
      </c>
      <c r="K545">
        <v>100000</v>
      </c>
      <c r="L545" t="s">
        <v>89</v>
      </c>
      <c r="M545" t="s">
        <v>53</v>
      </c>
      <c r="N545" t="s">
        <v>317</v>
      </c>
      <c r="O545" t="s">
        <v>48</v>
      </c>
      <c r="P545">
        <v>46.750009466876897</v>
      </c>
      <c r="Q545">
        <v>46.75</v>
      </c>
      <c r="R545">
        <v>46.750009466876897</v>
      </c>
      <c r="S545">
        <v>0</v>
      </c>
      <c r="T545" t="s">
        <v>55</v>
      </c>
      <c r="U545">
        <v>100</v>
      </c>
      <c r="V545" t="s">
        <v>56</v>
      </c>
      <c r="W545" s="11">
        <f t="shared" si="106"/>
        <v>1000</v>
      </c>
      <c r="X545" s="11">
        <f t="shared" si="107"/>
        <v>1000</v>
      </c>
      <c r="Y545" s="20">
        <f t="shared" si="108"/>
        <v>0</v>
      </c>
      <c r="Z545" s="11">
        <f t="shared" si="109"/>
        <v>1010</v>
      </c>
      <c r="AA545" s="20">
        <f t="shared" si="110"/>
        <v>10</v>
      </c>
      <c r="AB545" s="22">
        <f t="shared" si="111"/>
        <v>0</v>
      </c>
      <c r="AC545" s="22">
        <f t="shared" si="112"/>
        <v>10</v>
      </c>
      <c r="AD545" s="11" t="str">
        <f t="shared" si="104"/>
        <v>separate</v>
      </c>
      <c r="AE545" s="12">
        <f t="shared" si="105"/>
        <v>1</v>
      </c>
      <c r="AF545" t="s">
        <v>48</v>
      </c>
      <c r="AG545" s="3">
        <v>1636588800000</v>
      </c>
      <c r="AH545" t="s">
        <v>48</v>
      </c>
      <c r="AI545" t="s">
        <v>48</v>
      </c>
      <c r="AJ545" t="s">
        <v>57</v>
      </c>
      <c r="AK545" t="s">
        <v>58</v>
      </c>
      <c r="AL545" t="s">
        <v>59</v>
      </c>
      <c r="AM545" t="s">
        <v>60</v>
      </c>
      <c r="AN545" t="s">
        <v>48</v>
      </c>
      <c r="AO545" t="s">
        <v>61</v>
      </c>
      <c r="AP545" t="s">
        <v>55</v>
      </c>
      <c r="AQ545" t="s">
        <v>62</v>
      </c>
      <c r="AR545" t="s">
        <v>48</v>
      </c>
      <c r="AS545" t="s">
        <v>91</v>
      </c>
      <c r="AT545" t="s">
        <v>92</v>
      </c>
      <c r="AU545" t="s">
        <v>48</v>
      </c>
    </row>
    <row r="546" spans="1:47">
      <c r="A546" t="s">
        <v>1255</v>
      </c>
      <c r="B546" t="s">
        <v>48</v>
      </c>
      <c r="D546" t="s">
        <v>230</v>
      </c>
      <c r="E546" t="s">
        <v>50</v>
      </c>
      <c r="F546" t="s">
        <v>51</v>
      </c>
      <c r="G546">
        <v>20</v>
      </c>
      <c r="H546">
        <v>93000</v>
      </c>
      <c r="I546">
        <v>93930</v>
      </c>
      <c r="J546">
        <v>20</v>
      </c>
      <c r="K546">
        <v>93000</v>
      </c>
      <c r="L546" t="s">
        <v>156</v>
      </c>
      <c r="M546" t="s">
        <v>76</v>
      </c>
      <c r="N546" t="s">
        <v>157</v>
      </c>
      <c r="O546" t="s">
        <v>48</v>
      </c>
      <c r="P546">
        <v>4650</v>
      </c>
      <c r="Q546">
        <v>4650</v>
      </c>
      <c r="R546">
        <v>4650</v>
      </c>
      <c r="S546">
        <v>45.5658469072713</v>
      </c>
      <c r="T546" t="s">
        <v>55</v>
      </c>
      <c r="U546">
        <v>100</v>
      </c>
      <c r="V546" t="s">
        <v>56</v>
      </c>
      <c r="W546" s="11">
        <f t="shared" si="106"/>
        <v>930</v>
      </c>
      <c r="X546" s="11">
        <f t="shared" si="107"/>
        <v>930</v>
      </c>
      <c r="Y546" s="20">
        <f t="shared" si="108"/>
        <v>0</v>
      </c>
      <c r="Z546" s="11">
        <f t="shared" si="109"/>
        <v>939.3</v>
      </c>
      <c r="AA546" s="20">
        <f t="shared" si="110"/>
        <v>9.2999999999999545</v>
      </c>
      <c r="AB546" s="22">
        <f t="shared" si="111"/>
        <v>0</v>
      </c>
      <c r="AC546" s="22">
        <f t="shared" si="112"/>
        <v>9.2999999999999545</v>
      </c>
      <c r="AD546" s="11" t="str">
        <f t="shared" si="104"/>
        <v>separate</v>
      </c>
      <c r="AE546" s="12">
        <f t="shared" si="105"/>
        <v>1</v>
      </c>
      <c r="AF546" t="s">
        <v>48</v>
      </c>
      <c r="AG546" s="3">
        <v>1636588800000</v>
      </c>
      <c r="AH546" t="s">
        <v>48</v>
      </c>
      <c r="AI546" t="s">
        <v>48</v>
      </c>
      <c r="AJ546" t="s">
        <v>57</v>
      </c>
      <c r="AK546" t="s">
        <v>58</v>
      </c>
      <c r="AL546" t="s">
        <v>59</v>
      </c>
      <c r="AM546" t="s">
        <v>60</v>
      </c>
      <c r="AN546" t="s">
        <v>48</v>
      </c>
      <c r="AO546" t="s">
        <v>61</v>
      </c>
      <c r="AP546" t="s">
        <v>55</v>
      </c>
      <c r="AQ546" t="s">
        <v>62</v>
      </c>
      <c r="AR546" t="s">
        <v>48</v>
      </c>
      <c r="AS546" t="s">
        <v>158</v>
      </c>
      <c r="AT546" t="s">
        <v>159</v>
      </c>
      <c r="AU546" t="s">
        <v>48</v>
      </c>
    </row>
    <row r="547" spans="1:47">
      <c r="A547" t="s">
        <v>1256</v>
      </c>
      <c r="B547" t="s">
        <v>48</v>
      </c>
      <c r="D547" t="s">
        <v>81</v>
      </c>
      <c r="E547" t="s">
        <v>118</v>
      </c>
      <c r="F547" t="s">
        <v>51</v>
      </c>
      <c r="G547">
        <v>62500</v>
      </c>
      <c r="H547">
        <v>90950</v>
      </c>
      <c r="I547">
        <v>91859.5</v>
      </c>
      <c r="J547">
        <v>62500</v>
      </c>
      <c r="K547">
        <v>90950</v>
      </c>
      <c r="L547" t="s">
        <v>1257</v>
      </c>
      <c r="M547" t="s">
        <v>69</v>
      </c>
      <c r="N547" t="s">
        <v>1258</v>
      </c>
      <c r="O547" t="s">
        <v>48</v>
      </c>
      <c r="P547">
        <v>1.4552</v>
      </c>
      <c r="Q547">
        <v>1.4552</v>
      </c>
      <c r="R547">
        <v>1.4552</v>
      </c>
      <c r="S547">
        <v>21.662399999999899</v>
      </c>
      <c r="T547" t="s">
        <v>55</v>
      </c>
      <c r="U547">
        <v>100</v>
      </c>
      <c r="V547" t="s">
        <v>56</v>
      </c>
      <c r="W547" s="11">
        <f t="shared" si="106"/>
        <v>909.5</v>
      </c>
      <c r="X547" s="11">
        <f t="shared" si="107"/>
        <v>909.5</v>
      </c>
      <c r="Y547" s="20">
        <f t="shared" si="108"/>
        <v>0</v>
      </c>
      <c r="Z547" s="11">
        <f t="shared" si="109"/>
        <v>918.59500000000003</v>
      </c>
      <c r="AA547" s="20">
        <f t="shared" si="110"/>
        <v>9.0950000000000273</v>
      </c>
      <c r="AB547" s="22">
        <f t="shared" si="111"/>
        <v>0</v>
      </c>
      <c r="AC547" s="22">
        <f t="shared" si="112"/>
        <v>9.0950000000000273</v>
      </c>
      <c r="AD547" s="11" t="str">
        <f t="shared" si="104"/>
        <v>separate</v>
      </c>
      <c r="AE547" s="12">
        <f t="shared" si="105"/>
        <v>1</v>
      </c>
      <c r="AF547" t="s">
        <v>48</v>
      </c>
      <c r="AG547" s="3">
        <v>1663027200000</v>
      </c>
      <c r="AH547" t="s">
        <v>48</v>
      </c>
      <c r="AI547" t="s">
        <v>48</v>
      </c>
      <c r="AJ547" t="s">
        <v>57</v>
      </c>
      <c r="AK547" t="s">
        <v>58</v>
      </c>
      <c r="AL547" t="s">
        <v>59</v>
      </c>
      <c r="AM547" t="s">
        <v>60</v>
      </c>
      <c r="AN547" t="s">
        <v>48</v>
      </c>
      <c r="AO547" t="s">
        <v>61</v>
      </c>
      <c r="AP547" t="s">
        <v>55</v>
      </c>
      <c r="AQ547" t="s">
        <v>62</v>
      </c>
      <c r="AR547" t="s">
        <v>48</v>
      </c>
      <c r="AS547" t="s">
        <v>1259</v>
      </c>
      <c r="AT547" t="s">
        <v>1260</v>
      </c>
      <c r="AU547" t="s">
        <v>48</v>
      </c>
    </row>
    <row r="548" spans="1:47">
      <c r="A548" t="s">
        <v>1261</v>
      </c>
      <c r="B548" t="s">
        <v>48</v>
      </c>
      <c r="D548" t="s">
        <v>172</v>
      </c>
      <c r="E548" t="s">
        <v>118</v>
      </c>
      <c r="F548" t="s">
        <v>51</v>
      </c>
      <c r="G548">
        <v>1.9922</v>
      </c>
      <c r="H548">
        <v>63750</v>
      </c>
      <c r="I548">
        <v>64387.5</v>
      </c>
      <c r="J548">
        <v>1.9922</v>
      </c>
      <c r="K548">
        <v>63750</v>
      </c>
      <c r="L548" t="s">
        <v>1245</v>
      </c>
      <c r="M548" t="s">
        <v>76</v>
      </c>
      <c r="N548" t="s">
        <v>1246</v>
      </c>
      <c r="O548" t="s">
        <v>48</v>
      </c>
      <c r="P548">
        <v>31999.799216946001</v>
      </c>
      <c r="Q548">
        <v>32000</v>
      </c>
      <c r="R548">
        <v>31999.799216946001</v>
      </c>
      <c r="S548">
        <v>54.145602795573602</v>
      </c>
      <c r="T548" t="s">
        <v>55</v>
      </c>
      <c r="U548">
        <v>100</v>
      </c>
      <c r="V548" t="s">
        <v>56</v>
      </c>
      <c r="W548" s="11">
        <f t="shared" si="106"/>
        <v>637.5</v>
      </c>
      <c r="X548" s="11">
        <f t="shared" si="107"/>
        <v>637.5</v>
      </c>
      <c r="Y548" s="20">
        <f t="shared" si="108"/>
        <v>0</v>
      </c>
      <c r="Z548" s="11">
        <f t="shared" si="109"/>
        <v>643.875</v>
      </c>
      <c r="AA548" s="20">
        <f t="shared" si="110"/>
        <v>6.375</v>
      </c>
      <c r="AB548" s="22">
        <f t="shared" si="111"/>
        <v>0</v>
      </c>
      <c r="AC548" s="22">
        <f t="shared" si="112"/>
        <v>6.375</v>
      </c>
      <c r="AD548" s="11" t="str">
        <f t="shared" si="104"/>
        <v>separate</v>
      </c>
      <c r="AE548" s="12">
        <f t="shared" si="105"/>
        <v>1</v>
      </c>
      <c r="AF548" t="s">
        <v>48</v>
      </c>
      <c r="AG548" s="3">
        <v>1655251200000</v>
      </c>
      <c r="AH548" t="s">
        <v>48</v>
      </c>
      <c r="AI548" t="s">
        <v>48</v>
      </c>
      <c r="AJ548" t="s">
        <v>57</v>
      </c>
      <c r="AK548" t="s">
        <v>58</v>
      </c>
      <c r="AL548" t="s">
        <v>59</v>
      </c>
      <c r="AM548" t="s">
        <v>60</v>
      </c>
      <c r="AN548" t="s">
        <v>48</v>
      </c>
      <c r="AO548" t="s">
        <v>61</v>
      </c>
      <c r="AP548" t="s">
        <v>55</v>
      </c>
      <c r="AQ548" t="s">
        <v>62</v>
      </c>
      <c r="AR548" t="s">
        <v>48</v>
      </c>
      <c r="AS548" t="s">
        <v>1247</v>
      </c>
      <c r="AT548" t="s">
        <v>1248</v>
      </c>
      <c r="AU548" t="s">
        <v>48</v>
      </c>
    </row>
    <row r="549" spans="1:47">
      <c r="A549" t="s">
        <v>1262</v>
      </c>
      <c r="B549" t="s">
        <v>48</v>
      </c>
      <c r="D549" t="s">
        <v>1263</v>
      </c>
      <c r="E549" t="s">
        <v>81</v>
      </c>
      <c r="F549" t="s">
        <v>51</v>
      </c>
      <c r="G549">
        <v>1.43</v>
      </c>
      <c r="H549">
        <v>50000</v>
      </c>
      <c r="I549">
        <v>50500</v>
      </c>
      <c r="J549">
        <v>1.43</v>
      </c>
      <c r="K549">
        <v>50000</v>
      </c>
      <c r="L549" t="s">
        <v>89</v>
      </c>
      <c r="M549" t="s">
        <v>69</v>
      </c>
      <c r="N549" t="s">
        <v>322</v>
      </c>
      <c r="O549" t="s">
        <v>48</v>
      </c>
      <c r="P549">
        <v>34965.034965034902</v>
      </c>
      <c r="Q549">
        <v>35012</v>
      </c>
      <c r="R549">
        <v>34965.034965034902</v>
      </c>
      <c r="S549">
        <v>20</v>
      </c>
      <c r="T549" t="s">
        <v>55</v>
      </c>
      <c r="U549">
        <v>100</v>
      </c>
      <c r="V549" t="s">
        <v>56</v>
      </c>
      <c r="W549" s="11">
        <f t="shared" si="106"/>
        <v>500</v>
      </c>
      <c r="X549" s="11">
        <f t="shared" si="107"/>
        <v>500</v>
      </c>
      <c r="Y549" s="20">
        <f t="shared" si="108"/>
        <v>0</v>
      </c>
      <c r="Z549" s="11">
        <f t="shared" si="109"/>
        <v>505</v>
      </c>
      <c r="AA549" s="20">
        <f t="shared" si="110"/>
        <v>5</v>
      </c>
      <c r="AB549" s="22">
        <f t="shared" si="111"/>
        <v>0</v>
      </c>
      <c r="AC549" s="22">
        <f t="shared" si="112"/>
        <v>5</v>
      </c>
      <c r="AD549" s="11" t="str">
        <f t="shared" ref="AD549:AD612" si="113">IF(AB549&lt;AC549,"separate","include")</f>
        <v>separate</v>
      </c>
      <c r="AE549" s="12">
        <f t="shared" ref="AE549:AE612" si="114">IF(AD549=V549,1,0)</f>
        <v>1</v>
      </c>
      <c r="AF549" t="s">
        <v>48</v>
      </c>
      <c r="AG549" s="3">
        <v>1635379200000</v>
      </c>
      <c r="AH549" t="s">
        <v>48</v>
      </c>
      <c r="AI549" t="s">
        <v>48</v>
      </c>
      <c r="AJ549" t="s">
        <v>57</v>
      </c>
      <c r="AK549" t="s">
        <v>58</v>
      </c>
      <c r="AL549" t="s">
        <v>59</v>
      </c>
      <c r="AM549" t="s">
        <v>60</v>
      </c>
      <c r="AN549" t="s">
        <v>48</v>
      </c>
      <c r="AO549" t="s">
        <v>61</v>
      </c>
      <c r="AP549" t="s">
        <v>55</v>
      </c>
      <c r="AQ549" t="s">
        <v>62</v>
      </c>
      <c r="AR549" t="s">
        <v>48</v>
      </c>
      <c r="AS549" t="s">
        <v>91</v>
      </c>
      <c r="AT549" t="s">
        <v>92</v>
      </c>
      <c r="AU549" t="s">
        <v>48</v>
      </c>
    </row>
    <row r="550" spans="1:47">
      <c r="A550" t="s">
        <v>1264</v>
      </c>
      <c r="B550" t="s">
        <v>48</v>
      </c>
      <c r="D550" t="s">
        <v>1135</v>
      </c>
      <c r="E550" t="s">
        <v>74</v>
      </c>
      <c r="F550" t="s">
        <v>51</v>
      </c>
      <c r="G550">
        <v>1162790.7</v>
      </c>
      <c r="H550">
        <v>50000</v>
      </c>
      <c r="I550">
        <v>50500</v>
      </c>
      <c r="J550">
        <v>1162790.7</v>
      </c>
      <c r="K550">
        <v>50000</v>
      </c>
      <c r="L550" t="s">
        <v>89</v>
      </c>
      <c r="M550" t="s">
        <v>53</v>
      </c>
      <c r="N550" t="s">
        <v>317</v>
      </c>
      <c r="O550" t="s">
        <v>48</v>
      </c>
      <c r="P550">
        <v>4.2999999913999998E-2</v>
      </c>
      <c r="Q550">
        <v>4.2999999999999997E-2</v>
      </c>
      <c r="R550">
        <v>4.2999999913999998E-2</v>
      </c>
      <c r="S550">
        <v>0</v>
      </c>
      <c r="T550" t="s">
        <v>55</v>
      </c>
      <c r="U550">
        <v>100</v>
      </c>
      <c r="V550" t="s">
        <v>56</v>
      </c>
      <c r="W550" s="11">
        <f t="shared" si="106"/>
        <v>500</v>
      </c>
      <c r="X550" s="11">
        <f t="shared" si="107"/>
        <v>500</v>
      </c>
      <c r="Y550" s="20">
        <f t="shared" si="108"/>
        <v>0</v>
      </c>
      <c r="Z550" s="11">
        <f t="shared" si="109"/>
        <v>505</v>
      </c>
      <c r="AA550" s="20">
        <f t="shared" si="110"/>
        <v>5</v>
      </c>
      <c r="AB550" s="22">
        <f t="shared" si="111"/>
        <v>0</v>
      </c>
      <c r="AC550" s="22">
        <f t="shared" si="112"/>
        <v>5</v>
      </c>
      <c r="AD550" s="11" t="str">
        <f t="shared" si="113"/>
        <v>separate</v>
      </c>
      <c r="AE550" s="12">
        <f t="shared" si="114"/>
        <v>1</v>
      </c>
      <c r="AF550" t="s">
        <v>48</v>
      </c>
      <c r="AG550" s="3">
        <v>1636588800000</v>
      </c>
      <c r="AH550" t="s">
        <v>48</v>
      </c>
      <c r="AI550" t="s">
        <v>48</v>
      </c>
      <c r="AJ550" t="s">
        <v>57</v>
      </c>
      <c r="AK550" t="s">
        <v>58</v>
      </c>
      <c r="AL550" t="s">
        <v>59</v>
      </c>
      <c r="AM550" t="s">
        <v>60</v>
      </c>
      <c r="AN550" t="s">
        <v>48</v>
      </c>
      <c r="AO550" t="s">
        <v>61</v>
      </c>
      <c r="AP550" t="s">
        <v>55</v>
      </c>
      <c r="AQ550" t="s">
        <v>62</v>
      </c>
      <c r="AR550" t="s">
        <v>48</v>
      </c>
      <c r="AS550" t="s">
        <v>91</v>
      </c>
      <c r="AT550" t="s">
        <v>92</v>
      </c>
      <c r="AU550" t="s">
        <v>48</v>
      </c>
    </row>
    <row r="551" spans="1:47">
      <c r="A551" t="s">
        <v>1265</v>
      </c>
      <c r="B551" t="s">
        <v>48</v>
      </c>
      <c r="D551" s="26" t="s">
        <v>394</v>
      </c>
      <c r="E551" s="26" t="s">
        <v>74</v>
      </c>
      <c r="F551" t="s">
        <v>51</v>
      </c>
      <c r="G551">
        <v>8196.7209999999995</v>
      </c>
      <c r="H551">
        <v>50000</v>
      </c>
      <c r="I551">
        <v>50500</v>
      </c>
      <c r="J551">
        <v>8196.7209999999995</v>
      </c>
      <c r="K551">
        <v>50000</v>
      </c>
      <c r="L551" t="s">
        <v>89</v>
      </c>
      <c r="M551" t="s">
        <v>53</v>
      </c>
      <c r="N551" t="s">
        <v>317</v>
      </c>
      <c r="O551" t="s">
        <v>48</v>
      </c>
      <c r="P551">
        <v>6.1000002318000002</v>
      </c>
      <c r="Q551">
        <v>6.1</v>
      </c>
      <c r="R551">
        <v>6.1000002318000002</v>
      </c>
      <c r="S551">
        <v>0</v>
      </c>
      <c r="T551" t="s">
        <v>55</v>
      </c>
      <c r="U551">
        <v>100</v>
      </c>
      <c r="V551" t="s">
        <v>56</v>
      </c>
      <c r="W551" s="11">
        <f t="shared" si="106"/>
        <v>500</v>
      </c>
      <c r="X551" s="11">
        <f t="shared" si="107"/>
        <v>500</v>
      </c>
      <c r="Y551" s="20">
        <f t="shared" si="108"/>
        <v>0</v>
      </c>
      <c r="Z551" s="11">
        <f t="shared" si="109"/>
        <v>505</v>
      </c>
      <c r="AA551" s="20">
        <f t="shared" si="110"/>
        <v>5</v>
      </c>
      <c r="AB551" s="22">
        <f t="shared" si="111"/>
        <v>0</v>
      </c>
      <c r="AC551" s="22">
        <f t="shared" si="112"/>
        <v>5</v>
      </c>
      <c r="AD551" s="11" t="str">
        <f t="shared" si="113"/>
        <v>separate</v>
      </c>
      <c r="AE551" s="12">
        <f t="shared" si="114"/>
        <v>1</v>
      </c>
      <c r="AF551" t="s">
        <v>48</v>
      </c>
      <c r="AG551" s="3">
        <v>1636588800000</v>
      </c>
      <c r="AH551" t="s">
        <v>48</v>
      </c>
      <c r="AI551" t="s">
        <v>48</v>
      </c>
      <c r="AJ551" t="s">
        <v>57</v>
      </c>
      <c r="AK551" t="s">
        <v>58</v>
      </c>
      <c r="AL551" t="s">
        <v>59</v>
      </c>
      <c r="AM551" t="s">
        <v>60</v>
      </c>
      <c r="AN551" t="s">
        <v>48</v>
      </c>
      <c r="AO551" t="s">
        <v>61</v>
      </c>
      <c r="AP551" t="s">
        <v>55</v>
      </c>
      <c r="AQ551" t="s">
        <v>62</v>
      </c>
      <c r="AR551" t="s">
        <v>48</v>
      </c>
      <c r="AS551" t="s">
        <v>91</v>
      </c>
      <c r="AT551" t="s">
        <v>92</v>
      </c>
      <c r="AU551" t="s">
        <v>48</v>
      </c>
    </row>
    <row r="552" spans="1:47">
      <c r="A552" t="s">
        <v>1266</v>
      </c>
      <c r="B552" t="s">
        <v>48</v>
      </c>
      <c r="D552" t="s">
        <v>180</v>
      </c>
      <c r="E552" t="s">
        <v>74</v>
      </c>
      <c r="F552" t="s">
        <v>51</v>
      </c>
      <c r="G552">
        <v>1572.327</v>
      </c>
      <c r="H552">
        <v>50000</v>
      </c>
      <c r="I552">
        <v>50500</v>
      </c>
      <c r="J552">
        <v>1572.327</v>
      </c>
      <c r="K552">
        <v>50000</v>
      </c>
      <c r="L552" t="s">
        <v>89</v>
      </c>
      <c r="M552" t="s">
        <v>53</v>
      </c>
      <c r="N552" t="s">
        <v>317</v>
      </c>
      <c r="O552" t="s">
        <v>48</v>
      </c>
      <c r="P552">
        <v>31.8000008904</v>
      </c>
      <c r="Q552">
        <v>31.8</v>
      </c>
      <c r="R552">
        <v>31.8000008904</v>
      </c>
      <c r="S552">
        <v>0</v>
      </c>
      <c r="T552" t="s">
        <v>55</v>
      </c>
      <c r="U552">
        <v>100</v>
      </c>
      <c r="V552" t="s">
        <v>56</v>
      </c>
      <c r="W552" s="11">
        <f t="shared" si="106"/>
        <v>500</v>
      </c>
      <c r="X552" s="11">
        <f t="shared" si="107"/>
        <v>500</v>
      </c>
      <c r="Y552" s="20">
        <f t="shared" si="108"/>
        <v>0</v>
      </c>
      <c r="Z552" s="11">
        <f t="shared" si="109"/>
        <v>505</v>
      </c>
      <c r="AA552" s="20">
        <f t="shared" si="110"/>
        <v>5</v>
      </c>
      <c r="AB552" s="22">
        <f t="shared" si="111"/>
        <v>0</v>
      </c>
      <c r="AC552" s="22">
        <f t="shared" si="112"/>
        <v>5</v>
      </c>
      <c r="AD552" s="11" t="str">
        <f t="shared" si="113"/>
        <v>separate</v>
      </c>
      <c r="AE552" s="12">
        <f t="shared" si="114"/>
        <v>1</v>
      </c>
      <c r="AF552" t="s">
        <v>48</v>
      </c>
      <c r="AG552" s="3">
        <v>1636588800000</v>
      </c>
      <c r="AH552" t="s">
        <v>48</v>
      </c>
      <c r="AI552" t="s">
        <v>48</v>
      </c>
      <c r="AJ552" t="s">
        <v>57</v>
      </c>
      <c r="AK552" t="s">
        <v>58</v>
      </c>
      <c r="AL552" t="s">
        <v>59</v>
      </c>
      <c r="AM552" t="s">
        <v>60</v>
      </c>
      <c r="AN552" t="s">
        <v>48</v>
      </c>
      <c r="AO552" t="s">
        <v>61</v>
      </c>
      <c r="AP552" t="s">
        <v>55</v>
      </c>
      <c r="AQ552" t="s">
        <v>62</v>
      </c>
      <c r="AR552" t="s">
        <v>48</v>
      </c>
      <c r="AS552" t="s">
        <v>91</v>
      </c>
      <c r="AT552" t="s">
        <v>92</v>
      </c>
      <c r="AU552" t="s">
        <v>48</v>
      </c>
    </row>
    <row r="553" spans="1:47">
      <c r="A553" t="s">
        <v>1267</v>
      </c>
      <c r="B553" t="s">
        <v>48</v>
      </c>
      <c r="D553" t="s">
        <v>166</v>
      </c>
      <c r="E553" t="s">
        <v>118</v>
      </c>
      <c r="F553" t="s">
        <v>51</v>
      </c>
      <c r="G553">
        <v>42.528100000000002</v>
      </c>
      <c r="H553">
        <v>50000</v>
      </c>
      <c r="I553">
        <v>50500</v>
      </c>
      <c r="J553">
        <v>42.528100000000002</v>
      </c>
      <c r="K553">
        <v>50000</v>
      </c>
      <c r="L553" t="s">
        <v>1094</v>
      </c>
      <c r="M553" t="s">
        <v>53</v>
      </c>
      <c r="N553" t="s">
        <v>1095</v>
      </c>
      <c r="O553" t="s">
        <v>48</v>
      </c>
      <c r="P553">
        <v>1175.6932475234</v>
      </c>
      <c r="Q553">
        <v>1175.6932475234</v>
      </c>
      <c r="R553">
        <v>1175.6932475234</v>
      </c>
      <c r="S553">
        <v>28.0555555555555</v>
      </c>
      <c r="T553" t="s">
        <v>55</v>
      </c>
      <c r="U553">
        <v>100</v>
      </c>
      <c r="V553" t="s">
        <v>56</v>
      </c>
      <c r="W553" s="11">
        <f t="shared" si="106"/>
        <v>500</v>
      </c>
      <c r="X553" s="11">
        <f t="shared" si="107"/>
        <v>500</v>
      </c>
      <c r="Y553" s="20">
        <f t="shared" si="108"/>
        <v>0</v>
      </c>
      <c r="Z553" s="11">
        <f t="shared" si="109"/>
        <v>505</v>
      </c>
      <c r="AA553" s="20">
        <f t="shared" si="110"/>
        <v>5</v>
      </c>
      <c r="AB553" s="22">
        <f t="shared" si="111"/>
        <v>0</v>
      </c>
      <c r="AC553" s="22">
        <f t="shared" si="112"/>
        <v>5</v>
      </c>
      <c r="AD553" s="11" t="str">
        <f t="shared" si="113"/>
        <v>separate</v>
      </c>
      <c r="AE553" s="12">
        <f t="shared" si="114"/>
        <v>1</v>
      </c>
      <c r="AF553" t="s">
        <v>48</v>
      </c>
      <c r="AG553" s="3">
        <v>1642377600000</v>
      </c>
      <c r="AH553" t="s">
        <v>48</v>
      </c>
      <c r="AI553" t="s">
        <v>48</v>
      </c>
      <c r="AJ553" t="s">
        <v>57</v>
      </c>
      <c r="AK553" t="s">
        <v>58</v>
      </c>
      <c r="AL553" t="s">
        <v>59</v>
      </c>
      <c r="AM553" t="s">
        <v>60</v>
      </c>
      <c r="AN553" t="s">
        <v>48</v>
      </c>
      <c r="AO553" t="s">
        <v>61</v>
      </c>
      <c r="AP553" t="s">
        <v>55</v>
      </c>
      <c r="AQ553" t="s">
        <v>62</v>
      </c>
      <c r="AR553" t="s">
        <v>48</v>
      </c>
      <c r="AS553" t="s">
        <v>1096</v>
      </c>
      <c r="AT553" t="s">
        <v>1097</v>
      </c>
      <c r="AU553" t="s">
        <v>48</v>
      </c>
    </row>
    <row r="554" spans="1:47">
      <c r="A554" t="s">
        <v>1268</v>
      </c>
      <c r="B554" t="s">
        <v>48</v>
      </c>
      <c r="D554" t="s">
        <v>273</v>
      </c>
      <c r="E554" t="s">
        <v>50</v>
      </c>
      <c r="F554" t="s">
        <v>51</v>
      </c>
      <c r="G554">
        <v>980</v>
      </c>
      <c r="H554">
        <v>50000</v>
      </c>
      <c r="I554">
        <v>50500</v>
      </c>
      <c r="J554">
        <v>980</v>
      </c>
      <c r="K554">
        <v>50000</v>
      </c>
      <c r="L554" t="s">
        <v>1112</v>
      </c>
      <c r="M554" t="s">
        <v>76</v>
      </c>
      <c r="N554" t="s">
        <v>1242</v>
      </c>
      <c r="O554" t="s">
        <v>48</v>
      </c>
      <c r="P554">
        <v>51.020408163265301</v>
      </c>
      <c r="Q554">
        <v>51.02</v>
      </c>
      <c r="R554">
        <v>51.020408163265301</v>
      </c>
      <c r="S554">
        <v>20</v>
      </c>
      <c r="T554" t="s">
        <v>55</v>
      </c>
      <c r="U554">
        <v>100</v>
      </c>
      <c r="V554" t="s">
        <v>56</v>
      </c>
      <c r="W554" s="11">
        <f t="shared" si="106"/>
        <v>500</v>
      </c>
      <c r="X554" s="11">
        <f t="shared" si="107"/>
        <v>500</v>
      </c>
      <c r="Y554" s="20">
        <f t="shared" si="108"/>
        <v>0</v>
      </c>
      <c r="Z554" s="11">
        <f t="shared" si="109"/>
        <v>505</v>
      </c>
      <c r="AA554" s="20">
        <f t="shared" si="110"/>
        <v>5</v>
      </c>
      <c r="AB554" s="22">
        <f t="shared" si="111"/>
        <v>0</v>
      </c>
      <c r="AC554" s="22">
        <f t="shared" si="112"/>
        <v>5</v>
      </c>
      <c r="AD554" s="11" t="str">
        <f t="shared" si="113"/>
        <v>separate</v>
      </c>
      <c r="AE554" s="12">
        <f t="shared" si="114"/>
        <v>1</v>
      </c>
      <c r="AF554" t="s">
        <v>48</v>
      </c>
      <c r="AG554" s="3">
        <v>1636502400000</v>
      </c>
      <c r="AH554" t="s">
        <v>48</v>
      </c>
      <c r="AI554" t="s">
        <v>48</v>
      </c>
      <c r="AJ554" t="s">
        <v>57</v>
      </c>
      <c r="AK554" t="s">
        <v>58</v>
      </c>
      <c r="AL554" t="s">
        <v>59</v>
      </c>
      <c r="AM554" t="s">
        <v>60</v>
      </c>
      <c r="AN554" t="s">
        <v>48</v>
      </c>
      <c r="AO554" t="s">
        <v>61</v>
      </c>
      <c r="AP554" t="s">
        <v>55</v>
      </c>
      <c r="AQ554" t="s">
        <v>62</v>
      </c>
      <c r="AR554" t="s">
        <v>48</v>
      </c>
      <c r="AS554" t="s">
        <v>1114</v>
      </c>
      <c r="AT554" t="s">
        <v>1115</v>
      </c>
      <c r="AU554" t="s">
        <v>48</v>
      </c>
    </row>
    <row r="555" spans="1:47">
      <c r="A555" t="s">
        <v>1269</v>
      </c>
      <c r="B555" t="s">
        <v>48</v>
      </c>
      <c r="D555" t="s">
        <v>273</v>
      </c>
      <c r="E555" t="s">
        <v>118</v>
      </c>
      <c r="F555" t="s">
        <v>51</v>
      </c>
      <c r="G555">
        <v>732</v>
      </c>
      <c r="H555">
        <v>40000</v>
      </c>
      <c r="I555">
        <v>40400</v>
      </c>
      <c r="J555">
        <v>732</v>
      </c>
      <c r="K555">
        <v>40000</v>
      </c>
      <c r="L555" t="s">
        <v>442</v>
      </c>
      <c r="M555" t="s">
        <v>76</v>
      </c>
      <c r="N555" t="s">
        <v>443</v>
      </c>
      <c r="O555" t="s">
        <v>48</v>
      </c>
      <c r="P555">
        <v>54.644808743169399</v>
      </c>
      <c r="Q555">
        <v>54.645000000000003</v>
      </c>
      <c r="R555">
        <v>54.644808743169399</v>
      </c>
      <c r="S555">
        <v>19.893899204244001</v>
      </c>
      <c r="T555" t="s">
        <v>55</v>
      </c>
      <c r="U555">
        <v>100</v>
      </c>
      <c r="V555" t="s">
        <v>56</v>
      </c>
      <c r="W555" s="11">
        <f t="shared" si="106"/>
        <v>400</v>
      </c>
      <c r="X555" s="11">
        <f t="shared" si="107"/>
        <v>400</v>
      </c>
      <c r="Y555" s="20">
        <f t="shared" si="108"/>
        <v>0</v>
      </c>
      <c r="Z555" s="11">
        <f t="shared" si="109"/>
        <v>404</v>
      </c>
      <c r="AA555" s="20">
        <f t="shared" si="110"/>
        <v>4</v>
      </c>
      <c r="AB555" s="22">
        <f t="shared" si="111"/>
        <v>0</v>
      </c>
      <c r="AC555" s="22">
        <f t="shared" si="112"/>
        <v>4</v>
      </c>
      <c r="AD555" s="11" t="str">
        <f t="shared" si="113"/>
        <v>separate</v>
      </c>
      <c r="AE555" s="12">
        <f t="shared" si="114"/>
        <v>1</v>
      </c>
      <c r="AF555" t="s">
        <v>48</v>
      </c>
      <c r="AG555" s="3">
        <v>1635379200000</v>
      </c>
      <c r="AH555" t="s">
        <v>48</v>
      </c>
      <c r="AI555" t="s">
        <v>48</v>
      </c>
      <c r="AJ555" t="s">
        <v>57</v>
      </c>
      <c r="AK555" t="s">
        <v>58</v>
      </c>
      <c r="AL555" t="s">
        <v>59</v>
      </c>
      <c r="AM555" t="s">
        <v>60</v>
      </c>
      <c r="AN555" t="s">
        <v>48</v>
      </c>
      <c r="AO555" t="s">
        <v>61</v>
      </c>
      <c r="AP555" t="s">
        <v>55</v>
      </c>
      <c r="AQ555" t="s">
        <v>62</v>
      </c>
      <c r="AR555" t="s">
        <v>48</v>
      </c>
      <c r="AS555" t="s">
        <v>444</v>
      </c>
      <c r="AT555" t="s">
        <v>445</v>
      </c>
      <c r="AU555" t="s">
        <v>48</v>
      </c>
    </row>
    <row r="556" spans="1:47">
      <c r="A556" t="s">
        <v>1270</v>
      </c>
      <c r="B556" t="s">
        <v>48</v>
      </c>
      <c r="D556" t="s">
        <v>1271</v>
      </c>
      <c r="E556" t="s">
        <v>50</v>
      </c>
      <c r="F556" t="s">
        <v>51</v>
      </c>
      <c r="G556">
        <v>3315</v>
      </c>
      <c r="H556">
        <v>6000</v>
      </c>
      <c r="I556">
        <v>6150</v>
      </c>
      <c r="J556">
        <v>3315</v>
      </c>
      <c r="K556">
        <v>6000</v>
      </c>
      <c r="L556" t="s">
        <v>1272</v>
      </c>
      <c r="M556" t="s">
        <v>76</v>
      </c>
      <c r="N556" t="s">
        <v>1273</v>
      </c>
      <c r="O556" t="s">
        <v>48</v>
      </c>
      <c r="P556">
        <v>1.80995475113122</v>
      </c>
      <c r="Q556">
        <v>1.81</v>
      </c>
      <c r="R556">
        <v>1.80995475113122</v>
      </c>
      <c r="S556">
        <v>0</v>
      </c>
      <c r="T556" t="s">
        <v>55</v>
      </c>
      <c r="U556">
        <v>250</v>
      </c>
      <c r="V556" t="s">
        <v>56</v>
      </c>
      <c r="W556" s="11">
        <f t="shared" si="106"/>
        <v>150</v>
      </c>
      <c r="X556" s="11">
        <f t="shared" si="107"/>
        <v>150</v>
      </c>
      <c r="Y556" s="20">
        <f t="shared" si="108"/>
        <v>0</v>
      </c>
      <c r="Z556" s="11">
        <f t="shared" si="109"/>
        <v>153.75</v>
      </c>
      <c r="AA556" s="20">
        <f t="shared" si="110"/>
        <v>3.75</v>
      </c>
      <c r="AB556" s="22">
        <f t="shared" si="111"/>
        <v>0</v>
      </c>
      <c r="AC556" s="22">
        <f t="shared" si="112"/>
        <v>3.75</v>
      </c>
      <c r="AD556" s="11" t="str">
        <f t="shared" si="113"/>
        <v>separate</v>
      </c>
      <c r="AE556" s="12">
        <f t="shared" si="114"/>
        <v>1</v>
      </c>
      <c r="AF556" t="s">
        <v>48</v>
      </c>
      <c r="AG556" s="3">
        <v>1652140800000</v>
      </c>
      <c r="AH556" t="s">
        <v>48</v>
      </c>
      <c r="AI556" t="s">
        <v>48</v>
      </c>
      <c r="AJ556" t="s">
        <v>57</v>
      </c>
      <c r="AK556" t="s">
        <v>58</v>
      </c>
      <c r="AL556" t="s">
        <v>59</v>
      </c>
      <c r="AM556" t="s">
        <v>60</v>
      </c>
      <c r="AN556" t="s">
        <v>48</v>
      </c>
      <c r="AO556" t="s">
        <v>61</v>
      </c>
      <c r="AP556" t="s">
        <v>55</v>
      </c>
      <c r="AQ556" t="s">
        <v>62</v>
      </c>
      <c r="AR556" t="s">
        <v>48</v>
      </c>
      <c r="AS556" t="s">
        <v>1274</v>
      </c>
      <c r="AT556" t="s">
        <v>1275</v>
      </c>
      <c r="AU556" t="s">
        <v>48</v>
      </c>
    </row>
    <row r="557" spans="1:47">
      <c r="A557" t="s">
        <v>1276</v>
      </c>
      <c r="B557" t="s">
        <v>48</v>
      </c>
      <c r="D557" t="s">
        <v>1277</v>
      </c>
      <c r="E557" t="s">
        <v>50</v>
      </c>
      <c r="F557" t="s">
        <v>51</v>
      </c>
      <c r="G557">
        <v>32085.562000000002</v>
      </c>
      <c r="H557">
        <v>6000</v>
      </c>
      <c r="I557">
        <v>6150</v>
      </c>
      <c r="J557">
        <v>32085.562000000002</v>
      </c>
      <c r="K557">
        <v>6000</v>
      </c>
      <c r="L557" t="s">
        <v>1272</v>
      </c>
      <c r="M557" t="s">
        <v>436</v>
      </c>
      <c r="N557" t="s">
        <v>1273</v>
      </c>
      <c r="O557" t="s">
        <v>48</v>
      </c>
      <c r="P557">
        <v>0.18699999707033299</v>
      </c>
      <c r="Q557">
        <v>0.187</v>
      </c>
      <c r="R557">
        <v>0.18699999707033299</v>
      </c>
      <c r="S557">
        <v>417.11666666666599</v>
      </c>
      <c r="T557" t="s">
        <v>55</v>
      </c>
      <c r="U557">
        <v>250</v>
      </c>
      <c r="V557" t="s">
        <v>56</v>
      </c>
      <c r="W557" s="11">
        <f t="shared" si="106"/>
        <v>150</v>
      </c>
      <c r="X557" s="11">
        <f t="shared" si="107"/>
        <v>150</v>
      </c>
      <c r="Y557" s="20">
        <f t="shared" si="108"/>
        <v>0</v>
      </c>
      <c r="Z557" s="11">
        <f t="shared" si="109"/>
        <v>153.75</v>
      </c>
      <c r="AA557" s="20">
        <f t="shared" si="110"/>
        <v>3.75</v>
      </c>
      <c r="AB557" s="22">
        <f t="shared" si="111"/>
        <v>0</v>
      </c>
      <c r="AC557" s="22">
        <f t="shared" si="112"/>
        <v>3.75</v>
      </c>
      <c r="AD557" s="11" t="str">
        <f t="shared" si="113"/>
        <v>separate</v>
      </c>
      <c r="AE557" s="12">
        <f t="shared" si="114"/>
        <v>1</v>
      </c>
      <c r="AF557" t="s">
        <v>48</v>
      </c>
      <c r="AG557" s="3">
        <v>1642982400000</v>
      </c>
      <c r="AH557" t="s">
        <v>48</v>
      </c>
      <c r="AI557" t="s">
        <v>48</v>
      </c>
      <c r="AJ557" t="s">
        <v>57</v>
      </c>
      <c r="AK557" t="s">
        <v>58</v>
      </c>
      <c r="AL557" t="s">
        <v>59</v>
      </c>
      <c r="AM557" t="s">
        <v>60</v>
      </c>
      <c r="AN557" t="s">
        <v>48</v>
      </c>
      <c r="AO557" t="s">
        <v>61</v>
      </c>
      <c r="AP557" t="s">
        <v>55</v>
      </c>
      <c r="AQ557" t="s">
        <v>62</v>
      </c>
      <c r="AR557" t="s">
        <v>48</v>
      </c>
      <c r="AS557" t="s">
        <v>1274</v>
      </c>
      <c r="AT557" t="s">
        <v>1275</v>
      </c>
      <c r="AU557" t="s">
        <v>48</v>
      </c>
    </row>
    <row r="558" spans="1:47">
      <c r="A558" t="s">
        <v>1278</v>
      </c>
      <c r="B558" t="s">
        <v>48</v>
      </c>
      <c r="D558" t="s">
        <v>1279</v>
      </c>
      <c r="E558" t="s">
        <v>50</v>
      </c>
      <c r="F558" t="s">
        <v>51</v>
      </c>
      <c r="G558">
        <v>1000</v>
      </c>
      <c r="H558">
        <v>6000</v>
      </c>
      <c r="I558">
        <v>6150</v>
      </c>
      <c r="J558">
        <v>1000</v>
      </c>
      <c r="K558">
        <v>6000</v>
      </c>
      <c r="L558" t="s">
        <v>1272</v>
      </c>
      <c r="M558" t="s">
        <v>76</v>
      </c>
      <c r="N558" t="s">
        <v>1273</v>
      </c>
      <c r="O558" t="s">
        <v>48</v>
      </c>
      <c r="P558">
        <v>6</v>
      </c>
      <c r="Q558">
        <v>6</v>
      </c>
      <c r="R558">
        <v>6</v>
      </c>
      <c r="S558">
        <v>335</v>
      </c>
      <c r="T558" t="s">
        <v>55</v>
      </c>
      <c r="U558">
        <v>250</v>
      </c>
      <c r="V558" t="s">
        <v>56</v>
      </c>
      <c r="W558" s="11">
        <f t="shared" ref="W558:W621" si="115">I558-H558</f>
        <v>150</v>
      </c>
      <c r="X558" s="11">
        <f t="shared" si="107"/>
        <v>150</v>
      </c>
      <c r="Y558" s="20">
        <f t="shared" si="108"/>
        <v>0</v>
      </c>
      <c r="Z558" s="11">
        <f t="shared" si="109"/>
        <v>153.75</v>
      </c>
      <c r="AA558" s="20">
        <f t="shared" si="110"/>
        <v>3.75</v>
      </c>
      <c r="AB558" s="22">
        <f t="shared" si="111"/>
        <v>0</v>
      </c>
      <c r="AC558" s="22">
        <f t="shared" si="112"/>
        <v>3.75</v>
      </c>
      <c r="AD558" s="11" t="str">
        <f t="shared" si="113"/>
        <v>separate</v>
      </c>
      <c r="AE558" s="12">
        <f t="shared" si="114"/>
        <v>1</v>
      </c>
      <c r="AF558" t="s">
        <v>48</v>
      </c>
      <c r="AG558" s="3">
        <v>1642982400000</v>
      </c>
      <c r="AH558" t="s">
        <v>48</v>
      </c>
      <c r="AI558" t="s">
        <v>48</v>
      </c>
      <c r="AJ558" t="s">
        <v>57</v>
      </c>
      <c r="AK558" t="s">
        <v>58</v>
      </c>
      <c r="AL558" t="s">
        <v>59</v>
      </c>
      <c r="AM558" t="s">
        <v>60</v>
      </c>
      <c r="AN558" t="s">
        <v>48</v>
      </c>
      <c r="AO558" t="s">
        <v>61</v>
      </c>
      <c r="AP558" t="s">
        <v>55</v>
      </c>
      <c r="AQ558" t="s">
        <v>62</v>
      </c>
      <c r="AR558" t="s">
        <v>48</v>
      </c>
      <c r="AS558" t="s">
        <v>1274</v>
      </c>
      <c r="AT558" t="s">
        <v>1275</v>
      </c>
      <c r="AU558" t="s">
        <v>48</v>
      </c>
    </row>
    <row r="559" spans="1:47">
      <c r="A559" t="s">
        <v>1280</v>
      </c>
      <c r="B559" t="s">
        <v>48</v>
      </c>
      <c r="D559" t="s">
        <v>467</v>
      </c>
      <c r="E559" t="s">
        <v>50</v>
      </c>
      <c r="F559" t="s">
        <v>51</v>
      </c>
      <c r="G559">
        <v>600000</v>
      </c>
      <c r="H559">
        <v>6000</v>
      </c>
      <c r="I559">
        <v>6150</v>
      </c>
      <c r="J559">
        <v>600000</v>
      </c>
      <c r="K559">
        <v>6000</v>
      </c>
      <c r="L559" t="s">
        <v>1272</v>
      </c>
      <c r="M559" t="s">
        <v>76</v>
      </c>
      <c r="N559" t="s">
        <v>1273</v>
      </c>
      <c r="O559" t="s">
        <v>48</v>
      </c>
      <c r="P559">
        <v>0.01</v>
      </c>
      <c r="Q559">
        <v>0.01</v>
      </c>
      <c r="R559">
        <v>0.01</v>
      </c>
      <c r="S559">
        <v>400</v>
      </c>
      <c r="T559" t="s">
        <v>55</v>
      </c>
      <c r="U559">
        <v>250</v>
      </c>
      <c r="V559" t="s">
        <v>56</v>
      </c>
      <c r="W559" s="11">
        <f t="shared" si="115"/>
        <v>150</v>
      </c>
      <c r="X559" s="11">
        <f t="shared" si="107"/>
        <v>150</v>
      </c>
      <c r="Y559" s="20">
        <f t="shared" si="108"/>
        <v>0</v>
      </c>
      <c r="Z559" s="11">
        <f t="shared" si="109"/>
        <v>153.75</v>
      </c>
      <c r="AA559" s="20">
        <f t="shared" si="110"/>
        <v>3.75</v>
      </c>
      <c r="AB559" s="22">
        <f t="shared" si="111"/>
        <v>0</v>
      </c>
      <c r="AC559" s="22">
        <f t="shared" si="112"/>
        <v>3.75</v>
      </c>
      <c r="AD559" s="11" t="str">
        <f t="shared" si="113"/>
        <v>separate</v>
      </c>
      <c r="AE559" s="12">
        <f t="shared" si="114"/>
        <v>1</v>
      </c>
      <c r="AF559" t="s">
        <v>48</v>
      </c>
      <c r="AG559" s="3">
        <v>1652140800000</v>
      </c>
      <c r="AH559" t="s">
        <v>48</v>
      </c>
      <c r="AI559" t="s">
        <v>48</v>
      </c>
      <c r="AJ559" t="s">
        <v>57</v>
      </c>
      <c r="AK559" t="s">
        <v>58</v>
      </c>
      <c r="AL559" t="s">
        <v>59</v>
      </c>
      <c r="AM559" t="s">
        <v>60</v>
      </c>
      <c r="AN559" t="s">
        <v>48</v>
      </c>
      <c r="AO559" t="s">
        <v>61</v>
      </c>
      <c r="AP559" t="s">
        <v>55</v>
      </c>
      <c r="AQ559" t="s">
        <v>62</v>
      </c>
      <c r="AR559" t="s">
        <v>48</v>
      </c>
      <c r="AS559" t="s">
        <v>1274</v>
      </c>
      <c r="AT559" t="s">
        <v>1275</v>
      </c>
      <c r="AU559" t="s">
        <v>48</v>
      </c>
    </row>
    <row r="560" spans="1:47">
      <c r="A560" t="s">
        <v>1281</v>
      </c>
      <c r="B560" t="s">
        <v>48</v>
      </c>
      <c r="D560" t="s">
        <v>172</v>
      </c>
      <c r="E560" t="s">
        <v>118</v>
      </c>
      <c r="F560" t="s">
        <v>51</v>
      </c>
      <c r="G560">
        <v>1.0625</v>
      </c>
      <c r="H560">
        <v>31875</v>
      </c>
      <c r="I560">
        <v>32193.75</v>
      </c>
      <c r="J560">
        <v>1.0625</v>
      </c>
      <c r="K560">
        <v>31875</v>
      </c>
      <c r="L560" t="s">
        <v>1245</v>
      </c>
      <c r="M560" t="s">
        <v>76</v>
      </c>
      <c r="N560" t="s">
        <v>1246</v>
      </c>
      <c r="O560" t="s">
        <v>48</v>
      </c>
      <c r="P560">
        <v>30000</v>
      </c>
      <c r="Q560">
        <v>30000</v>
      </c>
      <c r="R560">
        <v>30000</v>
      </c>
      <c r="S560">
        <v>39.603960396039597</v>
      </c>
      <c r="T560" t="s">
        <v>55</v>
      </c>
      <c r="U560">
        <v>100</v>
      </c>
      <c r="V560" t="s">
        <v>56</v>
      </c>
      <c r="W560" s="11">
        <f t="shared" si="115"/>
        <v>318.75</v>
      </c>
      <c r="X560" s="11">
        <f t="shared" si="107"/>
        <v>318.75</v>
      </c>
      <c r="Y560" s="20">
        <f t="shared" si="108"/>
        <v>0</v>
      </c>
      <c r="Z560" s="11">
        <f t="shared" si="109"/>
        <v>321.9375</v>
      </c>
      <c r="AA560" s="20">
        <f t="shared" si="110"/>
        <v>3.1875</v>
      </c>
      <c r="AB560" s="22">
        <f t="shared" si="111"/>
        <v>0</v>
      </c>
      <c r="AC560" s="22">
        <f t="shared" si="112"/>
        <v>3.1875</v>
      </c>
      <c r="AD560" s="11" t="str">
        <f t="shared" si="113"/>
        <v>separate</v>
      </c>
      <c r="AE560" s="12">
        <f t="shared" si="114"/>
        <v>1</v>
      </c>
      <c r="AF560" t="s">
        <v>48</v>
      </c>
      <c r="AG560" s="3">
        <v>1655251200000</v>
      </c>
      <c r="AH560" t="s">
        <v>48</v>
      </c>
      <c r="AI560" t="s">
        <v>48</v>
      </c>
      <c r="AJ560" t="s">
        <v>57</v>
      </c>
      <c r="AK560" t="s">
        <v>58</v>
      </c>
      <c r="AL560" t="s">
        <v>59</v>
      </c>
      <c r="AM560" t="s">
        <v>60</v>
      </c>
      <c r="AN560" t="s">
        <v>48</v>
      </c>
      <c r="AO560" t="s">
        <v>61</v>
      </c>
      <c r="AP560" t="s">
        <v>55</v>
      </c>
      <c r="AQ560" t="s">
        <v>62</v>
      </c>
      <c r="AR560" t="s">
        <v>48</v>
      </c>
      <c r="AS560" t="s">
        <v>1247</v>
      </c>
      <c r="AT560" t="s">
        <v>1248</v>
      </c>
      <c r="AU560" t="s">
        <v>48</v>
      </c>
    </row>
    <row r="561" spans="1:47">
      <c r="A561" t="s">
        <v>1282</v>
      </c>
      <c r="B561" t="s">
        <v>48</v>
      </c>
      <c r="D561" t="s">
        <v>172</v>
      </c>
      <c r="E561" t="s">
        <v>118</v>
      </c>
      <c r="F561" t="s">
        <v>51</v>
      </c>
      <c r="G561">
        <v>1.0991</v>
      </c>
      <c r="H561">
        <v>31875</v>
      </c>
      <c r="I561">
        <v>32193.75</v>
      </c>
      <c r="J561">
        <v>1.0991</v>
      </c>
      <c r="K561">
        <v>31875</v>
      </c>
      <c r="L561" t="s">
        <v>1245</v>
      </c>
      <c r="M561" t="s">
        <v>76</v>
      </c>
      <c r="N561" t="s">
        <v>1246</v>
      </c>
      <c r="O561" t="s">
        <v>48</v>
      </c>
      <c r="P561">
        <v>29001.000818851699</v>
      </c>
      <c r="Q561">
        <v>29000</v>
      </c>
      <c r="R561">
        <v>29001.000818851699</v>
      </c>
      <c r="S561">
        <v>0</v>
      </c>
      <c r="T561" t="s">
        <v>55</v>
      </c>
      <c r="U561">
        <v>100</v>
      </c>
      <c r="V561" t="s">
        <v>56</v>
      </c>
      <c r="W561" s="11">
        <f t="shared" si="115"/>
        <v>318.75</v>
      </c>
      <c r="X561" s="11">
        <f t="shared" si="107"/>
        <v>318.75</v>
      </c>
      <c r="Y561" s="20">
        <f t="shared" si="108"/>
        <v>0</v>
      </c>
      <c r="Z561" s="11">
        <f t="shared" si="109"/>
        <v>321.9375</v>
      </c>
      <c r="AA561" s="20">
        <f t="shared" si="110"/>
        <v>3.1875</v>
      </c>
      <c r="AB561" s="22">
        <f t="shared" si="111"/>
        <v>0</v>
      </c>
      <c r="AC561" s="22">
        <f t="shared" si="112"/>
        <v>3.1875</v>
      </c>
      <c r="AD561" s="11" t="str">
        <f t="shared" si="113"/>
        <v>separate</v>
      </c>
      <c r="AE561" s="12">
        <f t="shared" si="114"/>
        <v>1</v>
      </c>
      <c r="AF561" t="s">
        <v>48</v>
      </c>
      <c r="AG561" s="3">
        <v>1655424000000</v>
      </c>
      <c r="AH561" t="s">
        <v>48</v>
      </c>
      <c r="AI561" t="s">
        <v>48</v>
      </c>
      <c r="AJ561" t="s">
        <v>57</v>
      </c>
      <c r="AK561" t="s">
        <v>58</v>
      </c>
      <c r="AL561" t="s">
        <v>59</v>
      </c>
      <c r="AM561" t="s">
        <v>60</v>
      </c>
      <c r="AN561" t="s">
        <v>48</v>
      </c>
      <c r="AO561" t="s">
        <v>61</v>
      </c>
      <c r="AP561" t="s">
        <v>55</v>
      </c>
      <c r="AQ561" t="s">
        <v>62</v>
      </c>
      <c r="AR561" t="s">
        <v>48</v>
      </c>
      <c r="AS561" t="s">
        <v>1247</v>
      </c>
      <c r="AT561" t="s">
        <v>1248</v>
      </c>
      <c r="AU561" t="s">
        <v>48</v>
      </c>
    </row>
    <row r="562" spans="1:47">
      <c r="A562" t="s">
        <v>1283</v>
      </c>
      <c r="B562" t="s">
        <v>48</v>
      </c>
      <c r="D562" t="s">
        <v>166</v>
      </c>
      <c r="E562" t="s">
        <v>118</v>
      </c>
      <c r="F562" t="s">
        <v>51</v>
      </c>
      <c r="G562">
        <v>20.18</v>
      </c>
      <c r="H562">
        <v>30000</v>
      </c>
      <c r="I562">
        <v>30300</v>
      </c>
      <c r="J562">
        <v>20.18</v>
      </c>
      <c r="K562">
        <v>30000</v>
      </c>
      <c r="L562" t="s">
        <v>442</v>
      </c>
      <c r="M562" t="s">
        <v>53</v>
      </c>
      <c r="N562" t="s">
        <v>1139</v>
      </c>
      <c r="O562" t="s">
        <v>48</v>
      </c>
      <c r="P562">
        <v>1486.6204162537099</v>
      </c>
      <c r="Q562">
        <v>1486.6204162537099</v>
      </c>
      <c r="R562">
        <v>1486.6204162537099</v>
      </c>
      <c r="S562">
        <v>0</v>
      </c>
      <c r="T562" t="s">
        <v>55</v>
      </c>
      <c r="U562">
        <v>100</v>
      </c>
      <c r="V562" t="s">
        <v>56</v>
      </c>
      <c r="W562" s="11">
        <f t="shared" si="115"/>
        <v>300</v>
      </c>
      <c r="X562" s="11">
        <f t="shared" si="107"/>
        <v>300</v>
      </c>
      <c r="Y562" s="20">
        <f t="shared" si="108"/>
        <v>0</v>
      </c>
      <c r="Z562" s="11">
        <f t="shared" si="109"/>
        <v>303</v>
      </c>
      <c r="AA562" s="20">
        <f t="shared" si="110"/>
        <v>3</v>
      </c>
      <c r="AB562" s="22">
        <f t="shared" si="111"/>
        <v>0</v>
      </c>
      <c r="AC562" s="22">
        <f t="shared" si="112"/>
        <v>3</v>
      </c>
      <c r="AD562" s="11" t="str">
        <f t="shared" si="113"/>
        <v>separate</v>
      </c>
      <c r="AE562" s="12">
        <f t="shared" si="114"/>
        <v>1</v>
      </c>
      <c r="AF562" t="s">
        <v>48</v>
      </c>
      <c r="AG562" s="3">
        <v>1636156800000</v>
      </c>
      <c r="AH562" t="s">
        <v>48</v>
      </c>
      <c r="AI562" t="s">
        <v>48</v>
      </c>
      <c r="AJ562" t="s">
        <v>57</v>
      </c>
      <c r="AK562" t="s">
        <v>58</v>
      </c>
      <c r="AL562" t="s">
        <v>59</v>
      </c>
      <c r="AM562" t="s">
        <v>60</v>
      </c>
      <c r="AN562" t="s">
        <v>48</v>
      </c>
      <c r="AO562" t="s">
        <v>61</v>
      </c>
      <c r="AP562" t="s">
        <v>55</v>
      </c>
      <c r="AQ562" t="s">
        <v>62</v>
      </c>
      <c r="AR562" t="s">
        <v>48</v>
      </c>
      <c r="AS562" t="s">
        <v>444</v>
      </c>
      <c r="AT562" t="s">
        <v>445</v>
      </c>
      <c r="AU562" t="s">
        <v>48</v>
      </c>
    </row>
    <row r="563" spans="1:47">
      <c r="A563" t="s">
        <v>1284</v>
      </c>
      <c r="B563" t="s">
        <v>48</v>
      </c>
      <c r="D563" t="s">
        <v>166</v>
      </c>
      <c r="E563" t="s">
        <v>118</v>
      </c>
      <c r="F563" t="s">
        <v>51</v>
      </c>
      <c r="G563">
        <v>20.18</v>
      </c>
      <c r="H563">
        <v>30000</v>
      </c>
      <c r="I563">
        <v>30300</v>
      </c>
      <c r="J563">
        <v>20.18</v>
      </c>
      <c r="K563">
        <v>30000</v>
      </c>
      <c r="L563" t="s">
        <v>442</v>
      </c>
      <c r="M563" t="s">
        <v>53</v>
      </c>
      <c r="N563" t="s">
        <v>1285</v>
      </c>
      <c r="O563" t="s">
        <v>48</v>
      </c>
      <c r="P563">
        <v>1486.6204162537099</v>
      </c>
      <c r="Q563">
        <v>1486.6204162537099</v>
      </c>
      <c r="R563">
        <v>1486.6204162537099</v>
      </c>
      <c r="S563">
        <v>0</v>
      </c>
      <c r="T563" t="s">
        <v>55</v>
      </c>
      <c r="U563">
        <v>100</v>
      </c>
      <c r="V563" t="s">
        <v>56</v>
      </c>
      <c r="W563" s="11">
        <f t="shared" si="115"/>
        <v>300</v>
      </c>
      <c r="X563" s="11">
        <f t="shared" si="107"/>
        <v>300</v>
      </c>
      <c r="Y563" s="20">
        <f t="shared" si="108"/>
        <v>0</v>
      </c>
      <c r="Z563" s="11">
        <f t="shared" si="109"/>
        <v>303</v>
      </c>
      <c r="AA563" s="20">
        <f t="shared" si="110"/>
        <v>3</v>
      </c>
      <c r="AB563" s="22">
        <f t="shared" si="111"/>
        <v>0</v>
      </c>
      <c r="AC563" s="22">
        <f t="shared" si="112"/>
        <v>3</v>
      </c>
      <c r="AD563" s="11" t="str">
        <f t="shared" si="113"/>
        <v>separate</v>
      </c>
      <c r="AE563" s="12">
        <f t="shared" si="114"/>
        <v>1</v>
      </c>
      <c r="AF563" t="s">
        <v>48</v>
      </c>
      <c r="AG563" s="3">
        <v>1637020800000</v>
      </c>
      <c r="AH563" t="s">
        <v>48</v>
      </c>
      <c r="AI563" t="s">
        <v>48</v>
      </c>
      <c r="AJ563" t="s">
        <v>57</v>
      </c>
      <c r="AK563" t="s">
        <v>58</v>
      </c>
      <c r="AL563" t="s">
        <v>59</v>
      </c>
      <c r="AM563" t="s">
        <v>60</v>
      </c>
      <c r="AN563" t="s">
        <v>48</v>
      </c>
      <c r="AO563" t="s">
        <v>61</v>
      </c>
      <c r="AP563" t="s">
        <v>55</v>
      </c>
      <c r="AQ563" t="s">
        <v>62</v>
      </c>
      <c r="AR563" t="s">
        <v>48</v>
      </c>
      <c r="AS563" t="s">
        <v>444</v>
      </c>
      <c r="AT563" t="s">
        <v>445</v>
      </c>
      <c r="AU563" t="s">
        <v>48</v>
      </c>
    </row>
    <row r="564" spans="1:47">
      <c r="A564" t="s">
        <v>1286</v>
      </c>
      <c r="B564" t="s">
        <v>48</v>
      </c>
      <c r="D564" t="s">
        <v>81</v>
      </c>
      <c r="E564" t="s">
        <v>50</v>
      </c>
      <c r="F564" t="s">
        <v>51</v>
      </c>
      <c r="G564">
        <v>49900.2</v>
      </c>
      <c r="H564">
        <v>50000</v>
      </c>
      <c r="I564">
        <v>50375</v>
      </c>
      <c r="J564">
        <v>49900.2</v>
      </c>
      <c r="K564">
        <v>50000</v>
      </c>
      <c r="L564" t="s">
        <v>1287</v>
      </c>
      <c r="M564" t="s">
        <v>53</v>
      </c>
      <c r="N564" t="s">
        <v>1288</v>
      </c>
      <c r="O564" t="s">
        <v>48</v>
      </c>
      <c r="P564">
        <v>1.0019999919839999</v>
      </c>
      <c r="Q564">
        <v>1.002</v>
      </c>
      <c r="R564">
        <v>1.0019999919839999</v>
      </c>
      <c r="S564">
        <v>20</v>
      </c>
      <c r="T564" t="s">
        <v>55</v>
      </c>
      <c r="U564">
        <v>75</v>
      </c>
      <c r="V564" t="s">
        <v>56</v>
      </c>
      <c r="W564" s="11">
        <f t="shared" si="115"/>
        <v>375</v>
      </c>
      <c r="X564" s="11">
        <f t="shared" si="107"/>
        <v>375</v>
      </c>
      <c r="Y564" s="20">
        <f t="shared" si="108"/>
        <v>0</v>
      </c>
      <c r="Z564" s="11">
        <f t="shared" si="109"/>
        <v>377.8125</v>
      </c>
      <c r="AA564" s="20">
        <f t="shared" si="110"/>
        <v>2.8125</v>
      </c>
      <c r="AB564" s="22">
        <f t="shared" si="111"/>
        <v>0</v>
      </c>
      <c r="AC564" s="22">
        <f t="shared" si="112"/>
        <v>2.8125</v>
      </c>
      <c r="AD564" s="11" t="str">
        <f t="shared" si="113"/>
        <v>separate</v>
      </c>
      <c r="AE564" s="12">
        <f t="shared" si="114"/>
        <v>1</v>
      </c>
      <c r="AF564" t="s">
        <v>48</v>
      </c>
      <c r="AG564" s="3">
        <v>1657238400000</v>
      </c>
      <c r="AH564" t="s">
        <v>48</v>
      </c>
      <c r="AI564" t="s">
        <v>48</v>
      </c>
      <c r="AJ564" t="s">
        <v>57</v>
      </c>
      <c r="AK564" t="s">
        <v>58</v>
      </c>
      <c r="AL564" t="s">
        <v>59</v>
      </c>
      <c r="AM564" t="s">
        <v>60</v>
      </c>
      <c r="AN564" t="s">
        <v>48</v>
      </c>
      <c r="AO564" t="s">
        <v>61</v>
      </c>
      <c r="AP564" t="s">
        <v>55</v>
      </c>
      <c r="AQ564" t="s">
        <v>62</v>
      </c>
      <c r="AR564" t="s">
        <v>48</v>
      </c>
      <c r="AS564" t="s">
        <v>1289</v>
      </c>
      <c r="AT564" t="s">
        <v>1290</v>
      </c>
      <c r="AU564" t="s">
        <v>48</v>
      </c>
    </row>
    <row r="565" spans="1:47">
      <c r="A565" t="s">
        <v>1291</v>
      </c>
      <c r="B565" t="s">
        <v>48</v>
      </c>
      <c r="D565" t="s">
        <v>166</v>
      </c>
      <c r="E565" t="s">
        <v>118</v>
      </c>
      <c r="F565" t="s">
        <v>51</v>
      </c>
      <c r="G565">
        <v>15.416</v>
      </c>
      <c r="H565">
        <v>25000</v>
      </c>
      <c r="I565">
        <v>25250</v>
      </c>
      <c r="J565">
        <v>15.416</v>
      </c>
      <c r="K565">
        <v>25000</v>
      </c>
      <c r="L565" t="s">
        <v>1186</v>
      </c>
      <c r="M565" t="s">
        <v>53</v>
      </c>
      <c r="N565" t="s">
        <v>1187</v>
      </c>
      <c r="O565" t="s">
        <v>48</v>
      </c>
      <c r="P565">
        <v>1621.69174883238</v>
      </c>
      <c r="Q565">
        <v>1621.69174883238</v>
      </c>
      <c r="R565">
        <v>1621.69174883238</v>
      </c>
      <c r="S565">
        <v>0</v>
      </c>
      <c r="T565" t="s">
        <v>55</v>
      </c>
      <c r="U565">
        <v>100</v>
      </c>
      <c r="V565" t="s">
        <v>56</v>
      </c>
      <c r="W565" s="11">
        <f t="shared" si="115"/>
        <v>250</v>
      </c>
      <c r="X565" s="11">
        <f t="shared" si="107"/>
        <v>250</v>
      </c>
      <c r="Y565" s="20">
        <f t="shared" si="108"/>
        <v>0</v>
      </c>
      <c r="Z565" s="11">
        <f t="shared" si="109"/>
        <v>252.5</v>
      </c>
      <c r="AA565" s="20">
        <f t="shared" si="110"/>
        <v>2.5</v>
      </c>
      <c r="AB565" s="22">
        <f t="shared" si="111"/>
        <v>0</v>
      </c>
      <c r="AC565" s="22">
        <f t="shared" si="112"/>
        <v>2.5</v>
      </c>
      <c r="AD565" s="11" t="str">
        <f t="shared" si="113"/>
        <v>separate</v>
      </c>
      <c r="AE565" s="12">
        <f t="shared" si="114"/>
        <v>1</v>
      </c>
      <c r="AF565" t="s">
        <v>48</v>
      </c>
      <c r="AG565" s="3">
        <v>1636502400000</v>
      </c>
      <c r="AH565" t="s">
        <v>48</v>
      </c>
      <c r="AI565" t="s">
        <v>48</v>
      </c>
      <c r="AJ565" t="s">
        <v>57</v>
      </c>
      <c r="AK565" t="s">
        <v>58</v>
      </c>
      <c r="AL565" t="s">
        <v>59</v>
      </c>
      <c r="AM565" t="s">
        <v>60</v>
      </c>
      <c r="AN565" t="s">
        <v>48</v>
      </c>
      <c r="AO565" t="s">
        <v>61</v>
      </c>
      <c r="AP565" t="s">
        <v>55</v>
      </c>
      <c r="AQ565" t="s">
        <v>62</v>
      </c>
      <c r="AR565" t="s">
        <v>48</v>
      </c>
      <c r="AS565" t="s">
        <v>1188</v>
      </c>
      <c r="AT565" t="s">
        <v>1189</v>
      </c>
      <c r="AU565" t="s">
        <v>48</v>
      </c>
    </row>
    <row r="566" spans="1:47">
      <c r="A566" t="s">
        <v>1292</v>
      </c>
      <c r="B566" t="s">
        <v>48</v>
      </c>
      <c r="D566" t="s">
        <v>273</v>
      </c>
      <c r="E566" t="s">
        <v>118</v>
      </c>
      <c r="F566" t="s">
        <v>51</v>
      </c>
      <c r="G566">
        <v>158.35</v>
      </c>
      <c r="H566">
        <v>4000</v>
      </c>
      <c r="I566">
        <v>4100</v>
      </c>
      <c r="J566">
        <v>158.35</v>
      </c>
      <c r="K566">
        <v>4000</v>
      </c>
      <c r="L566" t="s">
        <v>475</v>
      </c>
      <c r="M566" t="s">
        <v>69</v>
      </c>
      <c r="N566" t="s">
        <v>476</v>
      </c>
      <c r="O566" t="s">
        <v>48</v>
      </c>
      <c r="P566">
        <v>25.2604988948531</v>
      </c>
      <c r="Q566">
        <v>25.260999999999999</v>
      </c>
      <c r="R566">
        <v>25.2604988948531</v>
      </c>
      <c r="S566">
        <v>19.986449864498599</v>
      </c>
      <c r="T566" t="s">
        <v>55</v>
      </c>
      <c r="U566">
        <v>250</v>
      </c>
      <c r="V566" t="s">
        <v>56</v>
      </c>
      <c r="W566" s="11">
        <f t="shared" si="115"/>
        <v>100</v>
      </c>
      <c r="X566" s="11">
        <f t="shared" si="107"/>
        <v>100</v>
      </c>
      <c r="Y566" s="20">
        <f t="shared" si="108"/>
        <v>0</v>
      </c>
      <c r="Z566" s="11">
        <f t="shared" si="109"/>
        <v>102.5</v>
      </c>
      <c r="AA566" s="20">
        <f t="shared" si="110"/>
        <v>2.5</v>
      </c>
      <c r="AB566" s="22">
        <f t="shared" si="111"/>
        <v>0</v>
      </c>
      <c r="AC566" s="22">
        <f t="shared" si="112"/>
        <v>2.5</v>
      </c>
      <c r="AD566" s="11" t="str">
        <f t="shared" si="113"/>
        <v>separate</v>
      </c>
      <c r="AE566" s="12">
        <f t="shared" si="114"/>
        <v>1</v>
      </c>
      <c r="AF566" t="s">
        <v>48</v>
      </c>
      <c r="AG566" s="3">
        <v>1642982400000</v>
      </c>
      <c r="AH566" t="s">
        <v>48</v>
      </c>
      <c r="AI566" t="s">
        <v>48</v>
      </c>
      <c r="AJ566" t="s">
        <v>57</v>
      </c>
      <c r="AK566" t="s">
        <v>58</v>
      </c>
      <c r="AL566" t="s">
        <v>59</v>
      </c>
      <c r="AM566" t="s">
        <v>60</v>
      </c>
      <c r="AN566" t="s">
        <v>48</v>
      </c>
      <c r="AO566" t="s">
        <v>61</v>
      </c>
      <c r="AP566" t="s">
        <v>55</v>
      </c>
      <c r="AQ566" t="s">
        <v>62</v>
      </c>
      <c r="AR566" t="s">
        <v>48</v>
      </c>
      <c r="AS566" t="s">
        <v>477</v>
      </c>
      <c r="AT566" t="s">
        <v>478</v>
      </c>
      <c r="AU566" t="s">
        <v>48</v>
      </c>
    </row>
    <row r="567" spans="1:47">
      <c r="A567" t="s">
        <v>1293</v>
      </c>
      <c r="B567" t="s">
        <v>48</v>
      </c>
      <c r="D567" t="s">
        <v>503</v>
      </c>
      <c r="E567" t="s">
        <v>81</v>
      </c>
      <c r="F567" t="s">
        <v>51</v>
      </c>
      <c r="G567">
        <v>11447.93</v>
      </c>
      <c r="H567">
        <v>25000</v>
      </c>
      <c r="I567">
        <v>25250</v>
      </c>
      <c r="J567">
        <v>11447.93</v>
      </c>
      <c r="K567">
        <v>25000</v>
      </c>
      <c r="L567" t="s">
        <v>125</v>
      </c>
      <c r="M567" t="s">
        <v>76</v>
      </c>
      <c r="N567" t="s">
        <v>126</v>
      </c>
      <c r="O567" t="s">
        <v>48</v>
      </c>
      <c r="P567">
        <v>2.1838009142264099</v>
      </c>
      <c r="Q567">
        <v>2.1838000000000002</v>
      </c>
      <c r="R567">
        <v>2.1838009142264099</v>
      </c>
      <c r="S567">
        <v>20</v>
      </c>
      <c r="T567" t="s">
        <v>55</v>
      </c>
      <c r="U567">
        <v>100</v>
      </c>
      <c r="V567" t="s">
        <v>56</v>
      </c>
      <c r="W567" s="11">
        <f t="shared" si="115"/>
        <v>250</v>
      </c>
      <c r="X567" s="11">
        <f t="shared" si="107"/>
        <v>250</v>
      </c>
      <c r="Y567" s="20">
        <f t="shared" si="108"/>
        <v>0</v>
      </c>
      <c r="Z567" s="11">
        <f t="shared" si="109"/>
        <v>252.5</v>
      </c>
      <c r="AA567" s="20">
        <f t="shared" si="110"/>
        <v>2.5</v>
      </c>
      <c r="AB567" s="22">
        <f t="shared" si="111"/>
        <v>0</v>
      </c>
      <c r="AC567" s="22">
        <f t="shared" si="112"/>
        <v>2.5</v>
      </c>
      <c r="AD567" s="11" t="str">
        <f t="shared" si="113"/>
        <v>separate</v>
      </c>
      <c r="AE567" s="12">
        <f t="shared" si="114"/>
        <v>1</v>
      </c>
      <c r="AF567" t="s">
        <v>48</v>
      </c>
      <c r="AG567" s="3">
        <v>1634169600000</v>
      </c>
      <c r="AH567" t="s">
        <v>48</v>
      </c>
      <c r="AI567" t="s">
        <v>48</v>
      </c>
      <c r="AJ567" t="s">
        <v>57</v>
      </c>
      <c r="AK567" t="s">
        <v>58</v>
      </c>
      <c r="AL567" t="s">
        <v>59</v>
      </c>
      <c r="AM567" t="s">
        <v>60</v>
      </c>
      <c r="AN567" t="s">
        <v>48</v>
      </c>
      <c r="AO567" t="s">
        <v>61</v>
      </c>
      <c r="AP567" t="s">
        <v>55</v>
      </c>
      <c r="AQ567" t="s">
        <v>62</v>
      </c>
      <c r="AR567" t="s">
        <v>48</v>
      </c>
      <c r="AS567" t="s">
        <v>127</v>
      </c>
      <c r="AT567" t="s">
        <v>128</v>
      </c>
      <c r="AU567" t="s">
        <v>48</v>
      </c>
    </row>
    <row r="568" spans="1:47">
      <c r="A568" t="s">
        <v>1294</v>
      </c>
      <c r="B568" t="s">
        <v>48</v>
      </c>
      <c r="D568" t="s">
        <v>172</v>
      </c>
      <c r="E568" t="s">
        <v>74</v>
      </c>
      <c r="F568" t="s">
        <v>51</v>
      </c>
      <c r="G568">
        <v>8.5000000000000006E-3</v>
      </c>
      <c r="H568">
        <v>399.87</v>
      </c>
      <c r="I568">
        <v>429.87</v>
      </c>
      <c r="J568">
        <v>8.5000000000000006E-3</v>
      </c>
      <c r="K568">
        <v>399.87</v>
      </c>
      <c r="L568" t="s">
        <v>205</v>
      </c>
      <c r="M568" t="s">
        <v>76</v>
      </c>
      <c r="N568" t="s">
        <v>207</v>
      </c>
      <c r="O568" t="s">
        <v>48</v>
      </c>
      <c r="P568">
        <v>47043.529411764699</v>
      </c>
      <c r="Q568">
        <v>47094.3</v>
      </c>
      <c r="R568">
        <v>47043.529411764699</v>
      </c>
      <c r="S568">
        <v>100.030241700979</v>
      </c>
      <c r="T568" t="s">
        <v>55</v>
      </c>
      <c r="U568">
        <v>750.24382924450401</v>
      </c>
      <c r="V568" t="s">
        <v>56</v>
      </c>
      <c r="W568" s="11">
        <f t="shared" si="115"/>
        <v>30</v>
      </c>
      <c r="X568" s="11">
        <f t="shared" si="107"/>
        <v>29.999999999999982</v>
      </c>
      <c r="Y568" s="20">
        <f t="shared" si="108"/>
        <v>0</v>
      </c>
      <c r="Z568" s="11">
        <f t="shared" si="109"/>
        <v>32.250731487733489</v>
      </c>
      <c r="AA568" s="20">
        <f t="shared" si="110"/>
        <v>2.2507314877334892</v>
      </c>
      <c r="AB568" s="22">
        <f t="shared" si="111"/>
        <v>0</v>
      </c>
      <c r="AC568" s="22">
        <f t="shared" si="112"/>
        <v>2.2507314877334892</v>
      </c>
      <c r="AD568" s="11" t="str">
        <f t="shared" si="113"/>
        <v>separate</v>
      </c>
      <c r="AE568" s="12">
        <f t="shared" si="114"/>
        <v>1</v>
      </c>
      <c r="AF568" t="s">
        <v>48</v>
      </c>
      <c r="AG568" s="3">
        <v>1649116800000</v>
      </c>
      <c r="AH568" t="s">
        <v>48</v>
      </c>
      <c r="AI568" t="s">
        <v>48</v>
      </c>
      <c r="AJ568" t="s">
        <v>57</v>
      </c>
      <c r="AK568" t="s">
        <v>58</v>
      </c>
      <c r="AL568" t="s">
        <v>59</v>
      </c>
      <c r="AM568" t="s">
        <v>60</v>
      </c>
      <c r="AN568" t="s">
        <v>48</v>
      </c>
      <c r="AO568" t="s">
        <v>61</v>
      </c>
      <c r="AP568" t="s">
        <v>55</v>
      </c>
      <c r="AQ568" t="s">
        <v>62</v>
      </c>
      <c r="AR568" t="s">
        <v>48</v>
      </c>
      <c r="AS568" t="s">
        <v>208</v>
      </c>
      <c r="AT568" t="s">
        <v>209</v>
      </c>
      <c r="AU568" t="s">
        <v>48</v>
      </c>
    </row>
    <row r="569" spans="1:47">
      <c r="A569" t="s">
        <v>1295</v>
      </c>
      <c r="B569" t="s">
        <v>48</v>
      </c>
      <c r="D569" t="s">
        <v>273</v>
      </c>
      <c r="E569" t="s">
        <v>50</v>
      </c>
      <c r="F569" t="s">
        <v>51</v>
      </c>
      <c r="G569">
        <v>555</v>
      </c>
      <c r="H569">
        <v>22200</v>
      </c>
      <c r="I569">
        <v>22422</v>
      </c>
      <c r="J569">
        <v>555</v>
      </c>
      <c r="K569">
        <v>22200</v>
      </c>
      <c r="L569" t="s">
        <v>200</v>
      </c>
      <c r="M569" t="s">
        <v>76</v>
      </c>
      <c r="N569" t="s">
        <v>201</v>
      </c>
      <c r="O569" t="s">
        <v>48</v>
      </c>
      <c r="P569">
        <v>40</v>
      </c>
      <c r="Q569">
        <v>40</v>
      </c>
      <c r="R569">
        <v>40</v>
      </c>
      <c r="S569">
        <v>19.306930693069301</v>
      </c>
      <c r="T569" t="s">
        <v>55</v>
      </c>
      <c r="U569">
        <v>100</v>
      </c>
      <c r="V569" t="s">
        <v>56</v>
      </c>
      <c r="W569" s="11">
        <f t="shared" si="115"/>
        <v>222</v>
      </c>
      <c r="X569" s="11">
        <f t="shared" si="107"/>
        <v>222</v>
      </c>
      <c r="Y569" s="20">
        <f t="shared" si="108"/>
        <v>0</v>
      </c>
      <c r="Z569" s="11">
        <f t="shared" si="109"/>
        <v>224.22</v>
      </c>
      <c r="AA569" s="20">
        <f t="shared" si="110"/>
        <v>2.2199999999999989</v>
      </c>
      <c r="AB569" s="22">
        <f t="shared" si="111"/>
        <v>0</v>
      </c>
      <c r="AC569" s="22">
        <f t="shared" si="112"/>
        <v>2.2199999999999989</v>
      </c>
      <c r="AD569" s="11" t="str">
        <f t="shared" si="113"/>
        <v>separate</v>
      </c>
      <c r="AE569" s="12">
        <f t="shared" si="114"/>
        <v>1</v>
      </c>
      <c r="AF569" t="s">
        <v>48</v>
      </c>
      <c r="AG569" s="3">
        <v>1637280000000</v>
      </c>
      <c r="AH569" t="s">
        <v>48</v>
      </c>
      <c r="AI569" t="s">
        <v>48</v>
      </c>
      <c r="AJ569" t="s">
        <v>57</v>
      </c>
      <c r="AK569" t="s">
        <v>58</v>
      </c>
      <c r="AL569" t="s">
        <v>59</v>
      </c>
      <c r="AM569" t="s">
        <v>60</v>
      </c>
      <c r="AN569" t="s">
        <v>48</v>
      </c>
      <c r="AO569" t="s">
        <v>61</v>
      </c>
      <c r="AP569" t="s">
        <v>55</v>
      </c>
      <c r="AQ569" t="s">
        <v>62</v>
      </c>
      <c r="AR569" t="s">
        <v>48</v>
      </c>
      <c r="AS569" t="s">
        <v>202</v>
      </c>
      <c r="AT569" t="s">
        <v>203</v>
      </c>
      <c r="AU569" t="s">
        <v>48</v>
      </c>
    </row>
    <row r="570" spans="1:47">
      <c r="A570" t="s">
        <v>1296</v>
      </c>
      <c r="B570" t="s">
        <v>48</v>
      </c>
      <c r="D570" t="s">
        <v>273</v>
      </c>
      <c r="E570" t="s">
        <v>118</v>
      </c>
      <c r="F570" t="s">
        <v>51</v>
      </c>
      <c r="G570">
        <v>365</v>
      </c>
      <c r="H570">
        <v>20000</v>
      </c>
      <c r="I570">
        <v>20200</v>
      </c>
      <c r="J570">
        <v>365</v>
      </c>
      <c r="K570">
        <v>20000</v>
      </c>
      <c r="L570" t="s">
        <v>442</v>
      </c>
      <c r="M570" t="s">
        <v>76</v>
      </c>
      <c r="N570" t="s">
        <v>443</v>
      </c>
      <c r="O570" t="s">
        <v>48</v>
      </c>
      <c r="P570">
        <v>54.794520547945197</v>
      </c>
      <c r="Q570">
        <v>55.342500000000001</v>
      </c>
      <c r="R570">
        <v>54.794520547945197</v>
      </c>
      <c r="S570">
        <v>19.893899204244001</v>
      </c>
      <c r="T570" t="s">
        <v>55</v>
      </c>
      <c r="U570">
        <v>100</v>
      </c>
      <c r="V570" t="s">
        <v>56</v>
      </c>
      <c r="W570" s="11">
        <f t="shared" si="115"/>
        <v>200</v>
      </c>
      <c r="X570" s="11">
        <f t="shared" si="107"/>
        <v>200</v>
      </c>
      <c r="Y570" s="20">
        <f t="shared" si="108"/>
        <v>0</v>
      </c>
      <c r="Z570" s="11">
        <f t="shared" si="109"/>
        <v>202</v>
      </c>
      <c r="AA570" s="20">
        <f t="shared" si="110"/>
        <v>2</v>
      </c>
      <c r="AB570" s="22">
        <f t="shared" si="111"/>
        <v>0</v>
      </c>
      <c r="AC570" s="22">
        <f t="shared" si="112"/>
        <v>2</v>
      </c>
      <c r="AD570" s="11" t="str">
        <f t="shared" si="113"/>
        <v>separate</v>
      </c>
      <c r="AE570" s="12">
        <f t="shared" si="114"/>
        <v>1</v>
      </c>
      <c r="AF570" t="s">
        <v>48</v>
      </c>
      <c r="AG570" s="3">
        <v>1635379200000</v>
      </c>
      <c r="AH570" t="s">
        <v>48</v>
      </c>
      <c r="AI570" t="s">
        <v>48</v>
      </c>
      <c r="AJ570" t="s">
        <v>57</v>
      </c>
      <c r="AK570" t="s">
        <v>58</v>
      </c>
      <c r="AL570" t="s">
        <v>59</v>
      </c>
      <c r="AM570" t="s">
        <v>60</v>
      </c>
      <c r="AN570" t="s">
        <v>48</v>
      </c>
      <c r="AO570" t="s">
        <v>61</v>
      </c>
      <c r="AP570" t="s">
        <v>55</v>
      </c>
      <c r="AQ570" t="s">
        <v>62</v>
      </c>
      <c r="AR570" t="s">
        <v>48</v>
      </c>
      <c r="AS570" t="s">
        <v>444</v>
      </c>
      <c r="AT570" t="s">
        <v>445</v>
      </c>
      <c r="AU570" t="s">
        <v>48</v>
      </c>
    </row>
    <row r="571" spans="1:47">
      <c r="A571" t="s">
        <v>1297</v>
      </c>
      <c r="B571" t="s">
        <v>48</v>
      </c>
      <c r="D571" t="s">
        <v>273</v>
      </c>
      <c r="E571" t="s">
        <v>50</v>
      </c>
      <c r="F571" t="s">
        <v>51</v>
      </c>
      <c r="G571">
        <v>185.87</v>
      </c>
      <c r="H571">
        <v>3000</v>
      </c>
      <c r="I571">
        <v>3075</v>
      </c>
      <c r="J571">
        <v>185.87</v>
      </c>
      <c r="K571">
        <v>3000</v>
      </c>
      <c r="L571" t="s">
        <v>1272</v>
      </c>
      <c r="M571" t="s">
        <v>436</v>
      </c>
      <c r="N571" t="s">
        <v>1273</v>
      </c>
      <c r="O571" t="s">
        <v>48</v>
      </c>
      <c r="P571">
        <v>16.140313122074499</v>
      </c>
      <c r="Q571">
        <v>16.14</v>
      </c>
      <c r="R571">
        <v>16.140313122074499</v>
      </c>
      <c r="S571">
        <v>20</v>
      </c>
      <c r="T571" t="s">
        <v>55</v>
      </c>
      <c r="U571">
        <v>250</v>
      </c>
      <c r="V571" t="s">
        <v>56</v>
      </c>
      <c r="W571" s="11">
        <f t="shared" si="115"/>
        <v>75</v>
      </c>
      <c r="X571" s="11">
        <f t="shared" si="107"/>
        <v>75</v>
      </c>
      <c r="Y571" s="20">
        <f t="shared" si="108"/>
        <v>0</v>
      </c>
      <c r="Z571" s="11">
        <f t="shared" si="109"/>
        <v>76.875</v>
      </c>
      <c r="AA571" s="20">
        <f t="shared" si="110"/>
        <v>1.875</v>
      </c>
      <c r="AB571" s="22">
        <f t="shared" si="111"/>
        <v>0</v>
      </c>
      <c r="AC571" s="22">
        <f t="shared" si="112"/>
        <v>1.875</v>
      </c>
      <c r="AD571" s="11" t="str">
        <f t="shared" si="113"/>
        <v>separate</v>
      </c>
      <c r="AE571" s="12">
        <f t="shared" si="114"/>
        <v>1</v>
      </c>
      <c r="AF571" t="s">
        <v>48</v>
      </c>
      <c r="AG571" s="3">
        <v>1645747200000</v>
      </c>
      <c r="AH571" t="s">
        <v>48</v>
      </c>
      <c r="AI571" t="s">
        <v>48</v>
      </c>
      <c r="AJ571" t="s">
        <v>57</v>
      </c>
      <c r="AK571" t="s">
        <v>58</v>
      </c>
      <c r="AL571" t="s">
        <v>59</v>
      </c>
      <c r="AM571" t="s">
        <v>60</v>
      </c>
      <c r="AN571" t="s">
        <v>48</v>
      </c>
      <c r="AO571" t="s">
        <v>61</v>
      </c>
      <c r="AP571" t="s">
        <v>55</v>
      </c>
      <c r="AQ571" t="s">
        <v>62</v>
      </c>
      <c r="AR571" t="s">
        <v>48</v>
      </c>
      <c r="AS571" t="s">
        <v>1274</v>
      </c>
      <c r="AT571" t="s">
        <v>1275</v>
      </c>
      <c r="AU571" t="s">
        <v>48</v>
      </c>
    </row>
    <row r="572" spans="1:47">
      <c r="A572" t="s">
        <v>1298</v>
      </c>
      <c r="B572" t="s">
        <v>48</v>
      </c>
      <c r="D572" t="s">
        <v>273</v>
      </c>
      <c r="E572" t="s">
        <v>50</v>
      </c>
      <c r="F572" t="s">
        <v>51</v>
      </c>
      <c r="G572">
        <v>229</v>
      </c>
      <c r="H572">
        <v>3000</v>
      </c>
      <c r="I572">
        <v>3075</v>
      </c>
      <c r="J572">
        <v>229</v>
      </c>
      <c r="K572">
        <v>3000</v>
      </c>
      <c r="L572" t="s">
        <v>1272</v>
      </c>
      <c r="M572" t="s">
        <v>76</v>
      </c>
      <c r="N572" t="s">
        <v>1273</v>
      </c>
      <c r="O572" t="s">
        <v>48</v>
      </c>
      <c r="P572">
        <v>13.1004366812227</v>
      </c>
      <c r="Q572">
        <v>13.1</v>
      </c>
      <c r="R572">
        <v>13.1004366812227</v>
      </c>
      <c r="S572">
        <v>0</v>
      </c>
      <c r="T572" t="s">
        <v>55</v>
      </c>
      <c r="U572">
        <v>250</v>
      </c>
      <c r="V572" t="s">
        <v>56</v>
      </c>
      <c r="W572" s="11">
        <f t="shared" si="115"/>
        <v>75</v>
      </c>
      <c r="X572" s="11">
        <f t="shared" si="107"/>
        <v>75</v>
      </c>
      <c r="Y572" s="20">
        <f t="shared" si="108"/>
        <v>0</v>
      </c>
      <c r="Z572" s="11">
        <f t="shared" si="109"/>
        <v>76.875</v>
      </c>
      <c r="AA572" s="20">
        <f t="shared" si="110"/>
        <v>1.875</v>
      </c>
      <c r="AB572" s="22">
        <f t="shared" si="111"/>
        <v>0</v>
      </c>
      <c r="AC572" s="22">
        <f t="shared" si="112"/>
        <v>1.875</v>
      </c>
      <c r="AD572" s="11" t="str">
        <f t="shared" si="113"/>
        <v>separate</v>
      </c>
      <c r="AE572" s="12">
        <f t="shared" si="114"/>
        <v>1</v>
      </c>
      <c r="AF572" t="s">
        <v>48</v>
      </c>
      <c r="AG572" s="3">
        <v>1652140800000</v>
      </c>
      <c r="AH572" t="s">
        <v>48</v>
      </c>
      <c r="AI572" t="s">
        <v>48</v>
      </c>
      <c r="AJ572" t="s">
        <v>57</v>
      </c>
      <c r="AK572" t="s">
        <v>58</v>
      </c>
      <c r="AL572" t="s">
        <v>59</v>
      </c>
      <c r="AM572" t="s">
        <v>60</v>
      </c>
      <c r="AN572" t="s">
        <v>48</v>
      </c>
      <c r="AO572" t="s">
        <v>61</v>
      </c>
      <c r="AP572" t="s">
        <v>55</v>
      </c>
      <c r="AQ572" t="s">
        <v>62</v>
      </c>
      <c r="AR572" t="s">
        <v>48</v>
      </c>
      <c r="AS572" t="s">
        <v>1274</v>
      </c>
      <c r="AT572" t="s">
        <v>1275</v>
      </c>
      <c r="AU572" t="s">
        <v>48</v>
      </c>
    </row>
    <row r="573" spans="1:47">
      <c r="A573" t="s">
        <v>1299</v>
      </c>
      <c r="B573" t="s">
        <v>48</v>
      </c>
      <c r="D573" t="s">
        <v>172</v>
      </c>
      <c r="E573" t="s">
        <v>74</v>
      </c>
      <c r="F573" t="s">
        <v>51</v>
      </c>
      <c r="G573">
        <v>2.0559999999999998E-2</v>
      </c>
      <c r="H573">
        <v>483.12</v>
      </c>
      <c r="I573">
        <v>513.12</v>
      </c>
      <c r="J573">
        <v>2.0559999999999998E-2</v>
      </c>
      <c r="K573">
        <v>483.12</v>
      </c>
      <c r="L573" t="s">
        <v>205</v>
      </c>
      <c r="M573" t="s">
        <v>76</v>
      </c>
      <c r="N573" t="s">
        <v>207</v>
      </c>
      <c r="O573" t="s">
        <v>48</v>
      </c>
      <c r="P573">
        <v>23498.0544747081</v>
      </c>
      <c r="Q573">
        <v>23493</v>
      </c>
      <c r="R573">
        <v>23498.0544747081</v>
      </c>
      <c r="S573">
        <v>99.976613657623901</v>
      </c>
      <c r="T573" t="s">
        <v>55</v>
      </c>
      <c r="U573">
        <v>620.96373571783397</v>
      </c>
      <c r="V573" t="s">
        <v>56</v>
      </c>
      <c r="W573" s="11">
        <f t="shared" si="115"/>
        <v>30</v>
      </c>
      <c r="X573" s="11">
        <f t="shared" si="107"/>
        <v>29.999999999999993</v>
      </c>
      <c r="Y573" s="20">
        <f t="shared" si="108"/>
        <v>0</v>
      </c>
      <c r="Z573" s="11">
        <f t="shared" si="109"/>
        <v>31.862891207153496</v>
      </c>
      <c r="AA573" s="20">
        <f t="shared" si="110"/>
        <v>1.8628912071534955</v>
      </c>
      <c r="AB573" s="22">
        <f t="shared" si="111"/>
        <v>0</v>
      </c>
      <c r="AC573" s="22">
        <f t="shared" si="112"/>
        <v>1.8628912071534955</v>
      </c>
      <c r="AD573" s="11" t="str">
        <f t="shared" si="113"/>
        <v>separate</v>
      </c>
      <c r="AE573" s="12">
        <f t="shared" si="114"/>
        <v>1</v>
      </c>
      <c r="AF573" t="s">
        <v>48</v>
      </c>
      <c r="AG573" s="3">
        <v>1659744000000</v>
      </c>
      <c r="AH573" t="s">
        <v>48</v>
      </c>
      <c r="AI573" t="s">
        <v>48</v>
      </c>
      <c r="AJ573" t="s">
        <v>57</v>
      </c>
      <c r="AK573" t="s">
        <v>58</v>
      </c>
      <c r="AL573" t="s">
        <v>59</v>
      </c>
      <c r="AM573" t="s">
        <v>60</v>
      </c>
      <c r="AN573" t="s">
        <v>48</v>
      </c>
      <c r="AO573" t="s">
        <v>61</v>
      </c>
      <c r="AP573" t="s">
        <v>55</v>
      </c>
      <c r="AQ573" t="s">
        <v>62</v>
      </c>
      <c r="AR573" t="s">
        <v>48</v>
      </c>
      <c r="AS573" t="s">
        <v>208</v>
      </c>
      <c r="AT573" t="s">
        <v>209</v>
      </c>
      <c r="AU573" t="s">
        <v>48</v>
      </c>
    </row>
    <row r="574" spans="1:47">
      <c r="A574" t="s">
        <v>1300</v>
      </c>
      <c r="B574" t="s">
        <v>48</v>
      </c>
      <c r="D574" t="s">
        <v>273</v>
      </c>
      <c r="E574" t="s">
        <v>118</v>
      </c>
      <c r="F574" t="s">
        <v>51</v>
      </c>
      <c r="G574">
        <v>211</v>
      </c>
      <c r="H574">
        <v>15000</v>
      </c>
      <c r="I574">
        <v>15150</v>
      </c>
      <c r="J574">
        <v>211</v>
      </c>
      <c r="K574">
        <v>15000</v>
      </c>
      <c r="L574" t="s">
        <v>361</v>
      </c>
      <c r="M574" t="s">
        <v>76</v>
      </c>
      <c r="N574" t="s">
        <v>362</v>
      </c>
      <c r="O574" t="s">
        <v>48</v>
      </c>
      <c r="P574">
        <v>71.090047393364898</v>
      </c>
      <c r="Q574">
        <v>71.09</v>
      </c>
      <c r="R574">
        <v>71.090047393364898</v>
      </c>
      <c r="S574">
        <v>19.690095792316001</v>
      </c>
      <c r="T574" t="s">
        <v>55</v>
      </c>
      <c r="U574">
        <v>100</v>
      </c>
      <c r="V574" t="s">
        <v>56</v>
      </c>
      <c r="W574" s="11">
        <f t="shared" si="115"/>
        <v>150</v>
      </c>
      <c r="X574" s="11">
        <f t="shared" si="107"/>
        <v>150</v>
      </c>
      <c r="Y574" s="20">
        <f t="shared" si="108"/>
        <v>0</v>
      </c>
      <c r="Z574" s="11">
        <f t="shared" si="109"/>
        <v>151.5</v>
      </c>
      <c r="AA574" s="20">
        <f t="shared" si="110"/>
        <v>1.5</v>
      </c>
      <c r="AB574" s="22">
        <f t="shared" si="111"/>
        <v>0</v>
      </c>
      <c r="AC574" s="22">
        <f t="shared" si="112"/>
        <v>1.5</v>
      </c>
      <c r="AD574" s="11" t="str">
        <f t="shared" si="113"/>
        <v>separate</v>
      </c>
      <c r="AE574" s="12">
        <f t="shared" si="114"/>
        <v>1</v>
      </c>
      <c r="AF574" t="s">
        <v>48</v>
      </c>
      <c r="AG574" s="3">
        <v>1636416000000</v>
      </c>
      <c r="AH574" t="s">
        <v>48</v>
      </c>
      <c r="AI574" t="s">
        <v>48</v>
      </c>
      <c r="AJ574" t="s">
        <v>57</v>
      </c>
      <c r="AK574" t="s">
        <v>58</v>
      </c>
      <c r="AL574" t="s">
        <v>59</v>
      </c>
      <c r="AM574" t="s">
        <v>60</v>
      </c>
      <c r="AN574" t="s">
        <v>48</v>
      </c>
      <c r="AO574" t="s">
        <v>61</v>
      </c>
      <c r="AP574" t="s">
        <v>55</v>
      </c>
      <c r="AQ574" t="s">
        <v>62</v>
      </c>
      <c r="AR574" t="s">
        <v>48</v>
      </c>
      <c r="AS574" t="s">
        <v>363</v>
      </c>
      <c r="AT574" t="s">
        <v>364</v>
      </c>
      <c r="AU574" t="s">
        <v>48</v>
      </c>
    </row>
    <row r="575" spans="1:47">
      <c r="A575" t="s">
        <v>1301</v>
      </c>
      <c r="B575" t="s">
        <v>48</v>
      </c>
      <c r="D575" t="s">
        <v>172</v>
      </c>
      <c r="E575" t="s">
        <v>74</v>
      </c>
      <c r="F575" t="s">
        <v>51</v>
      </c>
      <c r="G575">
        <v>3.1800000000000002E-2</v>
      </c>
      <c r="H575">
        <v>684</v>
      </c>
      <c r="I575">
        <v>714</v>
      </c>
      <c r="J575">
        <v>3.1800000000000002E-2</v>
      </c>
      <c r="K575">
        <v>684</v>
      </c>
      <c r="L575" t="s">
        <v>205</v>
      </c>
      <c r="M575" t="s">
        <v>212</v>
      </c>
      <c r="N575" t="s">
        <v>714</v>
      </c>
      <c r="O575" t="s">
        <v>48</v>
      </c>
      <c r="P575">
        <v>21447.35</v>
      </c>
      <c r="Q575">
        <v>21447.35</v>
      </c>
      <c r="R575">
        <v>21447.35</v>
      </c>
      <c r="S575">
        <v>122.268907563025</v>
      </c>
      <c r="T575" t="s">
        <v>55</v>
      </c>
      <c r="U575">
        <v>438.59649122807002</v>
      </c>
      <c r="V575" t="s">
        <v>56</v>
      </c>
      <c r="W575" s="11">
        <f t="shared" si="115"/>
        <v>30</v>
      </c>
      <c r="X575" s="11">
        <f t="shared" si="107"/>
        <v>29.999999999999989</v>
      </c>
      <c r="Y575" s="20">
        <f t="shared" si="108"/>
        <v>0</v>
      </c>
      <c r="Z575" s="11">
        <f t="shared" si="109"/>
        <v>31.315789473684202</v>
      </c>
      <c r="AA575" s="20">
        <f t="shared" si="110"/>
        <v>1.3157894736842017</v>
      </c>
      <c r="AB575" s="22">
        <f t="shared" si="111"/>
        <v>0</v>
      </c>
      <c r="AC575" s="22">
        <f t="shared" si="112"/>
        <v>1.3157894736842017</v>
      </c>
      <c r="AD575" s="11" t="str">
        <f t="shared" si="113"/>
        <v>separate</v>
      </c>
      <c r="AE575" s="12">
        <f t="shared" si="114"/>
        <v>1</v>
      </c>
      <c r="AF575" t="s">
        <v>48</v>
      </c>
      <c r="AG575" s="3">
        <v>1661126400000</v>
      </c>
      <c r="AH575" t="s">
        <v>48</v>
      </c>
      <c r="AI575" t="s">
        <v>48</v>
      </c>
      <c r="AJ575" t="s">
        <v>57</v>
      </c>
      <c r="AK575" t="s">
        <v>58</v>
      </c>
      <c r="AL575" t="s">
        <v>59</v>
      </c>
      <c r="AM575" t="s">
        <v>60</v>
      </c>
      <c r="AN575" t="s">
        <v>48</v>
      </c>
      <c r="AO575" t="s">
        <v>61</v>
      </c>
      <c r="AP575" t="s">
        <v>55</v>
      </c>
      <c r="AQ575" t="s">
        <v>62</v>
      </c>
      <c r="AR575" t="s">
        <v>48</v>
      </c>
      <c r="AS575" t="s">
        <v>208</v>
      </c>
      <c r="AT575" t="s">
        <v>209</v>
      </c>
      <c r="AU575" t="s">
        <v>48</v>
      </c>
    </row>
    <row r="576" spans="1:47">
      <c r="A576" t="s">
        <v>1302</v>
      </c>
      <c r="B576" t="s">
        <v>48</v>
      </c>
      <c r="D576" t="s">
        <v>241</v>
      </c>
      <c r="E576" t="s">
        <v>50</v>
      </c>
      <c r="F576" t="s">
        <v>51</v>
      </c>
      <c r="G576">
        <v>1924.98</v>
      </c>
      <c r="H576">
        <v>2000</v>
      </c>
      <c r="I576">
        <v>2050</v>
      </c>
      <c r="J576">
        <v>1924.98</v>
      </c>
      <c r="K576">
        <v>2000</v>
      </c>
      <c r="L576" t="s">
        <v>377</v>
      </c>
      <c r="M576" t="s">
        <v>76</v>
      </c>
      <c r="N576" t="s">
        <v>378</v>
      </c>
      <c r="O576" t="s">
        <v>48</v>
      </c>
      <c r="P576">
        <v>1.03897183347359</v>
      </c>
      <c r="Q576">
        <v>1.0389999999999999</v>
      </c>
      <c r="R576">
        <v>1.03897183347359</v>
      </c>
      <c r="S576">
        <v>20</v>
      </c>
      <c r="T576" t="s">
        <v>55</v>
      </c>
      <c r="U576">
        <v>250</v>
      </c>
      <c r="V576" t="s">
        <v>56</v>
      </c>
      <c r="W576" s="11">
        <f t="shared" si="115"/>
        <v>50</v>
      </c>
      <c r="X576" s="11">
        <f t="shared" si="107"/>
        <v>50</v>
      </c>
      <c r="Y576" s="20">
        <f t="shared" si="108"/>
        <v>0</v>
      </c>
      <c r="Z576" s="11">
        <f t="shared" si="109"/>
        <v>51.25</v>
      </c>
      <c r="AA576" s="20">
        <f t="shared" si="110"/>
        <v>1.25</v>
      </c>
      <c r="AB576" s="22">
        <f t="shared" si="111"/>
        <v>0</v>
      </c>
      <c r="AC576" s="22">
        <f t="shared" si="112"/>
        <v>1.25</v>
      </c>
      <c r="AD576" s="11" t="str">
        <f t="shared" si="113"/>
        <v>separate</v>
      </c>
      <c r="AE576" s="12">
        <f t="shared" si="114"/>
        <v>1</v>
      </c>
      <c r="AF576" t="s">
        <v>48</v>
      </c>
      <c r="AG576" s="3">
        <v>1635465600000</v>
      </c>
      <c r="AH576" t="s">
        <v>48</v>
      </c>
      <c r="AI576" t="s">
        <v>48</v>
      </c>
      <c r="AJ576" t="s">
        <v>57</v>
      </c>
      <c r="AK576" t="s">
        <v>58</v>
      </c>
      <c r="AL576" t="s">
        <v>59</v>
      </c>
      <c r="AM576" t="s">
        <v>60</v>
      </c>
      <c r="AN576" t="s">
        <v>48</v>
      </c>
      <c r="AO576" t="s">
        <v>61</v>
      </c>
      <c r="AP576" t="s">
        <v>55</v>
      </c>
      <c r="AQ576" t="s">
        <v>62</v>
      </c>
      <c r="AR576" t="s">
        <v>48</v>
      </c>
      <c r="AS576" t="s">
        <v>379</v>
      </c>
      <c r="AT576" t="s">
        <v>380</v>
      </c>
      <c r="AU576" t="s">
        <v>48</v>
      </c>
    </row>
    <row r="577" spans="1:47">
      <c r="A577" t="s">
        <v>1303</v>
      </c>
      <c r="B577" t="s">
        <v>48</v>
      </c>
      <c r="D577" t="s">
        <v>1304</v>
      </c>
      <c r="E577" t="s">
        <v>50</v>
      </c>
      <c r="F577" t="s">
        <v>51</v>
      </c>
      <c r="G577">
        <v>2069.13</v>
      </c>
      <c r="H577">
        <v>2000</v>
      </c>
      <c r="I577">
        <v>2050</v>
      </c>
      <c r="J577">
        <v>2069.13</v>
      </c>
      <c r="K577">
        <v>2000</v>
      </c>
      <c r="L577" t="s">
        <v>377</v>
      </c>
      <c r="M577" t="s">
        <v>76</v>
      </c>
      <c r="N577" t="s">
        <v>378</v>
      </c>
      <c r="O577" t="s">
        <v>48</v>
      </c>
      <c r="P577">
        <v>0.966589822775755</v>
      </c>
      <c r="Q577">
        <v>0.96660000000000001</v>
      </c>
      <c r="R577">
        <v>0.966589822775755</v>
      </c>
      <c r="S577">
        <v>20</v>
      </c>
      <c r="T577" t="s">
        <v>55</v>
      </c>
      <c r="U577">
        <v>250</v>
      </c>
      <c r="V577" t="s">
        <v>56</v>
      </c>
      <c r="W577" s="11">
        <f t="shared" si="115"/>
        <v>50</v>
      </c>
      <c r="X577" s="11">
        <f t="shared" si="107"/>
        <v>50</v>
      </c>
      <c r="Y577" s="20">
        <f t="shared" si="108"/>
        <v>0</v>
      </c>
      <c r="Z577" s="11">
        <f t="shared" si="109"/>
        <v>51.25</v>
      </c>
      <c r="AA577" s="20">
        <f t="shared" si="110"/>
        <v>1.25</v>
      </c>
      <c r="AB577" s="22">
        <f t="shared" si="111"/>
        <v>0</v>
      </c>
      <c r="AC577" s="22">
        <f t="shared" si="112"/>
        <v>1.25</v>
      </c>
      <c r="AD577" s="11" t="str">
        <f t="shared" si="113"/>
        <v>separate</v>
      </c>
      <c r="AE577" s="12">
        <f t="shared" si="114"/>
        <v>1</v>
      </c>
      <c r="AF577" t="s">
        <v>48</v>
      </c>
      <c r="AG577" s="3">
        <v>1635465600000</v>
      </c>
      <c r="AH577" t="s">
        <v>48</v>
      </c>
      <c r="AI577" t="s">
        <v>48</v>
      </c>
      <c r="AJ577" t="s">
        <v>57</v>
      </c>
      <c r="AK577" t="s">
        <v>58</v>
      </c>
      <c r="AL577" t="s">
        <v>59</v>
      </c>
      <c r="AM577" t="s">
        <v>60</v>
      </c>
      <c r="AN577" t="s">
        <v>48</v>
      </c>
      <c r="AO577" t="s">
        <v>61</v>
      </c>
      <c r="AP577" t="s">
        <v>55</v>
      </c>
      <c r="AQ577" t="s">
        <v>62</v>
      </c>
      <c r="AR577" t="s">
        <v>48</v>
      </c>
      <c r="AS577" t="s">
        <v>379</v>
      </c>
      <c r="AT577" t="s">
        <v>380</v>
      </c>
      <c r="AU577" t="s">
        <v>48</v>
      </c>
    </row>
    <row r="578" spans="1:47">
      <c r="A578" t="s">
        <v>1305</v>
      </c>
      <c r="B578" t="s">
        <v>48</v>
      </c>
      <c r="D578" t="s">
        <v>1306</v>
      </c>
      <c r="E578" t="s">
        <v>50</v>
      </c>
      <c r="F578" t="s">
        <v>51</v>
      </c>
      <c r="G578">
        <v>422.95</v>
      </c>
      <c r="H578">
        <v>2000</v>
      </c>
      <c r="I578">
        <v>2050</v>
      </c>
      <c r="J578">
        <v>422.95</v>
      </c>
      <c r="K578">
        <v>2000</v>
      </c>
      <c r="L578" t="s">
        <v>377</v>
      </c>
      <c r="M578" t="s">
        <v>76</v>
      </c>
      <c r="N578" t="s">
        <v>378</v>
      </c>
      <c r="O578" t="s">
        <v>48</v>
      </c>
      <c r="P578">
        <v>4.7286913346731296</v>
      </c>
      <c r="Q578">
        <v>4.7286999999999999</v>
      </c>
      <c r="R578">
        <v>4.7286913346731296</v>
      </c>
      <c r="S578">
        <v>20</v>
      </c>
      <c r="T578" t="s">
        <v>55</v>
      </c>
      <c r="U578">
        <v>250</v>
      </c>
      <c r="V578" t="s">
        <v>56</v>
      </c>
      <c r="W578" s="11">
        <f t="shared" si="115"/>
        <v>50</v>
      </c>
      <c r="X578" s="11">
        <f t="shared" si="107"/>
        <v>50</v>
      </c>
      <c r="Y578" s="20">
        <f t="shared" si="108"/>
        <v>0</v>
      </c>
      <c r="Z578" s="11">
        <f t="shared" si="109"/>
        <v>51.25</v>
      </c>
      <c r="AA578" s="20">
        <f t="shared" si="110"/>
        <v>1.25</v>
      </c>
      <c r="AB578" s="22">
        <f t="shared" si="111"/>
        <v>0</v>
      </c>
      <c r="AC578" s="22">
        <f t="shared" si="112"/>
        <v>1.25</v>
      </c>
      <c r="AD578" s="11" t="str">
        <f t="shared" si="113"/>
        <v>separate</v>
      </c>
      <c r="AE578" s="12">
        <f t="shared" si="114"/>
        <v>1</v>
      </c>
      <c r="AF578" t="s">
        <v>48</v>
      </c>
      <c r="AG578" s="3">
        <v>1635465600000</v>
      </c>
      <c r="AH578" t="s">
        <v>48</v>
      </c>
      <c r="AI578" t="s">
        <v>48</v>
      </c>
      <c r="AJ578" t="s">
        <v>57</v>
      </c>
      <c r="AK578" t="s">
        <v>58</v>
      </c>
      <c r="AL578" t="s">
        <v>59</v>
      </c>
      <c r="AM578" t="s">
        <v>60</v>
      </c>
      <c r="AN578" t="s">
        <v>48</v>
      </c>
      <c r="AO578" t="s">
        <v>61</v>
      </c>
      <c r="AP578" t="s">
        <v>55</v>
      </c>
      <c r="AQ578" t="s">
        <v>62</v>
      </c>
      <c r="AR578" t="s">
        <v>48</v>
      </c>
      <c r="AS578" t="s">
        <v>379</v>
      </c>
      <c r="AT578" t="s">
        <v>380</v>
      </c>
      <c r="AU578" t="s">
        <v>48</v>
      </c>
    </row>
    <row r="579" spans="1:47">
      <c r="A579" t="s">
        <v>1307</v>
      </c>
      <c r="B579" t="s">
        <v>48</v>
      </c>
      <c r="D579" t="s">
        <v>1308</v>
      </c>
      <c r="E579" t="s">
        <v>50</v>
      </c>
      <c r="F579" t="s">
        <v>51</v>
      </c>
      <c r="G579">
        <v>970.87</v>
      </c>
      <c r="H579">
        <v>2000</v>
      </c>
      <c r="I579">
        <v>2050</v>
      </c>
      <c r="J579">
        <v>970.87</v>
      </c>
      <c r="K579">
        <v>2000</v>
      </c>
      <c r="L579" t="s">
        <v>377</v>
      </c>
      <c r="M579" t="s">
        <v>76</v>
      </c>
      <c r="N579" t="s">
        <v>378</v>
      </c>
      <c r="O579" t="s">
        <v>48</v>
      </c>
      <c r="P579">
        <v>2.06000803403133</v>
      </c>
      <c r="Q579">
        <v>2.06</v>
      </c>
      <c r="R579">
        <v>2.06000803403133</v>
      </c>
      <c r="S579">
        <v>20</v>
      </c>
      <c r="T579" t="s">
        <v>55</v>
      </c>
      <c r="U579">
        <v>250</v>
      </c>
      <c r="V579" t="s">
        <v>56</v>
      </c>
      <c r="W579" s="11">
        <f t="shared" si="115"/>
        <v>50</v>
      </c>
      <c r="X579" s="11">
        <f t="shared" si="107"/>
        <v>50</v>
      </c>
      <c r="Y579" s="20">
        <f t="shared" si="108"/>
        <v>0</v>
      </c>
      <c r="Z579" s="11">
        <f t="shared" si="109"/>
        <v>51.25</v>
      </c>
      <c r="AA579" s="20">
        <f t="shared" si="110"/>
        <v>1.25</v>
      </c>
      <c r="AB579" s="22">
        <f t="shared" si="111"/>
        <v>0</v>
      </c>
      <c r="AC579" s="22">
        <f t="shared" si="112"/>
        <v>1.25</v>
      </c>
      <c r="AD579" s="11" t="str">
        <f t="shared" si="113"/>
        <v>separate</v>
      </c>
      <c r="AE579" s="12">
        <f t="shared" si="114"/>
        <v>1</v>
      </c>
      <c r="AF579" t="s">
        <v>48</v>
      </c>
      <c r="AG579" s="3">
        <v>1635465600000</v>
      </c>
      <c r="AH579" t="s">
        <v>48</v>
      </c>
      <c r="AI579" t="s">
        <v>48</v>
      </c>
      <c r="AJ579" t="s">
        <v>57</v>
      </c>
      <c r="AK579" t="s">
        <v>58</v>
      </c>
      <c r="AL579" t="s">
        <v>59</v>
      </c>
      <c r="AM579" t="s">
        <v>60</v>
      </c>
      <c r="AN579" t="s">
        <v>48</v>
      </c>
      <c r="AO579" t="s">
        <v>61</v>
      </c>
      <c r="AP579" t="s">
        <v>55</v>
      </c>
      <c r="AQ579" t="s">
        <v>62</v>
      </c>
      <c r="AR579" t="s">
        <v>48</v>
      </c>
      <c r="AS579" t="s">
        <v>379</v>
      </c>
      <c r="AT579" t="s">
        <v>380</v>
      </c>
      <c r="AU579" t="s">
        <v>48</v>
      </c>
    </row>
    <row r="580" spans="1:47">
      <c r="A580" t="s">
        <v>1309</v>
      </c>
      <c r="B580" t="s">
        <v>48</v>
      </c>
      <c r="D580" t="s">
        <v>172</v>
      </c>
      <c r="E580" t="s">
        <v>74</v>
      </c>
      <c r="F580" t="s">
        <v>51</v>
      </c>
      <c r="G580">
        <v>1.7999999999999999E-2</v>
      </c>
      <c r="H580">
        <v>847.81</v>
      </c>
      <c r="I580">
        <v>877.81</v>
      </c>
      <c r="J580">
        <v>1.7999999999999999E-2</v>
      </c>
      <c r="K580">
        <v>847.81</v>
      </c>
      <c r="L580" t="s">
        <v>205</v>
      </c>
      <c r="M580" t="s">
        <v>76</v>
      </c>
      <c r="N580" t="s">
        <v>207</v>
      </c>
      <c r="O580" t="s">
        <v>48</v>
      </c>
      <c r="P580">
        <v>47100.555555555497</v>
      </c>
      <c r="Q580">
        <v>47094.3</v>
      </c>
      <c r="R580">
        <v>47100.555555555497</v>
      </c>
      <c r="S580">
        <v>100.021644775065</v>
      </c>
      <c r="T580" t="s">
        <v>55</v>
      </c>
      <c r="U580">
        <v>353.85286797749501</v>
      </c>
      <c r="V580" t="s">
        <v>56</v>
      </c>
      <c r="W580" s="11">
        <f t="shared" si="115"/>
        <v>30</v>
      </c>
      <c r="X580" s="11">
        <f t="shared" si="107"/>
        <v>30</v>
      </c>
      <c r="Y580" s="20">
        <f t="shared" si="108"/>
        <v>0</v>
      </c>
      <c r="Z580" s="11">
        <f t="shared" si="109"/>
        <v>31.061558603932486</v>
      </c>
      <c r="AA580" s="20">
        <f t="shared" si="110"/>
        <v>1.061558603932486</v>
      </c>
      <c r="AB580" s="22">
        <f t="shared" si="111"/>
        <v>0</v>
      </c>
      <c r="AC580" s="22">
        <f t="shared" si="112"/>
        <v>1.061558603932486</v>
      </c>
      <c r="AD580" s="11" t="str">
        <f t="shared" si="113"/>
        <v>separate</v>
      </c>
      <c r="AE580" s="12">
        <f t="shared" si="114"/>
        <v>1</v>
      </c>
      <c r="AF580" t="s">
        <v>48</v>
      </c>
      <c r="AG580" s="3">
        <v>1649116800000</v>
      </c>
      <c r="AH580" t="s">
        <v>48</v>
      </c>
      <c r="AI580" t="s">
        <v>48</v>
      </c>
      <c r="AJ580" t="s">
        <v>57</v>
      </c>
      <c r="AK580" t="s">
        <v>58</v>
      </c>
      <c r="AL580" t="s">
        <v>59</v>
      </c>
      <c r="AM580" t="s">
        <v>60</v>
      </c>
      <c r="AN580" t="s">
        <v>48</v>
      </c>
      <c r="AO580" t="s">
        <v>61</v>
      </c>
      <c r="AP580" t="s">
        <v>55</v>
      </c>
      <c r="AQ580" t="s">
        <v>62</v>
      </c>
      <c r="AR580" t="s">
        <v>48</v>
      </c>
      <c r="AS580" t="s">
        <v>208</v>
      </c>
      <c r="AT580" t="s">
        <v>209</v>
      </c>
      <c r="AU580" t="s">
        <v>48</v>
      </c>
    </row>
    <row r="581" spans="1:47">
      <c r="A581" t="s">
        <v>1310</v>
      </c>
      <c r="B581" t="s">
        <v>48</v>
      </c>
      <c r="C581" t="s">
        <v>1311</v>
      </c>
      <c r="D581" s="28" t="s">
        <v>1312</v>
      </c>
      <c r="E581" s="28" t="s">
        <v>81</v>
      </c>
      <c r="F581" t="s">
        <v>51</v>
      </c>
      <c r="G581">
        <v>7949.13</v>
      </c>
      <c r="H581">
        <v>10000</v>
      </c>
      <c r="I581">
        <v>10100</v>
      </c>
      <c r="J581">
        <v>7949.13</v>
      </c>
      <c r="K581">
        <v>10000</v>
      </c>
      <c r="L581" t="s">
        <v>125</v>
      </c>
      <c r="M581" t="s">
        <v>76</v>
      </c>
      <c r="N581" t="s">
        <v>126</v>
      </c>
      <c r="O581" t="s">
        <v>48</v>
      </c>
      <c r="P581">
        <v>1.25799930306838</v>
      </c>
      <c r="Q581">
        <v>1.258</v>
      </c>
      <c r="R581">
        <v>1.25799930306838</v>
      </c>
      <c r="S581">
        <v>20</v>
      </c>
      <c r="T581" t="s">
        <v>55</v>
      </c>
      <c r="U581">
        <v>100</v>
      </c>
      <c r="V581" t="s">
        <v>56</v>
      </c>
      <c r="W581" s="11">
        <f t="shared" si="115"/>
        <v>100</v>
      </c>
      <c r="X581" s="11">
        <f t="shared" si="107"/>
        <v>100</v>
      </c>
      <c r="Y581" s="20">
        <f t="shared" si="108"/>
        <v>0</v>
      </c>
      <c r="Z581" s="11">
        <f t="shared" si="109"/>
        <v>101</v>
      </c>
      <c r="AA581" s="20">
        <f t="shared" si="110"/>
        <v>1</v>
      </c>
      <c r="AB581" s="22">
        <f t="shared" si="111"/>
        <v>0</v>
      </c>
      <c r="AC581" s="22">
        <f t="shared" si="112"/>
        <v>1</v>
      </c>
      <c r="AD581" s="11" t="str">
        <f t="shared" si="113"/>
        <v>separate</v>
      </c>
      <c r="AE581" s="12">
        <f t="shared" si="114"/>
        <v>1</v>
      </c>
      <c r="AF581" t="s">
        <v>48</v>
      </c>
      <c r="AG581" s="3">
        <v>1634169600000</v>
      </c>
      <c r="AH581" t="s">
        <v>48</v>
      </c>
      <c r="AI581" t="s">
        <v>48</v>
      </c>
      <c r="AJ581" t="s">
        <v>57</v>
      </c>
      <c r="AK581" t="s">
        <v>58</v>
      </c>
      <c r="AL581" t="s">
        <v>59</v>
      </c>
      <c r="AM581" t="s">
        <v>60</v>
      </c>
      <c r="AN581" t="s">
        <v>48</v>
      </c>
      <c r="AO581" t="s">
        <v>61</v>
      </c>
      <c r="AP581" t="s">
        <v>55</v>
      </c>
      <c r="AQ581" t="s">
        <v>62</v>
      </c>
      <c r="AR581" t="s">
        <v>48</v>
      </c>
      <c r="AS581" t="s">
        <v>127</v>
      </c>
      <c r="AT581" t="s">
        <v>128</v>
      </c>
      <c r="AU581" t="s">
        <v>48</v>
      </c>
    </row>
    <row r="582" spans="1:47">
      <c r="A582" t="s">
        <v>1313</v>
      </c>
      <c r="B582" t="s">
        <v>48</v>
      </c>
      <c r="D582" t="s">
        <v>188</v>
      </c>
      <c r="E582" t="s">
        <v>81</v>
      </c>
      <c r="F582" t="s">
        <v>51</v>
      </c>
      <c r="G582">
        <v>65.64</v>
      </c>
      <c r="H582">
        <v>10000</v>
      </c>
      <c r="I582">
        <v>10100</v>
      </c>
      <c r="J582">
        <v>65.64</v>
      </c>
      <c r="K582">
        <v>10000</v>
      </c>
      <c r="L582" t="s">
        <v>125</v>
      </c>
      <c r="M582" t="s">
        <v>76</v>
      </c>
      <c r="N582" t="s">
        <v>126</v>
      </c>
      <c r="O582" t="s">
        <v>48</v>
      </c>
      <c r="P582">
        <v>152.346130408287</v>
      </c>
      <c r="Q582">
        <v>152.3399</v>
      </c>
      <c r="R582">
        <v>152.346130408287</v>
      </c>
      <c r="S582">
        <v>20</v>
      </c>
      <c r="T582" t="s">
        <v>55</v>
      </c>
      <c r="U582">
        <v>100</v>
      </c>
      <c r="V582" t="s">
        <v>56</v>
      </c>
      <c r="W582" s="11">
        <f t="shared" si="115"/>
        <v>100</v>
      </c>
      <c r="X582" s="11">
        <f t="shared" si="107"/>
        <v>100</v>
      </c>
      <c r="Y582" s="20">
        <f t="shared" si="108"/>
        <v>0</v>
      </c>
      <c r="Z582" s="11">
        <f t="shared" si="109"/>
        <v>101</v>
      </c>
      <c r="AA582" s="20">
        <f t="shared" si="110"/>
        <v>1</v>
      </c>
      <c r="AB582" s="22">
        <f t="shared" si="111"/>
        <v>0</v>
      </c>
      <c r="AC582" s="22">
        <f t="shared" si="112"/>
        <v>1</v>
      </c>
      <c r="AD582" s="11" t="str">
        <f t="shared" si="113"/>
        <v>separate</v>
      </c>
      <c r="AE582" s="12">
        <f t="shared" si="114"/>
        <v>1</v>
      </c>
      <c r="AF582" t="s">
        <v>48</v>
      </c>
      <c r="AG582" s="3">
        <v>1634169600000</v>
      </c>
      <c r="AH582" t="s">
        <v>48</v>
      </c>
      <c r="AI582" t="s">
        <v>48</v>
      </c>
      <c r="AJ582" t="s">
        <v>57</v>
      </c>
      <c r="AK582" t="s">
        <v>58</v>
      </c>
      <c r="AL582" t="s">
        <v>59</v>
      </c>
      <c r="AM582" t="s">
        <v>60</v>
      </c>
      <c r="AN582" t="s">
        <v>48</v>
      </c>
      <c r="AO582" t="s">
        <v>61</v>
      </c>
      <c r="AP582" t="s">
        <v>55</v>
      </c>
      <c r="AQ582" t="s">
        <v>62</v>
      </c>
      <c r="AR582" t="s">
        <v>48</v>
      </c>
      <c r="AS582" t="s">
        <v>127</v>
      </c>
      <c r="AT582" t="s">
        <v>128</v>
      </c>
      <c r="AU582" t="s">
        <v>48</v>
      </c>
    </row>
    <row r="583" spans="1:47">
      <c r="A583" t="s">
        <v>1314</v>
      </c>
      <c r="B583" t="s">
        <v>48</v>
      </c>
      <c r="D583" t="s">
        <v>319</v>
      </c>
      <c r="E583" t="s">
        <v>50</v>
      </c>
      <c r="F583" t="s">
        <v>51</v>
      </c>
      <c r="G583">
        <v>2564.8690000000001</v>
      </c>
      <c r="H583">
        <v>6000</v>
      </c>
      <c r="I583">
        <v>6060</v>
      </c>
      <c r="J583">
        <v>2564.8690000000001</v>
      </c>
      <c r="K583">
        <v>6000</v>
      </c>
      <c r="L583" t="s">
        <v>1272</v>
      </c>
      <c r="M583" t="s">
        <v>69</v>
      </c>
      <c r="N583" t="s">
        <v>1273</v>
      </c>
      <c r="O583" t="s">
        <v>48</v>
      </c>
      <c r="P583">
        <v>2.33930075960994</v>
      </c>
      <c r="Q583">
        <v>2.3393000000000002</v>
      </c>
      <c r="R583">
        <v>2.33930075960994</v>
      </c>
      <c r="S583">
        <v>0</v>
      </c>
      <c r="T583" t="s">
        <v>55</v>
      </c>
      <c r="U583">
        <v>100</v>
      </c>
      <c r="V583" t="s">
        <v>56</v>
      </c>
      <c r="W583" s="11">
        <f t="shared" si="115"/>
        <v>60</v>
      </c>
      <c r="X583" s="11">
        <f t="shared" si="107"/>
        <v>60</v>
      </c>
      <c r="Y583" s="20">
        <f t="shared" si="108"/>
        <v>0</v>
      </c>
      <c r="Z583" s="11">
        <f t="shared" si="109"/>
        <v>60.6</v>
      </c>
      <c r="AA583" s="20">
        <f t="shared" si="110"/>
        <v>0.60000000000000142</v>
      </c>
      <c r="AB583" s="22">
        <f t="shared" si="111"/>
        <v>0</v>
      </c>
      <c r="AC583" s="22">
        <f t="shared" si="112"/>
        <v>0.60000000000000142</v>
      </c>
      <c r="AD583" s="11" t="str">
        <f t="shared" si="113"/>
        <v>separate</v>
      </c>
      <c r="AE583" s="12">
        <f t="shared" si="114"/>
        <v>1</v>
      </c>
      <c r="AF583" t="s">
        <v>48</v>
      </c>
      <c r="AG583" s="3">
        <v>1641945600000</v>
      </c>
      <c r="AH583" t="s">
        <v>48</v>
      </c>
      <c r="AI583" t="s">
        <v>48</v>
      </c>
      <c r="AJ583" t="s">
        <v>57</v>
      </c>
      <c r="AK583" t="s">
        <v>58</v>
      </c>
      <c r="AL583" t="s">
        <v>59</v>
      </c>
      <c r="AM583" t="s">
        <v>60</v>
      </c>
      <c r="AN583" t="s">
        <v>48</v>
      </c>
      <c r="AO583" t="s">
        <v>61</v>
      </c>
      <c r="AP583" t="s">
        <v>55</v>
      </c>
      <c r="AQ583" t="s">
        <v>62</v>
      </c>
      <c r="AR583" t="s">
        <v>48</v>
      </c>
      <c r="AS583" t="s">
        <v>1274</v>
      </c>
      <c r="AT583" t="s">
        <v>1275</v>
      </c>
      <c r="AU583" t="s">
        <v>48</v>
      </c>
    </row>
    <row r="584" spans="1:47">
      <c r="A584" t="s">
        <v>1315</v>
      </c>
      <c r="B584" t="s">
        <v>48</v>
      </c>
      <c r="D584" t="s">
        <v>611</v>
      </c>
      <c r="E584" t="s">
        <v>50</v>
      </c>
      <c r="F584" t="s">
        <v>51</v>
      </c>
      <c r="G584">
        <v>81.589299999999994</v>
      </c>
      <c r="H584">
        <v>6000</v>
      </c>
      <c r="I584">
        <v>6060</v>
      </c>
      <c r="J584">
        <v>81.589299999999994</v>
      </c>
      <c r="K584">
        <v>6000</v>
      </c>
      <c r="L584" t="s">
        <v>1272</v>
      </c>
      <c r="M584" t="s">
        <v>69</v>
      </c>
      <c r="N584" t="s">
        <v>1273</v>
      </c>
      <c r="O584" t="s">
        <v>48</v>
      </c>
      <c r="P584">
        <v>73.539054753503194</v>
      </c>
      <c r="Q584">
        <v>73.539000000000001</v>
      </c>
      <c r="R584">
        <v>73.539054753503194</v>
      </c>
      <c r="S584">
        <v>0</v>
      </c>
      <c r="T584" t="s">
        <v>55</v>
      </c>
      <c r="U584">
        <v>100</v>
      </c>
      <c r="V584" t="s">
        <v>56</v>
      </c>
      <c r="W584" s="11">
        <f t="shared" si="115"/>
        <v>60</v>
      </c>
      <c r="X584" s="11">
        <f t="shared" si="107"/>
        <v>60</v>
      </c>
      <c r="Y584" s="20">
        <f t="shared" si="108"/>
        <v>0</v>
      </c>
      <c r="Z584" s="11">
        <f t="shared" si="109"/>
        <v>60.6</v>
      </c>
      <c r="AA584" s="20">
        <f t="shared" si="110"/>
        <v>0.60000000000000142</v>
      </c>
      <c r="AB584" s="22">
        <f t="shared" si="111"/>
        <v>0</v>
      </c>
      <c r="AC584" s="22">
        <f t="shared" si="112"/>
        <v>0.60000000000000142</v>
      </c>
      <c r="AD584" s="11" t="str">
        <f t="shared" si="113"/>
        <v>separate</v>
      </c>
      <c r="AE584" s="12">
        <f t="shared" si="114"/>
        <v>1</v>
      </c>
      <c r="AF584" t="s">
        <v>48</v>
      </c>
      <c r="AG584" s="3">
        <v>1641945600000</v>
      </c>
      <c r="AH584" t="s">
        <v>48</v>
      </c>
      <c r="AI584" t="s">
        <v>48</v>
      </c>
      <c r="AJ584" t="s">
        <v>57</v>
      </c>
      <c r="AK584" t="s">
        <v>58</v>
      </c>
      <c r="AL584" t="s">
        <v>59</v>
      </c>
      <c r="AM584" t="s">
        <v>60</v>
      </c>
      <c r="AN584" t="s">
        <v>48</v>
      </c>
      <c r="AO584" t="s">
        <v>61</v>
      </c>
      <c r="AP584" t="s">
        <v>55</v>
      </c>
      <c r="AQ584" t="s">
        <v>62</v>
      </c>
      <c r="AR584" t="s">
        <v>48</v>
      </c>
      <c r="AS584" t="s">
        <v>1274</v>
      </c>
      <c r="AT584" t="s">
        <v>1275</v>
      </c>
      <c r="AU584" t="s">
        <v>48</v>
      </c>
    </row>
    <row r="585" spans="1:47">
      <c r="A585" t="s">
        <v>1316</v>
      </c>
      <c r="B585" t="s">
        <v>48</v>
      </c>
      <c r="D585" t="s">
        <v>401</v>
      </c>
      <c r="E585" t="s">
        <v>50</v>
      </c>
      <c r="F585" t="s">
        <v>51</v>
      </c>
      <c r="G585">
        <v>2266.0320999999999</v>
      </c>
      <c r="H585">
        <v>6000</v>
      </c>
      <c r="I585">
        <v>6060</v>
      </c>
      <c r="J585">
        <v>2266.0320999999999</v>
      </c>
      <c r="K585">
        <v>6000</v>
      </c>
      <c r="L585" t="s">
        <v>1272</v>
      </c>
      <c r="M585" t="s">
        <v>436</v>
      </c>
      <c r="N585" t="s">
        <v>1273</v>
      </c>
      <c r="O585" t="s">
        <v>48</v>
      </c>
      <c r="P585">
        <v>2.6478000907401</v>
      </c>
      <c r="Q585">
        <v>2.6476999999999999</v>
      </c>
      <c r="R585">
        <v>2.6478000907401</v>
      </c>
      <c r="S585">
        <v>0</v>
      </c>
      <c r="T585" t="s">
        <v>55</v>
      </c>
      <c r="U585">
        <v>100</v>
      </c>
      <c r="V585" t="s">
        <v>56</v>
      </c>
      <c r="W585" s="11">
        <f t="shared" si="115"/>
        <v>60</v>
      </c>
      <c r="X585" s="11">
        <f t="shared" si="107"/>
        <v>60</v>
      </c>
      <c r="Y585" s="20">
        <f t="shared" si="108"/>
        <v>0</v>
      </c>
      <c r="Z585" s="11">
        <f t="shared" si="109"/>
        <v>60.6</v>
      </c>
      <c r="AA585" s="20">
        <f t="shared" si="110"/>
        <v>0.60000000000000142</v>
      </c>
      <c r="AB585" s="22">
        <f t="shared" si="111"/>
        <v>0</v>
      </c>
      <c r="AC585" s="22">
        <f t="shared" si="112"/>
        <v>0.60000000000000142</v>
      </c>
      <c r="AD585" s="11" t="str">
        <f t="shared" si="113"/>
        <v>separate</v>
      </c>
      <c r="AE585" s="12">
        <f t="shared" si="114"/>
        <v>1</v>
      </c>
      <c r="AF585" t="s">
        <v>48</v>
      </c>
      <c r="AG585" s="3">
        <v>1641945600000</v>
      </c>
      <c r="AH585" t="s">
        <v>48</v>
      </c>
      <c r="AI585" t="s">
        <v>48</v>
      </c>
      <c r="AJ585" t="s">
        <v>57</v>
      </c>
      <c r="AK585" t="s">
        <v>58</v>
      </c>
      <c r="AL585" t="s">
        <v>59</v>
      </c>
      <c r="AM585" t="s">
        <v>60</v>
      </c>
      <c r="AN585" t="s">
        <v>48</v>
      </c>
      <c r="AO585" t="s">
        <v>61</v>
      </c>
      <c r="AP585" t="s">
        <v>55</v>
      </c>
      <c r="AQ585" t="s">
        <v>62</v>
      </c>
      <c r="AR585" t="s">
        <v>48</v>
      </c>
      <c r="AS585" t="s">
        <v>1274</v>
      </c>
      <c r="AT585" t="s">
        <v>1275</v>
      </c>
      <c r="AU585" t="s">
        <v>48</v>
      </c>
    </row>
    <row r="586" spans="1:47">
      <c r="A586" t="s">
        <v>1317</v>
      </c>
      <c r="B586" t="s">
        <v>48</v>
      </c>
      <c r="D586" t="s">
        <v>629</v>
      </c>
      <c r="E586" t="s">
        <v>50</v>
      </c>
      <c r="F586" t="s">
        <v>51</v>
      </c>
      <c r="G586">
        <v>67.100499999999997</v>
      </c>
      <c r="H586">
        <v>6000</v>
      </c>
      <c r="I586">
        <v>6060</v>
      </c>
      <c r="J586">
        <v>67.100499999999997</v>
      </c>
      <c r="K586">
        <v>6000</v>
      </c>
      <c r="L586" t="s">
        <v>1272</v>
      </c>
      <c r="M586" t="s">
        <v>436</v>
      </c>
      <c r="N586" t="s">
        <v>1273</v>
      </c>
      <c r="O586" t="s">
        <v>48</v>
      </c>
      <c r="P586">
        <v>89.4181116385123</v>
      </c>
      <c r="Q586">
        <v>89.41</v>
      </c>
      <c r="R586">
        <v>89.4181116385123</v>
      </c>
      <c r="S586">
        <v>0</v>
      </c>
      <c r="T586" t="s">
        <v>55</v>
      </c>
      <c r="U586">
        <v>100</v>
      </c>
      <c r="V586" t="s">
        <v>56</v>
      </c>
      <c r="W586" s="11">
        <f t="shared" si="115"/>
        <v>60</v>
      </c>
      <c r="X586" s="11">
        <f t="shared" si="107"/>
        <v>60</v>
      </c>
      <c r="Y586" s="20">
        <f t="shared" si="108"/>
        <v>0</v>
      </c>
      <c r="Z586" s="11">
        <f t="shared" si="109"/>
        <v>60.6</v>
      </c>
      <c r="AA586" s="20">
        <f t="shared" si="110"/>
        <v>0.60000000000000142</v>
      </c>
      <c r="AB586" s="22">
        <f t="shared" si="111"/>
        <v>0</v>
      </c>
      <c r="AC586" s="22">
        <f t="shared" si="112"/>
        <v>0.60000000000000142</v>
      </c>
      <c r="AD586" s="11" t="str">
        <f t="shared" si="113"/>
        <v>separate</v>
      </c>
      <c r="AE586" s="12">
        <f t="shared" si="114"/>
        <v>1</v>
      </c>
      <c r="AF586" t="s">
        <v>48</v>
      </c>
      <c r="AG586" s="3">
        <v>1641945600000</v>
      </c>
      <c r="AH586" t="s">
        <v>48</v>
      </c>
      <c r="AI586" t="s">
        <v>48</v>
      </c>
      <c r="AJ586" t="s">
        <v>57</v>
      </c>
      <c r="AK586" t="s">
        <v>58</v>
      </c>
      <c r="AL586" t="s">
        <v>59</v>
      </c>
      <c r="AM586" t="s">
        <v>60</v>
      </c>
      <c r="AN586" t="s">
        <v>48</v>
      </c>
      <c r="AO586" t="s">
        <v>61</v>
      </c>
      <c r="AP586" t="s">
        <v>55</v>
      </c>
      <c r="AQ586" t="s">
        <v>62</v>
      </c>
      <c r="AR586" t="s">
        <v>48</v>
      </c>
      <c r="AS586" t="s">
        <v>1274</v>
      </c>
      <c r="AT586" t="s">
        <v>1275</v>
      </c>
      <c r="AU586" t="s">
        <v>48</v>
      </c>
    </row>
    <row r="587" spans="1:47">
      <c r="A587" t="s">
        <v>1318</v>
      </c>
      <c r="B587" t="s">
        <v>48</v>
      </c>
      <c r="D587" t="s">
        <v>556</v>
      </c>
      <c r="E587" t="s">
        <v>81</v>
      </c>
      <c r="F587" t="s">
        <v>51</v>
      </c>
      <c r="G587">
        <v>4434.9799999999996</v>
      </c>
      <c r="H587">
        <v>5000</v>
      </c>
      <c r="I587">
        <v>5050</v>
      </c>
      <c r="J587">
        <v>4434.9799999999996</v>
      </c>
      <c r="K587">
        <v>5000</v>
      </c>
      <c r="L587" t="s">
        <v>125</v>
      </c>
      <c r="M587" t="s">
        <v>76</v>
      </c>
      <c r="N587" t="s">
        <v>126</v>
      </c>
      <c r="O587" t="s">
        <v>48</v>
      </c>
      <c r="P587">
        <v>1.1274008000036</v>
      </c>
      <c r="Q587">
        <v>1.1274</v>
      </c>
      <c r="R587">
        <v>1.1274008000036</v>
      </c>
      <c r="S587">
        <v>20</v>
      </c>
      <c r="T587" t="s">
        <v>55</v>
      </c>
      <c r="U587">
        <v>100</v>
      </c>
      <c r="V587" t="s">
        <v>56</v>
      </c>
      <c r="W587" s="11">
        <f t="shared" si="115"/>
        <v>50</v>
      </c>
      <c r="X587" s="11">
        <f t="shared" si="107"/>
        <v>50</v>
      </c>
      <c r="Y587" s="20">
        <f t="shared" si="108"/>
        <v>0</v>
      </c>
      <c r="Z587" s="11">
        <f t="shared" si="109"/>
        <v>50.5</v>
      </c>
      <c r="AA587" s="20">
        <f t="shared" si="110"/>
        <v>0.5</v>
      </c>
      <c r="AB587" s="22">
        <f t="shared" si="111"/>
        <v>0</v>
      </c>
      <c r="AC587" s="22">
        <f t="shared" si="112"/>
        <v>0.5</v>
      </c>
      <c r="AD587" s="11" t="str">
        <f t="shared" si="113"/>
        <v>separate</v>
      </c>
      <c r="AE587" s="12">
        <f t="shared" si="114"/>
        <v>1</v>
      </c>
      <c r="AF587" t="s">
        <v>48</v>
      </c>
      <c r="AG587" s="3">
        <v>1634169600000</v>
      </c>
      <c r="AH587" t="s">
        <v>48</v>
      </c>
      <c r="AI587" t="s">
        <v>48</v>
      </c>
      <c r="AJ587" t="s">
        <v>57</v>
      </c>
      <c r="AK587" t="s">
        <v>58</v>
      </c>
      <c r="AL587" t="s">
        <v>59</v>
      </c>
      <c r="AM587" t="s">
        <v>60</v>
      </c>
      <c r="AN587" t="s">
        <v>48</v>
      </c>
      <c r="AO587" t="s">
        <v>61</v>
      </c>
      <c r="AP587" t="s">
        <v>55</v>
      </c>
      <c r="AQ587" t="s">
        <v>62</v>
      </c>
      <c r="AR587" t="s">
        <v>48</v>
      </c>
      <c r="AS587" t="s">
        <v>127</v>
      </c>
      <c r="AT587" t="s">
        <v>128</v>
      </c>
      <c r="AU587" t="s">
        <v>48</v>
      </c>
    </row>
    <row r="588" spans="1:47">
      <c r="A588" t="s">
        <v>1319</v>
      </c>
      <c r="B588" t="s">
        <v>48</v>
      </c>
      <c r="D588" t="s">
        <v>172</v>
      </c>
      <c r="E588" t="s">
        <v>50</v>
      </c>
      <c r="F588" t="s">
        <v>51</v>
      </c>
      <c r="G588">
        <v>1.5255000000000001</v>
      </c>
      <c r="H588">
        <v>60000</v>
      </c>
      <c r="I588">
        <v>60150</v>
      </c>
      <c r="J588">
        <v>1.5255000000000001</v>
      </c>
      <c r="K588">
        <v>60000</v>
      </c>
      <c r="L588" t="s">
        <v>141</v>
      </c>
      <c r="M588" t="s">
        <v>53</v>
      </c>
      <c r="N588" t="s">
        <v>142</v>
      </c>
      <c r="O588" t="s">
        <v>48</v>
      </c>
      <c r="P588">
        <v>39331.366764995</v>
      </c>
      <c r="Q588">
        <v>39330.26</v>
      </c>
      <c r="R588">
        <v>39331.366764995</v>
      </c>
      <c r="S588">
        <v>19.950124688279299</v>
      </c>
      <c r="T588" t="s">
        <v>55</v>
      </c>
      <c r="U588">
        <v>25</v>
      </c>
      <c r="V588" t="s">
        <v>56</v>
      </c>
      <c r="W588" s="11">
        <f t="shared" si="115"/>
        <v>150</v>
      </c>
      <c r="X588" s="11">
        <f t="shared" si="107"/>
        <v>150</v>
      </c>
      <c r="Y588" s="20">
        <f t="shared" si="108"/>
        <v>0</v>
      </c>
      <c r="Z588" s="11">
        <f t="shared" si="109"/>
        <v>150.375</v>
      </c>
      <c r="AA588" s="20">
        <f t="shared" si="110"/>
        <v>0.375</v>
      </c>
      <c r="AB588" s="22">
        <f t="shared" si="111"/>
        <v>0</v>
      </c>
      <c r="AC588" s="22">
        <f t="shared" si="112"/>
        <v>0.375</v>
      </c>
      <c r="AD588" s="11" t="str">
        <f t="shared" si="113"/>
        <v>separate</v>
      </c>
      <c r="AE588" s="12">
        <f t="shared" si="114"/>
        <v>1</v>
      </c>
      <c r="AF588" t="s">
        <v>48</v>
      </c>
      <c r="AG588" s="3">
        <v>1646870400000</v>
      </c>
      <c r="AH588" t="s">
        <v>48</v>
      </c>
      <c r="AI588" t="s">
        <v>48</v>
      </c>
      <c r="AJ588" t="s">
        <v>57</v>
      </c>
      <c r="AK588" t="s">
        <v>58</v>
      </c>
      <c r="AL588" t="s">
        <v>59</v>
      </c>
      <c r="AM588" t="s">
        <v>60</v>
      </c>
      <c r="AN588" t="s">
        <v>48</v>
      </c>
      <c r="AO588" t="s">
        <v>61</v>
      </c>
      <c r="AP588" t="s">
        <v>55</v>
      </c>
      <c r="AQ588" t="s">
        <v>62</v>
      </c>
      <c r="AR588" t="s">
        <v>48</v>
      </c>
      <c r="AS588" t="s">
        <v>143</v>
      </c>
      <c r="AT588" t="s">
        <v>144</v>
      </c>
      <c r="AU588" t="s">
        <v>48</v>
      </c>
    </row>
    <row r="589" spans="1:47">
      <c r="A589" t="s">
        <v>1320</v>
      </c>
      <c r="B589" t="s">
        <v>48</v>
      </c>
      <c r="D589" t="s">
        <v>611</v>
      </c>
      <c r="E589" t="s">
        <v>172</v>
      </c>
      <c r="F589" t="s">
        <v>51</v>
      </c>
      <c r="G589">
        <v>360000</v>
      </c>
      <c r="H589">
        <v>5.8300000000000001E-3</v>
      </c>
      <c r="I589">
        <v>6.8300000000000001E-3</v>
      </c>
      <c r="J589">
        <v>360000</v>
      </c>
      <c r="K589">
        <v>5.8300000000000001E-3</v>
      </c>
      <c r="L589" t="s">
        <v>1272</v>
      </c>
      <c r="M589" t="s">
        <v>76</v>
      </c>
      <c r="N589" t="s">
        <v>1273</v>
      </c>
      <c r="O589" t="s">
        <v>48</v>
      </c>
      <c r="P589">
        <v>1.61944444444444E-8</v>
      </c>
      <c r="Q589">
        <v>1.6190000000000001E-8</v>
      </c>
      <c r="R589">
        <v>1.61944444444444E-8</v>
      </c>
      <c r="S589">
        <v>1000</v>
      </c>
      <c r="T589" t="s">
        <v>55</v>
      </c>
      <c r="U589">
        <v>1715.2658662092599</v>
      </c>
      <c r="V589" t="s">
        <v>56</v>
      </c>
      <c r="W589" s="11">
        <f t="shared" si="115"/>
        <v>1E-3</v>
      </c>
      <c r="X589" s="11">
        <f t="shared" si="107"/>
        <v>9.999999999999985E-4</v>
      </c>
      <c r="Y589" s="20">
        <f t="shared" si="108"/>
        <v>0</v>
      </c>
      <c r="Z589" s="11">
        <f t="shared" si="109"/>
        <v>1.1715265866209246E-3</v>
      </c>
      <c r="AA589" s="20">
        <f t="shared" si="110"/>
        <v>1.7152658662092455E-4</v>
      </c>
      <c r="AB589" s="22">
        <f t="shared" si="111"/>
        <v>0</v>
      </c>
      <c r="AC589" s="22">
        <f t="shared" si="112"/>
        <v>1.7152658662092455E-4</v>
      </c>
      <c r="AD589" s="11" t="str">
        <f t="shared" si="113"/>
        <v>separate</v>
      </c>
      <c r="AE589" s="12">
        <f t="shared" si="114"/>
        <v>1</v>
      </c>
      <c r="AF589" t="s">
        <v>48</v>
      </c>
      <c r="AG589" s="3">
        <v>1652572800000</v>
      </c>
      <c r="AH589" t="s">
        <v>48</v>
      </c>
      <c r="AI589" t="s">
        <v>48</v>
      </c>
      <c r="AJ589" t="s">
        <v>57</v>
      </c>
      <c r="AK589" t="s">
        <v>58</v>
      </c>
      <c r="AL589" t="s">
        <v>59</v>
      </c>
      <c r="AM589" t="s">
        <v>60</v>
      </c>
      <c r="AN589" t="s">
        <v>48</v>
      </c>
      <c r="AO589" t="s">
        <v>61</v>
      </c>
      <c r="AP589" t="s">
        <v>55</v>
      </c>
      <c r="AQ589" t="s">
        <v>62</v>
      </c>
      <c r="AR589" t="s">
        <v>48</v>
      </c>
      <c r="AS589" t="s">
        <v>1274</v>
      </c>
      <c r="AT589" t="s">
        <v>1275</v>
      </c>
      <c r="AU589" t="s">
        <v>48</v>
      </c>
    </row>
    <row r="590" spans="1:47">
      <c r="A590" t="s">
        <v>1321</v>
      </c>
      <c r="B590" t="s">
        <v>48</v>
      </c>
      <c r="D590" t="s">
        <v>166</v>
      </c>
      <c r="E590" t="s">
        <v>118</v>
      </c>
      <c r="F590" t="s">
        <v>51</v>
      </c>
      <c r="G590">
        <v>18.003</v>
      </c>
      <c r="H590">
        <v>34418.400000000001</v>
      </c>
      <c r="I590">
        <v>35278.86</v>
      </c>
      <c r="J590">
        <v>18.003</v>
      </c>
      <c r="K590">
        <v>34418.400000000001</v>
      </c>
      <c r="L590" t="s">
        <v>181</v>
      </c>
      <c r="M590" t="s">
        <v>53</v>
      </c>
      <c r="N590" t="s">
        <v>182</v>
      </c>
      <c r="O590" t="s">
        <v>48</v>
      </c>
      <c r="P590">
        <v>1911.8146975504001</v>
      </c>
      <c r="Q590">
        <v>1911.8146999999999</v>
      </c>
      <c r="R590">
        <v>1911.8146975504001</v>
      </c>
      <c r="S590">
        <v>0</v>
      </c>
      <c r="T590" t="s">
        <v>55</v>
      </c>
      <c r="U590">
        <v>250</v>
      </c>
      <c r="V590" t="s">
        <v>56</v>
      </c>
      <c r="W590" s="11">
        <f t="shared" si="115"/>
        <v>860.45999999999913</v>
      </c>
      <c r="X590" s="11">
        <f t="shared" si="107"/>
        <v>860.46</v>
      </c>
      <c r="Y590" s="20">
        <f t="shared" si="108"/>
        <v>9.0949470177292824E-13</v>
      </c>
      <c r="Z590" s="11">
        <f t="shared" si="109"/>
        <v>881.97149999999999</v>
      </c>
      <c r="AA590" s="20">
        <f t="shared" si="110"/>
        <v>21.511500000000865</v>
      </c>
      <c r="AB590" s="22">
        <f t="shared" si="111"/>
        <v>9.0949470177292824E-13</v>
      </c>
      <c r="AC590" s="22">
        <f t="shared" si="112"/>
        <v>21.511500000000865</v>
      </c>
      <c r="AD590" s="11" t="str">
        <f t="shared" si="113"/>
        <v>separate</v>
      </c>
      <c r="AE590" s="12">
        <f t="shared" si="114"/>
        <v>1</v>
      </c>
      <c r="AF590" t="s">
        <v>48</v>
      </c>
      <c r="AG590" s="3">
        <v>1639008000000</v>
      </c>
      <c r="AH590" t="s">
        <v>48</v>
      </c>
      <c r="AI590" t="s">
        <v>48</v>
      </c>
      <c r="AJ590" t="s">
        <v>57</v>
      </c>
      <c r="AK590" t="s">
        <v>58</v>
      </c>
      <c r="AL590" t="s">
        <v>59</v>
      </c>
      <c r="AM590" t="s">
        <v>60</v>
      </c>
      <c r="AN590" t="s">
        <v>48</v>
      </c>
      <c r="AO590" t="s">
        <v>61</v>
      </c>
      <c r="AP590" t="s">
        <v>55</v>
      </c>
      <c r="AQ590" t="s">
        <v>62</v>
      </c>
      <c r="AR590" t="s">
        <v>48</v>
      </c>
      <c r="AS590" t="s">
        <v>183</v>
      </c>
      <c r="AT590" t="s">
        <v>184</v>
      </c>
      <c r="AU590" t="s">
        <v>48</v>
      </c>
    </row>
    <row r="591" spans="1:47">
      <c r="A591" t="s">
        <v>1322</v>
      </c>
      <c r="B591" t="s">
        <v>48</v>
      </c>
      <c r="D591" t="s">
        <v>230</v>
      </c>
      <c r="E591" t="s">
        <v>118</v>
      </c>
      <c r="F591" t="s">
        <v>51</v>
      </c>
      <c r="G591">
        <v>22</v>
      </c>
      <c r="H591">
        <v>57860</v>
      </c>
      <c r="I591">
        <v>58438.6</v>
      </c>
      <c r="J591">
        <v>22</v>
      </c>
      <c r="K591">
        <v>57860</v>
      </c>
      <c r="L591" t="s">
        <v>1168</v>
      </c>
      <c r="M591" t="s">
        <v>212</v>
      </c>
      <c r="N591" t="s">
        <v>1323</v>
      </c>
      <c r="O591" t="s">
        <v>48</v>
      </c>
      <c r="P591">
        <v>2630</v>
      </c>
      <c r="Q591">
        <v>2630</v>
      </c>
      <c r="R591">
        <v>2630</v>
      </c>
      <c r="S591">
        <v>0.88909042676099503</v>
      </c>
      <c r="T591" t="s">
        <v>55</v>
      </c>
      <c r="U591">
        <v>100</v>
      </c>
      <c r="V591" t="s">
        <v>56</v>
      </c>
      <c r="W591" s="11">
        <f t="shared" si="115"/>
        <v>578.59999999999854</v>
      </c>
      <c r="X591" s="11">
        <f t="shared" si="107"/>
        <v>578.6</v>
      </c>
      <c r="Y591" s="20">
        <f t="shared" si="108"/>
        <v>1.4779288903810084E-12</v>
      </c>
      <c r="Z591" s="11">
        <f t="shared" si="109"/>
        <v>584.38599999999997</v>
      </c>
      <c r="AA591" s="20">
        <f t="shared" si="110"/>
        <v>5.7860000000014224</v>
      </c>
      <c r="AB591" s="22">
        <f t="shared" si="111"/>
        <v>1.4779288903810084E-12</v>
      </c>
      <c r="AC591" s="22">
        <f t="shared" si="112"/>
        <v>5.7860000000014224</v>
      </c>
      <c r="AD591" s="11" t="str">
        <f t="shared" si="113"/>
        <v>separate</v>
      </c>
      <c r="AE591" s="12">
        <f t="shared" si="114"/>
        <v>1</v>
      </c>
      <c r="AF591" t="s">
        <v>48</v>
      </c>
      <c r="AG591" s="3">
        <v>1660262400000</v>
      </c>
      <c r="AH591" t="s">
        <v>48</v>
      </c>
      <c r="AI591" t="s">
        <v>48</v>
      </c>
      <c r="AJ591" t="s">
        <v>57</v>
      </c>
      <c r="AK591" t="s">
        <v>58</v>
      </c>
      <c r="AL591" t="s">
        <v>59</v>
      </c>
      <c r="AM591" t="s">
        <v>60</v>
      </c>
      <c r="AN591" t="s">
        <v>48</v>
      </c>
      <c r="AO591" t="s">
        <v>61</v>
      </c>
      <c r="AP591" t="s">
        <v>55</v>
      </c>
      <c r="AQ591" t="s">
        <v>62</v>
      </c>
      <c r="AR591" t="s">
        <v>48</v>
      </c>
      <c r="AS591" t="s">
        <v>1170</v>
      </c>
      <c r="AT591" t="s">
        <v>1171</v>
      </c>
      <c r="AU591" t="s">
        <v>48</v>
      </c>
    </row>
    <row r="592" spans="1:47">
      <c r="A592" t="s">
        <v>1324</v>
      </c>
      <c r="B592" t="s">
        <v>48</v>
      </c>
      <c r="D592" t="s">
        <v>88</v>
      </c>
      <c r="E592" t="s">
        <v>172</v>
      </c>
      <c r="F592" t="s">
        <v>51</v>
      </c>
      <c r="G592">
        <v>252.22</v>
      </c>
      <c r="H592">
        <v>9.7999999999999997E-3</v>
      </c>
      <c r="I592">
        <v>0.01</v>
      </c>
      <c r="J592">
        <v>252.22</v>
      </c>
      <c r="K592">
        <v>9.7999999999999997E-3</v>
      </c>
      <c r="L592" t="s">
        <v>266</v>
      </c>
      <c r="M592" t="s">
        <v>53</v>
      </c>
      <c r="N592" t="s">
        <v>267</v>
      </c>
      <c r="O592" t="s">
        <v>48</v>
      </c>
      <c r="P592">
        <v>3.8854967885179601E-5</v>
      </c>
      <c r="Q592">
        <v>3.8999999999999999E-5</v>
      </c>
      <c r="R592">
        <v>3.8854967885179601E-5</v>
      </c>
      <c r="S592">
        <v>0</v>
      </c>
      <c r="T592" t="s">
        <v>55</v>
      </c>
      <c r="U592">
        <v>250</v>
      </c>
      <c r="V592" t="s">
        <v>56</v>
      </c>
      <c r="W592" s="11">
        <f t="shared" si="115"/>
        <v>2.0000000000000052E-4</v>
      </c>
      <c r="X592" s="11">
        <f t="shared" si="107"/>
        <v>2.4499999999999999E-4</v>
      </c>
      <c r="Y592" s="20">
        <f t="shared" si="108"/>
        <v>4.4999999999999468E-5</v>
      </c>
      <c r="Z592" s="11">
        <f t="shared" si="109"/>
        <v>2.5000000000000001E-4</v>
      </c>
      <c r="AA592" s="20">
        <f t="shared" si="110"/>
        <v>4.9999999999999481E-5</v>
      </c>
      <c r="AB592" s="22">
        <f t="shared" si="111"/>
        <v>4.4999999999999468E-5</v>
      </c>
      <c r="AC592" s="22">
        <f t="shared" si="112"/>
        <v>4.9999999999999481E-5</v>
      </c>
      <c r="AD592" s="11" t="str">
        <f t="shared" si="113"/>
        <v>separate</v>
      </c>
      <c r="AE592" s="12">
        <f t="shared" si="114"/>
        <v>1</v>
      </c>
      <c r="AF592" t="s">
        <v>48</v>
      </c>
      <c r="AG592" s="3">
        <v>1636675200000</v>
      </c>
      <c r="AH592" t="s">
        <v>48</v>
      </c>
      <c r="AI592" t="s">
        <v>48</v>
      </c>
      <c r="AJ592" t="s">
        <v>57</v>
      </c>
      <c r="AK592" t="s">
        <v>58</v>
      </c>
      <c r="AL592" t="s">
        <v>59</v>
      </c>
      <c r="AM592" t="s">
        <v>60</v>
      </c>
      <c r="AN592" t="s">
        <v>48</v>
      </c>
      <c r="AO592" t="s">
        <v>61</v>
      </c>
      <c r="AP592" t="s">
        <v>55</v>
      </c>
      <c r="AQ592" t="s">
        <v>62</v>
      </c>
      <c r="AR592" t="s">
        <v>48</v>
      </c>
      <c r="AS592" t="s">
        <v>268</v>
      </c>
      <c r="AT592" t="s">
        <v>269</v>
      </c>
      <c r="AU592" t="s">
        <v>48</v>
      </c>
    </row>
    <row r="593" spans="1:47">
      <c r="A593" t="s">
        <v>1325</v>
      </c>
      <c r="B593" t="s">
        <v>48</v>
      </c>
      <c r="D593" t="s">
        <v>273</v>
      </c>
      <c r="E593" t="s">
        <v>230</v>
      </c>
      <c r="F593" t="s">
        <v>51</v>
      </c>
      <c r="G593">
        <v>500</v>
      </c>
      <c r="H593">
        <v>5.4059999999999997</v>
      </c>
      <c r="I593">
        <v>5.46</v>
      </c>
      <c r="J593">
        <v>500</v>
      </c>
      <c r="K593">
        <v>5.4059999999999997</v>
      </c>
      <c r="L593" t="s">
        <v>377</v>
      </c>
      <c r="M593" t="s">
        <v>76</v>
      </c>
      <c r="N593" t="s">
        <v>378</v>
      </c>
      <c r="O593" t="s">
        <v>48</v>
      </c>
      <c r="P593">
        <v>1.08119999999999E-2</v>
      </c>
      <c r="Q593">
        <v>1.7999999999999999E-2</v>
      </c>
      <c r="R593">
        <v>1.08119999999999E-2</v>
      </c>
      <c r="S593">
        <v>20.799999999999901</v>
      </c>
      <c r="T593" t="s">
        <v>55</v>
      </c>
      <c r="U593">
        <v>100</v>
      </c>
      <c r="V593" t="s">
        <v>56</v>
      </c>
      <c r="W593" s="11">
        <f t="shared" si="115"/>
        <v>5.400000000000027E-2</v>
      </c>
      <c r="X593" s="11">
        <f t="shared" si="107"/>
        <v>5.4060000000000004E-2</v>
      </c>
      <c r="Y593" s="20">
        <f t="shared" si="108"/>
        <v>5.9999999999733877E-5</v>
      </c>
      <c r="Z593" s="11">
        <f t="shared" si="109"/>
        <v>5.4600000000000003E-2</v>
      </c>
      <c r="AA593" s="20">
        <f t="shared" si="110"/>
        <v>5.9999999999973269E-4</v>
      </c>
      <c r="AB593" s="22">
        <f t="shared" si="111"/>
        <v>5.9999999999733877E-5</v>
      </c>
      <c r="AC593" s="22">
        <f t="shared" si="112"/>
        <v>5.9999999999973269E-4</v>
      </c>
      <c r="AD593" s="11" t="str">
        <f t="shared" si="113"/>
        <v>separate</v>
      </c>
      <c r="AE593" s="12">
        <f t="shared" si="114"/>
        <v>1</v>
      </c>
      <c r="AF593" t="s">
        <v>48</v>
      </c>
      <c r="AG593" s="3">
        <v>1635206400000</v>
      </c>
      <c r="AH593" t="s">
        <v>48</v>
      </c>
      <c r="AI593" t="s">
        <v>48</v>
      </c>
      <c r="AJ593" t="s">
        <v>57</v>
      </c>
      <c r="AK593" t="s">
        <v>58</v>
      </c>
      <c r="AL593" t="s">
        <v>59</v>
      </c>
      <c r="AM593" t="s">
        <v>60</v>
      </c>
      <c r="AN593" t="s">
        <v>48</v>
      </c>
      <c r="AO593" t="s">
        <v>61</v>
      </c>
      <c r="AP593" t="s">
        <v>55</v>
      </c>
      <c r="AQ593" t="s">
        <v>62</v>
      </c>
      <c r="AR593" t="s">
        <v>48</v>
      </c>
      <c r="AS593" t="s">
        <v>379</v>
      </c>
      <c r="AT593" t="s">
        <v>380</v>
      </c>
      <c r="AU593" t="s">
        <v>48</v>
      </c>
    </row>
    <row r="594" spans="1:47">
      <c r="A594" t="s">
        <v>1326</v>
      </c>
      <c r="B594" t="s">
        <v>48</v>
      </c>
      <c r="D594" t="s">
        <v>124</v>
      </c>
      <c r="E594" t="s">
        <v>118</v>
      </c>
      <c r="F594" t="s">
        <v>51</v>
      </c>
      <c r="G594">
        <v>1</v>
      </c>
      <c r="H594">
        <v>1.4159999999999999</v>
      </c>
      <c r="I594">
        <v>1.43</v>
      </c>
      <c r="J594">
        <v>1</v>
      </c>
      <c r="K594">
        <v>1.4159999999999999</v>
      </c>
      <c r="L594" t="s">
        <v>382</v>
      </c>
      <c r="M594" t="s">
        <v>53</v>
      </c>
      <c r="N594" t="s">
        <v>383</v>
      </c>
      <c r="O594" t="s">
        <v>48</v>
      </c>
      <c r="P594">
        <v>1.4159999999999999</v>
      </c>
      <c r="Q594">
        <v>1.4159999999999999</v>
      </c>
      <c r="R594">
        <v>1.4159999999999999</v>
      </c>
      <c r="S594">
        <v>100</v>
      </c>
      <c r="T594" t="s">
        <v>55</v>
      </c>
      <c r="U594">
        <v>100</v>
      </c>
      <c r="V594" t="s">
        <v>56</v>
      </c>
      <c r="W594" s="11">
        <f t="shared" si="115"/>
        <v>1.4000000000000012E-2</v>
      </c>
      <c r="X594" s="11">
        <f t="shared" si="107"/>
        <v>1.4159999999999999E-2</v>
      </c>
      <c r="Y594" s="20">
        <f t="shared" si="108"/>
        <v>1.5999999999998654E-4</v>
      </c>
      <c r="Z594" s="11">
        <f t="shared" si="109"/>
        <v>1.43E-2</v>
      </c>
      <c r="AA594" s="20">
        <f t="shared" si="110"/>
        <v>2.9999999999998778E-4</v>
      </c>
      <c r="AB594" s="22">
        <f t="shared" si="111"/>
        <v>1.5999999999998654E-4</v>
      </c>
      <c r="AC594" s="22">
        <f t="shared" si="112"/>
        <v>2.9999999999998778E-4</v>
      </c>
      <c r="AD594" s="11" t="str">
        <f t="shared" si="113"/>
        <v>separate</v>
      </c>
      <c r="AE594" s="12">
        <f t="shared" si="114"/>
        <v>1</v>
      </c>
      <c r="AF594" t="s">
        <v>48</v>
      </c>
      <c r="AG594" s="3">
        <v>1639699200000</v>
      </c>
      <c r="AH594" t="s">
        <v>48</v>
      </c>
      <c r="AI594" t="s">
        <v>48</v>
      </c>
      <c r="AJ594" t="s">
        <v>57</v>
      </c>
      <c r="AK594" t="s">
        <v>58</v>
      </c>
      <c r="AL594" t="s">
        <v>59</v>
      </c>
      <c r="AM594" t="s">
        <v>60</v>
      </c>
      <c r="AN594" t="s">
        <v>48</v>
      </c>
      <c r="AO594" t="s">
        <v>61</v>
      </c>
      <c r="AP594" t="s">
        <v>55</v>
      </c>
      <c r="AQ594" t="s">
        <v>62</v>
      </c>
      <c r="AR594" t="s">
        <v>48</v>
      </c>
      <c r="AS594" t="s">
        <v>384</v>
      </c>
      <c r="AT594" t="s">
        <v>385</v>
      </c>
      <c r="AU594" t="s">
        <v>48</v>
      </c>
    </row>
    <row r="595" spans="1:47">
      <c r="A595" t="s">
        <v>1327</v>
      </c>
      <c r="B595" t="s">
        <v>48</v>
      </c>
      <c r="D595" t="s">
        <v>166</v>
      </c>
      <c r="E595" t="s">
        <v>118</v>
      </c>
      <c r="F595" t="s">
        <v>51</v>
      </c>
      <c r="G595">
        <v>22.6</v>
      </c>
      <c r="H595">
        <v>54122.02</v>
      </c>
      <c r="I595">
        <v>54663.24</v>
      </c>
      <c r="J595">
        <v>22.6</v>
      </c>
      <c r="K595">
        <v>54122.02</v>
      </c>
      <c r="L595" t="s">
        <v>231</v>
      </c>
      <c r="M595" t="s">
        <v>53</v>
      </c>
      <c r="N595" t="s">
        <v>232</v>
      </c>
      <c r="O595" t="s">
        <v>48</v>
      </c>
      <c r="P595">
        <v>2394.7796460176901</v>
      </c>
      <c r="Q595">
        <v>2417</v>
      </c>
      <c r="R595">
        <v>2394.7796460176901</v>
      </c>
      <c r="S595">
        <v>0</v>
      </c>
      <c r="T595" t="s">
        <v>55</v>
      </c>
      <c r="U595">
        <v>100</v>
      </c>
      <c r="V595" t="s">
        <v>56</v>
      </c>
      <c r="W595" s="11">
        <f t="shared" si="115"/>
        <v>541.22000000000116</v>
      </c>
      <c r="X595" s="11">
        <f t="shared" si="107"/>
        <v>541.22019999999998</v>
      </c>
      <c r="Y595" s="20">
        <f t="shared" si="108"/>
        <v>1.9999999881292752E-4</v>
      </c>
      <c r="Z595" s="11">
        <f t="shared" si="109"/>
        <v>546.63239999999996</v>
      </c>
      <c r="AA595" s="20">
        <f t="shared" si="110"/>
        <v>5.4123999999987973</v>
      </c>
      <c r="AB595" s="22">
        <f t="shared" si="111"/>
        <v>1.9999999881292752E-4</v>
      </c>
      <c r="AC595" s="22">
        <f t="shared" si="112"/>
        <v>5.4123999999987973</v>
      </c>
      <c r="AD595" s="11" t="str">
        <f t="shared" si="113"/>
        <v>separate</v>
      </c>
      <c r="AE595" s="12">
        <f t="shared" si="114"/>
        <v>1</v>
      </c>
      <c r="AF595" t="s">
        <v>48</v>
      </c>
      <c r="AG595" s="3">
        <v>1638316800000</v>
      </c>
      <c r="AH595" t="s">
        <v>48</v>
      </c>
      <c r="AI595" t="s">
        <v>48</v>
      </c>
      <c r="AJ595" t="s">
        <v>57</v>
      </c>
      <c r="AK595" t="s">
        <v>58</v>
      </c>
      <c r="AL595" t="s">
        <v>59</v>
      </c>
      <c r="AM595" t="s">
        <v>60</v>
      </c>
      <c r="AN595" t="s">
        <v>48</v>
      </c>
      <c r="AO595" t="s">
        <v>61</v>
      </c>
      <c r="AP595" t="s">
        <v>55</v>
      </c>
      <c r="AQ595" t="s">
        <v>62</v>
      </c>
      <c r="AR595" t="s">
        <v>48</v>
      </c>
      <c r="AS595" t="s">
        <v>233</v>
      </c>
      <c r="AT595" t="s">
        <v>234</v>
      </c>
      <c r="AU595" t="s">
        <v>48</v>
      </c>
    </row>
    <row r="596" spans="1:47">
      <c r="A596" t="s">
        <v>1328</v>
      </c>
      <c r="B596" t="s">
        <v>48</v>
      </c>
      <c r="D596" t="s">
        <v>230</v>
      </c>
      <c r="E596" t="s">
        <v>118</v>
      </c>
      <c r="F596" t="s">
        <v>51</v>
      </c>
      <c r="G596">
        <v>20.259730000000001</v>
      </c>
      <c r="H596">
        <v>73948.02</v>
      </c>
      <c r="I596">
        <v>74687.5</v>
      </c>
      <c r="J596">
        <v>20.259730000000001</v>
      </c>
      <c r="K596">
        <v>73948.02</v>
      </c>
      <c r="L596" t="s">
        <v>1329</v>
      </c>
      <c r="M596" t="s">
        <v>69</v>
      </c>
      <c r="N596" t="s">
        <v>1330</v>
      </c>
      <c r="O596" t="s">
        <v>48</v>
      </c>
      <c r="P596">
        <v>3650.0002714744901</v>
      </c>
      <c r="Q596">
        <v>3650</v>
      </c>
      <c r="R596">
        <v>3650.0002714744901</v>
      </c>
      <c r="S596">
        <v>0</v>
      </c>
      <c r="T596" t="s">
        <v>55</v>
      </c>
      <c r="U596">
        <v>100</v>
      </c>
      <c r="V596" t="s">
        <v>56</v>
      </c>
      <c r="W596" s="11">
        <f t="shared" si="115"/>
        <v>739.47999999999593</v>
      </c>
      <c r="X596" s="11">
        <f t="shared" si="107"/>
        <v>739.48019999999997</v>
      </c>
      <c r="Y596" s="20">
        <f t="shared" si="108"/>
        <v>2.0000000404252205E-4</v>
      </c>
      <c r="Z596" s="11">
        <f t="shared" si="109"/>
        <v>746.875</v>
      </c>
      <c r="AA596" s="20">
        <f t="shared" si="110"/>
        <v>7.3950000000040745</v>
      </c>
      <c r="AB596" s="22">
        <f t="shared" si="111"/>
        <v>2.0000000404252205E-4</v>
      </c>
      <c r="AC596" s="22">
        <f t="shared" si="112"/>
        <v>7.3950000000040745</v>
      </c>
      <c r="AD596" s="11" t="str">
        <f t="shared" si="113"/>
        <v>separate</v>
      </c>
      <c r="AE596" s="12">
        <f t="shared" si="114"/>
        <v>1</v>
      </c>
      <c r="AF596" t="s">
        <v>48</v>
      </c>
      <c r="AG596" s="3">
        <v>1652054400000</v>
      </c>
      <c r="AH596" t="s">
        <v>48</v>
      </c>
      <c r="AI596" t="s">
        <v>48</v>
      </c>
      <c r="AJ596" t="s">
        <v>57</v>
      </c>
      <c r="AK596" t="s">
        <v>58</v>
      </c>
      <c r="AL596" t="s">
        <v>59</v>
      </c>
      <c r="AM596" t="s">
        <v>60</v>
      </c>
      <c r="AN596" t="s">
        <v>48</v>
      </c>
      <c r="AO596" t="s">
        <v>61</v>
      </c>
      <c r="AP596" t="s">
        <v>55</v>
      </c>
      <c r="AQ596" t="s">
        <v>62</v>
      </c>
      <c r="AR596" t="s">
        <v>48</v>
      </c>
      <c r="AS596" t="s">
        <v>1331</v>
      </c>
      <c r="AT596" t="s">
        <v>1332</v>
      </c>
      <c r="AU596" t="s">
        <v>48</v>
      </c>
    </row>
    <row r="597" spans="1:47">
      <c r="A597" t="s">
        <v>1333</v>
      </c>
      <c r="B597" t="s">
        <v>48</v>
      </c>
      <c r="D597" t="s">
        <v>172</v>
      </c>
      <c r="E597" t="s">
        <v>118</v>
      </c>
      <c r="F597" t="s">
        <v>51</v>
      </c>
      <c r="G597">
        <v>1.4789600000000001</v>
      </c>
      <c r="H597">
        <v>73948.02</v>
      </c>
      <c r="I597">
        <v>74687.5</v>
      </c>
      <c r="J597">
        <v>1.4789600000000001</v>
      </c>
      <c r="K597">
        <v>73948.02</v>
      </c>
      <c r="L597" t="s">
        <v>1329</v>
      </c>
      <c r="M597" t="s">
        <v>69</v>
      </c>
      <c r="N597" t="s">
        <v>1330</v>
      </c>
      <c r="O597" t="s">
        <v>48</v>
      </c>
      <c r="P597">
        <v>50000.013523016103</v>
      </c>
      <c r="Q597">
        <v>50000</v>
      </c>
      <c r="R597">
        <v>50000.013523016103</v>
      </c>
      <c r="S597">
        <v>0</v>
      </c>
      <c r="T597" t="s">
        <v>55</v>
      </c>
      <c r="U597">
        <v>100</v>
      </c>
      <c r="V597" t="s">
        <v>56</v>
      </c>
      <c r="W597" s="11">
        <f t="shared" si="115"/>
        <v>739.47999999999593</v>
      </c>
      <c r="X597" s="11">
        <f t="shared" si="107"/>
        <v>739.48019999999997</v>
      </c>
      <c r="Y597" s="20">
        <f t="shared" si="108"/>
        <v>2.0000000404252205E-4</v>
      </c>
      <c r="Z597" s="11">
        <f t="shared" si="109"/>
        <v>746.875</v>
      </c>
      <c r="AA597" s="20">
        <f t="shared" si="110"/>
        <v>7.3950000000040745</v>
      </c>
      <c r="AB597" s="22">
        <f t="shared" si="111"/>
        <v>2.0000000404252205E-4</v>
      </c>
      <c r="AC597" s="22">
        <f t="shared" si="112"/>
        <v>7.3950000000040745</v>
      </c>
      <c r="AD597" s="11" t="str">
        <f t="shared" si="113"/>
        <v>separate</v>
      </c>
      <c r="AE597" s="12">
        <f t="shared" si="114"/>
        <v>1</v>
      </c>
      <c r="AF597" t="s">
        <v>48</v>
      </c>
      <c r="AG597" s="3">
        <v>1652054400000</v>
      </c>
      <c r="AH597" t="s">
        <v>48</v>
      </c>
      <c r="AI597" t="s">
        <v>48</v>
      </c>
      <c r="AJ597" t="s">
        <v>57</v>
      </c>
      <c r="AK597" t="s">
        <v>58</v>
      </c>
      <c r="AL597" t="s">
        <v>59</v>
      </c>
      <c r="AM597" t="s">
        <v>60</v>
      </c>
      <c r="AN597" t="s">
        <v>48</v>
      </c>
      <c r="AO597" t="s">
        <v>61</v>
      </c>
      <c r="AP597" t="s">
        <v>55</v>
      </c>
      <c r="AQ597" t="s">
        <v>62</v>
      </c>
      <c r="AR597" t="s">
        <v>48</v>
      </c>
      <c r="AS597" t="s">
        <v>1331</v>
      </c>
      <c r="AT597" t="s">
        <v>1332</v>
      </c>
      <c r="AU597" t="s">
        <v>48</v>
      </c>
    </row>
    <row r="598" spans="1:47">
      <c r="A598" t="s">
        <v>1334</v>
      </c>
      <c r="B598" t="s">
        <v>48</v>
      </c>
      <c r="D598" s="26" t="s">
        <v>1335</v>
      </c>
      <c r="E598" s="26" t="s">
        <v>50</v>
      </c>
      <c r="F598" t="s">
        <v>51</v>
      </c>
      <c r="G598">
        <v>6.08</v>
      </c>
      <c r="H598">
        <v>17559.04</v>
      </c>
      <c r="I598">
        <v>17734.63</v>
      </c>
      <c r="J598">
        <v>6.08</v>
      </c>
      <c r="K598">
        <v>17559.04</v>
      </c>
      <c r="L598" t="s">
        <v>200</v>
      </c>
      <c r="M598" t="s">
        <v>76</v>
      </c>
      <c r="N598" t="s">
        <v>201</v>
      </c>
      <c r="O598" t="s">
        <v>48</v>
      </c>
      <c r="P598">
        <v>2888</v>
      </c>
      <c r="Q598">
        <v>2888</v>
      </c>
      <c r="R598">
        <v>2888</v>
      </c>
      <c r="S598">
        <v>26.9811098399008</v>
      </c>
      <c r="T598" t="s">
        <v>55</v>
      </c>
      <c r="U598">
        <v>100</v>
      </c>
      <c r="V598" t="s">
        <v>56</v>
      </c>
      <c r="W598" s="11">
        <f t="shared" si="115"/>
        <v>175.59000000000015</v>
      </c>
      <c r="X598" s="11">
        <f t="shared" si="107"/>
        <v>175.59039999999999</v>
      </c>
      <c r="Y598" s="20">
        <f t="shared" si="108"/>
        <v>3.9999999984274837E-4</v>
      </c>
      <c r="Z598" s="11">
        <f t="shared" si="109"/>
        <v>177.34630000000001</v>
      </c>
      <c r="AA598" s="20">
        <f t="shared" si="110"/>
        <v>1.7562999999998681</v>
      </c>
      <c r="AB598" s="22">
        <f t="shared" si="111"/>
        <v>3.9999999984274837E-4</v>
      </c>
      <c r="AC598" s="22">
        <f t="shared" si="112"/>
        <v>1.7562999999998681</v>
      </c>
      <c r="AD598" s="11" t="str">
        <f t="shared" si="113"/>
        <v>separate</v>
      </c>
      <c r="AE598" s="12">
        <f t="shared" si="114"/>
        <v>1</v>
      </c>
      <c r="AF598" t="s">
        <v>48</v>
      </c>
      <c r="AG598" s="3">
        <v>1637280000000</v>
      </c>
      <c r="AH598" t="s">
        <v>48</v>
      </c>
      <c r="AI598" t="s">
        <v>48</v>
      </c>
      <c r="AJ598" t="s">
        <v>57</v>
      </c>
      <c r="AK598" t="s">
        <v>58</v>
      </c>
      <c r="AL598" t="s">
        <v>59</v>
      </c>
      <c r="AM598" t="s">
        <v>60</v>
      </c>
      <c r="AN598" t="s">
        <v>48</v>
      </c>
      <c r="AO598" t="s">
        <v>61</v>
      </c>
      <c r="AP598" t="s">
        <v>55</v>
      </c>
      <c r="AQ598" t="s">
        <v>62</v>
      </c>
      <c r="AR598" t="s">
        <v>48</v>
      </c>
      <c r="AS598" t="s">
        <v>202</v>
      </c>
      <c r="AT598" t="s">
        <v>203</v>
      </c>
      <c r="AU598" t="s">
        <v>48</v>
      </c>
    </row>
    <row r="599" spans="1:47">
      <c r="A599" t="s">
        <v>1336</v>
      </c>
      <c r="B599" t="s">
        <v>48</v>
      </c>
      <c r="D599" t="s">
        <v>81</v>
      </c>
      <c r="E599" t="s">
        <v>118</v>
      </c>
      <c r="F599" t="s">
        <v>51</v>
      </c>
      <c r="G599">
        <v>125000</v>
      </c>
      <c r="H599">
        <v>183892.05</v>
      </c>
      <c r="I599">
        <v>185730.97</v>
      </c>
      <c r="J599">
        <v>125000</v>
      </c>
      <c r="K599">
        <v>183892.05</v>
      </c>
      <c r="L599" t="s">
        <v>1257</v>
      </c>
      <c r="M599" t="s">
        <v>106</v>
      </c>
      <c r="N599" t="s">
        <v>1337</v>
      </c>
      <c r="O599" t="s">
        <v>48</v>
      </c>
      <c r="P599">
        <v>1.4711364</v>
      </c>
      <c r="Q599">
        <v>1.4711000000000001</v>
      </c>
      <c r="R599">
        <v>1.4711364</v>
      </c>
      <c r="S599">
        <v>29.4223999999999</v>
      </c>
      <c r="T599" t="s">
        <v>55</v>
      </c>
      <c r="U599">
        <v>100</v>
      </c>
      <c r="V599" t="s">
        <v>56</v>
      </c>
      <c r="W599" s="11">
        <f t="shared" si="115"/>
        <v>1838.9200000000128</v>
      </c>
      <c r="X599" s="11">
        <f t="shared" si="107"/>
        <v>1838.9204999999999</v>
      </c>
      <c r="Y599" s="20">
        <f t="shared" si="108"/>
        <v>4.9999998714156391E-4</v>
      </c>
      <c r="Z599" s="11">
        <f t="shared" si="109"/>
        <v>1857.3097</v>
      </c>
      <c r="AA599" s="20">
        <f t="shared" si="110"/>
        <v>18.389699999987215</v>
      </c>
      <c r="AB599" s="22">
        <f t="shared" si="111"/>
        <v>4.9999998714156391E-4</v>
      </c>
      <c r="AC599" s="22">
        <f t="shared" si="112"/>
        <v>18.389699999987215</v>
      </c>
      <c r="AD599" s="11" t="str">
        <f t="shared" si="113"/>
        <v>separate</v>
      </c>
      <c r="AE599" s="12">
        <f t="shared" si="114"/>
        <v>1</v>
      </c>
      <c r="AF599" t="s">
        <v>48</v>
      </c>
      <c r="AG599" s="3">
        <v>1657065600000</v>
      </c>
      <c r="AH599" t="s">
        <v>48</v>
      </c>
      <c r="AI599" t="s">
        <v>48</v>
      </c>
      <c r="AJ599" t="s">
        <v>57</v>
      </c>
      <c r="AK599" t="s">
        <v>58</v>
      </c>
      <c r="AL599" t="s">
        <v>59</v>
      </c>
      <c r="AM599" t="s">
        <v>60</v>
      </c>
      <c r="AN599" t="s">
        <v>48</v>
      </c>
      <c r="AO599" t="s">
        <v>61</v>
      </c>
      <c r="AP599" t="s">
        <v>55</v>
      </c>
      <c r="AQ599" t="s">
        <v>62</v>
      </c>
      <c r="AR599" t="s">
        <v>48</v>
      </c>
      <c r="AS599" t="s">
        <v>1259</v>
      </c>
      <c r="AT599" t="s">
        <v>1260</v>
      </c>
      <c r="AU599" t="s">
        <v>48</v>
      </c>
    </row>
    <row r="600" spans="1:47">
      <c r="A600" t="s">
        <v>1338</v>
      </c>
      <c r="B600" t="s">
        <v>48</v>
      </c>
      <c r="D600" t="s">
        <v>81</v>
      </c>
      <c r="E600" t="s">
        <v>50</v>
      </c>
      <c r="F600" t="s">
        <v>51</v>
      </c>
      <c r="G600">
        <v>125000</v>
      </c>
      <c r="H600">
        <v>125260.05</v>
      </c>
      <c r="I600">
        <v>126512.65</v>
      </c>
      <c r="J600">
        <v>125000</v>
      </c>
      <c r="K600">
        <v>125260.05</v>
      </c>
      <c r="L600" t="s">
        <v>1227</v>
      </c>
      <c r="M600" t="s">
        <v>212</v>
      </c>
      <c r="N600" t="s">
        <v>1228</v>
      </c>
      <c r="O600" t="s">
        <v>48</v>
      </c>
      <c r="P600">
        <v>1.0020804000000001</v>
      </c>
      <c r="Q600">
        <v>1.0020800000000001</v>
      </c>
      <c r="R600">
        <v>1.0020804000000001</v>
      </c>
      <c r="S600">
        <v>20.555256727291699</v>
      </c>
      <c r="T600" t="s">
        <v>55</v>
      </c>
      <c r="U600">
        <v>100</v>
      </c>
      <c r="V600" t="s">
        <v>56</v>
      </c>
      <c r="W600" s="11">
        <f t="shared" si="115"/>
        <v>1252.5999999999913</v>
      </c>
      <c r="X600" s="11">
        <f t="shared" si="107"/>
        <v>1252.6005</v>
      </c>
      <c r="Y600" s="20">
        <f t="shared" si="108"/>
        <v>5.0000000874206307E-4</v>
      </c>
      <c r="Z600" s="11">
        <f t="shared" si="109"/>
        <v>1265.1265000000001</v>
      </c>
      <c r="AA600" s="20">
        <f t="shared" si="110"/>
        <v>12.526500000008809</v>
      </c>
      <c r="AB600" s="22">
        <f t="shared" si="111"/>
        <v>5.0000000874206307E-4</v>
      </c>
      <c r="AC600" s="22">
        <f t="shared" si="112"/>
        <v>12.526500000008809</v>
      </c>
      <c r="AD600" s="11" t="str">
        <f t="shared" si="113"/>
        <v>separate</v>
      </c>
      <c r="AE600" s="12">
        <f t="shared" si="114"/>
        <v>1</v>
      </c>
      <c r="AF600" t="s">
        <v>48</v>
      </c>
      <c r="AG600" s="3">
        <v>1663027200000</v>
      </c>
      <c r="AH600" t="s">
        <v>48</v>
      </c>
      <c r="AI600" t="s">
        <v>48</v>
      </c>
      <c r="AJ600" t="s">
        <v>57</v>
      </c>
      <c r="AK600" t="s">
        <v>58</v>
      </c>
      <c r="AL600" t="s">
        <v>59</v>
      </c>
      <c r="AM600" t="s">
        <v>60</v>
      </c>
      <c r="AN600" t="s">
        <v>48</v>
      </c>
      <c r="AO600" t="s">
        <v>61</v>
      </c>
      <c r="AP600" t="s">
        <v>55</v>
      </c>
      <c r="AQ600" t="s">
        <v>62</v>
      </c>
      <c r="AR600" t="s">
        <v>48</v>
      </c>
      <c r="AS600" t="s">
        <v>1229</v>
      </c>
      <c r="AT600" t="s">
        <v>1230</v>
      </c>
      <c r="AU600" t="s">
        <v>48</v>
      </c>
    </row>
    <row r="601" spans="1:47">
      <c r="A601" t="s">
        <v>1339</v>
      </c>
      <c r="B601" t="s">
        <v>48</v>
      </c>
      <c r="D601" t="s">
        <v>118</v>
      </c>
      <c r="E601" t="s">
        <v>81</v>
      </c>
      <c r="F601" t="s">
        <v>51</v>
      </c>
      <c r="G601">
        <v>637267.57999999996</v>
      </c>
      <c r="H601">
        <v>440594.06</v>
      </c>
      <c r="I601">
        <v>445000</v>
      </c>
      <c r="J601">
        <v>637267.57999999996</v>
      </c>
      <c r="K601">
        <v>440594.06</v>
      </c>
      <c r="L601" t="s">
        <v>1340</v>
      </c>
      <c r="M601" t="s">
        <v>212</v>
      </c>
      <c r="N601" t="s">
        <v>1341</v>
      </c>
      <c r="O601" t="s">
        <v>48</v>
      </c>
      <c r="P601">
        <v>0.69138000084674001</v>
      </c>
      <c r="Q601">
        <v>0.69140000000000001</v>
      </c>
      <c r="R601">
        <v>0.69138000084674001</v>
      </c>
      <c r="S601">
        <v>19.7624719101123</v>
      </c>
      <c r="T601" t="s">
        <v>55</v>
      </c>
      <c r="U601">
        <v>100</v>
      </c>
      <c r="V601" t="s">
        <v>56</v>
      </c>
      <c r="W601" s="11">
        <f t="shared" si="115"/>
        <v>4405.9400000000023</v>
      </c>
      <c r="X601" s="11">
        <f t="shared" si="107"/>
        <v>4405.9405999999999</v>
      </c>
      <c r="Y601" s="20">
        <f t="shared" si="108"/>
        <v>5.9999999757565092E-4</v>
      </c>
      <c r="Z601" s="11">
        <f t="shared" si="109"/>
        <v>4450</v>
      </c>
      <c r="AA601" s="20">
        <f t="shared" si="110"/>
        <v>44.059999999997672</v>
      </c>
      <c r="AB601" s="22">
        <f t="shared" si="111"/>
        <v>5.9999999757565092E-4</v>
      </c>
      <c r="AC601" s="22">
        <f t="shared" si="112"/>
        <v>44.059999999997672</v>
      </c>
      <c r="AD601" s="11" t="str">
        <f t="shared" si="113"/>
        <v>separate</v>
      </c>
      <c r="AE601" s="12">
        <f t="shared" si="114"/>
        <v>1</v>
      </c>
      <c r="AF601" t="s">
        <v>48</v>
      </c>
      <c r="AG601" s="3">
        <v>1661817600000</v>
      </c>
      <c r="AH601" t="s">
        <v>48</v>
      </c>
      <c r="AI601" t="s">
        <v>48</v>
      </c>
      <c r="AJ601" t="s">
        <v>57</v>
      </c>
      <c r="AK601" t="s">
        <v>58</v>
      </c>
      <c r="AL601" t="s">
        <v>59</v>
      </c>
      <c r="AM601" t="s">
        <v>60</v>
      </c>
      <c r="AN601" t="s">
        <v>48</v>
      </c>
      <c r="AO601" t="s">
        <v>61</v>
      </c>
      <c r="AP601" t="s">
        <v>55</v>
      </c>
      <c r="AQ601" t="s">
        <v>62</v>
      </c>
      <c r="AR601" t="s">
        <v>48</v>
      </c>
      <c r="AS601" t="s">
        <v>1342</v>
      </c>
      <c r="AT601" t="s">
        <v>1343</v>
      </c>
      <c r="AU601" t="s">
        <v>48</v>
      </c>
    </row>
    <row r="602" spans="1:47">
      <c r="A602" t="s">
        <v>1344</v>
      </c>
      <c r="B602" t="s">
        <v>48</v>
      </c>
      <c r="D602" t="s">
        <v>81</v>
      </c>
      <c r="E602" t="s">
        <v>50</v>
      </c>
      <c r="F602" t="s">
        <v>51</v>
      </c>
      <c r="G602">
        <v>90000</v>
      </c>
      <c r="H602">
        <v>90216.07</v>
      </c>
      <c r="I602">
        <v>91118.23</v>
      </c>
      <c r="J602">
        <v>90000</v>
      </c>
      <c r="K602">
        <v>90216.07</v>
      </c>
      <c r="L602" t="s">
        <v>442</v>
      </c>
      <c r="M602" t="s">
        <v>69</v>
      </c>
      <c r="N602" t="s">
        <v>1139</v>
      </c>
      <c r="O602" t="s">
        <v>48</v>
      </c>
      <c r="P602">
        <v>1.0024007777777699</v>
      </c>
      <c r="Q602">
        <v>1.0024</v>
      </c>
      <c r="R602">
        <v>1.0024007777777699</v>
      </c>
      <c r="S602">
        <v>20.000388506229701</v>
      </c>
      <c r="T602" t="s">
        <v>55</v>
      </c>
      <c r="U602">
        <v>100</v>
      </c>
      <c r="V602" t="s">
        <v>56</v>
      </c>
      <c r="W602" s="11">
        <f t="shared" si="115"/>
        <v>902.15999999998894</v>
      </c>
      <c r="X602" s="11">
        <f t="shared" si="107"/>
        <v>902.16070000000002</v>
      </c>
      <c r="Y602" s="20">
        <f t="shared" si="108"/>
        <v>7.0000001107928256E-4</v>
      </c>
      <c r="Z602" s="11">
        <f t="shared" si="109"/>
        <v>911.18230000000005</v>
      </c>
      <c r="AA602" s="20">
        <f t="shared" si="110"/>
        <v>9.0223000000111142</v>
      </c>
      <c r="AB602" s="22">
        <f t="shared" si="111"/>
        <v>7.0000001107928256E-4</v>
      </c>
      <c r="AC602" s="22">
        <f t="shared" si="112"/>
        <v>9.0223000000111142</v>
      </c>
      <c r="AD602" s="11" t="str">
        <f t="shared" si="113"/>
        <v>separate</v>
      </c>
      <c r="AE602" s="12">
        <f t="shared" si="114"/>
        <v>1</v>
      </c>
      <c r="AF602" t="s">
        <v>48</v>
      </c>
      <c r="AG602" s="3">
        <v>1652745600000</v>
      </c>
      <c r="AH602" t="s">
        <v>48</v>
      </c>
      <c r="AI602" t="s">
        <v>48</v>
      </c>
      <c r="AJ602" t="s">
        <v>57</v>
      </c>
      <c r="AK602" t="s">
        <v>58</v>
      </c>
      <c r="AL602" t="s">
        <v>59</v>
      </c>
      <c r="AM602" t="s">
        <v>60</v>
      </c>
      <c r="AN602" t="s">
        <v>48</v>
      </c>
      <c r="AO602" t="s">
        <v>61</v>
      </c>
      <c r="AP602" t="s">
        <v>55</v>
      </c>
      <c r="AQ602" t="s">
        <v>62</v>
      </c>
      <c r="AR602" t="s">
        <v>48</v>
      </c>
      <c r="AS602" t="s">
        <v>444</v>
      </c>
      <c r="AT602" t="s">
        <v>445</v>
      </c>
      <c r="AU602" t="s">
        <v>48</v>
      </c>
    </row>
    <row r="603" spans="1:47">
      <c r="A603" t="s">
        <v>1345</v>
      </c>
      <c r="B603" t="s">
        <v>48</v>
      </c>
      <c r="D603" t="s">
        <v>230</v>
      </c>
      <c r="E603" t="s">
        <v>81</v>
      </c>
      <c r="F603" t="s">
        <v>51</v>
      </c>
      <c r="G603">
        <v>1</v>
      </c>
      <c r="H603">
        <v>2796.18</v>
      </c>
      <c r="I603">
        <v>2810.16</v>
      </c>
      <c r="J603">
        <v>1</v>
      </c>
      <c r="K603">
        <v>2796.18</v>
      </c>
      <c r="L603" t="s">
        <v>1346</v>
      </c>
      <c r="M603" t="s">
        <v>69</v>
      </c>
      <c r="N603" t="s">
        <v>1347</v>
      </c>
      <c r="O603" t="s">
        <v>48</v>
      </c>
      <c r="P603">
        <v>2796.18</v>
      </c>
      <c r="Q603">
        <v>2796.2</v>
      </c>
      <c r="R603">
        <v>2796.18</v>
      </c>
      <c r="S603">
        <v>19.998861274802799</v>
      </c>
      <c r="T603" t="s">
        <v>55</v>
      </c>
      <c r="U603">
        <v>50</v>
      </c>
      <c r="V603" t="s">
        <v>56</v>
      </c>
      <c r="W603" s="11">
        <f t="shared" si="115"/>
        <v>13.980000000000018</v>
      </c>
      <c r="X603" s="11">
        <f t="shared" si="107"/>
        <v>13.9809</v>
      </c>
      <c r="Y603" s="20">
        <f t="shared" si="108"/>
        <v>8.9999999998191527E-4</v>
      </c>
      <c r="Z603" s="11">
        <f t="shared" si="109"/>
        <v>14.050800000000001</v>
      </c>
      <c r="AA603" s="20">
        <f t="shared" si="110"/>
        <v>7.0799999999982433E-2</v>
      </c>
      <c r="AB603" s="22">
        <f t="shared" si="111"/>
        <v>8.9999999998191527E-4</v>
      </c>
      <c r="AC603" s="22">
        <f t="shared" si="112"/>
        <v>7.0799999999982433E-2</v>
      </c>
      <c r="AD603" s="11" t="str">
        <f t="shared" si="113"/>
        <v>separate</v>
      </c>
      <c r="AE603" s="12">
        <f t="shared" si="114"/>
        <v>1</v>
      </c>
      <c r="AF603" t="s">
        <v>48</v>
      </c>
      <c r="AG603" s="3">
        <v>1651017600000</v>
      </c>
      <c r="AH603" t="s">
        <v>48</v>
      </c>
      <c r="AI603" t="s">
        <v>48</v>
      </c>
      <c r="AJ603" t="s">
        <v>57</v>
      </c>
      <c r="AK603" t="s">
        <v>58</v>
      </c>
      <c r="AL603" t="s">
        <v>59</v>
      </c>
      <c r="AM603" t="s">
        <v>60</v>
      </c>
      <c r="AN603" t="s">
        <v>48</v>
      </c>
      <c r="AO603" t="s">
        <v>61</v>
      </c>
      <c r="AP603" t="s">
        <v>55</v>
      </c>
      <c r="AQ603" t="s">
        <v>62</v>
      </c>
      <c r="AR603" t="s">
        <v>48</v>
      </c>
      <c r="AS603" t="s">
        <v>1348</v>
      </c>
      <c r="AT603" t="s">
        <v>1349</v>
      </c>
      <c r="AU603" t="s">
        <v>48</v>
      </c>
    </row>
    <row r="604" spans="1:47">
      <c r="A604" t="s">
        <v>1350</v>
      </c>
      <c r="B604" t="s">
        <v>48</v>
      </c>
      <c r="D604" t="s">
        <v>81</v>
      </c>
      <c r="E604" t="s">
        <v>50</v>
      </c>
      <c r="F604" t="s">
        <v>51</v>
      </c>
      <c r="G604">
        <v>319354.59000000003</v>
      </c>
      <c r="H604">
        <v>320089.11</v>
      </c>
      <c r="I604">
        <v>323290</v>
      </c>
      <c r="J604">
        <v>319354.59000000003</v>
      </c>
      <c r="K604">
        <v>320089.11</v>
      </c>
      <c r="L604" t="s">
        <v>414</v>
      </c>
      <c r="M604" t="s">
        <v>69</v>
      </c>
      <c r="N604" t="s">
        <v>415</v>
      </c>
      <c r="O604" t="s">
        <v>48</v>
      </c>
      <c r="P604">
        <v>1.0023000139124301</v>
      </c>
      <c r="Q604">
        <v>1.0023</v>
      </c>
      <c r="R604">
        <v>1.0023000139124301</v>
      </c>
      <c r="S604">
        <v>20</v>
      </c>
      <c r="T604" t="s">
        <v>55</v>
      </c>
      <c r="U604">
        <v>100</v>
      </c>
      <c r="V604" t="s">
        <v>56</v>
      </c>
      <c r="W604" s="11">
        <f t="shared" si="115"/>
        <v>3200.890000000014</v>
      </c>
      <c r="X604" s="11">
        <f t="shared" si="107"/>
        <v>3200.8910999999998</v>
      </c>
      <c r="Y604" s="20">
        <f t="shared" si="108"/>
        <v>1.0999999858540832E-3</v>
      </c>
      <c r="Z604" s="11">
        <f t="shared" si="109"/>
        <v>3232.9</v>
      </c>
      <c r="AA604" s="20">
        <f t="shared" si="110"/>
        <v>32.009999999986121</v>
      </c>
      <c r="AB604" s="22">
        <f t="shared" si="111"/>
        <v>1.0999999858540832E-3</v>
      </c>
      <c r="AC604" s="22">
        <f t="shared" si="112"/>
        <v>32.009999999986121</v>
      </c>
      <c r="AD604" s="11" t="str">
        <f t="shared" si="113"/>
        <v>separate</v>
      </c>
      <c r="AE604" s="12">
        <f t="shared" si="114"/>
        <v>1</v>
      </c>
      <c r="AF604" t="s">
        <v>48</v>
      </c>
      <c r="AG604" s="3">
        <v>1653436800000</v>
      </c>
      <c r="AH604" t="s">
        <v>48</v>
      </c>
      <c r="AI604" t="s">
        <v>48</v>
      </c>
      <c r="AJ604" t="s">
        <v>57</v>
      </c>
      <c r="AK604" t="s">
        <v>58</v>
      </c>
      <c r="AL604" t="s">
        <v>59</v>
      </c>
      <c r="AM604" t="s">
        <v>60</v>
      </c>
      <c r="AN604" t="s">
        <v>48</v>
      </c>
      <c r="AO604" t="s">
        <v>61</v>
      </c>
      <c r="AP604" t="s">
        <v>55</v>
      </c>
      <c r="AQ604" t="s">
        <v>62</v>
      </c>
      <c r="AR604" t="s">
        <v>48</v>
      </c>
      <c r="AS604" t="s">
        <v>416</v>
      </c>
      <c r="AT604" t="s">
        <v>417</v>
      </c>
      <c r="AU604" t="s">
        <v>48</v>
      </c>
    </row>
    <row r="605" spans="1:47">
      <c r="A605" t="s">
        <v>1351</v>
      </c>
      <c r="B605" t="s">
        <v>48</v>
      </c>
      <c r="D605" t="s">
        <v>611</v>
      </c>
      <c r="E605" t="s">
        <v>50</v>
      </c>
      <c r="F605" t="s">
        <v>51</v>
      </c>
      <c r="G605">
        <v>76.069999999999993</v>
      </c>
      <c r="H605">
        <v>7208.13</v>
      </c>
      <c r="I605">
        <v>7280.21</v>
      </c>
      <c r="J605">
        <v>76.069999999999993</v>
      </c>
      <c r="K605">
        <v>7208.13</v>
      </c>
      <c r="L605" t="s">
        <v>522</v>
      </c>
      <c r="M605" t="s">
        <v>206</v>
      </c>
      <c r="N605" t="s">
        <v>523</v>
      </c>
      <c r="O605" t="s">
        <v>48</v>
      </c>
      <c r="P605">
        <v>94.756540028920696</v>
      </c>
      <c r="Q605">
        <v>94.757999999999996</v>
      </c>
      <c r="R605">
        <v>94.756540028920696</v>
      </c>
      <c r="S605">
        <v>192.26093752790001</v>
      </c>
      <c r="T605" t="s">
        <v>55</v>
      </c>
      <c r="U605">
        <v>100</v>
      </c>
      <c r="V605" t="s">
        <v>56</v>
      </c>
      <c r="W605" s="11">
        <f t="shared" si="115"/>
        <v>72.079999999999927</v>
      </c>
      <c r="X605" s="11">
        <f t="shared" ref="X605:X633" si="116">H605*U605/10000</f>
        <v>72.081299999999999</v>
      </c>
      <c r="Y605" s="20">
        <f t="shared" ref="Y605:Y668" si="117">X605-W605</f>
        <v>1.3000000000715772E-3</v>
      </c>
      <c r="Z605" s="11">
        <f t="shared" ref="Z605:Z633" si="118">I605*U605/10000</f>
        <v>72.802099999999996</v>
      </c>
      <c r="AA605" s="20">
        <f t="shared" ref="AA605:AA668" si="119">Z605-W605</f>
        <v>0.72210000000006858</v>
      </c>
      <c r="AB605" s="22">
        <f t="shared" ref="AB605:AB633" si="120">ABS(Y605)</f>
        <v>1.3000000000715772E-3</v>
      </c>
      <c r="AC605" s="22">
        <f t="shared" ref="AC605:AC633" si="121">ABS(AA605)</f>
        <v>0.72210000000006858</v>
      </c>
      <c r="AD605" s="11" t="str">
        <f t="shared" si="113"/>
        <v>separate</v>
      </c>
      <c r="AE605" s="12">
        <f t="shared" si="114"/>
        <v>1</v>
      </c>
      <c r="AF605" t="s">
        <v>48</v>
      </c>
      <c r="AG605" s="3">
        <v>1646265600000</v>
      </c>
      <c r="AH605" t="s">
        <v>48</v>
      </c>
      <c r="AI605" t="s">
        <v>48</v>
      </c>
      <c r="AJ605" t="s">
        <v>57</v>
      </c>
      <c r="AK605" t="s">
        <v>58</v>
      </c>
      <c r="AL605" t="s">
        <v>59</v>
      </c>
      <c r="AM605" t="s">
        <v>60</v>
      </c>
      <c r="AN605" t="s">
        <v>48</v>
      </c>
      <c r="AO605" t="s">
        <v>61</v>
      </c>
      <c r="AP605" t="s">
        <v>55</v>
      </c>
      <c r="AQ605" t="s">
        <v>62</v>
      </c>
      <c r="AR605" t="s">
        <v>48</v>
      </c>
      <c r="AS605" t="s">
        <v>524</v>
      </c>
      <c r="AT605" t="s">
        <v>525</v>
      </c>
      <c r="AU605" t="s">
        <v>48</v>
      </c>
    </row>
    <row r="606" spans="1:47">
      <c r="A606" t="s">
        <v>1352</v>
      </c>
      <c r="B606" t="s">
        <v>48</v>
      </c>
      <c r="D606" t="s">
        <v>81</v>
      </c>
      <c r="E606" t="s">
        <v>118</v>
      </c>
      <c r="F606" t="s">
        <v>51</v>
      </c>
      <c r="G606">
        <v>62500</v>
      </c>
      <c r="H606">
        <v>92879.14</v>
      </c>
      <c r="I606">
        <v>93807.93</v>
      </c>
      <c r="J606">
        <v>62500</v>
      </c>
      <c r="K606">
        <v>92879.14</v>
      </c>
      <c r="L606" t="s">
        <v>1353</v>
      </c>
      <c r="M606" t="s">
        <v>69</v>
      </c>
      <c r="N606" t="s">
        <v>1354</v>
      </c>
      <c r="O606" t="s">
        <v>48</v>
      </c>
      <c r="P606">
        <v>1.48606624</v>
      </c>
      <c r="Q606">
        <v>1.4861</v>
      </c>
      <c r="R606">
        <v>1.48606624</v>
      </c>
      <c r="S606" t="s">
        <v>790</v>
      </c>
      <c r="T606" t="s">
        <v>55</v>
      </c>
      <c r="U606">
        <v>100</v>
      </c>
      <c r="V606" t="s">
        <v>56</v>
      </c>
      <c r="W606" s="11">
        <f t="shared" si="115"/>
        <v>928.7899999999936</v>
      </c>
      <c r="X606" s="11">
        <f t="shared" si="116"/>
        <v>928.79139999999995</v>
      </c>
      <c r="Y606" s="20">
        <f t="shared" si="117"/>
        <v>1.4000000063560947E-3</v>
      </c>
      <c r="Z606" s="11">
        <f t="shared" si="118"/>
        <v>938.07929999999999</v>
      </c>
      <c r="AA606" s="20">
        <f t="shared" si="119"/>
        <v>9.2893000000063921</v>
      </c>
      <c r="AB606" s="22">
        <f t="shared" si="120"/>
        <v>1.4000000063560947E-3</v>
      </c>
      <c r="AC606" s="22">
        <f t="shared" si="121"/>
        <v>9.2893000000063921</v>
      </c>
      <c r="AD606" s="11" t="str">
        <f t="shared" si="113"/>
        <v>separate</v>
      </c>
      <c r="AE606" s="12">
        <f t="shared" si="114"/>
        <v>1</v>
      </c>
      <c r="AF606" t="s">
        <v>48</v>
      </c>
      <c r="AG606" s="3">
        <v>1663200000000</v>
      </c>
      <c r="AH606" t="s">
        <v>48</v>
      </c>
      <c r="AI606" t="s">
        <v>48</v>
      </c>
      <c r="AJ606" t="s">
        <v>57</v>
      </c>
      <c r="AK606" t="s">
        <v>58</v>
      </c>
      <c r="AL606" t="s">
        <v>59</v>
      </c>
      <c r="AM606" t="s">
        <v>60</v>
      </c>
      <c r="AN606" t="s">
        <v>48</v>
      </c>
      <c r="AO606" t="s">
        <v>61</v>
      </c>
      <c r="AP606" t="s">
        <v>55</v>
      </c>
      <c r="AQ606" t="s">
        <v>62</v>
      </c>
      <c r="AR606" t="s">
        <v>48</v>
      </c>
      <c r="AS606" t="s">
        <v>1355</v>
      </c>
      <c r="AT606" t="s">
        <v>1356</v>
      </c>
      <c r="AU606" t="s">
        <v>48</v>
      </c>
    </row>
    <row r="607" spans="1:47">
      <c r="A607" t="s">
        <v>1357</v>
      </c>
      <c r="B607" t="s">
        <v>48</v>
      </c>
      <c r="D607" t="s">
        <v>188</v>
      </c>
      <c r="E607" t="s">
        <v>118</v>
      </c>
      <c r="F607" t="s">
        <v>51</v>
      </c>
      <c r="G607">
        <v>91.26</v>
      </c>
      <c r="H607">
        <v>5853.66</v>
      </c>
      <c r="I607">
        <v>6000</v>
      </c>
      <c r="J607">
        <v>91.26</v>
      </c>
      <c r="K607">
        <v>5853.66</v>
      </c>
      <c r="L607" t="s">
        <v>475</v>
      </c>
      <c r="M607" t="s">
        <v>212</v>
      </c>
      <c r="N607" t="s">
        <v>476</v>
      </c>
      <c r="O607" t="s">
        <v>48</v>
      </c>
      <c r="P607">
        <v>64.142669296515393</v>
      </c>
      <c r="Q607">
        <v>64.14</v>
      </c>
      <c r="R607">
        <v>64.142669296515393</v>
      </c>
      <c r="S607">
        <v>19.9998143868734</v>
      </c>
      <c r="T607" t="s">
        <v>55</v>
      </c>
      <c r="U607">
        <v>250</v>
      </c>
      <c r="V607" t="s">
        <v>56</v>
      </c>
      <c r="W607" s="11">
        <f t="shared" si="115"/>
        <v>146.34000000000015</v>
      </c>
      <c r="X607" s="11">
        <f t="shared" si="116"/>
        <v>146.3415</v>
      </c>
      <c r="Y607" s="20">
        <f t="shared" si="117"/>
        <v>1.4999999998508429E-3</v>
      </c>
      <c r="Z607" s="11">
        <f t="shared" si="118"/>
        <v>150</v>
      </c>
      <c r="AA607" s="20">
        <f t="shared" si="119"/>
        <v>3.6599999999998545</v>
      </c>
      <c r="AB607" s="22">
        <f t="shared" si="120"/>
        <v>1.4999999998508429E-3</v>
      </c>
      <c r="AC607" s="22">
        <f t="shared" si="121"/>
        <v>3.6599999999998545</v>
      </c>
      <c r="AD607" s="11" t="str">
        <f t="shared" si="113"/>
        <v>separate</v>
      </c>
      <c r="AE607" s="12">
        <f t="shared" si="114"/>
        <v>1</v>
      </c>
      <c r="AF607" t="s">
        <v>48</v>
      </c>
      <c r="AG607" s="3">
        <v>1654041600000</v>
      </c>
      <c r="AH607" t="s">
        <v>48</v>
      </c>
      <c r="AI607" t="s">
        <v>48</v>
      </c>
      <c r="AJ607" t="s">
        <v>57</v>
      </c>
      <c r="AK607" t="s">
        <v>58</v>
      </c>
      <c r="AL607" t="s">
        <v>59</v>
      </c>
      <c r="AM607" t="s">
        <v>60</v>
      </c>
      <c r="AN607" t="s">
        <v>48</v>
      </c>
      <c r="AO607" t="s">
        <v>61</v>
      </c>
      <c r="AP607" t="s">
        <v>55</v>
      </c>
      <c r="AQ607" t="s">
        <v>62</v>
      </c>
      <c r="AR607" t="s">
        <v>48</v>
      </c>
      <c r="AS607" t="s">
        <v>477</v>
      </c>
      <c r="AT607" t="s">
        <v>478</v>
      </c>
      <c r="AU607" t="s">
        <v>48</v>
      </c>
    </row>
    <row r="608" spans="1:47">
      <c r="A608" t="s">
        <v>1358</v>
      </c>
      <c r="B608" t="s">
        <v>48</v>
      </c>
      <c r="D608" t="s">
        <v>74</v>
      </c>
      <c r="E608" t="s">
        <v>50</v>
      </c>
      <c r="F608" t="s">
        <v>51</v>
      </c>
      <c r="G608">
        <v>50000</v>
      </c>
      <c r="H608">
        <v>50095.19</v>
      </c>
      <c r="I608">
        <v>50596.14</v>
      </c>
      <c r="J608">
        <v>50000</v>
      </c>
      <c r="K608">
        <v>50095.19</v>
      </c>
      <c r="L608" t="s">
        <v>205</v>
      </c>
      <c r="M608" t="s">
        <v>329</v>
      </c>
      <c r="N608" t="s">
        <v>714</v>
      </c>
      <c r="O608" t="s">
        <v>48</v>
      </c>
      <c r="P608">
        <v>1.0019038</v>
      </c>
      <c r="Q608">
        <v>0.99809999999999999</v>
      </c>
      <c r="R608">
        <v>1.0019038</v>
      </c>
      <c r="S608">
        <v>20.001999999999999</v>
      </c>
      <c r="T608" t="s">
        <v>55</v>
      </c>
      <c r="U608">
        <v>100</v>
      </c>
      <c r="V608" t="s">
        <v>56</v>
      </c>
      <c r="W608" s="11">
        <f t="shared" si="115"/>
        <v>500.94999999999709</v>
      </c>
      <c r="X608" s="11">
        <f t="shared" si="116"/>
        <v>500.95190000000002</v>
      </c>
      <c r="Y608" s="20">
        <f t="shared" si="117"/>
        <v>1.9000000029336661E-3</v>
      </c>
      <c r="Z608" s="11">
        <f t="shared" si="118"/>
        <v>505.96140000000003</v>
      </c>
      <c r="AA608" s="20">
        <f t="shared" si="119"/>
        <v>5.0114000000029364</v>
      </c>
      <c r="AB608" s="22">
        <f t="shared" si="120"/>
        <v>1.9000000029336661E-3</v>
      </c>
      <c r="AC608" s="22">
        <f t="shared" si="121"/>
        <v>5.0114000000029364</v>
      </c>
      <c r="AD608" s="11" t="str">
        <f t="shared" si="113"/>
        <v>separate</v>
      </c>
      <c r="AE608" s="12">
        <f t="shared" si="114"/>
        <v>1</v>
      </c>
      <c r="AF608" t="s">
        <v>48</v>
      </c>
      <c r="AG608" s="3">
        <v>1661385600000</v>
      </c>
      <c r="AH608" t="s">
        <v>48</v>
      </c>
      <c r="AI608" t="s">
        <v>48</v>
      </c>
      <c r="AJ608" t="s">
        <v>57</v>
      </c>
      <c r="AK608" t="s">
        <v>58</v>
      </c>
      <c r="AL608" t="s">
        <v>59</v>
      </c>
      <c r="AM608" t="s">
        <v>60</v>
      </c>
      <c r="AN608" t="s">
        <v>48</v>
      </c>
      <c r="AO608" t="s">
        <v>61</v>
      </c>
      <c r="AP608" t="s">
        <v>55</v>
      </c>
      <c r="AQ608" t="s">
        <v>62</v>
      </c>
      <c r="AR608" t="s">
        <v>48</v>
      </c>
      <c r="AS608" t="s">
        <v>208</v>
      </c>
      <c r="AT608" t="s">
        <v>209</v>
      </c>
      <c r="AU608" t="s">
        <v>48</v>
      </c>
    </row>
    <row r="609" spans="1:47">
      <c r="A609" t="s">
        <v>1359</v>
      </c>
      <c r="B609" t="s">
        <v>48</v>
      </c>
      <c r="D609" t="s">
        <v>74</v>
      </c>
      <c r="E609" t="s">
        <v>50</v>
      </c>
      <c r="F609" t="s">
        <v>51</v>
      </c>
      <c r="G609">
        <v>295000</v>
      </c>
      <c r="H609">
        <v>295088.5</v>
      </c>
      <c r="I609">
        <v>298629.56</v>
      </c>
      <c r="J609">
        <v>295000</v>
      </c>
      <c r="K609">
        <v>295088.5</v>
      </c>
      <c r="L609" t="s">
        <v>105</v>
      </c>
      <c r="M609" t="s">
        <v>106</v>
      </c>
      <c r="N609" t="s">
        <v>107</v>
      </c>
      <c r="O609" t="s">
        <v>48</v>
      </c>
      <c r="P609">
        <v>1.0003</v>
      </c>
      <c r="Q609">
        <v>1.0003</v>
      </c>
      <c r="R609">
        <v>1.0003</v>
      </c>
      <c r="S609">
        <v>2.0001368920076001</v>
      </c>
      <c r="T609" t="s">
        <v>55</v>
      </c>
      <c r="U609">
        <v>120</v>
      </c>
      <c r="V609" t="s">
        <v>56</v>
      </c>
      <c r="W609" s="11">
        <f t="shared" si="115"/>
        <v>3541.0599999999977</v>
      </c>
      <c r="X609" s="11">
        <f t="shared" si="116"/>
        <v>3541.0619999999999</v>
      </c>
      <c r="Y609" s="20">
        <f t="shared" si="117"/>
        <v>2.000000002226443E-3</v>
      </c>
      <c r="Z609" s="11">
        <f t="shared" si="118"/>
        <v>3583.5547200000001</v>
      </c>
      <c r="AA609" s="20">
        <f t="shared" si="119"/>
        <v>42.494720000002417</v>
      </c>
      <c r="AB609" s="22">
        <f t="shared" si="120"/>
        <v>2.000000002226443E-3</v>
      </c>
      <c r="AC609" s="22">
        <f t="shared" si="121"/>
        <v>42.494720000002417</v>
      </c>
      <c r="AD609" s="11" t="str">
        <f t="shared" si="113"/>
        <v>separate</v>
      </c>
      <c r="AE609" s="12">
        <f t="shared" si="114"/>
        <v>1</v>
      </c>
      <c r="AF609" t="s">
        <v>48</v>
      </c>
      <c r="AG609" s="3">
        <v>1658361600000</v>
      </c>
      <c r="AH609" t="s">
        <v>48</v>
      </c>
      <c r="AI609" t="s">
        <v>48</v>
      </c>
      <c r="AJ609" t="s">
        <v>57</v>
      </c>
      <c r="AK609" t="s">
        <v>58</v>
      </c>
      <c r="AL609" t="s">
        <v>59</v>
      </c>
      <c r="AM609" t="s">
        <v>60</v>
      </c>
      <c r="AN609" t="s">
        <v>48</v>
      </c>
      <c r="AO609" t="s">
        <v>61</v>
      </c>
      <c r="AP609" t="s">
        <v>55</v>
      </c>
      <c r="AQ609" t="s">
        <v>62</v>
      </c>
      <c r="AR609" t="s">
        <v>48</v>
      </c>
      <c r="AS609" t="s">
        <v>108</v>
      </c>
      <c r="AT609" t="s">
        <v>109</v>
      </c>
      <c r="AU609" t="s">
        <v>48</v>
      </c>
    </row>
    <row r="610" spans="1:47">
      <c r="A610" t="s">
        <v>1360</v>
      </c>
      <c r="B610" t="s">
        <v>48</v>
      </c>
      <c r="D610" t="s">
        <v>81</v>
      </c>
      <c r="E610" t="s">
        <v>50</v>
      </c>
      <c r="F610" t="s">
        <v>51</v>
      </c>
      <c r="G610">
        <v>87500</v>
      </c>
      <c r="H610">
        <v>87666.23</v>
      </c>
      <c r="I610">
        <v>88542.89</v>
      </c>
      <c r="J610">
        <v>87500</v>
      </c>
      <c r="K610">
        <v>87666.23</v>
      </c>
      <c r="L610" t="s">
        <v>1112</v>
      </c>
      <c r="M610" t="s">
        <v>212</v>
      </c>
      <c r="N610" t="s">
        <v>1113</v>
      </c>
      <c r="O610" t="s">
        <v>48</v>
      </c>
      <c r="P610">
        <v>1.00189977142857</v>
      </c>
      <c r="Q610">
        <v>1.0019</v>
      </c>
      <c r="R610">
        <v>1.00189977142857</v>
      </c>
      <c r="S610">
        <v>19.7621740153274</v>
      </c>
      <c r="T610" t="s">
        <v>55</v>
      </c>
      <c r="U610">
        <v>100</v>
      </c>
      <c r="V610" t="s">
        <v>56</v>
      </c>
      <c r="W610" s="11">
        <f t="shared" si="115"/>
        <v>876.66000000000349</v>
      </c>
      <c r="X610" s="11">
        <f t="shared" si="116"/>
        <v>876.66229999999996</v>
      </c>
      <c r="Y610" s="20">
        <f t="shared" si="117"/>
        <v>2.299999996466795E-3</v>
      </c>
      <c r="Z610" s="11">
        <f t="shared" si="118"/>
        <v>885.4289</v>
      </c>
      <c r="AA610" s="20">
        <f t="shared" si="119"/>
        <v>8.7688999999965063</v>
      </c>
      <c r="AB610" s="22">
        <f t="shared" si="120"/>
        <v>2.299999996466795E-3</v>
      </c>
      <c r="AC610" s="22">
        <f t="shared" si="121"/>
        <v>8.7688999999965063</v>
      </c>
      <c r="AD610" s="11" t="str">
        <f t="shared" si="113"/>
        <v>separate</v>
      </c>
      <c r="AE610" s="12">
        <f t="shared" si="114"/>
        <v>1</v>
      </c>
      <c r="AF610" t="s">
        <v>48</v>
      </c>
      <c r="AG610" s="3">
        <v>1663632000000</v>
      </c>
      <c r="AH610" t="s">
        <v>48</v>
      </c>
      <c r="AI610" t="s">
        <v>48</v>
      </c>
      <c r="AJ610" t="s">
        <v>57</v>
      </c>
      <c r="AK610" t="s">
        <v>58</v>
      </c>
      <c r="AL610" t="s">
        <v>59</v>
      </c>
      <c r="AM610" t="s">
        <v>60</v>
      </c>
      <c r="AN610" t="s">
        <v>48</v>
      </c>
      <c r="AO610" t="s">
        <v>61</v>
      </c>
      <c r="AP610" t="s">
        <v>55</v>
      </c>
      <c r="AQ610" t="s">
        <v>62</v>
      </c>
      <c r="AR610" t="s">
        <v>48</v>
      </c>
      <c r="AS610" t="s">
        <v>1114</v>
      </c>
      <c r="AT610" t="s">
        <v>1115</v>
      </c>
      <c r="AU610" t="s">
        <v>48</v>
      </c>
    </row>
    <row r="611" spans="1:47">
      <c r="A611" t="s">
        <v>1361</v>
      </c>
      <c r="B611" t="s">
        <v>48</v>
      </c>
      <c r="D611" t="s">
        <v>74</v>
      </c>
      <c r="E611" t="s">
        <v>50</v>
      </c>
      <c r="F611" t="s">
        <v>51</v>
      </c>
      <c r="G611">
        <v>50000</v>
      </c>
      <c r="H611">
        <v>50110.239999999998</v>
      </c>
      <c r="I611">
        <v>50611.34</v>
      </c>
      <c r="J611">
        <v>50000</v>
      </c>
      <c r="K611">
        <v>50110.239999999998</v>
      </c>
      <c r="L611" t="s">
        <v>205</v>
      </c>
      <c r="M611" t="s">
        <v>76</v>
      </c>
      <c r="N611" t="s">
        <v>714</v>
      </c>
      <c r="O611" t="s">
        <v>48</v>
      </c>
      <c r="P611">
        <v>1.0022047999999999</v>
      </c>
      <c r="Q611">
        <v>0.99780000000000002</v>
      </c>
      <c r="R611">
        <v>1.0022047999999999</v>
      </c>
      <c r="S611">
        <v>20</v>
      </c>
      <c r="T611" t="s">
        <v>55</v>
      </c>
      <c r="U611">
        <v>100</v>
      </c>
      <c r="V611" t="s">
        <v>56</v>
      </c>
      <c r="W611" s="11">
        <f t="shared" si="115"/>
        <v>501.09999999999854</v>
      </c>
      <c r="X611" s="11">
        <f t="shared" si="116"/>
        <v>501.10239999999999</v>
      </c>
      <c r="Y611" s="20">
        <f t="shared" si="117"/>
        <v>2.4000000014439138E-3</v>
      </c>
      <c r="Z611" s="11">
        <f t="shared" si="118"/>
        <v>506.11340000000001</v>
      </c>
      <c r="AA611" s="20">
        <f t="shared" si="119"/>
        <v>5.013400000001468</v>
      </c>
      <c r="AB611" s="22">
        <f t="shared" si="120"/>
        <v>2.4000000014439138E-3</v>
      </c>
      <c r="AC611" s="22">
        <f t="shared" si="121"/>
        <v>5.013400000001468</v>
      </c>
      <c r="AD611" s="11" t="str">
        <f t="shared" si="113"/>
        <v>separate</v>
      </c>
      <c r="AE611" s="12">
        <f t="shared" si="114"/>
        <v>1</v>
      </c>
      <c r="AF611" t="s">
        <v>48</v>
      </c>
      <c r="AG611" s="3">
        <v>1663459200000</v>
      </c>
      <c r="AH611" t="s">
        <v>48</v>
      </c>
      <c r="AI611" t="s">
        <v>48</v>
      </c>
      <c r="AJ611" t="s">
        <v>57</v>
      </c>
      <c r="AK611" t="s">
        <v>58</v>
      </c>
      <c r="AL611" t="s">
        <v>59</v>
      </c>
      <c r="AM611" t="s">
        <v>60</v>
      </c>
      <c r="AN611" t="s">
        <v>48</v>
      </c>
      <c r="AO611" t="s">
        <v>61</v>
      </c>
      <c r="AP611" t="s">
        <v>55</v>
      </c>
      <c r="AQ611" t="s">
        <v>62</v>
      </c>
      <c r="AR611" t="s">
        <v>48</v>
      </c>
      <c r="AS611" t="s">
        <v>208</v>
      </c>
      <c r="AT611" t="s">
        <v>209</v>
      </c>
      <c r="AU611" t="s">
        <v>48</v>
      </c>
    </row>
    <row r="612" spans="1:47">
      <c r="A612" t="s">
        <v>1362</v>
      </c>
      <c r="B612" t="s">
        <v>48</v>
      </c>
      <c r="D612" t="s">
        <v>230</v>
      </c>
      <c r="E612" t="s">
        <v>118</v>
      </c>
      <c r="F612" t="s">
        <v>51</v>
      </c>
      <c r="G612">
        <v>7.3259999999999996</v>
      </c>
      <c r="H612">
        <v>19900.5</v>
      </c>
      <c r="I612">
        <v>20000</v>
      </c>
      <c r="J612">
        <v>7.3259999999999996</v>
      </c>
      <c r="K612">
        <v>19900.5</v>
      </c>
      <c r="L612" t="s">
        <v>508</v>
      </c>
      <c r="M612" t="s">
        <v>212</v>
      </c>
      <c r="N612" t="s">
        <v>509</v>
      </c>
      <c r="O612" t="s">
        <v>48</v>
      </c>
      <c r="P612">
        <v>2716.4209664209602</v>
      </c>
      <c r="Q612">
        <v>2716.422</v>
      </c>
      <c r="R612">
        <v>2716.4209664209602</v>
      </c>
      <c r="S612">
        <v>19.608219390318698</v>
      </c>
      <c r="T612" t="s">
        <v>55</v>
      </c>
      <c r="U612">
        <v>50</v>
      </c>
      <c r="V612" t="s">
        <v>56</v>
      </c>
      <c r="W612" s="11">
        <f t="shared" si="115"/>
        <v>99.5</v>
      </c>
      <c r="X612" s="11">
        <f t="shared" si="116"/>
        <v>99.502499999999998</v>
      </c>
      <c r="Y612" s="20">
        <f t="shared" si="117"/>
        <v>2.4999999999977263E-3</v>
      </c>
      <c r="Z612" s="11">
        <f t="shared" si="118"/>
        <v>100</v>
      </c>
      <c r="AA612" s="20">
        <f t="shared" si="119"/>
        <v>0.5</v>
      </c>
      <c r="AB612" s="22">
        <f t="shared" si="120"/>
        <v>2.4999999999977263E-3</v>
      </c>
      <c r="AC612" s="22">
        <f t="shared" si="121"/>
        <v>0.5</v>
      </c>
      <c r="AD612" s="11" t="str">
        <f t="shared" si="113"/>
        <v>separate</v>
      </c>
      <c r="AE612" s="12">
        <f t="shared" si="114"/>
        <v>1</v>
      </c>
      <c r="AF612" t="s">
        <v>48</v>
      </c>
      <c r="AG612" s="3">
        <v>1660521600000</v>
      </c>
      <c r="AH612" t="s">
        <v>48</v>
      </c>
      <c r="AI612" t="s">
        <v>48</v>
      </c>
      <c r="AJ612" t="s">
        <v>57</v>
      </c>
      <c r="AK612" t="s">
        <v>58</v>
      </c>
      <c r="AL612" t="s">
        <v>59</v>
      </c>
      <c r="AM612" t="s">
        <v>60</v>
      </c>
      <c r="AN612" t="s">
        <v>48</v>
      </c>
      <c r="AO612" t="s">
        <v>61</v>
      </c>
      <c r="AP612" t="s">
        <v>55</v>
      </c>
      <c r="AQ612" t="s">
        <v>62</v>
      </c>
      <c r="AR612" t="s">
        <v>48</v>
      </c>
      <c r="AS612" t="s">
        <v>510</v>
      </c>
      <c r="AT612" t="s">
        <v>511</v>
      </c>
      <c r="AU612" t="s">
        <v>48</v>
      </c>
    </row>
    <row r="613" spans="1:47">
      <c r="A613" t="s">
        <v>1363</v>
      </c>
      <c r="B613" t="s">
        <v>48</v>
      </c>
      <c r="D613" t="s">
        <v>230</v>
      </c>
      <c r="E613" t="s">
        <v>118</v>
      </c>
      <c r="F613" t="s">
        <v>51</v>
      </c>
      <c r="G613">
        <v>3.6804000000000001</v>
      </c>
      <c r="H613">
        <v>9756.1</v>
      </c>
      <c r="I613">
        <v>10000</v>
      </c>
      <c r="J613">
        <v>3.6804000000000001</v>
      </c>
      <c r="K613">
        <v>9756.1</v>
      </c>
      <c r="L613" t="s">
        <v>843</v>
      </c>
      <c r="M613" t="s">
        <v>212</v>
      </c>
      <c r="N613" t="s">
        <v>844</v>
      </c>
      <c r="O613" t="s">
        <v>48</v>
      </c>
      <c r="P613">
        <v>2650.82599717422</v>
      </c>
      <c r="Q613">
        <v>2650.82599717422</v>
      </c>
      <c r="R613">
        <v>2650.82599717422</v>
      </c>
      <c r="S613">
        <v>0</v>
      </c>
      <c r="T613" t="s">
        <v>55</v>
      </c>
      <c r="U613">
        <v>250</v>
      </c>
      <c r="V613" t="s">
        <v>56</v>
      </c>
      <c r="W613" s="11">
        <f t="shared" si="115"/>
        <v>243.89999999999964</v>
      </c>
      <c r="X613" s="11">
        <f t="shared" si="116"/>
        <v>243.9025</v>
      </c>
      <c r="Y613" s="20">
        <f t="shared" si="117"/>
        <v>2.5000000003672085E-3</v>
      </c>
      <c r="Z613" s="11">
        <f t="shared" si="118"/>
        <v>250</v>
      </c>
      <c r="AA613" s="20">
        <f t="shared" si="119"/>
        <v>6.1000000000003638</v>
      </c>
      <c r="AB613" s="22">
        <f t="shared" si="120"/>
        <v>2.5000000003672085E-3</v>
      </c>
      <c r="AC613" s="22">
        <f t="shared" si="121"/>
        <v>6.1000000000003638</v>
      </c>
      <c r="AD613" s="11" t="str">
        <f t="shared" ref="AD613:AD676" si="122">IF(AB613&lt;AC613,"separate","include")</f>
        <v>separate</v>
      </c>
      <c r="AE613" s="12">
        <f t="shared" ref="AE613:AE633" si="123">IF(AD613=V613,1,0)</f>
        <v>1</v>
      </c>
      <c r="AF613" t="s">
        <v>48</v>
      </c>
      <c r="AG613" s="3">
        <v>1660780800000</v>
      </c>
      <c r="AH613" t="s">
        <v>48</v>
      </c>
      <c r="AI613" t="s">
        <v>48</v>
      </c>
      <c r="AJ613" t="s">
        <v>57</v>
      </c>
      <c r="AK613" t="s">
        <v>58</v>
      </c>
      <c r="AL613" t="s">
        <v>59</v>
      </c>
      <c r="AM613" t="s">
        <v>60</v>
      </c>
      <c r="AN613" t="s">
        <v>48</v>
      </c>
      <c r="AO613" t="s">
        <v>61</v>
      </c>
      <c r="AP613" t="s">
        <v>55</v>
      </c>
      <c r="AQ613" t="s">
        <v>62</v>
      </c>
      <c r="AR613" t="s">
        <v>48</v>
      </c>
      <c r="AS613" t="s">
        <v>845</v>
      </c>
      <c r="AT613" t="s">
        <v>846</v>
      </c>
      <c r="AU613" t="s">
        <v>48</v>
      </c>
    </row>
    <row r="614" spans="1:47">
      <c r="A614" t="s">
        <v>1364</v>
      </c>
      <c r="B614" t="s">
        <v>48</v>
      </c>
      <c r="D614" t="s">
        <v>74</v>
      </c>
      <c r="E614" t="s">
        <v>50</v>
      </c>
      <c r="F614" t="s">
        <v>51</v>
      </c>
      <c r="G614">
        <v>5366</v>
      </c>
      <c r="H614">
        <v>5382.1</v>
      </c>
      <c r="I614">
        <v>5516.65</v>
      </c>
      <c r="J614">
        <v>5366</v>
      </c>
      <c r="K614">
        <v>5382.1</v>
      </c>
      <c r="L614" t="s">
        <v>1020</v>
      </c>
      <c r="M614" t="s">
        <v>76</v>
      </c>
      <c r="N614" t="s">
        <v>1021</v>
      </c>
      <c r="O614" t="s">
        <v>48</v>
      </c>
      <c r="P614">
        <v>1.0030003727171</v>
      </c>
      <c r="Q614">
        <v>1.0029999999999999</v>
      </c>
      <c r="R614">
        <v>1.0030003727171</v>
      </c>
      <c r="S614">
        <v>25.2870854594726</v>
      </c>
      <c r="T614" t="s">
        <v>55</v>
      </c>
      <c r="U614">
        <v>250</v>
      </c>
      <c r="V614" t="s">
        <v>56</v>
      </c>
      <c r="W614" s="11">
        <f t="shared" si="115"/>
        <v>134.54999999999927</v>
      </c>
      <c r="X614" s="11">
        <f t="shared" si="116"/>
        <v>134.55250000000001</v>
      </c>
      <c r="Y614" s="20">
        <f t="shared" si="117"/>
        <v>2.5000000007366907E-3</v>
      </c>
      <c r="Z614" s="11">
        <f t="shared" si="118"/>
        <v>137.91624999999999</v>
      </c>
      <c r="AA614" s="20">
        <f t="shared" si="119"/>
        <v>3.3662500000007185</v>
      </c>
      <c r="AB614" s="22">
        <f t="shared" si="120"/>
        <v>2.5000000007366907E-3</v>
      </c>
      <c r="AC614" s="22">
        <f t="shared" si="121"/>
        <v>3.3662500000007185</v>
      </c>
      <c r="AD614" s="11" t="str">
        <f t="shared" si="122"/>
        <v>separate</v>
      </c>
      <c r="AE614" s="12">
        <f t="shared" si="123"/>
        <v>1</v>
      </c>
      <c r="AF614" t="s">
        <v>48</v>
      </c>
      <c r="AG614" s="3">
        <v>1649030400000</v>
      </c>
      <c r="AH614" t="s">
        <v>48</v>
      </c>
      <c r="AI614" t="s">
        <v>48</v>
      </c>
      <c r="AJ614" t="s">
        <v>57</v>
      </c>
      <c r="AK614" t="s">
        <v>58</v>
      </c>
      <c r="AL614" t="s">
        <v>59</v>
      </c>
      <c r="AM614" t="s">
        <v>60</v>
      </c>
      <c r="AN614" t="s">
        <v>48</v>
      </c>
      <c r="AO614" t="s">
        <v>61</v>
      </c>
      <c r="AP614" t="s">
        <v>55</v>
      </c>
      <c r="AQ614" t="s">
        <v>62</v>
      </c>
      <c r="AR614" t="s">
        <v>48</v>
      </c>
      <c r="AS614" t="s">
        <v>1022</v>
      </c>
      <c r="AT614" t="s">
        <v>1023</v>
      </c>
      <c r="AU614" t="s">
        <v>48</v>
      </c>
    </row>
    <row r="615" spans="1:47">
      <c r="A615" t="s">
        <v>1365</v>
      </c>
      <c r="B615" t="s">
        <v>48</v>
      </c>
      <c r="D615" t="s">
        <v>230</v>
      </c>
      <c r="E615" t="s">
        <v>50</v>
      </c>
      <c r="F615" t="s">
        <v>51</v>
      </c>
      <c r="G615">
        <v>2.1242999999999999</v>
      </c>
      <c r="H615">
        <v>3465.35</v>
      </c>
      <c r="I615">
        <v>3500</v>
      </c>
      <c r="J615">
        <v>2.1242999999999999</v>
      </c>
      <c r="K615">
        <v>3465.35</v>
      </c>
      <c r="L615" t="s">
        <v>1366</v>
      </c>
      <c r="M615" t="s">
        <v>212</v>
      </c>
      <c r="N615" t="s">
        <v>1367</v>
      </c>
      <c r="O615" t="s">
        <v>48</v>
      </c>
      <c r="P615">
        <v>1631.2903073953701</v>
      </c>
      <c r="Q615">
        <v>1631.290307</v>
      </c>
      <c r="R615">
        <v>1631.2903073953701</v>
      </c>
      <c r="S615">
        <v>24.228571428571399</v>
      </c>
      <c r="T615" t="s">
        <v>55</v>
      </c>
      <c r="U615">
        <v>100</v>
      </c>
      <c r="V615" t="s">
        <v>56</v>
      </c>
      <c r="W615" s="11">
        <f t="shared" si="115"/>
        <v>34.650000000000091</v>
      </c>
      <c r="X615" s="11">
        <f t="shared" si="116"/>
        <v>34.653500000000001</v>
      </c>
      <c r="Y615" s="20">
        <f t="shared" si="117"/>
        <v>3.4999999999101306E-3</v>
      </c>
      <c r="Z615" s="11">
        <f t="shared" si="118"/>
        <v>35</v>
      </c>
      <c r="AA615" s="20">
        <f t="shared" si="119"/>
        <v>0.34999999999990905</v>
      </c>
      <c r="AB615" s="22">
        <f t="shared" si="120"/>
        <v>3.4999999999101306E-3</v>
      </c>
      <c r="AC615" s="22">
        <f t="shared" si="121"/>
        <v>0.34999999999990905</v>
      </c>
      <c r="AD615" s="11" t="str">
        <f t="shared" si="122"/>
        <v>separate</v>
      </c>
      <c r="AE615" s="12">
        <f t="shared" si="123"/>
        <v>1</v>
      </c>
      <c r="AF615" t="s">
        <v>48</v>
      </c>
      <c r="AG615" s="3">
        <v>1662595200000</v>
      </c>
      <c r="AH615" t="s">
        <v>48</v>
      </c>
      <c r="AI615" t="s">
        <v>48</v>
      </c>
      <c r="AJ615" t="s">
        <v>57</v>
      </c>
      <c r="AK615" t="s">
        <v>58</v>
      </c>
      <c r="AL615" t="s">
        <v>59</v>
      </c>
      <c r="AM615" t="s">
        <v>60</v>
      </c>
      <c r="AN615" t="s">
        <v>48</v>
      </c>
      <c r="AO615" t="s">
        <v>61</v>
      </c>
      <c r="AP615" t="s">
        <v>55</v>
      </c>
      <c r="AQ615" t="s">
        <v>62</v>
      </c>
      <c r="AR615" t="s">
        <v>48</v>
      </c>
      <c r="AS615" t="s">
        <v>1368</v>
      </c>
      <c r="AT615" t="s">
        <v>1369</v>
      </c>
      <c r="AU615" t="s">
        <v>48</v>
      </c>
    </row>
    <row r="616" spans="1:47">
      <c r="A616" t="s">
        <v>1370</v>
      </c>
      <c r="B616" t="s">
        <v>48</v>
      </c>
      <c r="D616" t="s">
        <v>81</v>
      </c>
      <c r="E616" t="s">
        <v>118</v>
      </c>
      <c r="F616" t="s">
        <v>51</v>
      </c>
      <c r="G616">
        <v>63125</v>
      </c>
      <c r="H616">
        <v>90018.4</v>
      </c>
      <c r="I616">
        <v>90918.58</v>
      </c>
      <c r="J616">
        <v>63125</v>
      </c>
      <c r="K616">
        <v>90018.4</v>
      </c>
      <c r="L616" t="s">
        <v>366</v>
      </c>
      <c r="M616" t="s">
        <v>212</v>
      </c>
      <c r="N616" t="s">
        <v>1371</v>
      </c>
      <c r="O616" t="s">
        <v>48</v>
      </c>
      <c r="P616">
        <v>1.42603405940594</v>
      </c>
      <c r="Q616">
        <v>1.4260340600000001</v>
      </c>
      <c r="R616">
        <v>1.42603405940594</v>
      </c>
      <c r="S616">
        <v>19.802582472480399</v>
      </c>
      <c r="T616" t="s">
        <v>55</v>
      </c>
      <c r="U616">
        <v>100</v>
      </c>
      <c r="V616" t="s">
        <v>56</v>
      </c>
      <c r="W616" s="11">
        <f t="shared" si="115"/>
        <v>900.18000000000757</v>
      </c>
      <c r="X616" s="11">
        <f t="shared" si="116"/>
        <v>900.18399999999997</v>
      </c>
      <c r="Y616" s="20">
        <f t="shared" si="117"/>
        <v>3.9999999924020813E-3</v>
      </c>
      <c r="Z616" s="11">
        <f t="shared" si="118"/>
        <v>909.18579999999997</v>
      </c>
      <c r="AA616" s="20">
        <f t="shared" si="119"/>
        <v>9.005799999992405</v>
      </c>
      <c r="AB616" s="22">
        <f t="shared" si="120"/>
        <v>3.9999999924020813E-3</v>
      </c>
      <c r="AC616" s="22">
        <f t="shared" si="121"/>
        <v>9.005799999992405</v>
      </c>
      <c r="AD616" s="11" t="str">
        <f t="shared" si="122"/>
        <v>separate</v>
      </c>
      <c r="AE616" s="12">
        <f t="shared" si="123"/>
        <v>1</v>
      </c>
      <c r="AF616" t="s">
        <v>48</v>
      </c>
      <c r="AG616" s="3">
        <v>1653004800000</v>
      </c>
      <c r="AH616" t="s">
        <v>48</v>
      </c>
      <c r="AI616" t="s">
        <v>48</v>
      </c>
      <c r="AJ616" t="s">
        <v>57</v>
      </c>
      <c r="AK616" t="s">
        <v>58</v>
      </c>
      <c r="AL616" t="s">
        <v>59</v>
      </c>
      <c r="AM616" t="s">
        <v>60</v>
      </c>
      <c r="AN616" t="s">
        <v>48</v>
      </c>
      <c r="AO616" t="s">
        <v>61</v>
      </c>
      <c r="AP616" t="s">
        <v>55</v>
      </c>
      <c r="AQ616" t="s">
        <v>62</v>
      </c>
      <c r="AR616" t="s">
        <v>48</v>
      </c>
      <c r="AS616" t="s">
        <v>368</v>
      </c>
      <c r="AT616" t="s">
        <v>369</v>
      </c>
      <c r="AU616" t="s">
        <v>48</v>
      </c>
    </row>
    <row r="617" spans="1:47">
      <c r="A617" t="s">
        <v>1372</v>
      </c>
      <c r="B617" t="s">
        <v>48</v>
      </c>
      <c r="D617" t="s">
        <v>74</v>
      </c>
      <c r="E617" t="s">
        <v>50</v>
      </c>
      <c r="F617" t="s">
        <v>51</v>
      </c>
      <c r="G617">
        <v>680000</v>
      </c>
      <c r="H617">
        <v>680612</v>
      </c>
      <c r="I617">
        <v>688779.34</v>
      </c>
      <c r="J617">
        <v>680000</v>
      </c>
      <c r="K617">
        <v>680612</v>
      </c>
      <c r="L617" t="s">
        <v>105</v>
      </c>
      <c r="M617" t="s">
        <v>106</v>
      </c>
      <c r="N617" t="s">
        <v>107</v>
      </c>
      <c r="O617" t="s">
        <v>48</v>
      </c>
      <c r="P617">
        <v>1.0008999999999999</v>
      </c>
      <c r="Q617">
        <v>1.0008999999999999</v>
      </c>
      <c r="R617">
        <v>1.0008999999999999</v>
      </c>
      <c r="S617">
        <v>6.1954529588532603</v>
      </c>
      <c r="T617" t="s">
        <v>55</v>
      </c>
      <c r="U617">
        <v>120</v>
      </c>
      <c r="V617" t="s">
        <v>56</v>
      </c>
      <c r="W617" s="11">
        <f t="shared" si="115"/>
        <v>8167.3399999999674</v>
      </c>
      <c r="X617" s="11">
        <f t="shared" si="116"/>
        <v>8167.3440000000001</v>
      </c>
      <c r="Y617" s="20">
        <f t="shared" si="117"/>
        <v>4.0000000326472218E-3</v>
      </c>
      <c r="Z617" s="11">
        <f t="shared" si="118"/>
        <v>8265.3520800000006</v>
      </c>
      <c r="AA617" s="20">
        <f t="shared" si="119"/>
        <v>98.012080000033166</v>
      </c>
      <c r="AB617" s="22">
        <f t="shared" si="120"/>
        <v>4.0000000326472218E-3</v>
      </c>
      <c r="AC617" s="22">
        <f t="shared" si="121"/>
        <v>98.012080000033166</v>
      </c>
      <c r="AD617" s="11" t="str">
        <f t="shared" si="122"/>
        <v>separate</v>
      </c>
      <c r="AE617" s="12">
        <f t="shared" si="123"/>
        <v>1</v>
      </c>
      <c r="AF617" t="s">
        <v>48</v>
      </c>
      <c r="AG617" s="3">
        <v>1659571200000</v>
      </c>
      <c r="AH617" t="s">
        <v>48</v>
      </c>
      <c r="AI617" t="s">
        <v>48</v>
      </c>
      <c r="AJ617" t="s">
        <v>57</v>
      </c>
      <c r="AK617" t="s">
        <v>58</v>
      </c>
      <c r="AL617" t="s">
        <v>59</v>
      </c>
      <c r="AM617" t="s">
        <v>60</v>
      </c>
      <c r="AN617" t="s">
        <v>48</v>
      </c>
      <c r="AO617" t="s">
        <v>61</v>
      </c>
      <c r="AP617" t="s">
        <v>55</v>
      </c>
      <c r="AQ617" t="s">
        <v>62</v>
      </c>
      <c r="AR617" t="s">
        <v>48</v>
      </c>
      <c r="AS617" t="s">
        <v>108</v>
      </c>
      <c r="AT617" t="s">
        <v>109</v>
      </c>
      <c r="AU617" t="s">
        <v>48</v>
      </c>
    </row>
    <row r="618" spans="1:47">
      <c r="A618" t="s">
        <v>1373</v>
      </c>
      <c r="B618" t="s">
        <v>48</v>
      </c>
      <c r="D618" t="s">
        <v>230</v>
      </c>
      <c r="E618" t="s">
        <v>50</v>
      </c>
      <c r="F618" t="s">
        <v>51</v>
      </c>
      <c r="G618">
        <v>0.28679700000000002</v>
      </c>
      <c r="H618">
        <v>1168.47</v>
      </c>
      <c r="I618">
        <v>1180.1500000000001</v>
      </c>
      <c r="J618">
        <v>0.28679700000000002</v>
      </c>
      <c r="K618">
        <v>1168.47</v>
      </c>
      <c r="L618" t="s">
        <v>442</v>
      </c>
      <c r="M618" t="s">
        <v>53</v>
      </c>
      <c r="N618" t="s">
        <v>443</v>
      </c>
      <c r="O618" t="s">
        <v>48</v>
      </c>
      <c r="P618">
        <v>4074.2057971317599</v>
      </c>
      <c r="Q618">
        <v>4074.2</v>
      </c>
      <c r="R618">
        <v>4074.2057971317599</v>
      </c>
      <c r="S618">
        <v>0</v>
      </c>
      <c r="T618" t="s">
        <v>55</v>
      </c>
      <c r="U618">
        <v>100</v>
      </c>
      <c r="V618" t="s">
        <v>56</v>
      </c>
      <c r="W618" s="11">
        <f t="shared" si="115"/>
        <v>11.680000000000064</v>
      </c>
      <c r="X618" s="11">
        <f t="shared" si="116"/>
        <v>11.684699999999999</v>
      </c>
      <c r="Y618" s="20">
        <f t="shared" si="117"/>
        <v>4.6999999999357556E-3</v>
      </c>
      <c r="Z618" s="11">
        <f t="shared" si="118"/>
        <v>11.801500000000001</v>
      </c>
      <c r="AA618" s="20">
        <f t="shared" si="119"/>
        <v>0.1214999999999371</v>
      </c>
      <c r="AB618" s="22">
        <f t="shared" si="120"/>
        <v>4.6999999999357556E-3</v>
      </c>
      <c r="AC618" s="22">
        <f t="shared" si="121"/>
        <v>0.1214999999999371</v>
      </c>
      <c r="AD618" s="11" t="str">
        <f t="shared" si="122"/>
        <v>separate</v>
      </c>
      <c r="AE618" s="12">
        <f t="shared" si="123"/>
        <v>1</v>
      </c>
      <c r="AF618" t="s">
        <v>48</v>
      </c>
      <c r="AG618" s="3">
        <v>1640563200000</v>
      </c>
      <c r="AH618" t="s">
        <v>48</v>
      </c>
      <c r="AI618" t="s">
        <v>48</v>
      </c>
      <c r="AJ618" t="s">
        <v>57</v>
      </c>
      <c r="AK618" t="s">
        <v>58</v>
      </c>
      <c r="AL618" t="s">
        <v>59</v>
      </c>
      <c r="AM618" t="s">
        <v>60</v>
      </c>
      <c r="AN618" t="s">
        <v>48</v>
      </c>
      <c r="AO618" t="s">
        <v>61</v>
      </c>
      <c r="AP618" t="s">
        <v>55</v>
      </c>
      <c r="AQ618" t="s">
        <v>62</v>
      </c>
      <c r="AR618" t="s">
        <v>48</v>
      </c>
      <c r="AS618" t="s">
        <v>444</v>
      </c>
      <c r="AT618" t="s">
        <v>445</v>
      </c>
      <c r="AU618" t="s">
        <v>48</v>
      </c>
    </row>
    <row r="619" spans="1:47">
      <c r="A619" t="s">
        <v>1374</v>
      </c>
      <c r="B619" t="s">
        <v>48</v>
      </c>
      <c r="D619" t="s">
        <v>81</v>
      </c>
      <c r="E619" t="s">
        <v>118</v>
      </c>
      <c r="F619" t="s">
        <v>51</v>
      </c>
      <c r="G619">
        <v>125000</v>
      </c>
      <c r="H619">
        <v>176957.48</v>
      </c>
      <c r="I619">
        <v>178727.05</v>
      </c>
      <c r="J619">
        <v>125000</v>
      </c>
      <c r="K619">
        <v>176957.48</v>
      </c>
      <c r="L619" t="s">
        <v>1118</v>
      </c>
      <c r="M619" t="s">
        <v>212</v>
      </c>
      <c r="N619" t="s">
        <v>1375</v>
      </c>
      <c r="O619" t="s">
        <v>48</v>
      </c>
      <c r="P619">
        <v>1.41565984</v>
      </c>
      <c r="Q619">
        <v>1.415659802</v>
      </c>
      <c r="R619">
        <v>1.41565984</v>
      </c>
      <c r="S619">
        <v>23.086732673267299</v>
      </c>
      <c r="T619" t="s">
        <v>55</v>
      </c>
      <c r="U619">
        <v>100</v>
      </c>
      <c r="V619" t="s">
        <v>56</v>
      </c>
      <c r="W619" s="11">
        <f t="shared" si="115"/>
        <v>1769.5699999999779</v>
      </c>
      <c r="X619" s="11">
        <f t="shared" si="116"/>
        <v>1769.5748000000001</v>
      </c>
      <c r="Y619" s="20">
        <f t="shared" si="117"/>
        <v>4.80000002221459E-3</v>
      </c>
      <c r="Z619" s="11">
        <f t="shared" si="118"/>
        <v>1787.2705000000001</v>
      </c>
      <c r="AA619" s="20">
        <f t="shared" si="119"/>
        <v>17.700500000022203</v>
      </c>
      <c r="AB619" s="22">
        <f t="shared" si="120"/>
        <v>4.80000002221459E-3</v>
      </c>
      <c r="AC619" s="22">
        <f t="shared" si="121"/>
        <v>17.700500000022203</v>
      </c>
      <c r="AD619" s="11" t="str">
        <f t="shared" si="122"/>
        <v>separate</v>
      </c>
      <c r="AE619" s="12">
        <f t="shared" si="123"/>
        <v>1</v>
      </c>
      <c r="AF619" t="s">
        <v>48</v>
      </c>
      <c r="AG619" s="3">
        <v>1653350400000</v>
      </c>
      <c r="AH619" t="s">
        <v>48</v>
      </c>
      <c r="AI619" t="s">
        <v>48</v>
      </c>
      <c r="AJ619" t="s">
        <v>57</v>
      </c>
      <c r="AK619" t="s">
        <v>58</v>
      </c>
      <c r="AL619" t="s">
        <v>59</v>
      </c>
      <c r="AM619" t="s">
        <v>60</v>
      </c>
      <c r="AN619" t="s">
        <v>48</v>
      </c>
      <c r="AO619" t="s">
        <v>61</v>
      </c>
      <c r="AP619" t="s">
        <v>55</v>
      </c>
      <c r="AQ619" t="s">
        <v>62</v>
      </c>
      <c r="AR619" t="s">
        <v>48</v>
      </c>
      <c r="AS619" t="s">
        <v>1120</v>
      </c>
      <c r="AT619" t="s">
        <v>1121</v>
      </c>
      <c r="AU619" t="s">
        <v>48</v>
      </c>
    </row>
    <row r="620" spans="1:47">
      <c r="A620" t="s">
        <v>1376</v>
      </c>
      <c r="B620" t="s">
        <v>48</v>
      </c>
      <c r="D620" t="s">
        <v>172</v>
      </c>
      <c r="E620" t="s">
        <v>50</v>
      </c>
      <c r="F620" t="s">
        <v>51</v>
      </c>
      <c r="G620">
        <v>0.104842</v>
      </c>
      <c r="H620">
        <v>3512.2</v>
      </c>
      <c r="I620">
        <v>3600</v>
      </c>
      <c r="J620">
        <v>0.104842</v>
      </c>
      <c r="K620">
        <v>3512.2</v>
      </c>
      <c r="L620" t="s">
        <v>409</v>
      </c>
      <c r="M620" t="s">
        <v>69</v>
      </c>
      <c r="N620" t="s">
        <v>433</v>
      </c>
      <c r="O620" t="s">
        <v>48</v>
      </c>
      <c r="P620">
        <v>33499.933232864598</v>
      </c>
      <c r="Q620">
        <v>33500</v>
      </c>
      <c r="R620">
        <v>33499.933232864598</v>
      </c>
      <c r="S620">
        <v>0</v>
      </c>
      <c r="T620" t="s">
        <v>55</v>
      </c>
      <c r="U620">
        <v>250</v>
      </c>
      <c r="V620" t="s">
        <v>56</v>
      </c>
      <c r="W620" s="11">
        <f t="shared" si="115"/>
        <v>87.800000000000182</v>
      </c>
      <c r="X620" s="11">
        <f t="shared" si="116"/>
        <v>87.805000000000007</v>
      </c>
      <c r="Y620" s="20">
        <f t="shared" si="117"/>
        <v>4.9999999998249223E-3</v>
      </c>
      <c r="Z620" s="11">
        <f t="shared" si="118"/>
        <v>90</v>
      </c>
      <c r="AA620" s="20">
        <f t="shared" si="119"/>
        <v>2.1999999999998181</v>
      </c>
      <c r="AB620" s="22">
        <f t="shared" si="120"/>
        <v>4.9999999998249223E-3</v>
      </c>
      <c r="AC620" s="22">
        <f t="shared" si="121"/>
        <v>2.1999999999998181</v>
      </c>
      <c r="AD620" s="11" t="str">
        <f t="shared" si="122"/>
        <v>separate</v>
      </c>
      <c r="AE620" s="12">
        <f t="shared" si="123"/>
        <v>1</v>
      </c>
      <c r="AF620" t="s">
        <v>48</v>
      </c>
      <c r="AG620" s="3">
        <v>1652140800000</v>
      </c>
      <c r="AH620" t="s">
        <v>48</v>
      </c>
      <c r="AI620" t="s">
        <v>48</v>
      </c>
      <c r="AJ620" t="s">
        <v>57</v>
      </c>
      <c r="AK620" t="s">
        <v>58</v>
      </c>
      <c r="AL620" t="s">
        <v>59</v>
      </c>
      <c r="AM620" t="s">
        <v>60</v>
      </c>
      <c r="AN620" t="s">
        <v>48</v>
      </c>
      <c r="AO620" t="s">
        <v>61</v>
      </c>
      <c r="AP620" t="s">
        <v>55</v>
      </c>
      <c r="AQ620" t="s">
        <v>62</v>
      </c>
      <c r="AR620" t="s">
        <v>48</v>
      </c>
      <c r="AS620" t="s">
        <v>411</v>
      </c>
      <c r="AT620" t="s">
        <v>412</v>
      </c>
      <c r="AU620" t="s">
        <v>48</v>
      </c>
    </row>
    <row r="621" spans="1:47">
      <c r="A621" t="s">
        <v>1377</v>
      </c>
      <c r="B621" t="s">
        <v>48</v>
      </c>
      <c r="D621" t="s">
        <v>230</v>
      </c>
      <c r="E621" t="s">
        <v>50</v>
      </c>
      <c r="F621" t="s">
        <v>51</v>
      </c>
      <c r="G621">
        <v>1.4634100000000001</v>
      </c>
      <c r="H621">
        <v>3512.2</v>
      </c>
      <c r="I621">
        <v>3600</v>
      </c>
      <c r="J621">
        <v>1.4634100000000001</v>
      </c>
      <c r="K621">
        <v>3512.2</v>
      </c>
      <c r="L621" t="s">
        <v>409</v>
      </c>
      <c r="M621" t="s">
        <v>69</v>
      </c>
      <c r="N621" t="s">
        <v>433</v>
      </c>
      <c r="O621" t="s">
        <v>48</v>
      </c>
      <c r="P621">
        <v>2400.0109333679502</v>
      </c>
      <c r="Q621">
        <v>2400</v>
      </c>
      <c r="R621">
        <v>2400.0109333679502</v>
      </c>
      <c r="S621">
        <v>0</v>
      </c>
      <c r="T621" t="s">
        <v>55</v>
      </c>
      <c r="U621">
        <v>250</v>
      </c>
      <c r="V621" t="s">
        <v>56</v>
      </c>
      <c r="W621" s="11">
        <f t="shared" si="115"/>
        <v>87.800000000000182</v>
      </c>
      <c r="X621" s="11">
        <f t="shared" si="116"/>
        <v>87.805000000000007</v>
      </c>
      <c r="Y621" s="20">
        <f t="shared" si="117"/>
        <v>4.9999999998249223E-3</v>
      </c>
      <c r="Z621" s="11">
        <f t="shared" si="118"/>
        <v>90</v>
      </c>
      <c r="AA621" s="20">
        <f t="shared" si="119"/>
        <v>2.1999999999998181</v>
      </c>
      <c r="AB621" s="22">
        <f t="shared" si="120"/>
        <v>4.9999999998249223E-3</v>
      </c>
      <c r="AC621" s="22">
        <f t="shared" si="121"/>
        <v>2.1999999999998181</v>
      </c>
      <c r="AD621" s="11" t="str">
        <f t="shared" si="122"/>
        <v>separate</v>
      </c>
      <c r="AE621" s="12">
        <f t="shared" si="123"/>
        <v>1</v>
      </c>
      <c r="AF621" t="s">
        <v>48</v>
      </c>
      <c r="AG621" s="3">
        <v>1652140800000</v>
      </c>
      <c r="AH621" t="s">
        <v>48</v>
      </c>
      <c r="AI621" t="s">
        <v>48</v>
      </c>
      <c r="AJ621" t="s">
        <v>57</v>
      </c>
      <c r="AK621" t="s">
        <v>58</v>
      </c>
      <c r="AL621" t="s">
        <v>59</v>
      </c>
      <c r="AM621" t="s">
        <v>60</v>
      </c>
      <c r="AN621" t="s">
        <v>48</v>
      </c>
      <c r="AO621" t="s">
        <v>61</v>
      </c>
      <c r="AP621" t="s">
        <v>55</v>
      </c>
      <c r="AQ621" t="s">
        <v>62</v>
      </c>
      <c r="AR621" t="s">
        <v>48</v>
      </c>
      <c r="AS621" t="s">
        <v>411</v>
      </c>
      <c r="AT621" t="s">
        <v>412</v>
      </c>
      <c r="AU621" t="s">
        <v>48</v>
      </c>
    </row>
    <row r="622" spans="1:47">
      <c r="A622" t="s">
        <v>1378</v>
      </c>
      <c r="B622" t="s">
        <v>48</v>
      </c>
      <c r="D622" t="s">
        <v>172</v>
      </c>
      <c r="E622" t="s">
        <v>50</v>
      </c>
      <c r="F622" t="s">
        <v>51</v>
      </c>
      <c r="G622">
        <v>0.10975600000000001</v>
      </c>
      <c r="H622">
        <v>3512.2</v>
      </c>
      <c r="I622">
        <v>3600</v>
      </c>
      <c r="J622">
        <v>0.10975600000000001</v>
      </c>
      <c r="K622">
        <v>3512.2</v>
      </c>
      <c r="L622" t="s">
        <v>409</v>
      </c>
      <c r="M622" t="s">
        <v>69</v>
      </c>
      <c r="N622" t="s">
        <v>433</v>
      </c>
      <c r="O622" t="s">
        <v>48</v>
      </c>
      <c r="P622">
        <v>32000.0728889536</v>
      </c>
      <c r="Q622">
        <v>32000</v>
      </c>
      <c r="R622">
        <v>32000.0728889536</v>
      </c>
      <c r="S622">
        <v>0</v>
      </c>
      <c r="T622" t="s">
        <v>55</v>
      </c>
      <c r="U622">
        <v>250</v>
      </c>
      <c r="V622" t="s">
        <v>56</v>
      </c>
      <c r="W622" s="11">
        <f t="shared" ref="W622:W633" si="124">I622-H622</f>
        <v>87.800000000000182</v>
      </c>
      <c r="X622" s="11">
        <f t="shared" si="116"/>
        <v>87.805000000000007</v>
      </c>
      <c r="Y622" s="20">
        <f t="shared" si="117"/>
        <v>4.9999999998249223E-3</v>
      </c>
      <c r="Z622" s="11">
        <f t="shared" si="118"/>
        <v>90</v>
      </c>
      <c r="AA622" s="20">
        <f t="shared" si="119"/>
        <v>2.1999999999998181</v>
      </c>
      <c r="AB622" s="22">
        <f t="shared" si="120"/>
        <v>4.9999999998249223E-3</v>
      </c>
      <c r="AC622" s="22">
        <f t="shared" si="121"/>
        <v>2.1999999999998181</v>
      </c>
      <c r="AD622" s="11" t="str">
        <f t="shared" si="122"/>
        <v>separate</v>
      </c>
      <c r="AE622" s="12">
        <f t="shared" si="123"/>
        <v>1</v>
      </c>
      <c r="AF622" t="s">
        <v>48</v>
      </c>
      <c r="AG622" s="3">
        <v>1652140800000</v>
      </c>
      <c r="AH622" t="s">
        <v>48</v>
      </c>
      <c r="AI622" t="s">
        <v>48</v>
      </c>
      <c r="AJ622" t="s">
        <v>57</v>
      </c>
      <c r="AK622" t="s">
        <v>58</v>
      </c>
      <c r="AL622" t="s">
        <v>59</v>
      </c>
      <c r="AM622" t="s">
        <v>60</v>
      </c>
      <c r="AN622" t="s">
        <v>48</v>
      </c>
      <c r="AO622" t="s">
        <v>61</v>
      </c>
      <c r="AP622" t="s">
        <v>55</v>
      </c>
      <c r="AQ622" t="s">
        <v>62</v>
      </c>
      <c r="AR622" t="s">
        <v>48</v>
      </c>
      <c r="AS622" t="s">
        <v>411</v>
      </c>
      <c r="AT622" t="s">
        <v>412</v>
      </c>
      <c r="AU622" t="s">
        <v>48</v>
      </c>
    </row>
    <row r="623" spans="1:47">
      <c r="A623" t="s">
        <v>1379</v>
      </c>
      <c r="B623" t="s">
        <v>48</v>
      </c>
      <c r="D623" t="s">
        <v>172</v>
      </c>
      <c r="E623" t="s">
        <v>50</v>
      </c>
      <c r="F623" t="s">
        <v>51</v>
      </c>
      <c r="G623">
        <v>0.117073</v>
      </c>
      <c r="H623">
        <v>3512.2</v>
      </c>
      <c r="I623">
        <v>3600</v>
      </c>
      <c r="J623">
        <v>0.117073</v>
      </c>
      <c r="K623">
        <v>3512.2</v>
      </c>
      <c r="L623" t="s">
        <v>409</v>
      </c>
      <c r="M623" t="s">
        <v>69</v>
      </c>
      <c r="N623" t="s">
        <v>433</v>
      </c>
      <c r="O623" t="s">
        <v>48</v>
      </c>
      <c r="P623">
        <v>30000.0854167912</v>
      </c>
      <c r="Q623">
        <v>30000</v>
      </c>
      <c r="R623">
        <v>30000.0854167912</v>
      </c>
      <c r="S623">
        <v>0</v>
      </c>
      <c r="T623" t="s">
        <v>55</v>
      </c>
      <c r="U623">
        <v>250</v>
      </c>
      <c r="V623" t="s">
        <v>56</v>
      </c>
      <c r="W623" s="11">
        <f t="shared" si="124"/>
        <v>87.800000000000182</v>
      </c>
      <c r="X623" s="11">
        <f t="shared" si="116"/>
        <v>87.805000000000007</v>
      </c>
      <c r="Y623" s="20">
        <f t="shared" si="117"/>
        <v>4.9999999998249223E-3</v>
      </c>
      <c r="Z623" s="11">
        <f t="shared" si="118"/>
        <v>90</v>
      </c>
      <c r="AA623" s="20">
        <f t="shared" si="119"/>
        <v>2.1999999999998181</v>
      </c>
      <c r="AB623" s="22">
        <f t="shared" si="120"/>
        <v>4.9999999998249223E-3</v>
      </c>
      <c r="AC623" s="22">
        <f t="shared" si="121"/>
        <v>2.1999999999998181</v>
      </c>
      <c r="AD623" s="11" t="str">
        <f t="shared" si="122"/>
        <v>separate</v>
      </c>
      <c r="AE623" s="12">
        <f t="shared" si="123"/>
        <v>1</v>
      </c>
      <c r="AF623" t="s">
        <v>48</v>
      </c>
      <c r="AG623" s="3">
        <v>1652140800000</v>
      </c>
      <c r="AH623" t="s">
        <v>48</v>
      </c>
      <c r="AI623" t="s">
        <v>48</v>
      </c>
      <c r="AJ623" t="s">
        <v>57</v>
      </c>
      <c r="AK623" t="s">
        <v>58</v>
      </c>
      <c r="AL623" t="s">
        <v>59</v>
      </c>
      <c r="AM623" t="s">
        <v>60</v>
      </c>
      <c r="AN623" t="s">
        <v>48</v>
      </c>
      <c r="AO623" t="s">
        <v>61</v>
      </c>
      <c r="AP623" t="s">
        <v>55</v>
      </c>
      <c r="AQ623" t="s">
        <v>62</v>
      </c>
      <c r="AR623" t="s">
        <v>48</v>
      </c>
      <c r="AS623" t="s">
        <v>411</v>
      </c>
      <c r="AT623" t="s">
        <v>412</v>
      </c>
      <c r="AU623" t="s">
        <v>48</v>
      </c>
    </row>
    <row r="624" spans="1:47">
      <c r="A624" t="s">
        <v>1380</v>
      </c>
      <c r="B624" t="s">
        <v>48</v>
      </c>
      <c r="D624" t="s">
        <v>50</v>
      </c>
      <c r="E624" t="s">
        <v>81</v>
      </c>
      <c r="F624" t="s">
        <v>51</v>
      </c>
      <c r="G624">
        <v>125000</v>
      </c>
      <c r="H624">
        <v>125250.5</v>
      </c>
      <c r="I624">
        <v>126503</v>
      </c>
      <c r="J624">
        <v>125000</v>
      </c>
      <c r="K624">
        <v>125250.5</v>
      </c>
      <c r="L624" t="s">
        <v>94</v>
      </c>
      <c r="M624" t="s">
        <v>76</v>
      </c>
      <c r="N624" t="s">
        <v>95</v>
      </c>
      <c r="O624" t="s">
        <v>48</v>
      </c>
      <c r="P624">
        <v>1.0020039999999999</v>
      </c>
      <c r="Q624">
        <v>0.998</v>
      </c>
      <c r="R624">
        <v>1.0020039999999999</v>
      </c>
      <c r="S624">
        <v>20</v>
      </c>
      <c r="T624" t="s">
        <v>55</v>
      </c>
      <c r="U624">
        <v>100</v>
      </c>
      <c r="V624" t="s">
        <v>56</v>
      </c>
      <c r="W624" s="11">
        <f t="shared" si="124"/>
        <v>1252.5</v>
      </c>
      <c r="X624" s="11">
        <f t="shared" si="116"/>
        <v>1252.5050000000001</v>
      </c>
      <c r="Y624" s="20">
        <f t="shared" si="117"/>
        <v>5.0000000001091394E-3</v>
      </c>
      <c r="Z624" s="11">
        <f t="shared" si="118"/>
        <v>1265.03</v>
      </c>
      <c r="AA624" s="20">
        <f t="shared" si="119"/>
        <v>12.529999999999973</v>
      </c>
      <c r="AB624" s="22">
        <f t="shared" si="120"/>
        <v>5.0000000001091394E-3</v>
      </c>
      <c r="AC624" s="22">
        <f t="shared" si="121"/>
        <v>12.529999999999973</v>
      </c>
      <c r="AD624" s="11" t="str">
        <f t="shared" si="122"/>
        <v>separate</v>
      </c>
      <c r="AE624" s="12">
        <f t="shared" si="123"/>
        <v>1</v>
      </c>
      <c r="AF624" t="s">
        <v>48</v>
      </c>
      <c r="AG624" s="3">
        <v>1648080000000</v>
      </c>
      <c r="AH624" t="s">
        <v>48</v>
      </c>
      <c r="AI624" t="s">
        <v>48</v>
      </c>
      <c r="AJ624" t="s">
        <v>57</v>
      </c>
      <c r="AK624" t="s">
        <v>58</v>
      </c>
      <c r="AL624" t="s">
        <v>59</v>
      </c>
      <c r="AM624" t="s">
        <v>60</v>
      </c>
      <c r="AN624" t="s">
        <v>48</v>
      </c>
      <c r="AO624" t="s">
        <v>61</v>
      </c>
      <c r="AP624" t="s">
        <v>55</v>
      </c>
      <c r="AQ624" t="s">
        <v>62</v>
      </c>
      <c r="AR624" t="s">
        <v>48</v>
      </c>
      <c r="AS624" t="s">
        <v>97</v>
      </c>
      <c r="AT624" t="s">
        <v>98</v>
      </c>
      <c r="AU624" t="s">
        <v>48</v>
      </c>
    </row>
    <row r="625" spans="1:47">
      <c r="A625" t="s">
        <v>1381</v>
      </c>
      <c r="B625" t="s">
        <v>48</v>
      </c>
      <c r="D625" t="s">
        <v>81</v>
      </c>
      <c r="E625" t="s">
        <v>50</v>
      </c>
      <c r="F625" t="s">
        <v>51</v>
      </c>
      <c r="G625">
        <v>375000</v>
      </c>
      <c r="H625">
        <v>375787.58</v>
      </c>
      <c r="I625">
        <v>379545.45</v>
      </c>
      <c r="J625">
        <v>375000</v>
      </c>
      <c r="K625">
        <v>375787.58</v>
      </c>
      <c r="L625" t="s">
        <v>1222</v>
      </c>
      <c r="M625" t="s">
        <v>212</v>
      </c>
      <c r="N625" t="s">
        <v>1223</v>
      </c>
      <c r="O625" t="s">
        <v>48</v>
      </c>
      <c r="P625">
        <v>1.0021002133333301</v>
      </c>
      <c r="Q625">
        <v>1.0021</v>
      </c>
      <c r="R625">
        <v>1.0021002133333301</v>
      </c>
      <c r="S625">
        <v>20.748503242497002</v>
      </c>
      <c r="T625" t="s">
        <v>55</v>
      </c>
      <c r="U625">
        <v>100</v>
      </c>
      <c r="V625" t="s">
        <v>56</v>
      </c>
      <c r="W625" s="11">
        <f t="shared" si="124"/>
        <v>3757.8699999999953</v>
      </c>
      <c r="X625" s="11">
        <f t="shared" si="116"/>
        <v>3757.8757999999998</v>
      </c>
      <c r="Y625" s="20">
        <f t="shared" si="117"/>
        <v>5.8000000044557964E-3</v>
      </c>
      <c r="Z625" s="11">
        <f t="shared" si="118"/>
        <v>3795.4544999999998</v>
      </c>
      <c r="AA625" s="20">
        <f t="shared" si="119"/>
        <v>37.584500000004482</v>
      </c>
      <c r="AB625" s="22">
        <f t="shared" si="120"/>
        <v>5.8000000044557964E-3</v>
      </c>
      <c r="AC625" s="22">
        <f t="shared" si="121"/>
        <v>37.584500000004482</v>
      </c>
      <c r="AD625" s="11" t="str">
        <f t="shared" si="122"/>
        <v>separate</v>
      </c>
      <c r="AE625" s="12">
        <f t="shared" si="123"/>
        <v>1</v>
      </c>
      <c r="AF625" t="s">
        <v>48</v>
      </c>
      <c r="AG625" s="3">
        <v>1662940800000</v>
      </c>
      <c r="AH625" t="s">
        <v>48</v>
      </c>
      <c r="AI625" t="s">
        <v>48</v>
      </c>
      <c r="AJ625" t="s">
        <v>57</v>
      </c>
      <c r="AK625" t="s">
        <v>58</v>
      </c>
      <c r="AL625" t="s">
        <v>59</v>
      </c>
      <c r="AM625" t="s">
        <v>60</v>
      </c>
      <c r="AN625" t="s">
        <v>48</v>
      </c>
      <c r="AO625" t="s">
        <v>61</v>
      </c>
      <c r="AP625" t="s">
        <v>55</v>
      </c>
      <c r="AQ625" t="s">
        <v>62</v>
      </c>
      <c r="AR625" t="s">
        <v>48</v>
      </c>
      <c r="AS625" t="s">
        <v>1224</v>
      </c>
      <c r="AT625" t="s">
        <v>1225</v>
      </c>
      <c r="AU625" t="s">
        <v>48</v>
      </c>
    </row>
    <row r="626" spans="1:47">
      <c r="A626" t="s">
        <v>1382</v>
      </c>
      <c r="B626" t="s">
        <v>48</v>
      </c>
      <c r="D626" t="s">
        <v>230</v>
      </c>
      <c r="E626" t="s">
        <v>118</v>
      </c>
      <c r="F626" t="s">
        <v>51</v>
      </c>
      <c r="G626">
        <v>2.5118999999999998</v>
      </c>
      <c r="H626">
        <v>4038.72</v>
      </c>
      <c r="I626">
        <v>4079.1</v>
      </c>
      <c r="J626">
        <v>2.5118999999999998</v>
      </c>
      <c r="K626">
        <v>4038.72</v>
      </c>
      <c r="L626" t="s">
        <v>793</v>
      </c>
      <c r="M626" t="s">
        <v>53</v>
      </c>
      <c r="N626" t="s">
        <v>794</v>
      </c>
      <c r="O626" t="s">
        <v>48</v>
      </c>
      <c r="P626">
        <v>1607.8347067956499</v>
      </c>
      <c r="Q626">
        <v>1623.88</v>
      </c>
      <c r="R626">
        <v>1607.8347067956499</v>
      </c>
      <c r="S626">
        <v>2.03256539317205</v>
      </c>
      <c r="T626" t="s">
        <v>55</v>
      </c>
      <c r="U626">
        <v>100</v>
      </c>
      <c r="V626" t="s">
        <v>56</v>
      </c>
      <c r="W626" s="11">
        <f t="shared" si="124"/>
        <v>40.380000000000109</v>
      </c>
      <c r="X626" s="11">
        <f t="shared" si="116"/>
        <v>40.3872</v>
      </c>
      <c r="Y626" s="20">
        <f t="shared" si="117"/>
        <v>7.1999999998908493E-3</v>
      </c>
      <c r="Z626" s="11">
        <f t="shared" si="118"/>
        <v>40.790999999999997</v>
      </c>
      <c r="AA626" s="20">
        <f t="shared" si="119"/>
        <v>0.41099999999988768</v>
      </c>
      <c r="AB626" s="22">
        <f t="shared" si="120"/>
        <v>7.1999999998908493E-3</v>
      </c>
      <c r="AC626" s="22">
        <f t="shared" si="121"/>
        <v>0.41099999999988768</v>
      </c>
      <c r="AD626" s="11" t="str">
        <f t="shared" si="122"/>
        <v>separate</v>
      </c>
      <c r="AE626" s="12">
        <f t="shared" si="123"/>
        <v>1</v>
      </c>
      <c r="AF626" t="s">
        <v>48</v>
      </c>
      <c r="AG626" s="3">
        <v>1657584000000</v>
      </c>
      <c r="AH626" t="s">
        <v>48</v>
      </c>
      <c r="AI626" t="s">
        <v>48</v>
      </c>
      <c r="AJ626" t="s">
        <v>57</v>
      </c>
      <c r="AK626" t="s">
        <v>58</v>
      </c>
      <c r="AL626" t="s">
        <v>59</v>
      </c>
      <c r="AM626" t="s">
        <v>60</v>
      </c>
      <c r="AN626" t="s">
        <v>48</v>
      </c>
      <c r="AO626" t="s">
        <v>61</v>
      </c>
      <c r="AP626" t="s">
        <v>55</v>
      </c>
      <c r="AQ626" t="s">
        <v>62</v>
      </c>
      <c r="AR626" t="s">
        <v>48</v>
      </c>
      <c r="AS626" t="s">
        <v>795</v>
      </c>
      <c r="AT626" t="s">
        <v>796</v>
      </c>
      <c r="AU626" t="s">
        <v>48</v>
      </c>
    </row>
    <row r="627" spans="1:47">
      <c r="A627" t="s">
        <v>1383</v>
      </c>
      <c r="B627" t="s">
        <v>48</v>
      </c>
      <c r="D627" t="s">
        <v>399</v>
      </c>
      <c r="E627" t="s">
        <v>50</v>
      </c>
      <c r="F627" t="s">
        <v>51</v>
      </c>
      <c r="G627">
        <v>1909</v>
      </c>
      <c r="H627">
        <v>17562.8</v>
      </c>
      <c r="I627">
        <v>17738.419999999998</v>
      </c>
      <c r="J627">
        <v>1909</v>
      </c>
      <c r="K627">
        <v>17562.8</v>
      </c>
      <c r="L627" t="s">
        <v>200</v>
      </c>
      <c r="M627" t="s">
        <v>76</v>
      </c>
      <c r="N627" t="s">
        <v>201</v>
      </c>
      <c r="O627" t="s">
        <v>48</v>
      </c>
      <c r="P627">
        <v>9.1999999999999993</v>
      </c>
      <c r="Q627">
        <v>9.1999999999999993</v>
      </c>
      <c r="R627">
        <v>9.1999999999999993</v>
      </c>
      <c r="S627">
        <v>25.8309219023329</v>
      </c>
      <c r="T627" t="s">
        <v>55</v>
      </c>
      <c r="U627">
        <v>100</v>
      </c>
      <c r="V627" t="s">
        <v>56</v>
      </c>
      <c r="W627" s="11">
        <f t="shared" si="124"/>
        <v>175.61999999999898</v>
      </c>
      <c r="X627" s="11">
        <f t="shared" si="116"/>
        <v>175.62799999999999</v>
      </c>
      <c r="Y627" s="20">
        <f t="shared" si="117"/>
        <v>8.0000000010045369E-3</v>
      </c>
      <c r="Z627" s="11">
        <f t="shared" si="118"/>
        <v>177.38419999999996</v>
      </c>
      <c r="AA627" s="20">
        <f t="shared" si="119"/>
        <v>1.764200000000983</v>
      </c>
      <c r="AB627" s="22">
        <f t="shared" si="120"/>
        <v>8.0000000010045369E-3</v>
      </c>
      <c r="AC627" s="22">
        <f t="shared" si="121"/>
        <v>1.764200000000983</v>
      </c>
      <c r="AD627" s="11" t="str">
        <f t="shared" si="122"/>
        <v>separate</v>
      </c>
      <c r="AE627" s="12">
        <f t="shared" si="123"/>
        <v>1</v>
      </c>
      <c r="AF627" t="s">
        <v>48</v>
      </c>
      <c r="AG627" s="3">
        <v>1637280000000</v>
      </c>
      <c r="AH627" t="s">
        <v>48</v>
      </c>
      <c r="AI627" t="s">
        <v>48</v>
      </c>
      <c r="AJ627" t="s">
        <v>57</v>
      </c>
      <c r="AK627" t="s">
        <v>58</v>
      </c>
      <c r="AL627" t="s">
        <v>59</v>
      </c>
      <c r="AM627" t="s">
        <v>60</v>
      </c>
      <c r="AN627" t="s">
        <v>48</v>
      </c>
      <c r="AO627" t="s">
        <v>61</v>
      </c>
      <c r="AP627" t="s">
        <v>55</v>
      </c>
      <c r="AQ627" t="s">
        <v>62</v>
      </c>
      <c r="AR627" t="s">
        <v>48</v>
      </c>
      <c r="AS627" t="s">
        <v>202</v>
      </c>
      <c r="AT627" t="s">
        <v>203</v>
      </c>
      <c r="AU627" t="s">
        <v>48</v>
      </c>
    </row>
    <row r="628" spans="1:47">
      <c r="A628" t="s">
        <v>1384</v>
      </c>
      <c r="B628" t="s">
        <v>48</v>
      </c>
      <c r="D628" t="s">
        <v>273</v>
      </c>
      <c r="E628" t="s">
        <v>50</v>
      </c>
      <c r="F628" t="s">
        <v>51</v>
      </c>
      <c r="G628">
        <v>2395</v>
      </c>
      <c r="H628">
        <v>69920.800000000003</v>
      </c>
      <c r="I628">
        <v>70620</v>
      </c>
      <c r="J628">
        <v>2395</v>
      </c>
      <c r="K628">
        <v>69920.800000000003</v>
      </c>
      <c r="L628" t="s">
        <v>350</v>
      </c>
      <c r="M628" t="s">
        <v>76</v>
      </c>
      <c r="N628" t="s">
        <v>351</v>
      </c>
      <c r="O628" t="s">
        <v>48</v>
      </c>
      <c r="P628">
        <v>29.194488517745299</v>
      </c>
      <c r="Q628">
        <v>29.194500000000001</v>
      </c>
      <c r="R628">
        <v>29.194488517745299</v>
      </c>
      <c r="S628">
        <v>52.396983857264203</v>
      </c>
      <c r="T628" t="s">
        <v>55</v>
      </c>
      <c r="U628">
        <v>100</v>
      </c>
      <c r="V628" t="s">
        <v>56</v>
      </c>
      <c r="W628" s="11">
        <f t="shared" si="124"/>
        <v>699.19999999999709</v>
      </c>
      <c r="X628" s="11">
        <f t="shared" si="116"/>
        <v>699.20799999999997</v>
      </c>
      <c r="Y628" s="20">
        <f t="shared" si="117"/>
        <v>8.0000000028803697E-3</v>
      </c>
      <c r="Z628" s="11">
        <f t="shared" si="118"/>
        <v>706.2</v>
      </c>
      <c r="AA628" s="20">
        <f t="shared" si="119"/>
        <v>7.0000000000029559</v>
      </c>
      <c r="AB628" s="22">
        <f t="shared" si="120"/>
        <v>8.0000000028803697E-3</v>
      </c>
      <c r="AC628" s="22">
        <f t="shared" si="121"/>
        <v>7.0000000000029559</v>
      </c>
      <c r="AD628" s="11" t="str">
        <f t="shared" si="122"/>
        <v>separate</v>
      </c>
      <c r="AE628" s="12">
        <f t="shared" si="123"/>
        <v>1</v>
      </c>
      <c r="AF628" t="s">
        <v>48</v>
      </c>
      <c r="AG628" s="3">
        <v>1639353600000</v>
      </c>
      <c r="AH628" t="s">
        <v>48</v>
      </c>
      <c r="AI628" t="s">
        <v>48</v>
      </c>
      <c r="AJ628" t="s">
        <v>57</v>
      </c>
      <c r="AK628" t="s">
        <v>58</v>
      </c>
      <c r="AL628" t="s">
        <v>59</v>
      </c>
      <c r="AM628" t="s">
        <v>60</v>
      </c>
      <c r="AN628" t="s">
        <v>48</v>
      </c>
      <c r="AO628" t="s">
        <v>61</v>
      </c>
      <c r="AP628" t="s">
        <v>55</v>
      </c>
      <c r="AQ628" t="s">
        <v>62</v>
      </c>
      <c r="AR628" t="s">
        <v>48</v>
      </c>
      <c r="AS628" t="s">
        <v>352</v>
      </c>
      <c r="AT628" t="s">
        <v>353</v>
      </c>
      <c r="AU628" t="s">
        <v>48</v>
      </c>
    </row>
    <row r="629" spans="1:47">
      <c r="A629" t="s">
        <v>1385</v>
      </c>
      <c r="B629" t="s">
        <v>48</v>
      </c>
      <c r="D629" t="s">
        <v>74</v>
      </c>
      <c r="E629" t="s">
        <v>50</v>
      </c>
      <c r="F629" t="s">
        <v>51</v>
      </c>
      <c r="G629">
        <v>98694.080000000002</v>
      </c>
      <c r="H629">
        <v>99009.91</v>
      </c>
      <c r="I629">
        <v>100000</v>
      </c>
      <c r="J629">
        <v>98694.080000000002</v>
      </c>
      <c r="K629">
        <v>99009.91</v>
      </c>
      <c r="L629" t="s">
        <v>135</v>
      </c>
      <c r="M629" t="s">
        <v>69</v>
      </c>
      <c r="N629" t="s">
        <v>136</v>
      </c>
      <c r="O629" t="s">
        <v>48</v>
      </c>
      <c r="P629">
        <v>1.0032000906234699</v>
      </c>
      <c r="Q629">
        <v>1.0032000000000001</v>
      </c>
      <c r="R629">
        <v>1.0032000906234699</v>
      </c>
      <c r="S629">
        <v>32</v>
      </c>
      <c r="T629" t="s">
        <v>55</v>
      </c>
      <c r="U629">
        <v>100</v>
      </c>
      <c r="V629" t="s">
        <v>56</v>
      </c>
      <c r="W629" s="11">
        <f t="shared" si="124"/>
        <v>990.08999999999651</v>
      </c>
      <c r="X629" s="11">
        <f t="shared" si="116"/>
        <v>990.09910000000002</v>
      </c>
      <c r="Y629" s="20">
        <f t="shared" si="117"/>
        <v>9.1000000035137418E-3</v>
      </c>
      <c r="Z629" s="11">
        <f t="shared" si="118"/>
        <v>1000</v>
      </c>
      <c r="AA629" s="20">
        <f t="shared" si="119"/>
        <v>9.9100000000034925</v>
      </c>
      <c r="AB629" s="22">
        <f t="shared" si="120"/>
        <v>9.1000000035137418E-3</v>
      </c>
      <c r="AC629" s="22">
        <f t="shared" si="121"/>
        <v>9.9100000000034925</v>
      </c>
      <c r="AD629" s="11" t="str">
        <f t="shared" si="122"/>
        <v>separate</v>
      </c>
      <c r="AE629" s="12">
        <f t="shared" si="123"/>
        <v>1</v>
      </c>
      <c r="AF629" t="s">
        <v>48</v>
      </c>
      <c r="AG629" s="3">
        <v>1652745600000</v>
      </c>
      <c r="AH629" t="s">
        <v>48</v>
      </c>
      <c r="AI629" t="s">
        <v>48</v>
      </c>
      <c r="AJ629" t="s">
        <v>57</v>
      </c>
      <c r="AK629" t="s">
        <v>58</v>
      </c>
      <c r="AL629" t="s">
        <v>59</v>
      </c>
      <c r="AM629" t="s">
        <v>60</v>
      </c>
      <c r="AN629" t="s">
        <v>48</v>
      </c>
      <c r="AO629" t="s">
        <v>61</v>
      </c>
      <c r="AP629" t="s">
        <v>55</v>
      </c>
      <c r="AQ629" t="s">
        <v>62</v>
      </c>
      <c r="AR629" t="s">
        <v>48</v>
      </c>
      <c r="AS629" t="s">
        <v>137</v>
      </c>
      <c r="AT629" t="s">
        <v>138</v>
      </c>
      <c r="AU629" t="s">
        <v>48</v>
      </c>
    </row>
    <row r="630" spans="1:47">
      <c r="A630" t="s">
        <v>1386</v>
      </c>
      <c r="B630" t="s">
        <v>48</v>
      </c>
      <c r="D630" t="s">
        <v>74</v>
      </c>
      <c r="E630" t="s">
        <v>50</v>
      </c>
      <c r="F630" t="s">
        <v>51</v>
      </c>
      <c r="G630">
        <v>10500</v>
      </c>
      <c r="H630">
        <v>10220.39</v>
      </c>
      <c r="I630">
        <v>10475.89</v>
      </c>
      <c r="J630">
        <v>10500</v>
      </c>
      <c r="K630">
        <v>10475.89</v>
      </c>
      <c r="L630" t="s">
        <v>311</v>
      </c>
      <c r="M630" t="s">
        <v>69</v>
      </c>
      <c r="N630" t="s">
        <v>657</v>
      </c>
      <c r="O630" t="s">
        <v>48</v>
      </c>
      <c r="P630">
        <v>0.99770380952380899</v>
      </c>
      <c r="Q630">
        <v>1.0023</v>
      </c>
      <c r="R630">
        <v>0.99770380952380899</v>
      </c>
      <c r="S630">
        <v>20</v>
      </c>
      <c r="T630" t="s">
        <v>55</v>
      </c>
      <c r="U630">
        <v>250</v>
      </c>
      <c r="V630" t="s">
        <v>56</v>
      </c>
      <c r="W630" s="11">
        <f t="shared" si="124"/>
        <v>255.5</v>
      </c>
      <c r="X630" s="11">
        <f t="shared" si="116"/>
        <v>255.50975</v>
      </c>
      <c r="Y630" s="20">
        <f t="shared" si="117"/>
        <v>9.7499999999968168E-3</v>
      </c>
      <c r="Z630" s="11">
        <f t="shared" si="118"/>
        <v>261.89724999999999</v>
      </c>
      <c r="AA630" s="20">
        <f t="shared" si="119"/>
        <v>6.3972499999999854</v>
      </c>
      <c r="AB630" s="22">
        <f t="shared" si="120"/>
        <v>9.7499999999968168E-3</v>
      </c>
      <c r="AC630" s="22">
        <f t="shared" si="121"/>
        <v>6.3972499999999854</v>
      </c>
      <c r="AD630" s="11" t="str">
        <f t="shared" si="122"/>
        <v>separate</v>
      </c>
      <c r="AE630" s="12">
        <f t="shared" si="123"/>
        <v>1</v>
      </c>
      <c r="AF630" t="s">
        <v>48</v>
      </c>
      <c r="AG630" s="3">
        <v>1660608000000</v>
      </c>
      <c r="AH630" t="s">
        <v>48</v>
      </c>
      <c r="AI630" t="s">
        <v>48</v>
      </c>
      <c r="AJ630" t="s">
        <v>57</v>
      </c>
      <c r="AK630" t="s">
        <v>58</v>
      </c>
      <c r="AL630" t="s">
        <v>59</v>
      </c>
      <c r="AM630" t="s">
        <v>60</v>
      </c>
      <c r="AN630" t="s">
        <v>48</v>
      </c>
      <c r="AO630" t="s">
        <v>61</v>
      </c>
      <c r="AP630" t="s">
        <v>55</v>
      </c>
      <c r="AQ630" t="s">
        <v>62</v>
      </c>
      <c r="AR630" t="s">
        <v>48</v>
      </c>
      <c r="AS630" t="s">
        <v>313</v>
      </c>
      <c r="AT630" t="s">
        <v>314</v>
      </c>
      <c r="AU630" t="s">
        <v>48</v>
      </c>
    </row>
    <row r="631" spans="1:47">
      <c r="A631" t="s">
        <v>1387</v>
      </c>
      <c r="B631" t="s">
        <v>48</v>
      </c>
      <c r="D631" t="s">
        <v>81</v>
      </c>
      <c r="E631" t="s">
        <v>50</v>
      </c>
      <c r="F631" t="s">
        <v>51</v>
      </c>
      <c r="G631">
        <v>250000</v>
      </c>
      <c r="H631">
        <v>250501</v>
      </c>
      <c r="I631">
        <v>253006</v>
      </c>
      <c r="J631">
        <v>250000</v>
      </c>
      <c r="K631">
        <v>250501</v>
      </c>
      <c r="L631" t="s">
        <v>94</v>
      </c>
      <c r="M631" t="s">
        <v>76</v>
      </c>
      <c r="N631" t="s">
        <v>95</v>
      </c>
      <c r="O631" t="s">
        <v>48</v>
      </c>
      <c r="P631">
        <v>1.0020039999999999</v>
      </c>
      <c r="Q631">
        <v>0.998</v>
      </c>
      <c r="R631">
        <v>1.0020039999999999</v>
      </c>
      <c r="S631">
        <v>20</v>
      </c>
      <c r="T631" t="s">
        <v>55</v>
      </c>
      <c r="U631">
        <v>100</v>
      </c>
      <c r="V631" t="s">
        <v>56</v>
      </c>
      <c r="W631" s="11">
        <f t="shared" si="124"/>
        <v>2505</v>
      </c>
      <c r="X631" s="11">
        <f t="shared" si="116"/>
        <v>2505.0100000000002</v>
      </c>
      <c r="Y631" s="20">
        <f t="shared" si="117"/>
        <v>1.0000000000218279E-2</v>
      </c>
      <c r="Z631" s="11">
        <f t="shared" si="118"/>
        <v>2530.06</v>
      </c>
      <c r="AA631" s="20">
        <f t="shared" si="119"/>
        <v>25.059999999999945</v>
      </c>
      <c r="AB631" s="22">
        <f t="shared" si="120"/>
        <v>1.0000000000218279E-2</v>
      </c>
      <c r="AC631" s="22">
        <f t="shared" si="121"/>
        <v>25.059999999999945</v>
      </c>
      <c r="AD631" s="11" t="str">
        <f t="shared" si="122"/>
        <v>separate</v>
      </c>
      <c r="AE631" s="12">
        <f t="shared" si="123"/>
        <v>1</v>
      </c>
      <c r="AF631" t="s">
        <v>48</v>
      </c>
      <c r="AG631" s="3">
        <v>1649980800000</v>
      </c>
      <c r="AH631" t="s">
        <v>48</v>
      </c>
      <c r="AI631" t="s">
        <v>48</v>
      </c>
      <c r="AJ631" t="s">
        <v>57</v>
      </c>
      <c r="AK631" t="s">
        <v>58</v>
      </c>
      <c r="AL631" t="s">
        <v>59</v>
      </c>
      <c r="AM631" t="s">
        <v>60</v>
      </c>
      <c r="AN631" t="s">
        <v>48</v>
      </c>
      <c r="AO631" t="s">
        <v>61</v>
      </c>
      <c r="AP631" t="s">
        <v>55</v>
      </c>
      <c r="AQ631" t="s">
        <v>62</v>
      </c>
      <c r="AR631" t="s">
        <v>48</v>
      </c>
      <c r="AS631" t="s">
        <v>97</v>
      </c>
      <c r="AT631" t="s">
        <v>98</v>
      </c>
      <c r="AU631" t="s">
        <v>48</v>
      </c>
    </row>
    <row r="632" spans="1:47">
      <c r="A632" t="s">
        <v>1388</v>
      </c>
      <c r="B632" t="s">
        <v>48</v>
      </c>
      <c r="D632" t="s">
        <v>265</v>
      </c>
      <c r="E632" t="s">
        <v>74</v>
      </c>
      <c r="F632" t="s">
        <v>51</v>
      </c>
      <c r="G632">
        <v>2387</v>
      </c>
      <c r="H632">
        <v>301</v>
      </c>
      <c r="I632">
        <v>308.51</v>
      </c>
      <c r="J632">
        <v>2387</v>
      </c>
      <c r="K632">
        <v>301</v>
      </c>
      <c r="L632" t="s">
        <v>266</v>
      </c>
      <c r="M632" t="s">
        <v>53</v>
      </c>
      <c r="N632" t="s">
        <v>267</v>
      </c>
      <c r="O632" t="s">
        <v>48</v>
      </c>
      <c r="P632">
        <v>0.12609999999999999</v>
      </c>
      <c r="Q632">
        <v>0.12609999999999999</v>
      </c>
      <c r="R632">
        <v>0.12609999999999999</v>
      </c>
      <c r="S632">
        <v>0</v>
      </c>
      <c r="T632" t="s">
        <v>55</v>
      </c>
      <c r="U632">
        <v>250</v>
      </c>
      <c r="V632" t="s">
        <v>56</v>
      </c>
      <c r="W632" s="11">
        <f t="shared" si="124"/>
        <v>7.5099999999999909</v>
      </c>
      <c r="X632" s="11">
        <f t="shared" si="116"/>
        <v>7.5250000000000004</v>
      </c>
      <c r="Y632" s="20">
        <f t="shared" si="117"/>
        <v>1.500000000000945E-2</v>
      </c>
      <c r="Z632" s="11">
        <f t="shared" si="118"/>
        <v>7.7127499999999998</v>
      </c>
      <c r="AA632" s="20">
        <f t="shared" si="119"/>
        <v>0.20275000000000887</v>
      </c>
      <c r="AB632" s="22">
        <f t="shared" si="120"/>
        <v>1.500000000000945E-2</v>
      </c>
      <c r="AC632" s="22">
        <f t="shared" si="121"/>
        <v>0.20275000000000887</v>
      </c>
      <c r="AD632" s="11" t="str">
        <f t="shared" si="122"/>
        <v>separate</v>
      </c>
      <c r="AE632" s="12">
        <f t="shared" si="123"/>
        <v>1</v>
      </c>
      <c r="AF632" t="s">
        <v>48</v>
      </c>
      <c r="AG632" s="3">
        <v>1637712000000</v>
      </c>
      <c r="AH632" t="s">
        <v>48</v>
      </c>
      <c r="AI632" t="s">
        <v>48</v>
      </c>
      <c r="AJ632" t="s">
        <v>57</v>
      </c>
      <c r="AK632" t="s">
        <v>58</v>
      </c>
      <c r="AL632" t="s">
        <v>59</v>
      </c>
      <c r="AM632" t="s">
        <v>60</v>
      </c>
      <c r="AN632" t="s">
        <v>48</v>
      </c>
      <c r="AO632" t="s">
        <v>61</v>
      </c>
      <c r="AP632" t="s">
        <v>55</v>
      </c>
      <c r="AQ632" t="s">
        <v>62</v>
      </c>
      <c r="AR632" t="s">
        <v>48</v>
      </c>
      <c r="AS632" t="s">
        <v>268</v>
      </c>
      <c r="AT632" t="s">
        <v>269</v>
      </c>
      <c r="AU632" t="s">
        <v>48</v>
      </c>
    </row>
    <row r="633" spans="1:47">
      <c r="A633" t="s">
        <v>1389</v>
      </c>
      <c r="B633" t="s">
        <v>48</v>
      </c>
      <c r="D633" t="s">
        <v>74</v>
      </c>
      <c r="E633" t="s">
        <v>50</v>
      </c>
      <c r="F633" t="s">
        <v>51</v>
      </c>
      <c r="G633">
        <v>118432.91</v>
      </c>
      <c r="H633">
        <v>118811.9</v>
      </c>
      <c r="I633">
        <v>120000</v>
      </c>
      <c r="J633">
        <v>118432.91</v>
      </c>
      <c r="K633">
        <v>118811.9</v>
      </c>
      <c r="L633" t="s">
        <v>135</v>
      </c>
      <c r="M633" t="s">
        <v>76</v>
      </c>
      <c r="N633" t="s">
        <v>136</v>
      </c>
      <c r="O633" t="s">
        <v>48</v>
      </c>
      <c r="P633">
        <v>1.0032000395835901</v>
      </c>
      <c r="Q633">
        <v>1.0032000000000001</v>
      </c>
      <c r="R633">
        <v>1.0032000395835901</v>
      </c>
      <c r="S633">
        <v>32</v>
      </c>
      <c r="T633" t="s">
        <v>55</v>
      </c>
      <c r="U633">
        <v>100</v>
      </c>
      <c r="V633" t="s">
        <v>56</v>
      </c>
      <c r="W633" s="11">
        <f t="shared" si="124"/>
        <v>1188.1000000000058</v>
      </c>
      <c r="X633" s="11">
        <f t="shared" si="116"/>
        <v>1188.1189999999999</v>
      </c>
      <c r="Y633" s="20">
        <f t="shared" si="117"/>
        <v>1.8999999994093741E-2</v>
      </c>
      <c r="Z633" s="11">
        <f t="shared" si="118"/>
        <v>1200</v>
      </c>
      <c r="AA633" s="20">
        <f t="shared" si="119"/>
        <v>11.899999999994179</v>
      </c>
      <c r="AB633" s="22">
        <f t="shared" si="120"/>
        <v>1.8999999994093741E-2</v>
      </c>
      <c r="AC633" s="22">
        <f t="shared" si="121"/>
        <v>11.899999999994179</v>
      </c>
      <c r="AD633" s="11" t="str">
        <f t="shared" si="122"/>
        <v>separate</v>
      </c>
      <c r="AE633" s="12">
        <f t="shared" si="123"/>
        <v>1</v>
      </c>
      <c r="AF633" t="s">
        <v>48</v>
      </c>
      <c r="AG633" s="3">
        <v>1651881600000</v>
      </c>
      <c r="AH633" t="s">
        <v>48</v>
      </c>
      <c r="AI633" t="s">
        <v>48</v>
      </c>
      <c r="AJ633" t="s">
        <v>57</v>
      </c>
      <c r="AK633" t="s">
        <v>58</v>
      </c>
      <c r="AL633" t="s">
        <v>59</v>
      </c>
      <c r="AM633" t="s">
        <v>60</v>
      </c>
      <c r="AN633" t="s">
        <v>48</v>
      </c>
      <c r="AO633" t="s">
        <v>61</v>
      </c>
      <c r="AP633" t="s">
        <v>55</v>
      </c>
      <c r="AQ633" t="s">
        <v>62</v>
      </c>
      <c r="AR633" t="s">
        <v>48</v>
      </c>
      <c r="AS633" t="s">
        <v>137</v>
      </c>
      <c r="AT633" t="s">
        <v>138</v>
      </c>
      <c r="AU633" t="s">
        <v>48</v>
      </c>
    </row>
    <row r="634" spans="1:47">
      <c r="A634" t="s">
        <v>1390</v>
      </c>
      <c r="B634" t="s">
        <v>48</v>
      </c>
      <c r="D634" t="s">
        <v>172</v>
      </c>
      <c r="E634" t="s">
        <v>118</v>
      </c>
      <c r="F634" t="s">
        <v>51</v>
      </c>
      <c r="G634">
        <v>0.2</v>
      </c>
      <c r="H634">
        <v>12105.8</v>
      </c>
      <c r="I634">
        <v>12105.8</v>
      </c>
      <c r="J634">
        <v>0.2</v>
      </c>
      <c r="K634">
        <v>12105.8</v>
      </c>
      <c r="L634" t="s">
        <v>76</v>
      </c>
      <c r="M634" t="s">
        <v>76</v>
      </c>
      <c r="N634" t="s">
        <v>532</v>
      </c>
      <c r="O634" t="s">
        <v>48</v>
      </c>
      <c r="P634">
        <v>60528.999999999898</v>
      </c>
      <c r="Q634">
        <v>60529</v>
      </c>
      <c r="R634">
        <v>60528.999999999898</v>
      </c>
      <c r="S634">
        <v>0</v>
      </c>
      <c r="T634" t="s">
        <v>55</v>
      </c>
      <c r="U634">
        <v>0</v>
      </c>
      <c r="V634" t="s">
        <v>56</v>
      </c>
      <c r="W634" s="11">
        <f t="shared" ref="W634:W685" si="125">I634-H634</f>
        <v>0</v>
      </c>
      <c r="X634" s="11">
        <f t="shared" ref="X634:X685" si="126">H634*U634/10000</f>
        <v>0</v>
      </c>
      <c r="Y634" s="20">
        <f t="shared" ref="Y634:Y685" si="127">X634-W634</f>
        <v>0</v>
      </c>
      <c r="Z634" s="11">
        <f t="shared" ref="Z634:Z685" si="128">I634*U634/10000</f>
        <v>0</v>
      </c>
      <c r="AA634" s="11">
        <f t="shared" ref="AA634:AA685" si="129">-Z634-W634</f>
        <v>0</v>
      </c>
      <c r="AB634" s="11"/>
      <c r="AC634" s="11"/>
      <c r="AD634" s="11"/>
      <c r="AE634" s="11"/>
      <c r="AF634" t="s">
        <v>48</v>
      </c>
      <c r="AG634" s="3">
        <v>1646179200000</v>
      </c>
      <c r="AH634" t="s">
        <v>48</v>
      </c>
      <c r="AI634" t="s">
        <v>48</v>
      </c>
      <c r="AJ634" t="s">
        <v>57</v>
      </c>
      <c r="AK634" t="s">
        <v>58</v>
      </c>
      <c r="AL634" t="s">
        <v>59</v>
      </c>
      <c r="AM634" t="s">
        <v>60</v>
      </c>
      <c r="AN634" t="s">
        <v>48</v>
      </c>
      <c r="AO634" t="s">
        <v>61</v>
      </c>
      <c r="AP634" t="s">
        <v>55</v>
      </c>
      <c r="AQ634" t="s">
        <v>62</v>
      </c>
      <c r="AR634" t="s">
        <v>48</v>
      </c>
      <c r="AS634" t="s">
        <v>533</v>
      </c>
      <c r="AT634" t="s">
        <v>534</v>
      </c>
      <c r="AU634" t="s">
        <v>48</v>
      </c>
    </row>
    <row r="635" spans="1:47">
      <c r="A635" t="s">
        <v>1391</v>
      </c>
      <c r="B635" t="s">
        <v>48</v>
      </c>
      <c r="D635" t="s">
        <v>172</v>
      </c>
      <c r="E635" t="s">
        <v>118</v>
      </c>
      <c r="F635" t="s">
        <v>51</v>
      </c>
      <c r="G635">
        <v>0.1</v>
      </c>
      <c r="H635">
        <v>5342.4</v>
      </c>
      <c r="I635">
        <v>5342.4</v>
      </c>
      <c r="J635">
        <v>0.1</v>
      </c>
      <c r="K635">
        <v>5342.4</v>
      </c>
      <c r="L635" t="s">
        <v>76</v>
      </c>
      <c r="M635" t="s">
        <v>53</v>
      </c>
      <c r="N635" t="s">
        <v>532</v>
      </c>
      <c r="O635" t="s">
        <v>48</v>
      </c>
      <c r="P635">
        <v>53423.999999999898</v>
      </c>
      <c r="Q635">
        <v>53424</v>
      </c>
      <c r="R635">
        <v>53423.999999999898</v>
      </c>
      <c r="S635">
        <v>0</v>
      </c>
      <c r="T635" t="s">
        <v>55</v>
      </c>
      <c r="U635">
        <v>0</v>
      </c>
      <c r="V635" t="s">
        <v>56</v>
      </c>
      <c r="W635" s="11">
        <f t="shared" si="125"/>
        <v>0</v>
      </c>
      <c r="X635" s="11">
        <f t="shared" si="126"/>
        <v>0</v>
      </c>
      <c r="Y635" s="20">
        <f t="shared" si="127"/>
        <v>0</v>
      </c>
      <c r="Z635" s="11">
        <f t="shared" si="128"/>
        <v>0</v>
      </c>
      <c r="AA635" s="11">
        <f t="shared" si="129"/>
        <v>0</v>
      </c>
      <c r="AB635" s="11"/>
      <c r="AC635" s="11"/>
      <c r="AD635" s="11"/>
      <c r="AE635" s="11"/>
      <c r="AF635" t="s">
        <v>48</v>
      </c>
      <c r="AG635" s="3">
        <v>1646438400000</v>
      </c>
      <c r="AH635" t="s">
        <v>48</v>
      </c>
      <c r="AI635" t="s">
        <v>48</v>
      </c>
      <c r="AJ635" t="s">
        <v>57</v>
      </c>
      <c r="AK635" t="s">
        <v>58</v>
      </c>
      <c r="AL635" t="s">
        <v>59</v>
      </c>
      <c r="AM635" t="s">
        <v>60</v>
      </c>
      <c r="AN635" t="s">
        <v>48</v>
      </c>
      <c r="AO635" t="s">
        <v>61</v>
      </c>
      <c r="AP635" t="s">
        <v>55</v>
      </c>
      <c r="AQ635" t="s">
        <v>62</v>
      </c>
      <c r="AR635" t="s">
        <v>48</v>
      </c>
      <c r="AS635" t="s">
        <v>533</v>
      </c>
      <c r="AT635" t="s">
        <v>534</v>
      </c>
      <c r="AU635" t="s">
        <v>48</v>
      </c>
    </row>
    <row r="636" spans="1:47">
      <c r="A636" t="s">
        <v>1392</v>
      </c>
      <c r="B636" t="s">
        <v>48</v>
      </c>
      <c r="D636" t="s">
        <v>273</v>
      </c>
      <c r="E636" t="s">
        <v>118</v>
      </c>
      <c r="F636" t="s">
        <v>51</v>
      </c>
      <c r="G636">
        <v>100</v>
      </c>
      <c r="H636">
        <v>2557.6999999999998</v>
      </c>
      <c r="I636">
        <v>2557.6999999999998</v>
      </c>
      <c r="J636">
        <v>100</v>
      </c>
      <c r="K636">
        <v>2557.6999999999998</v>
      </c>
      <c r="L636" t="s">
        <v>76</v>
      </c>
      <c r="M636" t="s">
        <v>53</v>
      </c>
      <c r="N636" t="s">
        <v>532</v>
      </c>
      <c r="O636" t="s">
        <v>48</v>
      </c>
      <c r="P636">
        <v>25.576999999999899</v>
      </c>
      <c r="Q636">
        <v>25.577000000000002</v>
      </c>
      <c r="R636">
        <v>25.576999999999899</v>
      </c>
      <c r="S636">
        <v>0</v>
      </c>
      <c r="T636" t="s">
        <v>55</v>
      </c>
      <c r="U636">
        <v>0</v>
      </c>
      <c r="V636" t="s">
        <v>56</v>
      </c>
      <c r="W636" s="11">
        <f t="shared" si="125"/>
        <v>0</v>
      </c>
      <c r="X636" s="11">
        <f t="shared" si="126"/>
        <v>0</v>
      </c>
      <c r="Y636" s="20">
        <f t="shared" si="127"/>
        <v>0</v>
      </c>
      <c r="Z636" s="11">
        <f t="shared" si="128"/>
        <v>0</v>
      </c>
      <c r="AA636" s="11">
        <f t="shared" si="129"/>
        <v>0</v>
      </c>
      <c r="AB636" s="11"/>
      <c r="AC636" s="11"/>
      <c r="AD636" s="11"/>
      <c r="AE636" s="11"/>
      <c r="AF636" t="s">
        <v>48</v>
      </c>
      <c r="AG636" s="3">
        <v>1642896000000</v>
      </c>
      <c r="AH636" t="s">
        <v>48</v>
      </c>
      <c r="AI636" t="s">
        <v>48</v>
      </c>
      <c r="AJ636" t="s">
        <v>57</v>
      </c>
      <c r="AK636" t="s">
        <v>58</v>
      </c>
      <c r="AL636" t="s">
        <v>59</v>
      </c>
      <c r="AM636" t="s">
        <v>60</v>
      </c>
      <c r="AN636" t="s">
        <v>48</v>
      </c>
      <c r="AO636" t="s">
        <v>61</v>
      </c>
      <c r="AP636" t="s">
        <v>55</v>
      </c>
      <c r="AQ636" t="s">
        <v>62</v>
      </c>
      <c r="AR636" t="s">
        <v>48</v>
      </c>
      <c r="AS636" t="s">
        <v>533</v>
      </c>
      <c r="AT636" t="s">
        <v>534</v>
      </c>
      <c r="AU636" t="s">
        <v>48</v>
      </c>
    </row>
    <row r="637" spans="1:47">
      <c r="A637" t="s">
        <v>1393</v>
      </c>
      <c r="B637" t="s">
        <v>48</v>
      </c>
      <c r="D637" t="s">
        <v>172</v>
      </c>
      <c r="E637" t="s">
        <v>118</v>
      </c>
      <c r="F637" t="s">
        <v>51</v>
      </c>
      <c r="G637">
        <v>0.1</v>
      </c>
      <c r="H637">
        <v>8299.2999999999993</v>
      </c>
      <c r="I637">
        <v>8299.2999999999993</v>
      </c>
      <c r="J637">
        <v>0.1</v>
      </c>
      <c r="K637">
        <v>8299.2999999999993</v>
      </c>
      <c r="L637" t="s">
        <v>76</v>
      </c>
      <c r="M637" t="s">
        <v>53</v>
      </c>
      <c r="N637" t="s">
        <v>532</v>
      </c>
      <c r="O637" t="s">
        <v>48</v>
      </c>
      <c r="P637">
        <v>82992.999999999898</v>
      </c>
      <c r="Q637">
        <v>82993</v>
      </c>
      <c r="R637">
        <v>82992.999999999898</v>
      </c>
      <c r="S637">
        <v>0</v>
      </c>
      <c r="T637" t="s">
        <v>55</v>
      </c>
      <c r="U637">
        <v>0</v>
      </c>
      <c r="V637" t="s">
        <v>56</v>
      </c>
      <c r="W637" s="11">
        <f t="shared" si="125"/>
        <v>0</v>
      </c>
      <c r="X637" s="11">
        <f t="shared" si="126"/>
        <v>0</v>
      </c>
      <c r="Y637" s="20">
        <f t="shared" si="127"/>
        <v>0</v>
      </c>
      <c r="Z637" s="11">
        <f t="shared" si="128"/>
        <v>0</v>
      </c>
      <c r="AA637" s="11">
        <f t="shared" si="129"/>
        <v>0</v>
      </c>
      <c r="AB637" s="11"/>
      <c r="AC637" s="11"/>
      <c r="AD637" s="11"/>
      <c r="AE637" s="11"/>
      <c r="AF637" t="s">
        <v>48</v>
      </c>
      <c r="AG637" s="3">
        <v>1637020800000</v>
      </c>
      <c r="AH637" t="s">
        <v>48</v>
      </c>
      <c r="AI637" t="s">
        <v>48</v>
      </c>
      <c r="AJ637" t="s">
        <v>57</v>
      </c>
      <c r="AK637" t="s">
        <v>58</v>
      </c>
      <c r="AL637" t="s">
        <v>59</v>
      </c>
      <c r="AM637" t="s">
        <v>60</v>
      </c>
      <c r="AN637" t="s">
        <v>48</v>
      </c>
      <c r="AO637" t="s">
        <v>61</v>
      </c>
      <c r="AP637" t="s">
        <v>55</v>
      </c>
      <c r="AQ637" t="s">
        <v>62</v>
      </c>
      <c r="AR637" t="s">
        <v>48</v>
      </c>
      <c r="AS637" t="s">
        <v>533</v>
      </c>
      <c r="AT637" t="s">
        <v>534</v>
      </c>
      <c r="AU637" t="s">
        <v>48</v>
      </c>
    </row>
    <row r="638" spans="1:47">
      <c r="A638" t="s">
        <v>1394</v>
      </c>
      <c r="B638" t="s">
        <v>48</v>
      </c>
      <c r="D638" t="s">
        <v>172</v>
      </c>
      <c r="E638" t="s">
        <v>118</v>
      </c>
      <c r="F638" t="s">
        <v>51</v>
      </c>
      <c r="G638">
        <v>0.1</v>
      </c>
      <c r="H638">
        <v>6783.2</v>
      </c>
      <c r="I638">
        <v>6783.2</v>
      </c>
      <c r="J638">
        <v>0.1</v>
      </c>
      <c r="K638">
        <v>6783.2</v>
      </c>
      <c r="L638" t="s">
        <v>76</v>
      </c>
      <c r="M638" t="s">
        <v>53</v>
      </c>
      <c r="N638" t="s">
        <v>1395</v>
      </c>
      <c r="O638" t="s">
        <v>48</v>
      </c>
      <c r="P638">
        <v>67832</v>
      </c>
      <c r="Q638">
        <v>67832</v>
      </c>
      <c r="R638">
        <v>67832</v>
      </c>
      <c r="S638">
        <v>0</v>
      </c>
      <c r="T638" t="s">
        <v>55</v>
      </c>
      <c r="U638">
        <v>0</v>
      </c>
      <c r="V638" t="s">
        <v>56</v>
      </c>
      <c r="W638" s="11">
        <f t="shared" si="125"/>
        <v>0</v>
      </c>
      <c r="X638" s="11">
        <f t="shared" si="126"/>
        <v>0</v>
      </c>
      <c r="Y638" s="20">
        <f t="shared" si="127"/>
        <v>0</v>
      </c>
      <c r="Z638" s="11">
        <f t="shared" si="128"/>
        <v>0</v>
      </c>
      <c r="AA638" s="11">
        <f t="shared" si="129"/>
        <v>0</v>
      </c>
      <c r="AB638" s="11"/>
      <c r="AC638" s="11"/>
      <c r="AD638" s="11"/>
      <c r="AE638" s="11"/>
      <c r="AF638" t="s">
        <v>48</v>
      </c>
      <c r="AG638" s="3">
        <v>1639526400000</v>
      </c>
      <c r="AH638" t="s">
        <v>48</v>
      </c>
      <c r="AI638" t="s">
        <v>48</v>
      </c>
      <c r="AJ638" t="s">
        <v>57</v>
      </c>
      <c r="AK638" t="s">
        <v>58</v>
      </c>
      <c r="AL638" t="s">
        <v>59</v>
      </c>
      <c r="AM638" t="s">
        <v>60</v>
      </c>
      <c r="AN638" t="s">
        <v>48</v>
      </c>
      <c r="AO638" t="s">
        <v>61</v>
      </c>
      <c r="AP638" t="s">
        <v>55</v>
      </c>
      <c r="AQ638" t="s">
        <v>62</v>
      </c>
      <c r="AR638" t="s">
        <v>48</v>
      </c>
      <c r="AS638" t="s">
        <v>533</v>
      </c>
      <c r="AT638" t="s">
        <v>534</v>
      </c>
      <c r="AU638" t="s">
        <v>48</v>
      </c>
    </row>
    <row r="639" spans="1:47">
      <c r="A639" t="s">
        <v>1396</v>
      </c>
      <c r="B639" t="s">
        <v>48</v>
      </c>
      <c r="D639" t="s">
        <v>230</v>
      </c>
      <c r="E639" t="s">
        <v>118</v>
      </c>
      <c r="F639" t="s">
        <v>51</v>
      </c>
      <c r="G639">
        <v>1</v>
      </c>
      <c r="H639">
        <v>6415</v>
      </c>
      <c r="I639">
        <v>6415</v>
      </c>
      <c r="J639">
        <v>1</v>
      </c>
      <c r="K639">
        <v>6415</v>
      </c>
      <c r="L639" t="s">
        <v>76</v>
      </c>
      <c r="M639" t="s">
        <v>53</v>
      </c>
      <c r="N639" t="s">
        <v>532</v>
      </c>
      <c r="O639" t="s">
        <v>48</v>
      </c>
      <c r="P639">
        <v>6415</v>
      </c>
      <c r="Q639">
        <v>6415</v>
      </c>
      <c r="R639">
        <v>6415</v>
      </c>
      <c r="S639">
        <v>0</v>
      </c>
      <c r="T639" t="s">
        <v>55</v>
      </c>
      <c r="U639">
        <v>0</v>
      </c>
      <c r="V639" t="s">
        <v>56</v>
      </c>
      <c r="W639" s="11">
        <f t="shared" si="125"/>
        <v>0</v>
      </c>
      <c r="X639" s="11">
        <f t="shared" si="126"/>
        <v>0</v>
      </c>
      <c r="Y639" s="20">
        <f t="shared" si="127"/>
        <v>0</v>
      </c>
      <c r="Z639" s="11">
        <f t="shared" si="128"/>
        <v>0</v>
      </c>
      <c r="AA639" s="11">
        <f t="shared" si="129"/>
        <v>0</v>
      </c>
      <c r="AB639" s="11"/>
      <c r="AC639" s="11"/>
      <c r="AD639" s="11"/>
      <c r="AE639" s="11"/>
      <c r="AF639" t="s">
        <v>48</v>
      </c>
      <c r="AG639" s="3">
        <v>1636502400000</v>
      </c>
      <c r="AH639" t="s">
        <v>48</v>
      </c>
      <c r="AI639" t="s">
        <v>48</v>
      </c>
      <c r="AJ639" t="s">
        <v>57</v>
      </c>
      <c r="AK639" t="s">
        <v>58</v>
      </c>
      <c r="AL639" t="s">
        <v>59</v>
      </c>
      <c r="AM639" t="s">
        <v>60</v>
      </c>
      <c r="AN639" t="s">
        <v>48</v>
      </c>
      <c r="AO639" t="s">
        <v>61</v>
      </c>
      <c r="AP639" t="s">
        <v>55</v>
      </c>
      <c r="AQ639" t="s">
        <v>62</v>
      </c>
      <c r="AR639" t="s">
        <v>48</v>
      </c>
      <c r="AS639" t="s">
        <v>533</v>
      </c>
      <c r="AT639" t="s">
        <v>534</v>
      </c>
      <c r="AU639" t="s">
        <v>48</v>
      </c>
    </row>
    <row r="640" spans="1:47">
      <c r="A640" t="s">
        <v>1397</v>
      </c>
      <c r="B640" t="s">
        <v>48</v>
      </c>
      <c r="D640" t="s">
        <v>230</v>
      </c>
      <c r="E640" t="s">
        <v>118</v>
      </c>
      <c r="F640" t="s">
        <v>51</v>
      </c>
      <c r="G640">
        <v>1</v>
      </c>
      <c r="H640">
        <v>6269</v>
      </c>
      <c r="I640">
        <v>6269</v>
      </c>
      <c r="J640">
        <v>1</v>
      </c>
      <c r="K640">
        <v>6269</v>
      </c>
      <c r="L640" t="s">
        <v>76</v>
      </c>
      <c r="M640" t="s">
        <v>53</v>
      </c>
      <c r="N640" t="s">
        <v>532</v>
      </c>
      <c r="O640" t="s">
        <v>48</v>
      </c>
      <c r="P640">
        <v>6269</v>
      </c>
      <c r="Q640">
        <v>6269</v>
      </c>
      <c r="R640">
        <v>6269</v>
      </c>
      <c r="S640">
        <v>0</v>
      </c>
      <c r="T640" t="s">
        <v>55</v>
      </c>
      <c r="U640">
        <v>0</v>
      </c>
      <c r="V640" t="s">
        <v>56</v>
      </c>
      <c r="W640" s="11">
        <f t="shared" si="125"/>
        <v>0</v>
      </c>
      <c r="X640" s="11">
        <f t="shared" si="126"/>
        <v>0</v>
      </c>
      <c r="Y640" s="20">
        <f t="shared" si="127"/>
        <v>0</v>
      </c>
      <c r="Z640" s="11">
        <f t="shared" si="128"/>
        <v>0</v>
      </c>
      <c r="AA640" s="11">
        <f t="shared" si="129"/>
        <v>0</v>
      </c>
      <c r="AB640" s="11"/>
      <c r="AC640" s="11"/>
      <c r="AD640" s="11"/>
      <c r="AE640" s="11"/>
      <c r="AF640" t="s">
        <v>48</v>
      </c>
      <c r="AG640" s="3">
        <v>1636502400000</v>
      </c>
      <c r="AH640" t="s">
        <v>48</v>
      </c>
      <c r="AI640" t="s">
        <v>48</v>
      </c>
      <c r="AJ640" t="s">
        <v>57</v>
      </c>
      <c r="AK640" t="s">
        <v>58</v>
      </c>
      <c r="AL640" t="s">
        <v>59</v>
      </c>
      <c r="AM640" t="s">
        <v>60</v>
      </c>
      <c r="AN640" t="s">
        <v>48</v>
      </c>
      <c r="AO640" t="s">
        <v>61</v>
      </c>
      <c r="AP640" t="s">
        <v>55</v>
      </c>
      <c r="AQ640" t="s">
        <v>62</v>
      </c>
      <c r="AR640" t="s">
        <v>48</v>
      </c>
      <c r="AS640" t="s">
        <v>533</v>
      </c>
      <c r="AT640" t="s">
        <v>534</v>
      </c>
      <c r="AU640" t="s">
        <v>48</v>
      </c>
    </row>
    <row r="641" spans="1:47">
      <c r="A641" t="s">
        <v>1398</v>
      </c>
      <c r="B641" t="s">
        <v>48</v>
      </c>
      <c r="D641" t="s">
        <v>172</v>
      </c>
      <c r="E641" t="s">
        <v>118</v>
      </c>
      <c r="F641" t="s">
        <v>51</v>
      </c>
      <c r="G641">
        <v>0.1</v>
      </c>
      <c r="H641">
        <v>5633.6</v>
      </c>
      <c r="I641">
        <v>5633.6</v>
      </c>
      <c r="J641">
        <v>0.1</v>
      </c>
      <c r="K641">
        <v>5633.6</v>
      </c>
      <c r="L641" t="s">
        <v>76</v>
      </c>
      <c r="M641" t="s">
        <v>53</v>
      </c>
      <c r="N641" t="s">
        <v>532</v>
      </c>
      <c r="O641" t="s">
        <v>48</v>
      </c>
      <c r="P641">
        <v>56336</v>
      </c>
      <c r="Q641">
        <v>56336</v>
      </c>
      <c r="R641">
        <v>56336</v>
      </c>
      <c r="S641">
        <v>0</v>
      </c>
      <c r="T641" t="s">
        <v>55</v>
      </c>
      <c r="U641">
        <v>0</v>
      </c>
      <c r="V641" t="s">
        <v>56</v>
      </c>
      <c r="W641" s="11">
        <f t="shared" si="125"/>
        <v>0</v>
      </c>
      <c r="X641" s="11">
        <f t="shared" si="126"/>
        <v>0</v>
      </c>
      <c r="Y641" s="20">
        <f t="shared" si="127"/>
        <v>0</v>
      </c>
      <c r="Z641" s="11">
        <f t="shared" si="128"/>
        <v>0</v>
      </c>
      <c r="AA641" s="11">
        <f t="shared" si="129"/>
        <v>0</v>
      </c>
      <c r="AB641" s="11"/>
      <c r="AC641" s="11"/>
      <c r="AD641" s="11"/>
      <c r="AE641" s="11"/>
      <c r="AF641" t="s">
        <v>48</v>
      </c>
      <c r="AG641" s="3">
        <v>1647734400000</v>
      </c>
      <c r="AH641" t="s">
        <v>48</v>
      </c>
      <c r="AI641" t="s">
        <v>48</v>
      </c>
      <c r="AJ641" t="s">
        <v>57</v>
      </c>
      <c r="AK641" t="s">
        <v>58</v>
      </c>
      <c r="AL641" t="s">
        <v>59</v>
      </c>
      <c r="AM641" t="s">
        <v>60</v>
      </c>
      <c r="AN641" t="s">
        <v>48</v>
      </c>
      <c r="AO641" t="s">
        <v>61</v>
      </c>
      <c r="AP641" t="s">
        <v>55</v>
      </c>
      <c r="AQ641" t="s">
        <v>62</v>
      </c>
      <c r="AR641" t="s">
        <v>48</v>
      </c>
      <c r="AS641" t="s">
        <v>533</v>
      </c>
      <c r="AT641" t="s">
        <v>534</v>
      </c>
      <c r="AU641" t="s">
        <v>48</v>
      </c>
    </row>
    <row r="642" spans="1:47">
      <c r="A642" t="s">
        <v>1399</v>
      </c>
      <c r="B642" t="s">
        <v>48</v>
      </c>
      <c r="D642" t="s">
        <v>172</v>
      </c>
      <c r="E642" t="s">
        <v>118</v>
      </c>
      <c r="F642" t="s">
        <v>51</v>
      </c>
      <c r="G642">
        <v>0.1</v>
      </c>
      <c r="H642">
        <v>5345.1</v>
      </c>
      <c r="I642">
        <v>5345.1</v>
      </c>
      <c r="J642">
        <v>0.1</v>
      </c>
      <c r="K642">
        <v>5345.1</v>
      </c>
      <c r="L642" t="s">
        <v>76</v>
      </c>
      <c r="M642" t="s">
        <v>53</v>
      </c>
      <c r="N642" t="s">
        <v>532</v>
      </c>
      <c r="O642" t="s">
        <v>48</v>
      </c>
      <c r="P642">
        <v>53451</v>
      </c>
      <c r="Q642">
        <v>53451</v>
      </c>
      <c r="R642">
        <v>53451</v>
      </c>
      <c r="S642">
        <v>0</v>
      </c>
      <c r="T642" t="s">
        <v>55</v>
      </c>
      <c r="U642">
        <v>0</v>
      </c>
      <c r="V642" t="s">
        <v>56</v>
      </c>
      <c r="W642" s="11">
        <f t="shared" si="125"/>
        <v>0</v>
      </c>
      <c r="X642" s="11">
        <f t="shared" si="126"/>
        <v>0</v>
      </c>
      <c r="Y642" s="20">
        <f t="shared" si="127"/>
        <v>0</v>
      </c>
      <c r="Z642" s="11">
        <f t="shared" si="128"/>
        <v>0</v>
      </c>
      <c r="AA642" s="11">
        <f t="shared" si="129"/>
        <v>0</v>
      </c>
      <c r="AB642" s="11"/>
      <c r="AC642" s="11"/>
      <c r="AD642" s="11"/>
      <c r="AE642" s="11"/>
      <c r="AF642" t="s">
        <v>48</v>
      </c>
      <c r="AG642" s="3">
        <v>1645401600000</v>
      </c>
      <c r="AH642" t="s">
        <v>48</v>
      </c>
      <c r="AI642" t="s">
        <v>48</v>
      </c>
      <c r="AJ642" t="s">
        <v>57</v>
      </c>
      <c r="AK642" t="s">
        <v>58</v>
      </c>
      <c r="AL642" t="s">
        <v>59</v>
      </c>
      <c r="AM642" t="s">
        <v>60</v>
      </c>
      <c r="AN642" t="s">
        <v>48</v>
      </c>
      <c r="AO642" t="s">
        <v>61</v>
      </c>
      <c r="AP642" t="s">
        <v>55</v>
      </c>
      <c r="AQ642" t="s">
        <v>62</v>
      </c>
      <c r="AR642" t="s">
        <v>48</v>
      </c>
      <c r="AS642" t="s">
        <v>533</v>
      </c>
      <c r="AT642" t="s">
        <v>534</v>
      </c>
      <c r="AU642" t="s">
        <v>48</v>
      </c>
    </row>
    <row r="643" spans="1:47">
      <c r="A643" t="s">
        <v>1400</v>
      </c>
      <c r="B643" t="s">
        <v>48</v>
      </c>
      <c r="D643" t="s">
        <v>273</v>
      </c>
      <c r="E643" t="s">
        <v>118</v>
      </c>
      <c r="F643" t="s">
        <v>51</v>
      </c>
      <c r="G643">
        <v>73</v>
      </c>
      <c r="H643">
        <v>5227</v>
      </c>
      <c r="I643">
        <v>5227</v>
      </c>
      <c r="J643">
        <v>73</v>
      </c>
      <c r="K643">
        <v>5227</v>
      </c>
      <c r="L643" t="s">
        <v>76</v>
      </c>
      <c r="M643" t="s">
        <v>53</v>
      </c>
      <c r="N643" t="s">
        <v>532</v>
      </c>
      <c r="O643" t="s">
        <v>48</v>
      </c>
      <c r="P643">
        <v>71.599999999999994</v>
      </c>
      <c r="Q643">
        <v>71.599999999999994</v>
      </c>
      <c r="R643">
        <v>71.599999999999994</v>
      </c>
      <c r="S643">
        <v>0</v>
      </c>
      <c r="T643" t="s">
        <v>55</v>
      </c>
      <c r="U643">
        <v>0</v>
      </c>
      <c r="V643" t="s">
        <v>56</v>
      </c>
      <c r="W643" s="11">
        <f t="shared" si="125"/>
        <v>0</v>
      </c>
      <c r="X643" s="11">
        <f t="shared" si="126"/>
        <v>0</v>
      </c>
      <c r="Y643" s="20">
        <f t="shared" si="127"/>
        <v>0</v>
      </c>
      <c r="Z643" s="11">
        <f t="shared" si="128"/>
        <v>0</v>
      </c>
      <c r="AA643" s="11">
        <f t="shared" si="129"/>
        <v>0</v>
      </c>
      <c r="AB643" s="11"/>
      <c r="AC643" s="11"/>
      <c r="AD643" s="11"/>
      <c r="AE643" s="11"/>
      <c r="AF643" t="s">
        <v>48</v>
      </c>
      <c r="AG643" s="3">
        <v>1635984000000</v>
      </c>
      <c r="AH643" t="s">
        <v>48</v>
      </c>
      <c r="AI643" t="s">
        <v>48</v>
      </c>
      <c r="AJ643" t="s">
        <v>57</v>
      </c>
      <c r="AK643" t="s">
        <v>58</v>
      </c>
      <c r="AL643" t="s">
        <v>59</v>
      </c>
      <c r="AM643" t="s">
        <v>60</v>
      </c>
      <c r="AN643" t="s">
        <v>48</v>
      </c>
      <c r="AO643" t="s">
        <v>61</v>
      </c>
      <c r="AP643" t="s">
        <v>55</v>
      </c>
      <c r="AQ643" t="s">
        <v>62</v>
      </c>
      <c r="AR643" t="s">
        <v>48</v>
      </c>
      <c r="AS643" t="s">
        <v>533</v>
      </c>
      <c r="AT643" t="s">
        <v>534</v>
      </c>
      <c r="AU643" t="s">
        <v>48</v>
      </c>
    </row>
    <row r="644" spans="1:47">
      <c r="A644" t="s">
        <v>1401</v>
      </c>
      <c r="B644" t="s">
        <v>48</v>
      </c>
      <c r="D644" t="s">
        <v>230</v>
      </c>
      <c r="E644" t="s">
        <v>118</v>
      </c>
      <c r="F644" t="s">
        <v>51</v>
      </c>
      <c r="G644">
        <v>1</v>
      </c>
      <c r="H644">
        <v>5003.8999999999996</v>
      </c>
      <c r="I644">
        <v>5003.8999999999996</v>
      </c>
      <c r="J644">
        <v>1</v>
      </c>
      <c r="K644">
        <v>5003.8999999999996</v>
      </c>
      <c r="L644" t="s">
        <v>76</v>
      </c>
      <c r="M644" t="s">
        <v>53</v>
      </c>
      <c r="N644" t="s">
        <v>532</v>
      </c>
      <c r="O644" t="s">
        <v>48</v>
      </c>
      <c r="P644">
        <v>5003.8999999999996</v>
      </c>
      <c r="Q644">
        <v>5003.8999999999996</v>
      </c>
      <c r="R644">
        <v>5003.8999999999996</v>
      </c>
      <c r="S644">
        <v>0</v>
      </c>
      <c r="T644" t="s">
        <v>55</v>
      </c>
      <c r="U644">
        <v>0</v>
      </c>
      <c r="V644" t="s">
        <v>56</v>
      </c>
      <c r="W644" s="11">
        <f t="shared" si="125"/>
        <v>0</v>
      </c>
      <c r="X644" s="11">
        <f t="shared" si="126"/>
        <v>0</v>
      </c>
      <c r="Y644" s="20">
        <f t="shared" si="127"/>
        <v>0</v>
      </c>
      <c r="Z644" s="11">
        <f t="shared" si="128"/>
        <v>0</v>
      </c>
      <c r="AA644" s="11">
        <f t="shared" si="129"/>
        <v>0</v>
      </c>
      <c r="AB644" s="11"/>
      <c r="AC644" s="11"/>
      <c r="AD644" s="11"/>
      <c r="AE644" s="11"/>
      <c r="AF644" t="s">
        <v>48</v>
      </c>
      <c r="AG644" s="3">
        <v>1640995200000</v>
      </c>
      <c r="AH644" t="s">
        <v>48</v>
      </c>
      <c r="AI644" t="s">
        <v>48</v>
      </c>
      <c r="AJ644" t="s">
        <v>57</v>
      </c>
      <c r="AK644" t="s">
        <v>58</v>
      </c>
      <c r="AL644" t="s">
        <v>59</v>
      </c>
      <c r="AM644" t="s">
        <v>60</v>
      </c>
      <c r="AN644" t="s">
        <v>48</v>
      </c>
      <c r="AO644" t="s">
        <v>61</v>
      </c>
      <c r="AP644" t="s">
        <v>55</v>
      </c>
      <c r="AQ644" t="s">
        <v>62</v>
      </c>
      <c r="AR644" t="s">
        <v>48</v>
      </c>
      <c r="AS644" t="s">
        <v>533</v>
      </c>
      <c r="AT644" t="s">
        <v>534</v>
      </c>
      <c r="AU644" t="s">
        <v>48</v>
      </c>
    </row>
    <row r="645" spans="1:47">
      <c r="A645" t="s">
        <v>1402</v>
      </c>
      <c r="B645" t="s">
        <v>48</v>
      </c>
      <c r="D645" t="s">
        <v>166</v>
      </c>
      <c r="E645" t="s">
        <v>118</v>
      </c>
      <c r="F645" t="s">
        <v>51</v>
      </c>
      <c r="G645">
        <v>5</v>
      </c>
      <c r="H645">
        <v>4313.75</v>
      </c>
      <c r="I645">
        <v>4313.75</v>
      </c>
      <c r="J645">
        <v>5</v>
      </c>
      <c r="K645">
        <v>4313.75</v>
      </c>
      <c r="L645" t="s">
        <v>76</v>
      </c>
      <c r="M645" t="s">
        <v>53</v>
      </c>
      <c r="N645" t="s">
        <v>532</v>
      </c>
      <c r="O645" t="s">
        <v>48</v>
      </c>
      <c r="P645">
        <v>862.75</v>
      </c>
      <c r="Q645">
        <v>862.75</v>
      </c>
      <c r="R645">
        <v>862.75</v>
      </c>
      <c r="S645">
        <v>0</v>
      </c>
      <c r="T645" t="s">
        <v>55</v>
      </c>
      <c r="U645">
        <v>0</v>
      </c>
      <c r="V645" t="s">
        <v>56</v>
      </c>
      <c r="W645" s="11">
        <f t="shared" si="125"/>
        <v>0</v>
      </c>
      <c r="X645" s="11">
        <f t="shared" si="126"/>
        <v>0</v>
      </c>
      <c r="Y645" s="20">
        <f t="shared" si="127"/>
        <v>0</v>
      </c>
      <c r="Z645" s="11">
        <f t="shared" si="128"/>
        <v>0</v>
      </c>
      <c r="AA645" s="11">
        <f t="shared" si="129"/>
        <v>0</v>
      </c>
      <c r="AB645" s="11"/>
      <c r="AC645" s="11"/>
      <c r="AD645" s="11"/>
      <c r="AE645" s="11"/>
      <c r="AF645" t="s">
        <v>48</v>
      </c>
      <c r="AG645" s="3">
        <v>1648512000000</v>
      </c>
      <c r="AH645" t="s">
        <v>48</v>
      </c>
      <c r="AI645" t="s">
        <v>48</v>
      </c>
      <c r="AJ645" t="s">
        <v>57</v>
      </c>
      <c r="AK645" t="s">
        <v>58</v>
      </c>
      <c r="AL645" t="s">
        <v>59</v>
      </c>
      <c r="AM645" t="s">
        <v>60</v>
      </c>
      <c r="AN645" t="s">
        <v>48</v>
      </c>
      <c r="AO645" t="s">
        <v>61</v>
      </c>
      <c r="AP645" t="s">
        <v>55</v>
      </c>
      <c r="AQ645" t="s">
        <v>62</v>
      </c>
      <c r="AR645" t="s">
        <v>48</v>
      </c>
      <c r="AS645" t="s">
        <v>533</v>
      </c>
      <c r="AT645" t="s">
        <v>534</v>
      </c>
      <c r="AU645" t="s">
        <v>48</v>
      </c>
    </row>
    <row r="646" spans="1:47">
      <c r="A646" t="s">
        <v>1403</v>
      </c>
      <c r="B646" t="s">
        <v>48</v>
      </c>
      <c r="D646" t="s">
        <v>401</v>
      </c>
      <c r="E646" t="s">
        <v>118</v>
      </c>
      <c r="F646" t="s">
        <v>51</v>
      </c>
      <c r="G646">
        <v>1000</v>
      </c>
      <c r="H646">
        <v>3302.1</v>
      </c>
      <c r="I646">
        <v>3302.1</v>
      </c>
      <c r="J646">
        <v>1000</v>
      </c>
      <c r="K646">
        <v>3302.1</v>
      </c>
      <c r="L646" t="s">
        <v>76</v>
      </c>
      <c r="M646" t="s">
        <v>53</v>
      </c>
      <c r="N646" t="s">
        <v>532</v>
      </c>
      <c r="O646" t="s">
        <v>48</v>
      </c>
      <c r="P646">
        <v>3.3020999999999998</v>
      </c>
      <c r="Q646">
        <v>3.3020999999999998</v>
      </c>
      <c r="R646">
        <v>3.3020999999999998</v>
      </c>
      <c r="S646">
        <v>0</v>
      </c>
      <c r="T646" t="s">
        <v>55</v>
      </c>
      <c r="U646">
        <v>0</v>
      </c>
      <c r="V646" t="s">
        <v>56</v>
      </c>
      <c r="W646" s="11">
        <f t="shared" si="125"/>
        <v>0</v>
      </c>
      <c r="X646" s="11">
        <f t="shared" si="126"/>
        <v>0</v>
      </c>
      <c r="Y646" s="20">
        <f t="shared" si="127"/>
        <v>0</v>
      </c>
      <c r="Z646" s="11">
        <f t="shared" si="128"/>
        <v>0</v>
      </c>
      <c r="AA646" s="11">
        <f t="shared" si="129"/>
        <v>0</v>
      </c>
      <c r="AB646" s="11"/>
      <c r="AC646" s="11"/>
      <c r="AD646" s="11"/>
      <c r="AE646" s="11"/>
      <c r="AF646" t="s">
        <v>48</v>
      </c>
      <c r="AG646" s="3">
        <v>1640563200000</v>
      </c>
      <c r="AH646" t="s">
        <v>48</v>
      </c>
      <c r="AI646" t="s">
        <v>48</v>
      </c>
      <c r="AJ646" t="s">
        <v>57</v>
      </c>
      <c r="AK646" t="s">
        <v>58</v>
      </c>
      <c r="AL646" t="s">
        <v>59</v>
      </c>
      <c r="AM646" t="s">
        <v>60</v>
      </c>
      <c r="AN646" t="s">
        <v>48</v>
      </c>
      <c r="AO646" t="s">
        <v>61</v>
      </c>
      <c r="AP646" t="s">
        <v>55</v>
      </c>
      <c r="AQ646" t="s">
        <v>62</v>
      </c>
      <c r="AR646" t="s">
        <v>48</v>
      </c>
      <c r="AS646" t="s">
        <v>533</v>
      </c>
      <c r="AT646" t="s">
        <v>534</v>
      </c>
      <c r="AU646" t="s">
        <v>48</v>
      </c>
    </row>
    <row r="647" spans="1:47">
      <c r="A647" t="s">
        <v>1404</v>
      </c>
      <c r="B647" t="s">
        <v>48</v>
      </c>
      <c r="D647" t="s">
        <v>230</v>
      </c>
      <c r="E647" t="s">
        <v>118</v>
      </c>
      <c r="F647" t="s">
        <v>51</v>
      </c>
      <c r="G647">
        <v>1</v>
      </c>
      <c r="H647">
        <v>2477.8000000000002</v>
      </c>
      <c r="I647">
        <v>2477.8000000000002</v>
      </c>
      <c r="J647">
        <v>1</v>
      </c>
      <c r="K647">
        <v>2477.8000000000002</v>
      </c>
      <c r="L647" t="s">
        <v>76</v>
      </c>
      <c r="M647" t="s">
        <v>106</v>
      </c>
      <c r="N647" t="s">
        <v>532</v>
      </c>
      <c r="O647" t="s">
        <v>48</v>
      </c>
      <c r="P647">
        <v>2477.8000000000002</v>
      </c>
      <c r="Q647">
        <v>2477.8000000000002</v>
      </c>
      <c r="R647">
        <v>2477.8000000000002</v>
      </c>
      <c r="S647">
        <v>0</v>
      </c>
      <c r="T647" t="s">
        <v>55</v>
      </c>
      <c r="U647">
        <v>0</v>
      </c>
      <c r="V647" t="s">
        <v>56</v>
      </c>
      <c r="W647" s="11">
        <f t="shared" si="125"/>
        <v>0</v>
      </c>
      <c r="X647" s="11">
        <f t="shared" si="126"/>
        <v>0</v>
      </c>
      <c r="Y647" s="20">
        <f t="shared" si="127"/>
        <v>0</v>
      </c>
      <c r="Z647" s="11">
        <f t="shared" si="128"/>
        <v>0</v>
      </c>
      <c r="AA647" s="11">
        <f t="shared" si="129"/>
        <v>0</v>
      </c>
      <c r="AB647" s="11"/>
      <c r="AC647" s="11"/>
      <c r="AD647" s="11"/>
      <c r="AE647" s="11"/>
      <c r="AF647" t="s">
        <v>48</v>
      </c>
      <c r="AG647" s="3">
        <v>1660867200000</v>
      </c>
      <c r="AH647" t="s">
        <v>48</v>
      </c>
      <c r="AI647" t="s">
        <v>48</v>
      </c>
      <c r="AJ647" t="s">
        <v>57</v>
      </c>
      <c r="AK647" t="s">
        <v>58</v>
      </c>
      <c r="AL647" t="s">
        <v>59</v>
      </c>
      <c r="AM647" t="s">
        <v>60</v>
      </c>
      <c r="AN647" t="s">
        <v>48</v>
      </c>
      <c r="AO647" t="s">
        <v>61</v>
      </c>
      <c r="AP647" t="s">
        <v>55</v>
      </c>
      <c r="AQ647" t="s">
        <v>62</v>
      </c>
      <c r="AR647" t="s">
        <v>48</v>
      </c>
      <c r="AS647" t="s">
        <v>533</v>
      </c>
      <c r="AT647" t="s">
        <v>534</v>
      </c>
      <c r="AU647" t="s">
        <v>48</v>
      </c>
    </row>
    <row r="648" spans="1:47">
      <c r="A648" t="s">
        <v>1405</v>
      </c>
      <c r="B648" t="s">
        <v>48</v>
      </c>
      <c r="D648" t="s">
        <v>558</v>
      </c>
      <c r="E648" t="s">
        <v>118</v>
      </c>
      <c r="F648" t="s">
        <v>51</v>
      </c>
      <c r="G648">
        <v>24000</v>
      </c>
      <c r="H648">
        <v>2260.8000000000002</v>
      </c>
      <c r="I648">
        <v>2260.8000000000002</v>
      </c>
      <c r="J648">
        <v>24000</v>
      </c>
      <c r="K648">
        <v>2260.8000000000002</v>
      </c>
      <c r="L648" t="s">
        <v>76</v>
      </c>
      <c r="M648" t="s">
        <v>53</v>
      </c>
      <c r="N648" t="s">
        <v>532</v>
      </c>
      <c r="O648" t="s">
        <v>48</v>
      </c>
      <c r="P648">
        <v>9.4200000000000006E-2</v>
      </c>
      <c r="Q648">
        <v>9.4200000000000006E-2</v>
      </c>
      <c r="R648">
        <v>9.4200000000000006E-2</v>
      </c>
      <c r="S648">
        <v>0</v>
      </c>
      <c r="T648" t="s">
        <v>55</v>
      </c>
      <c r="U648">
        <v>0</v>
      </c>
      <c r="V648" t="s">
        <v>56</v>
      </c>
      <c r="W648" s="11">
        <f t="shared" si="125"/>
        <v>0</v>
      </c>
      <c r="X648" s="11">
        <f t="shared" si="126"/>
        <v>0</v>
      </c>
      <c r="Y648" s="20">
        <f t="shared" si="127"/>
        <v>0</v>
      </c>
      <c r="Z648" s="11">
        <f t="shared" si="128"/>
        <v>0</v>
      </c>
      <c r="AA648" s="11">
        <f t="shared" si="129"/>
        <v>0</v>
      </c>
      <c r="AB648" s="11"/>
      <c r="AC648" s="11"/>
      <c r="AD648" s="11"/>
      <c r="AE648" s="11"/>
      <c r="AF648" t="s">
        <v>48</v>
      </c>
      <c r="AG648" s="3">
        <v>1646265600000</v>
      </c>
      <c r="AH648" t="s">
        <v>48</v>
      </c>
      <c r="AI648" t="s">
        <v>48</v>
      </c>
      <c r="AJ648" t="s">
        <v>57</v>
      </c>
      <c r="AK648" t="s">
        <v>58</v>
      </c>
      <c r="AL648" t="s">
        <v>59</v>
      </c>
      <c r="AM648" t="s">
        <v>60</v>
      </c>
      <c r="AN648" t="s">
        <v>48</v>
      </c>
      <c r="AO648" t="s">
        <v>61</v>
      </c>
      <c r="AP648" t="s">
        <v>55</v>
      </c>
      <c r="AQ648" t="s">
        <v>62</v>
      </c>
      <c r="AR648" t="s">
        <v>48</v>
      </c>
      <c r="AS648" t="s">
        <v>533</v>
      </c>
      <c r="AT648" t="s">
        <v>534</v>
      </c>
      <c r="AU648" t="s">
        <v>48</v>
      </c>
    </row>
    <row r="649" spans="1:47">
      <c r="A649" t="s">
        <v>1406</v>
      </c>
      <c r="B649" t="s">
        <v>48</v>
      </c>
      <c r="D649" t="s">
        <v>230</v>
      </c>
      <c r="E649" t="s">
        <v>118</v>
      </c>
      <c r="F649" t="s">
        <v>51</v>
      </c>
      <c r="G649">
        <v>1</v>
      </c>
      <c r="H649">
        <v>1760</v>
      </c>
      <c r="I649">
        <v>1760</v>
      </c>
      <c r="J649">
        <v>1</v>
      </c>
      <c r="K649">
        <v>1760</v>
      </c>
      <c r="L649" t="s">
        <v>76</v>
      </c>
      <c r="M649" t="s">
        <v>106</v>
      </c>
      <c r="N649" t="s">
        <v>532</v>
      </c>
      <c r="O649" t="s">
        <v>48</v>
      </c>
      <c r="P649">
        <v>1760</v>
      </c>
      <c r="Q649">
        <v>1760</v>
      </c>
      <c r="R649">
        <v>1760</v>
      </c>
      <c r="S649">
        <v>0</v>
      </c>
      <c r="T649" t="s">
        <v>55</v>
      </c>
      <c r="U649">
        <v>0</v>
      </c>
      <c r="V649" t="s">
        <v>56</v>
      </c>
      <c r="W649" s="11">
        <f t="shared" si="125"/>
        <v>0</v>
      </c>
      <c r="X649" s="11">
        <f t="shared" si="126"/>
        <v>0</v>
      </c>
      <c r="Y649" s="20">
        <f t="shared" si="127"/>
        <v>0</v>
      </c>
      <c r="Z649" s="11">
        <f t="shared" si="128"/>
        <v>0</v>
      </c>
      <c r="AA649" s="11">
        <f t="shared" si="129"/>
        <v>0</v>
      </c>
      <c r="AB649" s="11"/>
      <c r="AC649" s="11"/>
      <c r="AD649" s="11"/>
      <c r="AE649" s="11"/>
      <c r="AF649" t="s">
        <v>48</v>
      </c>
      <c r="AG649" s="3">
        <v>1655164800000</v>
      </c>
      <c r="AH649" t="s">
        <v>48</v>
      </c>
      <c r="AI649" t="s">
        <v>48</v>
      </c>
      <c r="AJ649" t="s">
        <v>57</v>
      </c>
      <c r="AK649" t="s">
        <v>58</v>
      </c>
      <c r="AL649" t="s">
        <v>59</v>
      </c>
      <c r="AM649" t="s">
        <v>60</v>
      </c>
      <c r="AN649" t="s">
        <v>48</v>
      </c>
      <c r="AO649" t="s">
        <v>61</v>
      </c>
      <c r="AP649" t="s">
        <v>55</v>
      </c>
      <c r="AQ649" t="s">
        <v>62</v>
      </c>
      <c r="AR649" t="s">
        <v>48</v>
      </c>
      <c r="AS649" t="s">
        <v>533</v>
      </c>
      <c r="AT649" t="s">
        <v>534</v>
      </c>
      <c r="AU649" t="s">
        <v>48</v>
      </c>
    </row>
    <row r="650" spans="1:47">
      <c r="A650" t="s">
        <v>1407</v>
      </c>
      <c r="B650" t="s">
        <v>48</v>
      </c>
      <c r="D650" t="s">
        <v>558</v>
      </c>
      <c r="E650" t="s">
        <v>118</v>
      </c>
      <c r="F650" t="s">
        <v>51</v>
      </c>
      <c r="G650">
        <v>27695.200000000001</v>
      </c>
      <c r="H650">
        <v>2571.7800000000002</v>
      </c>
      <c r="I650">
        <v>2571.7800000000002</v>
      </c>
      <c r="J650">
        <v>27695.200000000001</v>
      </c>
      <c r="K650">
        <v>2571.7800000000002</v>
      </c>
      <c r="L650" t="s">
        <v>76</v>
      </c>
      <c r="M650" t="s">
        <v>69</v>
      </c>
      <c r="N650" t="s">
        <v>532</v>
      </c>
      <c r="O650" t="s">
        <v>48</v>
      </c>
      <c r="P650">
        <v>9.28601346081631E-2</v>
      </c>
      <c r="Q650">
        <v>9.2859999999999998E-2</v>
      </c>
      <c r="R650">
        <v>9.28601346081631E-2</v>
      </c>
      <c r="S650">
        <v>0</v>
      </c>
      <c r="T650" t="s">
        <v>55</v>
      </c>
      <c r="U650">
        <v>0</v>
      </c>
      <c r="V650" t="s">
        <v>56</v>
      </c>
      <c r="W650" s="11">
        <f t="shared" si="125"/>
        <v>0</v>
      </c>
      <c r="X650" s="11">
        <f t="shared" si="126"/>
        <v>0</v>
      </c>
      <c r="Y650" s="20">
        <f t="shared" si="127"/>
        <v>0</v>
      </c>
      <c r="Z650" s="11">
        <f t="shared" si="128"/>
        <v>0</v>
      </c>
      <c r="AA650" s="11">
        <f t="shared" si="129"/>
        <v>0</v>
      </c>
      <c r="AB650" s="11"/>
      <c r="AC650" s="11"/>
      <c r="AD650" s="11"/>
      <c r="AE650" s="11"/>
      <c r="AF650" t="s">
        <v>48</v>
      </c>
      <c r="AG650" s="3">
        <v>1646265600000</v>
      </c>
      <c r="AH650" t="s">
        <v>48</v>
      </c>
      <c r="AI650" t="s">
        <v>48</v>
      </c>
      <c r="AJ650" t="s">
        <v>57</v>
      </c>
      <c r="AK650" t="s">
        <v>58</v>
      </c>
      <c r="AL650" t="s">
        <v>59</v>
      </c>
      <c r="AM650" t="s">
        <v>60</v>
      </c>
      <c r="AN650" t="s">
        <v>48</v>
      </c>
      <c r="AO650" t="s">
        <v>61</v>
      </c>
      <c r="AP650" t="s">
        <v>55</v>
      </c>
      <c r="AQ650" t="s">
        <v>62</v>
      </c>
      <c r="AR650" t="s">
        <v>48</v>
      </c>
      <c r="AS650" t="s">
        <v>533</v>
      </c>
      <c r="AT650" t="s">
        <v>534</v>
      </c>
      <c r="AU650" t="s">
        <v>48</v>
      </c>
    </row>
    <row r="651" spans="1:47">
      <c r="A651" t="s">
        <v>1408</v>
      </c>
      <c r="B651" t="s">
        <v>48</v>
      </c>
      <c r="D651" t="s">
        <v>74</v>
      </c>
      <c r="E651" t="s">
        <v>118</v>
      </c>
      <c r="F651" t="s">
        <v>51</v>
      </c>
      <c r="G651">
        <v>1071.24</v>
      </c>
      <c r="H651">
        <v>802.36</v>
      </c>
      <c r="I651">
        <v>802.36</v>
      </c>
      <c r="J651">
        <v>1071.24</v>
      </c>
      <c r="K651">
        <v>802.36</v>
      </c>
      <c r="L651" t="s">
        <v>76</v>
      </c>
      <c r="M651" t="s">
        <v>53</v>
      </c>
      <c r="N651" t="s">
        <v>532</v>
      </c>
      <c r="O651" t="s">
        <v>48</v>
      </c>
      <c r="P651">
        <v>0.74900115753705898</v>
      </c>
      <c r="Q651">
        <v>0.749</v>
      </c>
      <c r="R651">
        <v>0.74900115753705898</v>
      </c>
      <c r="S651">
        <v>0</v>
      </c>
      <c r="T651" t="s">
        <v>55</v>
      </c>
      <c r="U651">
        <v>0</v>
      </c>
      <c r="V651" t="s">
        <v>56</v>
      </c>
      <c r="W651" s="11">
        <f t="shared" si="125"/>
        <v>0</v>
      </c>
      <c r="X651" s="11">
        <f t="shared" si="126"/>
        <v>0</v>
      </c>
      <c r="Y651" s="20">
        <f t="shared" si="127"/>
        <v>0</v>
      </c>
      <c r="Z651" s="11">
        <f t="shared" si="128"/>
        <v>0</v>
      </c>
      <c r="AA651" s="11">
        <f t="shared" si="129"/>
        <v>0</v>
      </c>
      <c r="AB651" s="11"/>
      <c r="AC651" s="11"/>
      <c r="AD651" s="11"/>
      <c r="AE651" s="11"/>
      <c r="AF651" t="s">
        <v>48</v>
      </c>
      <c r="AG651" s="3">
        <v>1648512000000</v>
      </c>
      <c r="AH651" t="s">
        <v>48</v>
      </c>
      <c r="AI651" t="s">
        <v>48</v>
      </c>
      <c r="AJ651" t="s">
        <v>57</v>
      </c>
      <c r="AK651" t="s">
        <v>58</v>
      </c>
      <c r="AL651" t="s">
        <v>59</v>
      </c>
      <c r="AM651" t="s">
        <v>60</v>
      </c>
      <c r="AN651" t="s">
        <v>48</v>
      </c>
      <c r="AO651" t="s">
        <v>61</v>
      </c>
      <c r="AP651" t="s">
        <v>55</v>
      </c>
      <c r="AQ651" t="s">
        <v>62</v>
      </c>
      <c r="AR651" t="s">
        <v>48</v>
      </c>
      <c r="AS651" t="s">
        <v>533</v>
      </c>
      <c r="AT651" t="s">
        <v>534</v>
      </c>
      <c r="AU651" t="s">
        <v>48</v>
      </c>
    </row>
    <row r="652" spans="1:47">
      <c r="A652" t="s">
        <v>1409</v>
      </c>
      <c r="B652" t="s">
        <v>48</v>
      </c>
      <c r="D652" t="s">
        <v>273</v>
      </c>
      <c r="E652" t="s">
        <v>118</v>
      </c>
      <c r="F652" t="s">
        <v>51</v>
      </c>
      <c r="G652">
        <v>121.06529999999999</v>
      </c>
      <c r="H652">
        <v>2000</v>
      </c>
      <c r="I652">
        <v>2000</v>
      </c>
      <c r="J652">
        <v>121.06529999999999</v>
      </c>
      <c r="K652">
        <v>2000</v>
      </c>
      <c r="L652" t="s">
        <v>76</v>
      </c>
      <c r="M652" t="s">
        <v>76</v>
      </c>
      <c r="N652" t="s">
        <v>1395</v>
      </c>
      <c r="O652" t="s">
        <v>48</v>
      </c>
      <c r="P652">
        <v>16.5200102754463</v>
      </c>
      <c r="Q652">
        <v>16.52</v>
      </c>
      <c r="R652">
        <v>16.5200102754463</v>
      </c>
      <c r="S652">
        <v>0</v>
      </c>
      <c r="T652" t="s">
        <v>55</v>
      </c>
      <c r="U652">
        <v>0</v>
      </c>
      <c r="V652" t="s">
        <v>56</v>
      </c>
      <c r="W652" s="11">
        <f t="shared" si="125"/>
        <v>0</v>
      </c>
      <c r="X652" s="11">
        <f t="shared" si="126"/>
        <v>0</v>
      </c>
      <c r="Y652" s="20">
        <f t="shared" si="127"/>
        <v>0</v>
      </c>
      <c r="Z652" s="11">
        <f t="shared" si="128"/>
        <v>0</v>
      </c>
      <c r="AA652" s="11">
        <f t="shared" si="129"/>
        <v>0</v>
      </c>
      <c r="AB652" s="11"/>
      <c r="AC652" s="11"/>
      <c r="AD652" s="11"/>
      <c r="AE652" s="11"/>
      <c r="AF652" t="s">
        <v>48</v>
      </c>
      <c r="AG652" s="3">
        <v>1652572800000</v>
      </c>
      <c r="AH652" t="s">
        <v>48</v>
      </c>
      <c r="AI652" t="s">
        <v>48</v>
      </c>
      <c r="AJ652" t="s">
        <v>57</v>
      </c>
      <c r="AK652" t="s">
        <v>58</v>
      </c>
      <c r="AL652" t="s">
        <v>59</v>
      </c>
      <c r="AM652" t="s">
        <v>60</v>
      </c>
      <c r="AN652" t="s">
        <v>48</v>
      </c>
      <c r="AO652" t="s">
        <v>61</v>
      </c>
      <c r="AP652" t="s">
        <v>55</v>
      </c>
      <c r="AQ652" t="s">
        <v>62</v>
      </c>
      <c r="AR652" t="s">
        <v>48</v>
      </c>
      <c r="AS652" t="s">
        <v>533</v>
      </c>
      <c r="AT652" t="s">
        <v>534</v>
      </c>
      <c r="AU652" t="s">
        <v>48</v>
      </c>
    </row>
    <row r="653" spans="1:47">
      <c r="A653" t="s">
        <v>1410</v>
      </c>
      <c r="B653" t="s">
        <v>48</v>
      </c>
      <c r="D653" t="s">
        <v>554</v>
      </c>
      <c r="E653" t="s">
        <v>50</v>
      </c>
      <c r="F653" t="s">
        <v>51</v>
      </c>
      <c r="G653">
        <v>64200</v>
      </c>
      <c r="H653">
        <v>13000</v>
      </c>
      <c r="I653">
        <v>13000</v>
      </c>
      <c r="J653">
        <v>64200</v>
      </c>
      <c r="K653">
        <v>13000</v>
      </c>
      <c r="L653" t="s">
        <v>549</v>
      </c>
      <c r="M653" t="s">
        <v>76</v>
      </c>
      <c r="N653" t="s">
        <v>550</v>
      </c>
      <c r="O653" t="s">
        <v>48</v>
      </c>
      <c r="P653">
        <v>0.202492211838006</v>
      </c>
      <c r="Q653">
        <v>0.20250000000000001</v>
      </c>
      <c r="R653">
        <v>0.202492211838006</v>
      </c>
      <c r="S653">
        <v>414.01538461538399</v>
      </c>
      <c r="T653" t="s">
        <v>55</v>
      </c>
      <c r="U653">
        <v>0</v>
      </c>
      <c r="V653" t="s">
        <v>56</v>
      </c>
      <c r="W653" s="11">
        <f t="shared" si="125"/>
        <v>0</v>
      </c>
      <c r="X653" s="11">
        <f t="shared" si="126"/>
        <v>0</v>
      </c>
      <c r="Y653" s="20">
        <f t="shared" si="127"/>
        <v>0</v>
      </c>
      <c r="Z653" s="11">
        <f t="shared" si="128"/>
        <v>0</v>
      </c>
      <c r="AA653" s="11">
        <f t="shared" si="129"/>
        <v>0</v>
      </c>
      <c r="AB653" s="11"/>
      <c r="AC653" s="11"/>
      <c r="AD653" s="11"/>
      <c r="AE653" s="11"/>
      <c r="AF653" t="s">
        <v>48</v>
      </c>
      <c r="AG653" s="3">
        <v>1647648000000</v>
      </c>
      <c r="AH653" t="s">
        <v>48</v>
      </c>
      <c r="AI653" t="s">
        <v>48</v>
      </c>
      <c r="AJ653" t="s">
        <v>57</v>
      </c>
      <c r="AK653" t="s">
        <v>58</v>
      </c>
      <c r="AL653" t="s">
        <v>59</v>
      </c>
      <c r="AM653" t="s">
        <v>60</v>
      </c>
      <c r="AN653" t="s">
        <v>48</v>
      </c>
      <c r="AO653" t="s">
        <v>61</v>
      </c>
      <c r="AP653" t="s">
        <v>55</v>
      </c>
      <c r="AQ653" t="s">
        <v>62</v>
      </c>
      <c r="AR653" t="s">
        <v>48</v>
      </c>
      <c r="AS653" t="s">
        <v>551</v>
      </c>
      <c r="AT653" t="s">
        <v>552</v>
      </c>
      <c r="AU653" t="s">
        <v>48</v>
      </c>
    </row>
    <row r="654" spans="1:47">
      <c r="A654" t="s">
        <v>1411</v>
      </c>
      <c r="B654" t="s">
        <v>48</v>
      </c>
      <c r="D654" t="s">
        <v>172</v>
      </c>
      <c r="E654" t="s">
        <v>50</v>
      </c>
      <c r="F654" t="s">
        <v>51</v>
      </c>
      <c r="G654">
        <v>1</v>
      </c>
      <c r="H654">
        <v>22129.27</v>
      </c>
      <c r="I654">
        <v>22129.27</v>
      </c>
      <c r="J654">
        <v>1</v>
      </c>
      <c r="K654">
        <v>22129.27</v>
      </c>
      <c r="L654" t="s">
        <v>549</v>
      </c>
      <c r="M654" t="s">
        <v>69</v>
      </c>
      <c r="N654" t="s">
        <v>1412</v>
      </c>
      <c r="O654" t="s">
        <v>48</v>
      </c>
      <c r="P654">
        <v>22129.27</v>
      </c>
      <c r="Q654">
        <v>22129.27</v>
      </c>
      <c r="R654">
        <v>22129.27</v>
      </c>
      <c r="S654">
        <v>230.16122990048899</v>
      </c>
      <c r="T654" t="s">
        <v>55</v>
      </c>
      <c r="U654">
        <v>0</v>
      </c>
      <c r="V654" t="s">
        <v>56</v>
      </c>
      <c r="W654" s="11">
        <f t="shared" si="125"/>
        <v>0</v>
      </c>
      <c r="X654" s="11">
        <f t="shared" si="126"/>
        <v>0</v>
      </c>
      <c r="Y654" s="20">
        <f t="shared" si="127"/>
        <v>0</v>
      </c>
      <c r="Z654" s="11">
        <f t="shared" si="128"/>
        <v>0</v>
      </c>
      <c r="AA654" s="11">
        <f t="shared" si="129"/>
        <v>0</v>
      </c>
      <c r="AB654" s="11"/>
      <c r="AC654" s="11"/>
      <c r="AD654" s="11"/>
      <c r="AE654" s="11"/>
      <c r="AF654" t="s">
        <v>48</v>
      </c>
      <c r="AG654" s="3">
        <v>1657238400000</v>
      </c>
      <c r="AH654" t="s">
        <v>48</v>
      </c>
      <c r="AI654" t="s">
        <v>48</v>
      </c>
      <c r="AJ654" t="s">
        <v>57</v>
      </c>
      <c r="AK654" t="s">
        <v>58</v>
      </c>
      <c r="AL654" t="s">
        <v>59</v>
      </c>
      <c r="AM654" t="s">
        <v>60</v>
      </c>
      <c r="AN654" t="s">
        <v>48</v>
      </c>
      <c r="AO654" t="s">
        <v>61</v>
      </c>
      <c r="AP654" t="s">
        <v>55</v>
      </c>
      <c r="AQ654" t="s">
        <v>62</v>
      </c>
      <c r="AR654" t="s">
        <v>48</v>
      </c>
      <c r="AS654" t="s">
        <v>551</v>
      </c>
      <c r="AT654" t="s">
        <v>552</v>
      </c>
      <c r="AU654" t="s">
        <v>48</v>
      </c>
    </row>
    <row r="655" spans="1:47">
      <c r="A655" t="s">
        <v>1413</v>
      </c>
      <c r="B655" t="s">
        <v>48</v>
      </c>
      <c r="D655" t="s">
        <v>558</v>
      </c>
      <c r="E655" t="s">
        <v>50</v>
      </c>
      <c r="F655" t="s">
        <v>51</v>
      </c>
      <c r="G655">
        <v>132275.13</v>
      </c>
      <c r="H655">
        <v>10000</v>
      </c>
      <c r="I655">
        <v>10000</v>
      </c>
      <c r="J655">
        <v>132275.13</v>
      </c>
      <c r="K655">
        <v>10000</v>
      </c>
      <c r="L655" t="s">
        <v>549</v>
      </c>
      <c r="M655" t="s">
        <v>69</v>
      </c>
      <c r="N655" t="s">
        <v>550</v>
      </c>
      <c r="O655" t="s">
        <v>48</v>
      </c>
      <c r="P655">
        <v>7.5600001300320005E-2</v>
      </c>
      <c r="Q655">
        <v>7.5600000000000001E-2</v>
      </c>
      <c r="R655">
        <v>7.5600001300320005E-2</v>
      </c>
      <c r="S655">
        <v>555</v>
      </c>
      <c r="T655" t="s">
        <v>55</v>
      </c>
      <c r="U655">
        <v>0</v>
      </c>
      <c r="V655" t="s">
        <v>56</v>
      </c>
      <c r="W655" s="11">
        <f t="shared" si="125"/>
        <v>0</v>
      </c>
      <c r="X655" s="11">
        <f t="shared" si="126"/>
        <v>0</v>
      </c>
      <c r="Y655" s="20">
        <f t="shared" si="127"/>
        <v>0</v>
      </c>
      <c r="Z655" s="11">
        <f t="shared" si="128"/>
        <v>0</v>
      </c>
      <c r="AA655" s="11">
        <f t="shared" si="129"/>
        <v>0</v>
      </c>
      <c r="AB655" s="11"/>
      <c r="AC655" s="11"/>
      <c r="AD655" s="11"/>
      <c r="AE655" s="11"/>
      <c r="AF655" t="s">
        <v>48</v>
      </c>
      <c r="AG655" s="3">
        <v>1643846400000</v>
      </c>
      <c r="AH655" t="s">
        <v>48</v>
      </c>
      <c r="AI655" t="s">
        <v>48</v>
      </c>
      <c r="AJ655" t="s">
        <v>57</v>
      </c>
      <c r="AK655" t="s">
        <v>58</v>
      </c>
      <c r="AL655" t="s">
        <v>59</v>
      </c>
      <c r="AM655" t="s">
        <v>60</v>
      </c>
      <c r="AN655" t="s">
        <v>48</v>
      </c>
      <c r="AO655" t="s">
        <v>61</v>
      </c>
      <c r="AP655" t="s">
        <v>55</v>
      </c>
      <c r="AQ655" t="s">
        <v>62</v>
      </c>
      <c r="AR655" t="s">
        <v>48</v>
      </c>
      <c r="AS655" t="s">
        <v>551</v>
      </c>
      <c r="AT655" t="s">
        <v>552</v>
      </c>
      <c r="AU655" t="s">
        <v>48</v>
      </c>
    </row>
    <row r="656" spans="1:47">
      <c r="A656" t="s">
        <v>1414</v>
      </c>
      <c r="B656" t="s">
        <v>48</v>
      </c>
      <c r="D656" t="s">
        <v>558</v>
      </c>
      <c r="E656" t="s">
        <v>50</v>
      </c>
      <c r="F656" t="s">
        <v>51</v>
      </c>
      <c r="G656">
        <v>270588</v>
      </c>
      <c r="H656">
        <v>18400</v>
      </c>
      <c r="I656">
        <v>18400</v>
      </c>
      <c r="J656">
        <v>270588</v>
      </c>
      <c r="K656">
        <v>18400</v>
      </c>
      <c r="L656" t="s">
        <v>549</v>
      </c>
      <c r="M656" t="s">
        <v>76</v>
      </c>
      <c r="N656" t="s">
        <v>550</v>
      </c>
      <c r="O656" t="s">
        <v>48</v>
      </c>
      <c r="P656">
        <v>6.8000059130486207E-2</v>
      </c>
      <c r="Q656">
        <v>6.8000000000000005E-2</v>
      </c>
      <c r="R656">
        <v>6.8000059130486207E-2</v>
      </c>
      <c r="S656">
        <v>493.38043478260801</v>
      </c>
      <c r="T656" t="s">
        <v>55</v>
      </c>
      <c r="U656">
        <v>0</v>
      </c>
      <c r="V656" t="s">
        <v>56</v>
      </c>
      <c r="W656" s="11">
        <f t="shared" si="125"/>
        <v>0</v>
      </c>
      <c r="X656" s="11">
        <f t="shared" si="126"/>
        <v>0</v>
      </c>
      <c r="Y656" s="20">
        <f t="shared" si="127"/>
        <v>0</v>
      </c>
      <c r="Z656" s="11">
        <f t="shared" si="128"/>
        <v>0</v>
      </c>
      <c r="AA656" s="11">
        <f t="shared" si="129"/>
        <v>0</v>
      </c>
      <c r="AB656" s="11"/>
      <c r="AC656" s="11"/>
      <c r="AD656" s="11"/>
      <c r="AE656" s="11"/>
      <c r="AF656" t="s">
        <v>48</v>
      </c>
      <c r="AG656" s="3">
        <v>1647648000000</v>
      </c>
      <c r="AH656" t="s">
        <v>48</v>
      </c>
      <c r="AI656" t="s">
        <v>48</v>
      </c>
      <c r="AJ656" t="s">
        <v>57</v>
      </c>
      <c r="AK656" t="s">
        <v>58</v>
      </c>
      <c r="AL656" t="s">
        <v>59</v>
      </c>
      <c r="AM656" t="s">
        <v>60</v>
      </c>
      <c r="AN656" t="s">
        <v>48</v>
      </c>
      <c r="AO656" t="s">
        <v>61</v>
      </c>
      <c r="AP656" t="s">
        <v>55</v>
      </c>
      <c r="AQ656" t="s">
        <v>62</v>
      </c>
      <c r="AR656" t="s">
        <v>48</v>
      </c>
      <c r="AS656" t="s">
        <v>551</v>
      </c>
      <c r="AT656" t="s">
        <v>552</v>
      </c>
      <c r="AU656" t="s">
        <v>48</v>
      </c>
    </row>
    <row r="657" spans="1:47">
      <c r="A657" t="s">
        <v>1415</v>
      </c>
      <c r="B657" t="s">
        <v>48</v>
      </c>
      <c r="D657" t="s">
        <v>74</v>
      </c>
      <c r="E657" t="s">
        <v>50</v>
      </c>
      <c r="F657" t="s">
        <v>51</v>
      </c>
      <c r="G657">
        <v>5025</v>
      </c>
      <c r="H657">
        <v>5050.13</v>
      </c>
      <c r="I657">
        <v>5050.13</v>
      </c>
      <c r="J657">
        <v>5025</v>
      </c>
      <c r="K657">
        <v>5050.13</v>
      </c>
      <c r="L657" t="s">
        <v>301</v>
      </c>
      <c r="M657" t="s">
        <v>76</v>
      </c>
      <c r="N657" t="s">
        <v>162</v>
      </c>
      <c r="O657" t="s">
        <v>48</v>
      </c>
      <c r="P657">
        <v>1.0050009950248699</v>
      </c>
      <c r="Q657">
        <v>1.0050009950248699</v>
      </c>
      <c r="R657">
        <v>1.0050009950248699</v>
      </c>
      <c r="S657">
        <v>0</v>
      </c>
      <c r="T657" t="s">
        <v>55</v>
      </c>
      <c r="U657">
        <v>0</v>
      </c>
      <c r="V657" t="s">
        <v>56</v>
      </c>
      <c r="W657" s="11">
        <f t="shared" si="125"/>
        <v>0</v>
      </c>
      <c r="X657" s="11">
        <f t="shared" si="126"/>
        <v>0</v>
      </c>
      <c r="Y657" s="20">
        <f t="shared" si="127"/>
        <v>0</v>
      </c>
      <c r="Z657" s="11">
        <f t="shared" si="128"/>
        <v>0</v>
      </c>
      <c r="AA657" s="11">
        <f t="shared" si="129"/>
        <v>0</v>
      </c>
      <c r="AB657" s="11"/>
      <c r="AC657" s="11"/>
      <c r="AD657" s="11"/>
      <c r="AE657" s="11"/>
      <c r="AF657" t="s">
        <v>48</v>
      </c>
      <c r="AG657" s="3">
        <v>1613088000000</v>
      </c>
      <c r="AH657" t="s">
        <v>48</v>
      </c>
      <c r="AI657" t="s">
        <v>48</v>
      </c>
      <c r="AJ657" t="s">
        <v>57</v>
      </c>
      <c r="AK657" t="s">
        <v>58</v>
      </c>
      <c r="AL657" t="s">
        <v>59</v>
      </c>
      <c r="AM657" t="s">
        <v>60</v>
      </c>
      <c r="AN657" t="s">
        <v>48</v>
      </c>
      <c r="AO657" t="s">
        <v>61</v>
      </c>
      <c r="AP657" t="s">
        <v>55</v>
      </c>
      <c r="AQ657" t="s">
        <v>62</v>
      </c>
      <c r="AR657" t="s">
        <v>48</v>
      </c>
      <c r="AS657" t="s">
        <v>303</v>
      </c>
      <c r="AT657" t="s">
        <v>304</v>
      </c>
      <c r="AU657" t="s">
        <v>48</v>
      </c>
    </row>
    <row r="658" spans="1:47">
      <c r="A658" t="s">
        <v>1416</v>
      </c>
      <c r="B658" t="s">
        <v>48</v>
      </c>
      <c r="D658" t="s">
        <v>74</v>
      </c>
      <c r="E658" t="s">
        <v>50</v>
      </c>
      <c r="F658" t="s">
        <v>51</v>
      </c>
      <c r="G658">
        <v>1700</v>
      </c>
      <c r="H658">
        <v>1717</v>
      </c>
      <c r="I658">
        <v>1717</v>
      </c>
      <c r="J658">
        <v>1700</v>
      </c>
      <c r="K658">
        <v>1717</v>
      </c>
      <c r="L658" t="s">
        <v>301</v>
      </c>
      <c r="M658" t="s">
        <v>76</v>
      </c>
      <c r="N658" t="s">
        <v>162</v>
      </c>
      <c r="O658" t="s">
        <v>48</v>
      </c>
      <c r="P658">
        <v>1.01</v>
      </c>
      <c r="Q658">
        <v>1.01</v>
      </c>
      <c r="R658">
        <v>1.01</v>
      </c>
      <c r="S658">
        <v>40</v>
      </c>
      <c r="T658" t="s">
        <v>55</v>
      </c>
      <c r="U658">
        <v>0</v>
      </c>
      <c r="V658" t="s">
        <v>56</v>
      </c>
      <c r="W658" s="11">
        <f t="shared" si="125"/>
        <v>0</v>
      </c>
      <c r="X658" s="11">
        <f t="shared" si="126"/>
        <v>0</v>
      </c>
      <c r="Y658" s="20">
        <f t="shared" si="127"/>
        <v>0</v>
      </c>
      <c r="Z658" s="11">
        <f t="shared" si="128"/>
        <v>0</v>
      </c>
      <c r="AA658" s="11">
        <f t="shared" si="129"/>
        <v>0</v>
      </c>
      <c r="AB658" s="11"/>
      <c r="AC658" s="11"/>
      <c r="AD658" s="11"/>
      <c r="AE658" s="11"/>
      <c r="AF658" t="s">
        <v>48</v>
      </c>
      <c r="AG658" s="3">
        <v>1639699200000</v>
      </c>
      <c r="AH658" t="s">
        <v>48</v>
      </c>
      <c r="AI658" t="s">
        <v>48</v>
      </c>
      <c r="AJ658" t="s">
        <v>57</v>
      </c>
      <c r="AK658" t="s">
        <v>58</v>
      </c>
      <c r="AL658" t="s">
        <v>59</v>
      </c>
      <c r="AM658" t="s">
        <v>60</v>
      </c>
      <c r="AN658" t="s">
        <v>48</v>
      </c>
      <c r="AO658" t="s">
        <v>61</v>
      </c>
      <c r="AP658" t="s">
        <v>55</v>
      </c>
      <c r="AQ658" t="s">
        <v>62</v>
      </c>
      <c r="AR658" t="s">
        <v>48</v>
      </c>
      <c r="AS658" t="s">
        <v>303</v>
      </c>
      <c r="AT658" t="s">
        <v>304</v>
      </c>
      <c r="AU658" t="s">
        <v>48</v>
      </c>
    </row>
    <row r="659" spans="1:47">
      <c r="A659" t="s">
        <v>1417</v>
      </c>
      <c r="B659" t="s">
        <v>48</v>
      </c>
      <c r="D659" t="s">
        <v>558</v>
      </c>
      <c r="E659" t="s">
        <v>50</v>
      </c>
      <c r="F659" t="s">
        <v>51</v>
      </c>
      <c r="G659">
        <v>883740.23</v>
      </c>
      <c r="H659">
        <v>60204.98</v>
      </c>
      <c r="I659">
        <v>60204.98</v>
      </c>
      <c r="J659">
        <v>883740.23</v>
      </c>
      <c r="K659">
        <v>60204.98</v>
      </c>
      <c r="L659" t="s">
        <v>1418</v>
      </c>
      <c r="M659" t="s">
        <v>53</v>
      </c>
      <c r="N659" t="s">
        <v>1419</v>
      </c>
      <c r="O659" t="s">
        <v>48</v>
      </c>
      <c r="P659">
        <v>6.8125200094149796E-2</v>
      </c>
      <c r="Q659">
        <v>6.8099999999999994E-2</v>
      </c>
      <c r="R659">
        <v>6.8125200094149796E-2</v>
      </c>
      <c r="S659">
        <v>246.999500705755</v>
      </c>
      <c r="T659" t="s">
        <v>55</v>
      </c>
      <c r="U659">
        <v>0</v>
      </c>
      <c r="V659" t="s">
        <v>56</v>
      </c>
      <c r="W659" s="11">
        <f t="shared" si="125"/>
        <v>0</v>
      </c>
      <c r="X659" s="11">
        <f t="shared" si="126"/>
        <v>0</v>
      </c>
      <c r="Y659" s="20">
        <f t="shared" si="127"/>
        <v>0</v>
      </c>
      <c r="Z659" s="11">
        <f t="shared" si="128"/>
        <v>0</v>
      </c>
      <c r="AA659" s="11">
        <f t="shared" si="129"/>
        <v>0</v>
      </c>
      <c r="AB659" s="11"/>
      <c r="AC659" s="11"/>
      <c r="AD659" s="11"/>
      <c r="AE659" s="11"/>
      <c r="AF659" t="s">
        <v>48</v>
      </c>
      <c r="AG659" s="3">
        <v>1650499200000</v>
      </c>
      <c r="AH659" t="s">
        <v>48</v>
      </c>
      <c r="AI659" t="s">
        <v>48</v>
      </c>
      <c r="AJ659" t="s">
        <v>57</v>
      </c>
      <c r="AK659" t="s">
        <v>58</v>
      </c>
      <c r="AL659" t="s">
        <v>59</v>
      </c>
      <c r="AM659" t="s">
        <v>60</v>
      </c>
      <c r="AN659" t="s">
        <v>48</v>
      </c>
      <c r="AO659" t="s">
        <v>61</v>
      </c>
      <c r="AP659" t="s">
        <v>55</v>
      </c>
      <c r="AQ659" t="s">
        <v>62</v>
      </c>
      <c r="AR659" t="s">
        <v>48</v>
      </c>
      <c r="AS659" t="s">
        <v>1420</v>
      </c>
      <c r="AT659" t="s">
        <v>1421</v>
      </c>
      <c r="AU659" t="s">
        <v>48</v>
      </c>
    </row>
    <row r="660" spans="1:47">
      <c r="A660" t="s">
        <v>1422</v>
      </c>
      <c r="B660" t="s">
        <v>48</v>
      </c>
      <c r="D660" t="s">
        <v>188</v>
      </c>
      <c r="E660" t="s">
        <v>50</v>
      </c>
      <c r="F660" t="s">
        <v>51</v>
      </c>
      <c r="G660">
        <v>550.46</v>
      </c>
      <c r="H660">
        <v>60204.98</v>
      </c>
      <c r="I660">
        <v>60204.98</v>
      </c>
      <c r="J660">
        <v>550.46</v>
      </c>
      <c r="K660">
        <v>60204.98</v>
      </c>
      <c r="L660" t="s">
        <v>1418</v>
      </c>
      <c r="M660" t="s">
        <v>69</v>
      </c>
      <c r="N660" t="s">
        <v>1419</v>
      </c>
      <c r="O660" t="s">
        <v>48</v>
      </c>
      <c r="P660">
        <v>109.372125131708</v>
      </c>
      <c r="Q660">
        <v>109.372</v>
      </c>
      <c r="R660">
        <v>109.372125131708</v>
      </c>
      <c r="S660">
        <v>195.000480026735</v>
      </c>
      <c r="T660" t="s">
        <v>55</v>
      </c>
      <c r="U660">
        <v>0</v>
      </c>
      <c r="V660" t="s">
        <v>56</v>
      </c>
      <c r="W660" s="11">
        <f t="shared" si="125"/>
        <v>0</v>
      </c>
      <c r="X660" s="11">
        <f t="shared" si="126"/>
        <v>0</v>
      </c>
      <c r="Y660" s="20">
        <f t="shared" si="127"/>
        <v>0</v>
      </c>
      <c r="Z660" s="11">
        <f t="shared" si="128"/>
        <v>0</v>
      </c>
      <c r="AA660" s="11">
        <f t="shared" si="129"/>
        <v>0</v>
      </c>
      <c r="AB660" s="11"/>
      <c r="AC660" s="11"/>
      <c r="AD660" s="11"/>
      <c r="AE660" s="11"/>
      <c r="AF660" t="s">
        <v>48</v>
      </c>
      <c r="AG660" s="3">
        <v>1650499200000</v>
      </c>
      <c r="AH660" t="s">
        <v>48</v>
      </c>
      <c r="AI660" t="s">
        <v>48</v>
      </c>
      <c r="AJ660" t="s">
        <v>57</v>
      </c>
      <c r="AK660" t="s">
        <v>58</v>
      </c>
      <c r="AL660" t="s">
        <v>59</v>
      </c>
      <c r="AM660" t="s">
        <v>60</v>
      </c>
      <c r="AN660" t="s">
        <v>48</v>
      </c>
      <c r="AO660" t="s">
        <v>61</v>
      </c>
      <c r="AP660" t="s">
        <v>55</v>
      </c>
      <c r="AQ660" t="s">
        <v>62</v>
      </c>
      <c r="AR660" t="s">
        <v>48</v>
      </c>
      <c r="AS660" t="s">
        <v>1420</v>
      </c>
      <c r="AT660" t="s">
        <v>1421</v>
      </c>
      <c r="AU660" t="s">
        <v>48</v>
      </c>
    </row>
    <row r="661" spans="1:47">
      <c r="A661" t="s">
        <v>1423</v>
      </c>
      <c r="B661" t="s">
        <v>48</v>
      </c>
      <c r="D661" t="s">
        <v>273</v>
      </c>
      <c r="E661" t="s">
        <v>118</v>
      </c>
      <c r="F661" t="s">
        <v>51</v>
      </c>
      <c r="G661">
        <v>173.31</v>
      </c>
      <c r="H661">
        <v>10000</v>
      </c>
      <c r="I661">
        <v>10000</v>
      </c>
      <c r="J661">
        <v>173.31</v>
      </c>
      <c r="K661">
        <v>10000</v>
      </c>
      <c r="L661" t="s">
        <v>1424</v>
      </c>
      <c r="M661" t="s">
        <v>1425</v>
      </c>
      <c r="N661" t="s">
        <v>1426</v>
      </c>
      <c r="O661" t="s">
        <v>48</v>
      </c>
      <c r="P661">
        <v>57.7000750100975</v>
      </c>
      <c r="Q661">
        <v>57.7000750100975</v>
      </c>
      <c r="R661">
        <v>57.7000750100975</v>
      </c>
      <c r="S661">
        <v>39.999403196425597</v>
      </c>
      <c r="T661" t="s">
        <v>55</v>
      </c>
      <c r="U661">
        <v>0</v>
      </c>
      <c r="V661" t="s">
        <v>56</v>
      </c>
      <c r="W661" s="11">
        <f t="shared" si="125"/>
        <v>0</v>
      </c>
      <c r="X661" s="11">
        <f t="shared" si="126"/>
        <v>0</v>
      </c>
      <c r="Y661" s="20">
        <f t="shared" si="127"/>
        <v>0</v>
      </c>
      <c r="Z661" s="11">
        <f t="shared" si="128"/>
        <v>0</v>
      </c>
      <c r="AA661" s="11">
        <f t="shared" si="129"/>
        <v>0</v>
      </c>
      <c r="AB661" s="11"/>
      <c r="AC661" s="11"/>
      <c r="AD661" s="11"/>
      <c r="AE661" s="11"/>
      <c r="AF661" t="s">
        <v>48</v>
      </c>
      <c r="AG661" s="3">
        <v>1634515200000</v>
      </c>
      <c r="AH661" t="s">
        <v>48</v>
      </c>
      <c r="AI661" t="s">
        <v>48</v>
      </c>
      <c r="AJ661" t="s">
        <v>57</v>
      </c>
      <c r="AK661" t="s">
        <v>58</v>
      </c>
      <c r="AL661" t="s">
        <v>59</v>
      </c>
      <c r="AM661" t="s">
        <v>60</v>
      </c>
      <c r="AN661" t="s">
        <v>48</v>
      </c>
      <c r="AO661" t="s">
        <v>61</v>
      </c>
      <c r="AP661" t="s">
        <v>55</v>
      </c>
      <c r="AQ661" t="s">
        <v>62</v>
      </c>
      <c r="AR661" t="s">
        <v>48</v>
      </c>
      <c r="AS661" t="s">
        <v>1427</v>
      </c>
      <c r="AT661" t="s">
        <v>1428</v>
      </c>
      <c r="AU661" t="s">
        <v>48</v>
      </c>
    </row>
    <row r="662" spans="1:47">
      <c r="A662" t="s">
        <v>1429</v>
      </c>
      <c r="B662" t="s">
        <v>48</v>
      </c>
      <c r="D662" t="s">
        <v>558</v>
      </c>
      <c r="E662" t="s">
        <v>50</v>
      </c>
      <c r="F662" t="s">
        <v>51</v>
      </c>
      <c r="G662">
        <v>298719.77</v>
      </c>
      <c r="H662">
        <v>10500</v>
      </c>
      <c r="I662">
        <v>10500</v>
      </c>
      <c r="J662">
        <v>298719.77</v>
      </c>
      <c r="K662">
        <v>10500</v>
      </c>
      <c r="L662" t="s">
        <v>1430</v>
      </c>
      <c r="M662" t="s">
        <v>212</v>
      </c>
      <c r="N662" t="s">
        <v>1431</v>
      </c>
      <c r="O662" t="s">
        <v>48</v>
      </c>
      <c r="P662">
        <v>3.5150000282873801E-2</v>
      </c>
      <c r="Q662">
        <v>3.5150000000000001E-2</v>
      </c>
      <c r="R662">
        <v>3.5150000282873801E-2</v>
      </c>
      <c r="S662">
        <v>221.906114857142</v>
      </c>
      <c r="T662" t="s">
        <v>55</v>
      </c>
      <c r="U662">
        <v>0</v>
      </c>
      <c r="V662" t="s">
        <v>56</v>
      </c>
      <c r="W662" s="11">
        <f t="shared" si="125"/>
        <v>0</v>
      </c>
      <c r="X662" s="11">
        <f t="shared" si="126"/>
        <v>0</v>
      </c>
      <c r="Y662" s="20">
        <f t="shared" si="127"/>
        <v>0</v>
      </c>
      <c r="Z662" s="11">
        <f t="shared" si="128"/>
        <v>0</v>
      </c>
      <c r="AA662" s="11">
        <f t="shared" si="129"/>
        <v>0</v>
      </c>
      <c r="AB662" s="11"/>
      <c r="AC662" s="11"/>
      <c r="AD662" s="11"/>
      <c r="AE662" s="11"/>
      <c r="AF662" t="s">
        <v>48</v>
      </c>
      <c r="AG662" s="3">
        <v>1654732800000</v>
      </c>
      <c r="AH662" t="s">
        <v>48</v>
      </c>
      <c r="AI662" t="s">
        <v>48</v>
      </c>
      <c r="AJ662" t="s">
        <v>57</v>
      </c>
      <c r="AK662" t="s">
        <v>58</v>
      </c>
      <c r="AL662" t="s">
        <v>59</v>
      </c>
      <c r="AM662" t="s">
        <v>60</v>
      </c>
      <c r="AN662" t="s">
        <v>48</v>
      </c>
      <c r="AO662" t="s">
        <v>61</v>
      </c>
      <c r="AP662" t="s">
        <v>55</v>
      </c>
      <c r="AQ662" t="s">
        <v>62</v>
      </c>
      <c r="AR662" t="s">
        <v>48</v>
      </c>
      <c r="AS662" t="s">
        <v>1432</v>
      </c>
      <c r="AT662" t="s">
        <v>1433</v>
      </c>
      <c r="AU662" t="s">
        <v>48</v>
      </c>
    </row>
    <row r="663" spans="1:47">
      <c r="A663" t="s">
        <v>1434</v>
      </c>
      <c r="B663" t="s">
        <v>48</v>
      </c>
      <c r="D663" t="s">
        <v>558</v>
      </c>
      <c r="E663" t="s">
        <v>50</v>
      </c>
      <c r="F663" t="s">
        <v>51</v>
      </c>
      <c r="G663">
        <v>214030</v>
      </c>
      <c r="H663">
        <v>17500</v>
      </c>
      <c r="I663">
        <v>17500</v>
      </c>
      <c r="J663">
        <v>214030</v>
      </c>
      <c r="K663">
        <v>17500</v>
      </c>
      <c r="L663" t="s">
        <v>1435</v>
      </c>
      <c r="M663" t="s">
        <v>53</v>
      </c>
      <c r="N663" t="s">
        <v>1436</v>
      </c>
      <c r="O663" t="s">
        <v>48</v>
      </c>
      <c r="P663">
        <v>8.1764238658131996E-2</v>
      </c>
      <c r="Q663">
        <v>8.1759999999999999E-2</v>
      </c>
      <c r="R663">
        <v>8.1764238658131996E-2</v>
      </c>
      <c r="S663">
        <v>298.50285714285701</v>
      </c>
      <c r="T663" t="s">
        <v>55</v>
      </c>
      <c r="U663">
        <v>0</v>
      </c>
      <c r="V663" t="s">
        <v>56</v>
      </c>
      <c r="W663" s="11">
        <f t="shared" si="125"/>
        <v>0</v>
      </c>
      <c r="X663" s="11">
        <f t="shared" si="126"/>
        <v>0</v>
      </c>
      <c r="Y663" s="20">
        <f t="shared" si="127"/>
        <v>0</v>
      </c>
      <c r="Z663" s="11">
        <f t="shared" si="128"/>
        <v>0</v>
      </c>
      <c r="AA663" s="11">
        <f t="shared" si="129"/>
        <v>0</v>
      </c>
      <c r="AB663" s="11"/>
      <c r="AC663" s="11"/>
      <c r="AD663" s="11"/>
      <c r="AE663" s="11"/>
      <c r="AF663" t="s">
        <v>48</v>
      </c>
      <c r="AG663" s="3">
        <v>1644451200000</v>
      </c>
      <c r="AH663" t="s">
        <v>48</v>
      </c>
      <c r="AI663" t="s">
        <v>48</v>
      </c>
      <c r="AJ663" t="s">
        <v>57</v>
      </c>
      <c r="AK663" t="s">
        <v>58</v>
      </c>
      <c r="AL663" t="s">
        <v>59</v>
      </c>
      <c r="AM663" t="s">
        <v>60</v>
      </c>
      <c r="AN663" t="s">
        <v>48</v>
      </c>
      <c r="AO663" t="s">
        <v>61</v>
      </c>
      <c r="AP663" t="s">
        <v>55</v>
      </c>
      <c r="AQ663" t="s">
        <v>62</v>
      </c>
      <c r="AR663" t="s">
        <v>48</v>
      </c>
      <c r="AS663" t="s">
        <v>1437</v>
      </c>
      <c r="AT663" t="s">
        <v>1438</v>
      </c>
      <c r="AU663" t="s">
        <v>48</v>
      </c>
    </row>
    <row r="664" spans="1:47">
      <c r="A664" t="s">
        <v>1439</v>
      </c>
      <c r="B664" t="s">
        <v>48</v>
      </c>
      <c r="D664" t="s">
        <v>172</v>
      </c>
      <c r="E664" t="s">
        <v>81</v>
      </c>
      <c r="F664" t="s">
        <v>51</v>
      </c>
      <c r="G664">
        <v>15</v>
      </c>
      <c r="H664">
        <v>317601.40999999997</v>
      </c>
      <c r="I664">
        <v>317601.40999999997</v>
      </c>
      <c r="J664">
        <v>15</v>
      </c>
      <c r="K664">
        <v>317601.40999999997</v>
      </c>
      <c r="L664" t="s">
        <v>1440</v>
      </c>
      <c r="M664" t="s">
        <v>53</v>
      </c>
      <c r="N664" t="s">
        <v>1441</v>
      </c>
      <c r="O664" t="s">
        <v>48</v>
      </c>
      <c r="P664">
        <v>21173.4273333333</v>
      </c>
      <c r="Q664">
        <v>21173.427800000001</v>
      </c>
      <c r="R664">
        <v>21173.4273333333</v>
      </c>
      <c r="S664">
        <v>147.783249835595</v>
      </c>
      <c r="T664" t="s">
        <v>55</v>
      </c>
      <c r="U664">
        <v>0</v>
      </c>
      <c r="V664" t="s">
        <v>56</v>
      </c>
      <c r="W664" s="11">
        <f t="shared" si="125"/>
        <v>0</v>
      </c>
      <c r="X664" s="11">
        <f t="shared" si="126"/>
        <v>0</v>
      </c>
      <c r="Y664" s="20">
        <f t="shared" si="127"/>
        <v>0</v>
      </c>
      <c r="Z664" s="11">
        <f t="shared" si="128"/>
        <v>0</v>
      </c>
      <c r="AA664" s="11">
        <f t="shared" si="129"/>
        <v>0</v>
      </c>
      <c r="AB664" s="11"/>
      <c r="AC664" s="11"/>
      <c r="AD664" s="11"/>
      <c r="AE664" s="11"/>
      <c r="AF664" t="s">
        <v>48</v>
      </c>
      <c r="AG664" s="3">
        <v>1657929600000</v>
      </c>
      <c r="AH664" t="s">
        <v>48</v>
      </c>
      <c r="AI664" t="s">
        <v>48</v>
      </c>
      <c r="AJ664" t="s">
        <v>57</v>
      </c>
      <c r="AK664" t="s">
        <v>58</v>
      </c>
      <c r="AL664" t="s">
        <v>59</v>
      </c>
      <c r="AM664" t="s">
        <v>60</v>
      </c>
      <c r="AN664" t="s">
        <v>48</v>
      </c>
      <c r="AO664" t="s">
        <v>61</v>
      </c>
      <c r="AP664" t="s">
        <v>55</v>
      </c>
      <c r="AQ664" t="s">
        <v>62</v>
      </c>
      <c r="AR664" t="s">
        <v>48</v>
      </c>
      <c r="AS664" t="s">
        <v>1442</v>
      </c>
      <c r="AT664" t="s">
        <v>149</v>
      </c>
      <c r="AU664" t="s">
        <v>48</v>
      </c>
    </row>
    <row r="665" spans="1:47">
      <c r="A665" t="s">
        <v>1443</v>
      </c>
      <c r="B665" t="s">
        <v>48</v>
      </c>
      <c r="D665" t="s">
        <v>172</v>
      </c>
      <c r="E665" t="s">
        <v>81</v>
      </c>
      <c r="F665" t="s">
        <v>51</v>
      </c>
      <c r="G665">
        <v>13.67</v>
      </c>
      <c r="H665">
        <v>413717.19</v>
      </c>
      <c r="I665">
        <v>413717.19</v>
      </c>
      <c r="J665">
        <v>13.67</v>
      </c>
      <c r="K665">
        <v>413717.19</v>
      </c>
      <c r="L665" t="s">
        <v>1440</v>
      </c>
      <c r="M665" t="s">
        <v>76</v>
      </c>
      <c r="N665" t="s">
        <v>1441</v>
      </c>
      <c r="O665" t="s">
        <v>48</v>
      </c>
      <c r="P665">
        <v>30264.607900512001</v>
      </c>
      <c r="Q665">
        <v>30264.607899999999</v>
      </c>
      <c r="R665">
        <v>30264.607900512001</v>
      </c>
      <c r="S665">
        <v>196.20141962194</v>
      </c>
      <c r="T665" t="s">
        <v>55</v>
      </c>
      <c r="U665">
        <v>0</v>
      </c>
      <c r="V665" t="s">
        <v>56</v>
      </c>
      <c r="W665" s="11">
        <f t="shared" si="125"/>
        <v>0</v>
      </c>
      <c r="X665" s="11">
        <f t="shared" si="126"/>
        <v>0</v>
      </c>
      <c r="Y665" s="20">
        <f t="shared" si="127"/>
        <v>0</v>
      </c>
      <c r="Z665" s="11">
        <f t="shared" si="128"/>
        <v>0</v>
      </c>
      <c r="AA665" s="11">
        <f t="shared" si="129"/>
        <v>0</v>
      </c>
      <c r="AB665" s="11"/>
      <c r="AC665" s="11"/>
      <c r="AD665" s="11"/>
      <c r="AE665" s="11"/>
      <c r="AF665" t="s">
        <v>48</v>
      </c>
      <c r="AG665" s="3">
        <v>1654300800000</v>
      </c>
      <c r="AH665" t="s">
        <v>48</v>
      </c>
      <c r="AI665" t="s">
        <v>48</v>
      </c>
      <c r="AJ665" t="s">
        <v>57</v>
      </c>
      <c r="AK665" t="s">
        <v>58</v>
      </c>
      <c r="AL665" t="s">
        <v>59</v>
      </c>
      <c r="AM665" t="s">
        <v>60</v>
      </c>
      <c r="AN665" t="s">
        <v>48</v>
      </c>
      <c r="AO665" t="s">
        <v>61</v>
      </c>
      <c r="AP665" t="s">
        <v>55</v>
      </c>
      <c r="AQ665" t="s">
        <v>62</v>
      </c>
      <c r="AR665" t="s">
        <v>48</v>
      </c>
      <c r="AS665" t="s">
        <v>1442</v>
      </c>
      <c r="AT665" t="s">
        <v>149</v>
      </c>
      <c r="AU665" t="s">
        <v>48</v>
      </c>
    </row>
    <row r="666" spans="1:47">
      <c r="A666" t="s">
        <v>1444</v>
      </c>
      <c r="B666" t="s">
        <v>48</v>
      </c>
      <c r="D666" t="s">
        <v>230</v>
      </c>
      <c r="E666" t="s">
        <v>81</v>
      </c>
      <c r="F666" t="s">
        <v>51</v>
      </c>
      <c r="G666">
        <v>21.33</v>
      </c>
      <c r="H666">
        <v>38618.39</v>
      </c>
      <c r="I666">
        <v>38618.39</v>
      </c>
      <c r="J666">
        <v>21.33</v>
      </c>
      <c r="K666">
        <v>38618.39</v>
      </c>
      <c r="L666" t="s">
        <v>1440</v>
      </c>
      <c r="M666" t="s">
        <v>76</v>
      </c>
      <c r="N666" t="s">
        <v>1441</v>
      </c>
      <c r="O666" t="s">
        <v>48</v>
      </c>
      <c r="P666">
        <v>1810.5199249882701</v>
      </c>
      <c r="Q666">
        <v>1810.5199</v>
      </c>
      <c r="R666">
        <v>1810.5199249882701</v>
      </c>
      <c r="S666">
        <v>196.380532694397</v>
      </c>
      <c r="T666" t="s">
        <v>55</v>
      </c>
      <c r="U666">
        <v>0</v>
      </c>
      <c r="V666" t="s">
        <v>56</v>
      </c>
      <c r="W666" s="11">
        <f t="shared" si="125"/>
        <v>0</v>
      </c>
      <c r="X666" s="11">
        <f t="shared" si="126"/>
        <v>0</v>
      </c>
      <c r="Y666" s="20">
        <f t="shared" si="127"/>
        <v>0</v>
      </c>
      <c r="Z666" s="11">
        <f t="shared" si="128"/>
        <v>0</v>
      </c>
      <c r="AA666" s="11">
        <f t="shared" si="129"/>
        <v>0</v>
      </c>
      <c r="AB666" s="11"/>
      <c r="AC666" s="11"/>
      <c r="AD666" s="11"/>
      <c r="AE666" s="11"/>
      <c r="AF666" t="s">
        <v>48</v>
      </c>
      <c r="AG666" s="3">
        <v>1654300800000</v>
      </c>
      <c r="AH666" t="s">
        <v>48</v>
      </c>
      <c r="AI666" t="s">
        <v>48</v>
      </c>
      <c r="AJ666" t="s">
        <v>57</v>
      </c>
      <c r="AK666" t="s">
        <v>58</v>
      </c>
      <c r="AL666" t="s">
        <v>59</v>
      </c>
      <c r="AM666" t="s">
        <v>60</v>
      </c>
      <c r="AN666" t="s">
        <v>48</v>
      </c>
      <c r="AO666" t="s">
        <v>61</v>
      </c>
      <c r="AP666" t="s">
        <v>55</v>
      </c>
      <c r="AQ666" t="s">
        <v>62</v>
      </c>
      <c r="AR666" t="s">
        <v>48</v>
      </c>
      <c r="AS666" t="s">
        <v>1442</v>
      </c>
      <c r="AT666" t="s">
        <v>149</v>
      </c>
      <c r="AU666" t="s">
        <v>48</v>
      </c>
    </row>
    <row r="667" spans="1:47">
      <c r="A667" t="s">
        <v>1445</v>
      </c>
      <c r="B667" t="s">
        <v>48</v>
      </c>
      <c r="D667" t="s">
        <v>230</v>
      </c>
      <c r="E667" t="s">
        <v>50</v>
      </c>
      <c r="F667" t="s">
        <v>51</v>
      </c>
      <c r="G667">
        <v>21.59</v>
      </c>
      <c r="H667">
        <v>65081.25</v>
      </c>
      <c r="I667">
        <v>65081.25</v>
      </c>
      <c r="J667">
        <v>21.59</v>
      </c>
      <c r="K667">
        <v>65081.25</v>
      </c>
      <c r="L667" t="s">
        <v>587</v>
      </c>
      <c r="M667" t="s">
        <v>76</v>
      </c>
      <c r="N667" t="s">
        <v>588</v>
      </c>
      <c r="O667" t="s">
        <v>48</v>
      </c>
      <c r="P667">
        <v>3014.4163964798499</v>
      </c>
      <c r="Q667">
        <v>3014.42</v>
      </c>
      <c r="R667">
        <v>3014.4163964798499</v>
      </c>
      <c r="S667">
        <v>170.14270623259301</v>
      </c>
      <c r="T667" t="s">
        <v>55</v>
      </c>
      <c r="U667">
        <v>0</v>
      </c>
      <c r="V667" t="s">
        <v>56</v>
      </c>
      <c r="W667" s="11">
        <f t="shared" si="125"/>
        <v>0</v>
      </c>
      <c r="X667" s="11">
        <f t="shared" si="126"/>
        <v>0</v>
      </c>
      <c r="Y667" s="20">
        <f t="shared" si="127"/>
        <v>0</v>
      </c>
      <c r="Z667" s="11">
        <f t="shared" si="128"/>
        <v>0</v>
      </c>
      <c r="AA667" s="11">
        <f t="shared" si="129"/>
        <v>0</v>
      </c>
      <c r="AB667" s="11"/>
      <c r="AC667" s="11"/>
      <c r="AD667" s="11"/>
      <c r="AE667" s="11"/>
      <c r="AF667" t="s">
        <v>48</v>
      </c>
      <c r="AG667" s="3">
        <v>1647648000000</v>
      </c>
      <c r="AH667" t="s">
        <v>48</v>
      </c>
      <c r="AI667" t="s">
        <v>48</v>
      </c>
      <c r="AJ667" t="s">
        <v>57</v>
      </c>
      <c r="AK667" t="s">
        <v>58</v>
      </c>
      <c r="AL667" t="s">
        <v>59</v>
      </c>
      <c r="AM667" t="s">
        <v>60</v>
      </c>
      <c r="AN667" t="s">
        <v>48</v>
      </c>
      <c r="AO667" t="s">
        <v>61</v>
      </c>
      <c r="AP667" t="s">
        <v>55</v>
      </c>
      <c r="AQ667" t="s">
        <v>62</v>
      </c>
      <c r="AR667" t="s">
        <v>48</v>
      </c>
      <c r="AS667" t="s">
        <v>589</v>
      </c>
      <c r="AT667" t="s">
        <v>590</v>
      </c>
      <c r="AU667" t="s">
        <v>48</v>
      </c>
    </row>
    <row r="668" spans="1:47">
      <c r="A668" t="s">
        <v>1446</v>
      </c>
      <c r="B668" t="s">
        <v>48</v>
      </c>
      <c r="D668" t="s">
        <v>611</v>
      </c>
      <c r="E668" t="s">
        <v>50</v>
      </c>
      <c r="F668" t="s">
        <v>51</v>
      </c>
      <c r="G668">
        <v>585</v>
      </c>
      <c r="H668">
        <v>53400</v>
      </c>
      <c r="I668">
        <v>53400</v>
      </c>
      <c r="J668">
        <v>585</v>
      </c>
      <c r="K668">
        <v>53400</v>
      </c>
      <c r="L668" t="s">
        <v>587</v>
      </c>
      <c r="M668" t="s">
        <v>76</v>
      </c>
      <c r="N668" t="s">
        <v>588</v>
      </c>
      <c r="O668" t="s">
        <v>48</v>
      </c>
      <c r="P668">
        <v>91.282051282051199</v>
      </c>
      <c r="Q668">
        <v>91.2821</v>
      </c>
      <c r="R668">
        <v>91.282051282051199</v>
      </c>
      <c r="S668">
        <v>417.10674157303299</v>
      </c>
      <c r="T668" t="s">
        <v>55</v>
      </c>
      <c r="U668">
        <v>0</v>
      </c>
      <c r="V668" t="s">
        <v>56</v>
      </c>
      <c r="W668" s="11">
        <f t="shared" si="125"/>
        <v>0</v>
      </c>
      <c r="X668" s="11">
        <f t="shared" si="126"/>
        <v>0</v>
      </c>
      <c r="Y668" s="20">
        <f t="shared" si="127"/>
        <v>0</v>
      </c>
      <c r="Z668" s="11">
        <f t="shared" si="128"/>
        <v>0</v>
      </c>
      <c r="AA668" s="11">
        <f t="shared" si="129"/>
        <v>0</v>
      </c>
      <c r="AB668" s="11"/>
      <c r="AC668" s="11"/>
      <c r="AD668" s="11"/>
      <c r="AE668" s="11"/>
      <c r="AF668" t="s">
        <v>48</v>
      </c>
      <c r="AG668" s="3">
        <v>1647648000000</v>
      </c>
      <c r="AH668" t="s">
        <v>48</v>
      </c>
      <c r="AI668" t="s">
        <v>48</v>
      </c>
      <c r="AJ668" t="s">
        <v>57</v>
      </c>
      <c r="AK668" t="s">
        <v>58</v>
      </c>
      <c r="AL668" t="s">
        <v>59</v>
      </c>
      <c r="AM668" t="s">
        <v>60</v>
      </c>
      <c r="AN668" t="s">
        <v>48</v>
      </c>
      <c r="AO668" t="s">
        <v>61</v>
      </c>
      <c r="AP668" t="s">
        <v>55</v>
      </c>
      <c r="AQ668" t="s">
        <v>62</v>
      </c>
      <c r="AR668" t="s">
        <v>48</v>
      </c>
      <c r="AS668" t="s">
        <v>589</v>
      </c>
      <c r="AT668" t="s">
        <v>590</v>
      </c>
      <c r="AU668" t="s">
        <v>48</v>
      </c>
    </row>
    <row r="669" spans="1:47">
      <c r="A669" t="s">
        <v>1447</v>
      </c>
      <c r="B669" t="s">
        <v>48</v>
      </c>
      <c r="D669" t="s">
        <v>180</v>
      </c>
      <c r="E669" t="s">
        <v>50</v>
      </c>
      <c r="F669" t="s">
        <v>51</v>
      </c>
      <c r="G669">
        <v>1750</v>
      </c>
      <c r="H669">
        <v>53400</v>
      </c>
      <c r="I669">
        <v>53400</v>
      </c>
      <c r="J669">
        <v>1750</v>
      </c>
      <c r="K669">
        <v>53400</v>
      </c>
      <c r="L669" t="s">
        <v>587</v>
      </c>
      <c r="M669" t="s">
        <v>76</v>
      </c>
      <c r="N669" t="s">
        <v>588</v>
      </c>
      <c r="O669" t="s">
        <v>48</v>
      </c>
      <c r="P669">
        <v>30.514285714285698</v>
      </c>
      <c r="Q669">
        <v>30.514299999999999</v>
      </c>
      <c r="R669">
        <v>30.514285714285698</v>
      </c>
      <c r="S669">
        <v>499.906367041198</v>
      </c>
      <c r="T669" t="s">
        <v>55</v>
      </c>
      <c r="U669">
        <v>0</v>
      </c>
      <c r="V669" t="s">
        <v>56</v>
      </c>
      <c r="W669" s="11">
        <f t="shared" si="125"/>
        <v>0</v>
      </c>
      <c r="X669" s="11">
        <f t="shared" si="126"/>
        <v>0</v>
      </c>
      <c r="Y669" s="20">
        <f t="shared" si="127"/>
        <v>0</v>
      </c>
      <c r="Z669" s="11">
        <f t="shared" si="128"/>
        <v>0</v>
      </c>
      <c r="AA669" s="11">
        <f t="shared" si="129"/>
        <v>0</v>
      </c>
      <c r="AB669" s="11"/>
      <c r="AC669" s="11"/>
      <c r="AD669" s="11"/>
      <c r="AE669" s="11"/>
      <c r="AF669" t="s">
        <v>48</v>
      </c>
      <c r="AG669" s="3">
        <v>1647648000000</v>
      </c>
      <c r="AH669" t="s">
        <v>48</v>
      </c>
      <c r="AI669" t="s">
        <v>48</v>
      </c>
      <c r="AJ669" t="s">
        <v>57</v>
      </c>
      <c r="AK669" t="s">
        <v>58</v>
      </c>
      <c r="AL669" t="s">
        <v>59</v>
      </c>
      <c r="AM669" t="s">
        <v>60</v>
      </c>
      <c r="AN669" t="s">
        <v>48</v>
      </c>
      <c r="AO669" t="s">
        <v>61</v>
      </c>
      <c r="AP669" t="s">
        <v>55</v>
      </c>
      <c r="AQ669" t="s">
        <v>62</v>
      </c>
      <c r="AR669" t="s">
        <v>48</v>
      </c>
      <c r="AS669" t="s">
        <v>589</v>
      </c>
      <c r="AT669" t="s">
        <v>590</v>
      </c>
      <c r="AU669" t="s">
        <v>48</v>
      </c>
    </row>
    <row r="670" spans="1:47">
      <c r="A670" t="s">
        <v>1448</v>
      </c>
      <c r="B670" t="s">
        <v>48</v>
      </c>
      <c r="D670" t="s">
        <v>188</v>
      </c>
      <c r="E670" t="s">
        <v>50</v>
      </c>
      <c r="F670" t="s">
        <v>51</v>
      </c>
      <c r="G670">
        <v>560.29999999999995</v>
      </c>
      <c r="H670">
        <v>53400</v>
      </c>
      <c r="I670">
        <v>53400</v>
      </c>
      <c r="J670">
        <v>560.29999999999995</v>
      </c>
      <c r="K670">
        <v>53400</v>
      </c>
      <c r="L670" t="s">
        <v>587</v>
      </c>
      <c r="M670" t="s">
        <v>76</v>
      </c>
      <c r="N670" t="s">
        <v>588</v>
      </c>
      <c r="O670" t="s">
        <v>48</v>
      </c>
      <c r="P670">
        <v>95.306086025343504</v>
      </c>
      <c r="Q670">
        <v>95.306100000000001</v>
      </c>
      <c r="R670">
        <v>95.306086025343504</v>
      </c>
      <c r="S670">
        <v>402.417602996254</v>
      </c>
      <c r="T670" t="s">
        <v>55</v>
      </c>
      <c r="U670">
        <v>0</v>
      </c>
      <c r="V670" t="s">
        <v>56</v>
      </c>
      <c r="W670" s="11">
        <f t="shared" si="125"/>
        <v>0</v>
      </c>
      <c r="X670" s="11">
        <f t="shared" si="126"/>
        <v>0</v>
      </c>
      <c r="Y670" s="20">
        <f t="shared" si="127"/>
        <v>0</v>
      </c>
      <c r="Z670" s="11">
        <f t="shared" si="128"/>
        <v>0</v>
      </c>
      <c r="AA670" s="11">
        <f t="shared" si="129"/>
        <v>0</v>
      </c>
      <c r="AB670" s="11"/>
      <c r="AC670" s="11"/>
      <c r="AD670" s="11"/>
      <c r="AE670" s="11"/>
      <c r="AF670" t="s">
        <v>48</v>
      </c>
      <c r="AG670" s="3">
        <v>1647648000000</v>
      </c>
      <c r="AH670" t="s">
        <v>48</v>
      </c>
      <c r="AI670" t="s">
        <v>48</v>
      </c>
      <c r="AJ670" t="s">
        <v>57</v>
      </c>
      <c r="AK670" t="s">
        <v>58</v>
      </c>
      <c r="AL670" t="s">
        <v>59</v>
      </c>
      <c r="AM670" t="s">
        <v>60</v>
      </c>
      <c r="AN670" t="s">
        <v>48</v>
      </c>
      <c r="AO670" t="s">
        <v>61</v>
      </c>
      <c r="AP670" t="s">
        <v>55</v>
      </c>
      <c r="AQ670" t="s">
        <v>62</v>
      </c>
      <c r="AR670" t="s">
        <v>48</v>
      </c>
      <c r="AS670" t="s">
        <v>589</v>
      </c>
      <c r="AT670" t="s">
        <v>590</v>
      </c>
      <c r="AU670" t="s">
        <v>48</v>
      </c>
    </row>
    <row r="671" spans="1:47">
      <c r="A671" t="s">
        <v>1449</v>
      </c>
      <c r="B671" t="s">
        <v>48</v>
      </c>
      <c r="D671" t="s">
        <v>81</v>
      </c>
      <c r="E671" t="s">
        <v>50</v>
      </c>
      <c r="F671" t="s">
        <v>51</v>
      </c>
      <c r="G671">
        <v>243954.97</v>
      </c>
      <c r="H671">
        <v>249200</v>
      </c>
      <c r="I671">
        <v>249200</v>
      </c>
      <c r="J671">
        <v>243954.97</v>
      </c>
      <c r="K671">
        <v>249200</v>
      </c>
      <c r="L671" t="s">
        <v>587</v>
      </c>
      <c r="M671" t="s">
        <v>76</v>
      </c>
      <c r="N671" t="s">
        <v>588</v>
      </c>
      <c r="O671" t="s">
        <v>48</v>
      </c>
      <c r="P671">
        <v>1.0214999923961301</v>
      </c>
      <c r="Q671">
        <v>1.0215000000000001</v>
      </c>
      <c r="R671">
        <v>1.0214999923961301</v>
      </c>
      <c r="S671">
        <v>140</v>
      </c>
      <c r="T671" t="s">
        <v>55</v>
      </c>
      <c r="U671">
        <v>0</v>
      </c>
      <c r="V671" t="s">
        <v>56</v>
      </c>
      <c r="W671" s="11">
        <f t="shared" si="125"/>
        <v>0</v>
      </c>
      <c r="X671" s="11">
        <f t="shared" si="126"/>
        <v>0</v>
      </c>
      <c r="Y671" s="20">
        <f t="shared" si="127"/>
        <v>0</v>
      </c>
      <c r="Z671" s="11">
        <f t="shared" si="128"/>
        <v>0</v>
      </c>
      <c r="AA671" s="11">
        <f t="shared" si="129"/>
        <v>0</v>
      </c>
      <c r="AB671" s="11"/>
      <c r="AC671" s="11"/>
      <c r="AD671" s="11"/>
      <c r="AE671" s="11"/>
      <c r="AF671" t="s">
        <v>48</v>
      </c>
      <c r="AG671" s="3">
        <v>1647648000000</v>
      </c>
      <c r="AH671" t="s">
        <v>48</v>
      </c>
      <c r="AI671" t="s">
        <v>48</v>
      </c>
      <c r="AJ671" t="s">
        <v>57</v>
      </c>
      <c r="AK671" t="s">
        <v>58</v>
      </c>
      <c r="AL671" t="s">
        <v>59</v>
      </c>
      <c r="AM671" t="s">
        <v>60</v>
      </c>
      <c r="AN671" t="s">
        <v>48</v>
      </c>
      <c r="AO671" t="s">
        <v>61</v>
      </c>
      <c r="AP671" t="s">
        <v>55</v>
      </c>
      <c r="AQ671" t="s">
        <v>62</v>
      </c>
      <c r="AR671" t="s">
        <v>48</v>
      </c>
      <c r="AS671" t="s">
        <v>589</v>
      </c>
      <c r="AT671" t="s">
        <v>590</v>
      </c>
      <c r="AU671" t="s">
        <v>48</v>
      </c>
    </row>
    <row r="672" spans="1:47">
      <c r="A672" t="s">
        <v>1450</v>
      </c>
      <c r="B672" t="s">
        <v>48</v>
      </c>
      <c r="D672" t="s">
        <v>273</v>
      </c>
      <c r="E672" t="s">
        <v>50</v>
      </c>
      <c r="F672" t="s">
        <v>51</v>
      </c>
      <c r="G672">
        <v>6522</v>
      </c>
      <c r="H672">
        <v>122000</v>
      </c>
      <c r="I672">
        <v>122000</v>
      </c>
      <c r="J672">
        <v>6522</v>
      </c>
      <c r="K672">
        <v>122000</v>
      </c>
      <c r="L672" t="s">
        <v>587</v>
      </c>
      <c r="M672" t="s">
        <v>76</v>
      </c>
      <c r="N672" t="s">
        <v>597</v>
      </c>
      <c r="O672" t="s">
        <v>48</v>
      </c>
      <c r="P672">
        <v>18.705918429929401</v>
      </c>
      <c r="Q672">
        <v>18.705918430000001</v>
      </c>
      <c r="R672">
        <v>18.705918429929401</v>
      </c>
      <c r="S672">
        <v>298.79229508196698</v>
      </c>
      <c r="T672" t="s">
        <v>55</v>
      </c>
      <c r="U672">
        <v>0</v>
      </c>
      <c r="V672" t="s">
        <v>56</v>
      </c>
      <c r="W672" s="11">
        <f t="shared" si="125"/>
        <v>0</v>
      </c>
      <c r="X672" s="11">
        <f t="shared" si="126"/>
        <v>0</v>
      </c>
      <c r="Y672" s="20">
        <f t="shared" si="127"/>
        <v>0</v>
      </c>
      <c r="Z672" s="11">
        <f t="shared" si="128"/>
        <v>0</v>
      </c>
      <c r="AA672" s="11">
        <f t="shared" si="129"/>
        <v>0</v>
      </c>
      <c r="AB672" s="11"/>
      <c r="AC672" s="11"/>
      <c r="AD672" s="11"/>
      <c r="AE672" s="11"/>
      <c r="AF672" t="s">
        <v>48</v>
      </c>
      <c r="AG672" s="3">
        <v>1645142400000</v>
      </c>
      <c r="AH672" t="s">
        <v>48</v>
      </c>
      <c r="AI672" t="s">
        <v>48</v>
      </c>
      <c r="AJ672" t="s">
        <v>57</v>
      </c>
      <c r="AK672" t="s">
        <v>58</v>
      </c>
      <c r="AL672" t="s">
        <v>59</v>
      </c>
      <c r="AM672" t="s">
        <v>60</v>
      </c>
      <c r="AN672" t="s">
        <v>48</v>
      </c>
      <c r="AO672" t="s">
        <v>61</v>
      </c>
      <c r="AP672" t="s">
        <v>55</v>
      </c>
      <c r="AQ672" t="s">
        <v>62</v>
      </c>
      <c r="AR672" t="s">
        <v>48</v>
      </c>
      <c r="AS672" t="s">
        <v>589</v>
      </c>
      <c r="AT672" t="s">
        <v>590</v>
      </c>
      <c r="AU672" t="s">
        <v>48</v>
      </c>
    </row>
    <row r="673" spans="1:47">
      <c r="A673" t="s">
        <v>1451</v>
      </c>
      <c r="B673" t="s">
        <v>48</v>
      </c>
      <c r="D673" t="s">
        <v>319</v>
      </c>
      <c r="E673" t="s">
        <v>50</v>
      </c>
      <c r="F673" t="s">
        <v>51</v>
      </c>
      <c r="G673">
        <v>18695.326000000001</v>
      </c>
      <c r="H673">
        <v>32000</v>
      </c>
      <c r="I673">
        <v>32000</v>
      </c>
      <c r="J673">
        <v>18695.326000000001</v>
      </c>
      <c r="K673">
        <v>32000</v>
      </c>
      <c r="L673" t="s">
        <v>587</v>
      </c>
      <c r="M673" t="s">
        <v>69</v>
      </c>
      <c r="N673" t="s">
        <v>597</v>
      </c>
      <c r="O673" t="s">
        <v>48</v>
      </c>
      <c r="P673">
        <v>1.7116577694339199</v>
      </c>
      <c r="Q673">
        <v>1.711657757</v>
      </c>
      <c r="R673">
        <v>1.7116577694339199</v>
      </c>
      <c r="S673">
        <v>120</v>
      </c>
      <c r="T673" t="s">
        <v>55</v>
      </c>
      <c r="U673">
        <v>0</v>
      </c>
      <c r="V673" t="s">
        <v>56</v>
      </c>
      <c r="W673" s="11">
        <f t="shared" si="125"/>
        <v>0</v>
      </c>
      <c r="X673" s="11">
        <f t="shared" si="126"/>
        <v>0</v>
      </c>
      <c r="Y673" s="20">
        <f t="shared" si="127"/>
        <v>0</v>
      </c>
      <c r="Z673" s="11">
        <f t="shared" si="128"/>
        <v>0</v>
      </c>
      <c r="AA673" s="11">
        <f t="shared" si="129"/>
        <v>0</v>
      </c>
      <c r="AB673" s="11"/>
      <c r="AC673" s="11"/>
      <c r="AD673" s="11"/>
      <c r="AE673" s="11"/>
      <c r="AF673" t="s">
        <v>48</v>
      </c>
      <c r="AG673" s="3">
        <v>1645142400000</v>
      </c>
      <c r="AH673" t="s">
        <v>48</v>
      </c>
      <c r="AI673" t="s">
        <v>48</v>
      </c>
      <c r="AJ673" t="s">
        <v>57</v>
      </c>
      <c r="AK673" t="s">
        <v>58</v>
      </c>
      <c r="AL673" t="s">
        <v>59</v>
      </c>
      <c r="AM673" t="s">
        <v>60</v>
      </c>
      <c r="AN673" t="s">
        <v>48</v>
      </c>
      <c r="AO673" t="s">
        <v>61</v>
      </c>
      <c r="AP673" t="s">
        <v>55</v>
      </c>
      <c r="AQ673" t="s">
        <v>62</v>
      </c>
      <c r="AR673" t="s">
        <v>48</v>
      </c>
      <c r="AS673" t="s">
        <v>589</v>
      </c>
      <c r="AT673" t="s">
        <v>590</v>
      </c>
      <c r="AU673" t="s">
        <v>48</v>
      </c>
    </row>
    <row r="674" spans="1:47">
      <c r="A674" t="s">
        <v>1452</v>
      </c>
      <c r="B674" t="s">
        <v>48</v>
      </c>
      <c r="D674" t="s">
        <v>319</v>
      </c>
      <c r="E674" t="s">
        <v>50</v>
      </c>
      <c r="F674" t="s">
        <v>51</v>
      </c>
      <c r="G674">
        <v>34460.5</v>
      </c>
      <c r="H674">
        <v>53400</v>
      </c>
      <c r="I674">
        <v>53400</v>
      </c>
      <c r="J674">
        <v>34460.5</v>
      </c>
      <c r="K674">
        <v>53400</v>
      </c>
      <c r="L674" t="s">
        <v>587</v>
      </c>
      <c r="M674" t="s">
        <v>76</v>
      </c>
      <c r="N674" t="s">
        <v>588</v>
      </c>
      <c r="O674" t="s">
        <v>48</v>
      </c>
      <c r="P674">
        <v>1.5496002669723301</v>
      </c>
      <c r="Q674">
        <v>1.5496000000000001</v>
      </c>
      <c r="R674">
        <v>1.5496002669723301</v>
      </c>
      <c r="S674">
        <v>217.335205992509</v>
      </c>
      <c r="T674" t="s">
        <v>55</v>
      </c>
      <c r="U674">
        <v>0</v>
      </c>
      <c r="V674" t="s">
        <v>56</v>
      </c>
      <c r="W674" s="11">
        <f t="shared" si="125"/>
        <v>0</v>
      </c>
      <c r="X674" s="11">
        <f t="shared" si="126"/>
        <v>0</v>
      </c>
      <c r="Y674" s="20">
        <f t="shared" si="127"/>
        <v>0</v>
      </c>
      <c r="Z674" s="11">
        <f t="shared" si="128"/>
        <v>0</v>
      </c>
      <c r="AA674" s="11">
        <f t="shared" si="129"/>
        <v>0</v>
      </c>
      <c r="AB674" s="11"/>
      <c r="AC674" s="11"/>
      <c r="AD674" s="11"/>
      <c r="AE674" s="11"/>
      <c r="AF674" t="s">
        <v>48</v>
      </c>
      <c r="AG674" s="3">
        <v>1647648000000</v>
      </c>
      <c r="AH674" t="s">
        <v>48</v>
      </c>
      <c r="AI674" t="s">
        <v>48</v>
      </c>
      <c r="AJ674" t="s">
        <v>57</v>
      </c>
      <c r="AK674" t="s">
        <v>58</v>
      </c>
      <c r="AL674" t="s">
        <v>59</v>
      </c>
      <c r="AM674" t="s">
        <v>60</v>
      </c>
      <c r="AN674" t="s">
        <v>48</v>
      </c>
      <c r="AO674" t="s">
        <v>61</v>
      </c>
      <c r="AP674" t="s">
        <v>55</v>
      </c>
      <c r="AQ674" t="s">
        <v>62</v>
      </c>
      <c r="AR674" t="s">
        <v>48</v>
      </c>
      <c r="AS674" t="s">
        <v>589</v>
      </c>
      <c r="AT674" t="s">
        <v>590</v>
      </c>
      <c r="AU674" t="s">
        <v>48</v>
      </c>
    </row>
    <row r="675" spans="1:47">
      <c r="A675" t="s">
        <v>1453</v>
      </c>
      <c r="B675" t="s">
        <v>48</v>
      </c>
      <c r="D675" t="s">
        <v>611</v>
      </c>
      <c r="E675" t="s">
        <v>50</v>
      </c>
      <c r="F675" t="s">
        <v>51</v>
      </c>
      <c r="G675">
        <v>617.87270000000001</v>
      </c>
      <c r="H675">
        <v>32000</v>
      </c>
      <c r="I675">
        <v>32000</v>
      </c>
      <c r="J675">
        <v>617.87270000000001</v>
      </c>
      <c r="K675">
        <v>32000</v>
      </c>
      <c r="L675" t="s">
        <v>587</v>
      </c>
      <c r="M675" t="s">
        <v>69</v>
      </c>
      <c r="N675" t="s">
        <v>597</v>
      </c>
      <c r="O675" t="s">
        <v>48</v>
      </c>
      <c r="P675">
        <v>51.7906034689669</v>
      </c>
      <c r="Q675">
        <v>51.790599999999998</v>
      </c>
      <c r="R675">
        <v>51.7906034689669</v>
      </c>
      <c r="S675">
        <v>120</v>
      </c>
      <c r="T675" t="s">
        <v>55</v>
      </c>
      <c r="U675">
        <v>0</v>
      </c>
      <c r="V675" t="s">
        <v>56</v>
      </c>
      <c r="W675" s="11">
        <f t="shared" si="125"/>
        <v>0</v>
      </c>
      <c r="X675" s="11">
        <f t="shared" si="126"/>
        <v>0</v>
      </c>
      <c r="Y675" s="20">
        <f t="shared" si="127"/>
        <v>0</v>
      </c>
      <c r="Z675" s="11">
        <f t="shared" si="128"/>
        <v>0</v>
      </c>
      <c r="AA675" s="11">
        <f t="shared" si="129"/>
        <v>0</v>
      </c>
      <c r="AB675" s="11"/>
      <c r="AC675" s="11"/>
      <c r="AD675" s="11"/>
      <c r="AE675" s="11"/>
      <c r="AF675" t="s">
        <v>48</v>
      </c>
      <c r="AG675" s="3">
        <v>1645142400000</v>
      </c>
      <c r="AH675" t="s">
        <v>48</v>
      </c>
      <c r="AI675" t="s">
        <v>48</v>
      </c>
      <c r="AJ675" t="s">
        <v>57</v>
      </c>
      <c r="AK675" t="s">
        <v>58</v>
      </c>
      <c r="AL675" t="s">
        <v>59</v>
      </c>
      <c r="AM675" t="s">
        <v>60</v>
      </c>
      <c r="AN675" t="s">
        <v>48</v>
      </c>
      <c r="AO675" t="s">
        <v>61</v>
      </c>
      <c r="AP675" t="s">
        <v>55</v>
      </c>
      <c r="AQ675" t="s">
        <v>62</v>
      </c>
      <c r="AR675" t="s">
        <v>48</v>
      </c>
      <c r="AS675" t="s">
        <v>589</v>
      </c>
      <c r="AT675" t="s">
        <v>590</v>
      </c>
      <c r="AU675" t="s">
        <v>48</v>
      </c>
    </row>
    <row r="676" spans="1:47">
      <c r="A676" t="s">
        <v>1454</v>
      </c>
      <c r="B676" t="s">
        <v>48</v>
      </c>
      <c r="D676" t="s">
        <v>172</v>
      </c>
      <c r="E676" t="s">
        <v>50</v>
      </c>
      <c r="F676" t="s">
        <v>51</v>
      </c>
      <c r="G676">
        <v>6.45</v>
      </c>
      <c r="H676">
        <v>300000</v>
      </c>
      <c r="I676">
        <v>300000</v>
      </c>
      <c r="J676">
        <v>6.45</v>
      </c>
      <c r="K676">
        <v>300000</v>
      </c>
      <c r="L676" t="s">
        <v>587</v>
      </c>
      <c r="M676" t="s">
        <v>76</v>
      </c>
      <c r="N676" t="s">
        <v>588</v>
      </c>
      <c r="O676" t="s">
        <v>48</v>
      </c>
      <c r="P676">
        <v>46511.627906976697</v>
      </c>
      <c r="Q676">
        <v>46511.627899999999</v>
      </c>
      <c r="R676">
        <v>46511.627906976697</v>
      </c>
      <c r="S676">
        <v>155.892333333333</v>
      </c>
      <c r="T676" t="s">
        <v>55</v>
      </c>
      <c r="U676">
        <v>0</v>
      </c>
      <c r="V676" t="s">
        <v>56</v>
      </c>
      <c r="W676" s="11">
        <f t="shared" si="125"/>
        <v>0</v>
      </c>
      <c r="X676" s="11">
        <f t="shared" si="126"/>
        <v>0</v>
      </c>
      <c r="Y676" s="20">
        <f t="shared" si="127"/>
        <v>0</v>
      </c>
      <c r="Z676" s="11">
        <f t="shared" si="128"/>
        <v>0</v>
      </c>
      <c r="AA676" s="11">
        <f t="shared" si="129"/>
        <v>0</v>
      </c>
      <c r="AB676" s="11"/>
      <c r="AC676" s="11"/>
      <c r="AD676" s="11"/>
      <c r="AE676" s="11"/>
      <c r="AF676" t="s">
        <v>48</v>
      </c>
      <c r="AG676" s="3">
        <v>1644537600000</v>
      </c>
      <c r="AH676" t="s">
        <v>48</v>
      </c>
      <c r="AI676" t="s">
        <v>48</v>
      </c>
      <c r="AJ676" t="s">
        <v>57</v>
      </c>
      <c r="AK676" t="s">
        <v>58</v>
      </c>
      <c r="AL676" t="s">
        <v>59</v>
      </c>
      <c r="AM676" t="s">
        <v>60</v>
      </c>
      <c r="AN676" t="s">
        <v>48</v>
      </c>
      <c r="AO676" t="s">
        <v>61</v>
      </c>
      <c r="AP676" t="s">
        <v>55</v>
      </c>
      <c r="AQ676" t="s">
        <v>62</v>
      </c>
      <c r="AR676" t="s">
        <v>48</v>
      </c>
      <c r="AS676" t="s">
        <v>589</v>
      </c>
      <c r="AT676" t="s">
        <v>590</v>
      </c>
      <c r="AU676" t="s">
        <v>48</v>
      </c>
    </row>
    <row r="677" spans="1:47">
      <c r="A677" t="s">
        <v>1455</v>
      </c>
      <c r="B677" t="s">
        <v>48</v>
      </c>
      <c r="D677" t="s">
        <v>188</v>
      </c>
      <c r="E677" t="s">
        <v>50</v>
      </c>
      <c r="F677" t="s">
        <v>51</v>
      </c>
      <c r="G677">
        <v>333.91399999999999</v>
      </c>
      <c r="H677">
        <v>32000</v>
      </c>
      <c r="I677">
        <v>32000</v>
      </c>
      <c r="J677">
        <v>333.91399999999999</v>
      </c>
      <c r="K677">
        <v>32000</v>
      </c>
      <c r="L677" t="s">
        <v>587</v>
      </c>
      <c r="M677" t="s">
        <v>69</v>
      </c>
      <c r="N677" t="s">
        <v>597</v>
      </c>
      <c r="O677" t="s">
        <v>48</v>
      </c>
      <c r="P677">
        <v>95.833058811550202</v>
      </c>
      <c r="Q677">
        <v>95.832999999999998</v>
      </c>
      <c r="R677">
        <v>95.833058811550202</v>
      </c>
      <c r="S677">
        <v>120</v>
      </c>
      <c r="T677" t="s">
        <v>55</v>
      </c>
      <c r="U677">
        <v>0</v>
      </c>
      <c r="V677" t="s">
        <v>56</v>
      </c>
      <c r="W677" s="11">
        <f t="shared" si="125"/>
        <v>0</v>
      </c>
      <c r="X677" s="11">
        <f t="shared" si="126"/>
        <v>0</v>
      </c>
      <c r="Y677" s="20">
        <f t="shared" si="127"/>
        <v>0</v>
      </c>
      <c r="Z677" s="11">
        <f t="shared" si="128"/>
        <v>0</v>
      </c>
      <c r="AA677" s="11">
        <f t="shared" si="129"/>
        <v>0</v>
      </c>
      <c r="AB677" s="11"/>
      <c r="AC677" s="11"/>
      <c r="AD677" s="11"/>
      <c r="AE677" s="11"/>
      <c r="AF677" t="s">
        <v>48</v>
      </c>
      <c r="AG677" s="3">
        <v>1645142400000</v>
      </c>
      <c r="AH677" t="s">
        <v>48</v>
      </c>
      <c r="AI677" t="s">
        <v>48</v>
      </c>
      <c r="AJ677" t="s">
        <v>57</v>
      </c>
      <c r="AK677" t="s">
        <v>58</v>
      </c>
      <c r="AL677" t="s">
        <v>59</v>
      </c>
      <c r="AM677" t="s">
        <v>60</v>
      </c>
      <c r="AN677" t="s">
        <v>48</v>
      </c>
      <c r="AO677" t="s">
        <v>61</v>
      </c>
      <c r="AP677" t="s">
        <v>55</v>
      </c>
      <c r="AQ677" t="s">
        <v>62</v>
      </c>
      <c r="AR677" t="s">
        <v>48</v>
      </c>
      <c r="AS677" t="s">
        <v>589</v>
      </c>
      <c r="AT677" t="s">
        <v>590</v>
      </c>
      <c r="AU677" t="s">
        <v>48</v>
      </c>
    </row>
    <row r="678" spans="1:47">
      <c r="A678" t="s">
        <v>1456</v>
      </c>
      <c r="B678" t="s">
        <v>48</v>
      </c>
      <c r="D678" t="s">
        <v>172</v>
      </c>
      <c r="E678" t="s">
        <v>50</v>
      </c>
      <c r="F678" t="s">
        <v>51</v>
      </c>
      <c r="G678">
        <v>2.2200000000000002</v>
      </c>
      <c r="H678">
        <v>95118.75</v>
      </c>
      <c r="I678">
        <v>95118.75</v>
      </c>
      <c r="J678">
        <v>2.2200000000000002</v>
      </c>
      <c r="K678">
        <v>95118.75</v>
      </c>
      <c r="L678" t="s">
        <v>587</v>
      </c>
      <c r="M678" t="s">
        <v>76</v>
      </c>
      <c r="N678" t="s">
        <v>588</v>
      </c>
      <c r="O678" t="s">
        <v>48</v>
      </c>
      <c r="P678">
        <v>42846.2837837837</v>
      </c>
      <c r="Q678">
        <v>42846.28</v>
      </c>
      <c r="R678">
        <v>42846.2837837837</v>
      </c>
      <c r="S678">
        <v>188.09961232669599</v>
      </c>
      <c r="T678" t="s">
        <v>55</v>
      </c>
      <c r="U678">
        <v>0</v>
      </c>
      <c r="V678" t="s">
        <v>56</v>
      </c>
      <c r="W678" s="11">
        <f t="shared" si="125"/>
        <v>0</v>
      </c>
      <c r="X678" s="11">
        <f t="shared" si="126"/>
        <v>0</v>
      </c>
      <c r="Y678" s="20">
        <f t="shared" si="127"/>
        <v>0</v>
      </c>
      <c r="Z678" s="11">
        <f t="shared" si="128"/>
        <v>0</v>
      </c>
      <c r="AA678" s="11">
        <f t="shared" si="129"/>
        <v>0</v>
      </c>
      <c r="AB678" s="11"/>
      <c r="AC678" s="11"/>
      <c r="AD678" s="11"/>
      <c r="AE678" s="11"/>
      <c r="AF678" t="s">
        <v>48</v>
      </c>
      <c r="AG678" s="3">
        <v>1647648000000</v>
      </c>
      <c r="AH678" t="s">
        <v>48</v>
      </c>
      <c r="AI678" t="s">
        <v>48</v>
      </c>
      <c r="AJ678" t="s">
        <v>57</v>
      </c>
      <c r="AK678" t="s">
        <v>58</v>
      </c>
      <c r="AL678" t="s">
        <v>59</v>
      </c>
      <c r="AM678" t="s">
        <v>60</v>
      </c>
      <c r="AN678" t="s">
        <v>48</v>
      </c>
      <c r="AO678" t="s">
        <v>61</v>
      </c>
      <c r="AP678" t="s">
        <v>55</v>
      </c>
      <c r="AQ678" t="s">
        <v>62</v>
      </c>
      <c r="AR678" t="s">
        <v>48</v>
      </c>
      <c r="AS678" t="s">
        <v>589</v>
      </c>
      <c r="AT678" t="s">
        <v>590</v>
      </c>
      <c r="AU678" t="s">
        <v>48</v>
      </c>
    </row>
    <row r="679" spans="1:47">
      <c r="A679" t="s">
        <v>1457</v>
      </c>
      <c r="B679" t="s">
        <v>48</v>
      </c>
      <c r="D679" t="s">
        <v>172</v>
      </c>
      <c r="E679" t="s">
        <v>50</v>
      </c>
      <c r="F679" t="s">
        <v>51</v>
      </c>
      <c r="G679">
        <v>0.77847</v>
      </c>
      <c r="H679">
        <v>15000</v>
      </c>
      <c r="I679">
        <v>15000</v>
      </c>
      <c r="J679">
        <v>0.77847</v>
      </c>
      <c r="K679">
        <v>15000</v>
      </c>
      <c r="L679" t="s">
        <v>1458</v>
      </c>
      <c r="M679" t="s">
        <v>69</v>
      </c>
      <c r="N679" t="s">
        <v>1459</v>
      </c>
      <c r="O679" t="s">
        <v>48</v>
      </c>
      <c r="P679">
        <v>19268.565262630498</v>
      </c>
      <c r="Q679">
        <v>19268.565299999998</v>
      </c>
      <c r="R679">
        <v>19268.565262630498</v>
      </c>
      <c r="S679">
        <v>191.28</v>
      </c>
      <c r="T679" t="s">
        <v>55</v>
      </c>
      <c r="U679">
        <v>0</v>
      </c>
      <c r="V679" t="s">
        <v>56</v>
      </c>
      <c r="W679" s="11">
        <f t="shared" si="125"/>
        <v>0</v>
      </c>
      <c r="X679" s="11">
        <f t="shared" si="126"/>
        <v>0</v>
      </c>
      <c r="Y679" s="20">
        <f t="shared" si="127"/>
        <v>0</v>
      </c>
      <c r="Z679" s="11">
        <f t="shared" si="128"/>
        <v>0</v>
      </c>
      <c r="AA679" s="11">
        <f t="shared" si="129"/>
        <v>0</v>
      </c>
      <c r="AB679" s="11"/>
      <c r="AC679" s="11"/>
      <c r="AD679" s="11"/>
      <c r="AE679" s="11"/>
      <c r="AF679" t="s">
        <v>48</v>
      </c>
      <c r="AG679" s="3">
        <v>1656633600000</v>
      </c>
      <c r="AH679" t="s">
        <v>48</v>
      </c>
      <c r="AI679" t="s">
        <v>48</v>
      </c>
      <c r="AJ679" t="s">
        <v>57</v>
      </c>
      <c r="AK679" t="s">
        <v>58</v>
      </c>
      <c r="AL679" t="s">
        <v>59</v>
      </c>
      <c r="AM679" t="s">
        <v>60</v>
      </c>
      <c r="AN679" t="s">
        <v>48</v>
      </c>
      <c r="AO679" t="s">
        <v>61</v>
      </c>
      <c r="AP679" t="s">
        <v>55</v>
      </c>
      <c r="AQ679" t="s">
        <v>62</v>
      </c>
      <c r="AR679" t="s">
        <v>48</v>
      </c>
      <c r="AS679" t="s">
        <v>1460</v>
      </c>
      <c r="AT679" t="s">
        <v>951</v>
      </c>
      <c r="AU679" t="s">
        <v>48</v>
      </c>
    </row>
    <row r="680" spans="1:47">
      <c r="A680" t="s">
        <v>1461</v>
      </c>
      <c r="B680" t="s">
        <v>48</v>
      </c>
      <c r="D680" t="s">
        <v>558</v>
      </c>
      <c r="E680" t="s">
        <v>50</v>
      </c>
      <c r="F680" t="s">
        <v>51</v>
      </c>
      <c r="G680">
        <v>427304.78</v>
      </c>
      <c r="H680">
        <v>10000</v>
      </c>
      <c r="I680">
        <v>10000</v>
      </c>
      <c r="J680">
        <v>427304.78</v>
      </c>
      <c r="K680">
        <v>10000</v>
      </c>
      <c r="L680" t="s">
        <v>1458</v>
      </c>
      <c r="M680" t="s">
        <v>212</v>
      </c>
      <c r="N680" t="s">
        <v>1459</v>
      </c>
      <c r="O680" t="s">
        <v>48</v>
      </c>
      <c r="P680">
        <v>2.3402499733328499E-2</v>
      </c>
      <c r="Q680">
        <v>2.3403E-2</v>
      </c>
      <c r="R680">
        <v>2.3402499733328499E-2</v>
      </c>
      <c r="S680">
        <v>246.87</v>
      </c>
      <c r="T680" t="s">
        <v>55</v>
      </c>
      <c r="U680">
        <v>0</v>
      </c>
      <c r="V680" t="s">
        <v>56</v>
      </c>
      <c r="W680" s="11">
        <f t="shared" si="125"/>
        <v>0</v>
      </c>
      <c r="X680" s="11">
        <f t="shared" si="126"/>
        <v>0</v>
      </c>
      <c r="Y680" s="20">
        <f t="shared" si="127"/>
        <v>0</v>
      </c>
      <c r="Z680" s="11">
        <f t="shared" si="128"/>
        <v>0</v>
      </c>
      <c r="AA680" s="11">
        <f t="shared" si="129"/>
        <v>0</v>
      </c>
      <c r="AB680" s="11"/>
      <c r="AC680" s="11"/>
      <c r="AD680" s="11"/>
      <c r="AE680" s="11"/>
      <c r="AF680" t="s">
        <v>48</v>
      </c>
      <c r="AG680" s="3">
        <v>1656633600000</v>
      </c>
      <c r="AH680" t="s">
        <v>48</v>
      </c>
      <c r="AI680" t="s">
        <v>48</v>
      </c>
      <c r="AJ680" t="s">
        <v>57</v>
      </c>
      <c r="AK680" t="s">
        <v>58</v>
      </c>
      <c r="AL680" t="s">
        <v>59</v>
      </c>
      <c r="AM680" t="s">
        <v>60</v>
      </c>
      <c r="AN680" t="s">
        <v>48</v>
      </c>
      <c r="AO680" t="s">
        <v>61</v>
      </c>
      <c r="AP680" t="s">
        <v>55</v>
      </c>
      <c r="AQ680" t="s">
        <v>62</v>
      </c>
      <c r="AR680" t="s">
        <v>48</v>
      </c>
      <c r="AS680" t="s">
        <v>1460</v>
      </c>
      <c r="AT680" t="s">
        <v>951</v>
      </c>
      <c r="AU680" t="s">
        <v>48</v>
      </c>
    </row>
    <row r="681" spans="1:47">
      <c r="A681" t="s">
        <v>1462</v>
      </c>
      <c r="B681" t="s">
        <v>48</v>
      </c>
      <c r="D681" t="s">
        <v>81</v>
      </c>
      <c r="E681" t="s">
        <v>50</v>
      </c>
      <c r="F681" t="s">
        <v>51</v>
      </c>
      <c r="G681">
        <v>102010.79</v>
      </c>
      <c r="H681">
        <v>104000</v>
      </c>
      <c r="I681">
        <v>104000</v>
      </c>
      <c r="J681">
        <v>102010.79</v>
      </c>
      <c r="K681">
        <v>104000</v>
      </c>
      <c r="L681" t="s">
        <v>1458</v>
      </c>
      <c r="M681" t="s">
        <v>69</v>
      </c>
      <c r="N681" t="s">
        <v>1459</v>
      </c>
      <c r="O681" t="s">
        <v>48</v>
      </c>
      <c r="P681">
        <v>1.0194999960298301</v>
      </c>
      <c r="Q681">
        <v>1.0195000000000001</v>
      </c>
      <c r="R681">
        <v>1.0194999960298301</v>
      </c>
      <c r="S681">
        <v>120</v>
      </c>
      <c r="T681" t="s">
        <v>55</v>
      </c>
      <c r="U681">
        <v>0</v>
      </c>
      <c r="V681" t="s">
        <v>56</v>
      </c>
      <c r="W681" s="11">
        <f t="shared" si="125"/>
        <v>0</v>
      </c>
      <c r="X681" s="11">
        <f t="shared" si="126"/>
        <v>0</v>
      </c>
      <c r="Y681" s="20">
        <f t="shared" si="127"/>
        <v>0</v>
      </c>
      <c r="Z681" s="11">
        <f t="shared" si="128"/>
        <v>0</v>
      </c>
      <c r="AA681" s="11">
        <f t="shared" si="129"/>
        <v>0</v>
      </c>
      <c r="AB681" s="11"/>
      <c r="AC681" s="11"/>
      <c r="AD681" s="11"/>
      <c r="AE681" s="11"/>
      <c r="AF681" t="s">
        <v>48</v>
      </c>
      <c r="AG681" s="3">
        <v>1648684800000</v>
      </c>
      <c r="AH681" t="s">
        <v>48</v>
      </c>
      <c r="AI681" t="s">
        <v>48</v>
      </c>
      <c r="AJ681" t="s">
        <v>57</v>
      </c>
      <c r="AK681" t="s">
        <v>58</v>
      </c>
      <c r="AL681" t="s">
        <v>59</v>
      </c>
      <c r="AM681" t="s">
        <v>60</v>
      </c>
      <c r="AN681" t="s">
        <v>48</v>
      </c>
      <c r="AO681" t="s">
        <v>61</v>
      </c>
      <c r="AP681" t="s">
        <v>55</v>
      </c>
      <c r="AQ681" t="s">
        <v>62</v>
      </c>
      <c r="AR681" t="s">
        <v>48</v>
      </c>
      <c r="AS681" t="s">
        <v>1460</v>
      </c>
      <c r="AT681" t="s">
        <v>951</v>
      </c>
      <c r="AU681" t="s">
        <v>48</v>
      </c>
    </row>
    <row r="682" spans="1:47">
      <c r="A682" t="s">
        <v>1463</v>
      </c>
      <c r="B682" t="s">
        <v>48</v>
      </c>
      <c r="D682" t="s">
        <v>558</v>
      </c>
      <c r="E682" t="s">
        <v>50</v>
      </c>
      <c r="F682" t="s">
        <v>51</v>
      </c>
      <c r="G682">
        <v>163478</v>
      </c>
      <c r="H682">
        <v>10000</v>
      </c>
      <c r="I682">
        <v>10000</v>
      </c>
      <c r="J682">
        <v>163478</v>
      </c>
      <c r="K682">
        <v>10000</v>
      </c>
      <c r="L682" t="s">
        <v>1458</v>
      </c>
      <c r="M682" t="s">
        <v>76</v>
      </c>
      <c r="N682" t="s">
        <v>1459</v>
      </c>
      <c r="O682" t="s">
        <v>48</v>
      </c>
      <c r="P682">
        <v>6.1170310378154798E-2</v>
      </c>
      <c r="Q682">
        <v>6.1170000000000002E-2</v>
      </c>
      <c r="R682">
        <v>6.1170310378154798E-2</v>
      </c>
      <c r="S682">
        <v>467.8</v>
      </c>
      <c r="T682" t="s">
        <v>55</v>
      </c>
      <c r="U682">
        <v>0</v>
      </c>
      <c r="V682" t="s">
        <v>56</v>
      </c>
      <c r="W682" s="11">
        <f t="shared" si="125"/>
        <v>0</v>
      </c>
      <c r="X682" s="11">
        <f t="shared" si="126"/>
        <v>0</v>
      </c>
      <c r="Y682" s="20">
        <f t="shared" si="127"/>
        <v>0</v>
      </c>
      <c r="Z682" s="11">
        <f t="shared" si="128"/>
        <v>0</v>
      </c>
      <c r="AA682" s="11">
        <f t="shared" si="129"/>
        <v>0</v>
      </c>
      <c r="AB682" s="11"/>
      <c r="AC682" s="11"/>
      <c r="AD682" s="11"/>
      <c r="AE682" s="11"/>
      <c r="AF682" t="s">
        <v>48</v>
      </c>
      <c r="AG682" s="3">
        <v>1645833600000</v>
      </c>
      <c r="AH682" t="s">
        <v>48</v>
      </c>
      <c r="AI682" t="s">
        <v>48</v>
      </c>
      <c r="AJ682" t="s">
        <v>57</v>
      </c>
      <c r="AK682" t="s">
        <v>58</v>
      </c>
      <c r="AL682" t="s">
        <v>59</v>
      </c>
      <c r="AM682" t="s">
        <v>60</v>
      </c>
      <c r="AN682" t="s">
        <v>48</v>
      </c>
      <c r="AO682" t="s">
        <v>61</v>
      </c>
      <c r="AP682" t="s">
        <v>55</v>
      </c>
      <c r="AQ682" t="s">
        <v>62</v>
      </c>
      <c r="AR682" t="s">
        <v>48</v>
      </c>
      <c r="AS682" t="s">
        <v>1460</v>
      </c>
      <c r="AT682" t="s">
        <v>951</v>
      </c>
      <c r="AU682" t="s">
        <v>48</v>
      </c>
    </row>
    <row r="683" spans="1:47">
      <c r="A683" t="s">
        <v>1464</v>
      </c>
      <c r="B683" t="s">
        <v>48</v>
      </c>
      <c r="D683" t="s">
        <v>172</v>
      </c>
      <c r="E683" t="s">
        <v>50</v>
      </c>
      <c r="F683" t="s">
        <v>51</v>
      </c>
      <c r="G683">
        <v>0.88719999999999999</v>
      </c>
      <c r="H683">
        <v>18000</v>
      </c>
      <c r="I683">
        <v>18000</v>
      </c>
      <c r="J683">
        <v>0.88719999999999999</v>
      </c>
      <c r="K683">
        <v>18000</v>
      </c>
      <c r="L683" t="s">
        <v>1458</v>
      </c>
      <c r="M683" t="s">
        <v>69</v>
      </c>
      <c r="N683" t="s">
        <v>1459</v>
      </c>
      <c r="O683" t="s">
        <v>48</v>
      </c>
      <c r="P683">
        <v>20288.5482416591</v>
      </c>
      <c r="Q683">
        <v>20288.548200000001</v>
      </c>
      <c r="R683">
        <v>20288.5482416591</v>
      </c>
      <c r="S683">
        <v>191.51111111111101</v>
      </c>
      <c r="T683" t="s">
        <v>55</v>
      </c>
      <c r="U683">
        <v>0</v>
      </c>
      <c r="V683" t="s">
        <v>56</v>
      </c>
      <c r="W683" s="11">
        <f t="shared" si="125"/>
        <v>0</v>
      </c>
      <c r="X683" s="11">
        <f t="shared" si="126"/>
        <v>0</v>
      </c>
      <c r="Y683" s="20">
        <f t="shared" si="127"/>
        <v>0</v>
      </c>
      <c r="Z683" s="11">
        <f t="shared" si="128"/>
        <v>0</v>
      </c>
      <c r="AA683" s="11">
        <f t="shared" si="129"/>
        <v>0</v>
      </c>
      <c r="AB683" s="11"/>
      <c r="AC683" s="11"/>
      <c r="AD683" s="11"/>
      <c r="AE683" s="11"/>
      <c r="AF683" t="s">
        <v>48</v>
      </c>
      <c r="AG683" s="3">
        <v>1656633600000</v>
      </c>
      <c r="AH683" t="s">
        <v>48</v>
      </c>
      <c r="AI683" t="s">
        <v>48</v>
      </c>
      <c r="AJ683" t="s">
        <v>57</v>
      </c>
      <c r="AK683" t="s">
        <v>58</v>
      </c>
      <c r="AL683" t="s">
        <v>59</v>
      </c>
      <c r="AM683" t="s">
        <v>60</v>
      </c>
      <c r="AN683" t="s">
        <v>48</v>
      </c>
      <c r="AO683" t="s">
        <v>61</v>
      </c>
      <c r="AP683" t="s">
        <v>55</v>
      </c>
      <c r="AQ683" t="s">
        <v>62</v>
      </c>
      <c r="AR683" t="s">
        <v>48</v>
      </c>
      <c r="AS683" t="s">
        <v>1460</v>
      </c>
      <c r="AT683" t="s">
        <v>951</v>
      </c>
      <c r="AU683" t="s">
        <v>48</v>
      </c>
    </row>
    <row r="684" spans="1:47">
      <c r="A684" t="s">
        <v>1465</v>
      </c>
      <c r="B684" t="s">
        <v>48</v>
      </c>
      <c r="D684" s="26" t="s">
        <v>188</v>
      </c>
      <c r="E684" s="26" t="s">
        <v>602</v>
      </c>
      <c r="F684" t="s">
        <v>51</v>
      </c>
      <c r="G684">
        <v>50</v>
      </c>
      <c r="H684">
        <v>65</v>
      </c>
      <c r="I684">
        <v>65</v>
      </c>
      <c r="J684">
        <v>50</v>
      </c>
      <c r="K684">
        <v>65</v>
      </c>
      <c r="L684" t="s">
        <v>1466</v>
      </c>
      <c r="M684" t="s">
        <v>76</v>
      </c>
      <c r="N684" t="s">
        <v>1467</v>
      </c>
      <c r="O684" t="s">
        <v>48</v>
      </c>
      <c r="P684">
        <v>1.3</v>
      </c>
      <c r="Q684">
        <v>1.3</v>
      </c>
      <c r="R684">
        <v>1.3</v>
      </c>
      <c r="S684">
        <v>119.998073403333</v>
      </c>
      <c r="T684" t="s">
        <v>55</v>
      </c>
      <c r="U684">
        <v>0</v>
      </c>
      <c r="V684" t="s">
        <v>56</v>
      </c>
      <c r="W684" s="11">
        <f t="shared" si="125"/>
        <v>0</v>
      </c>
      <c r="X684" s="11">
        <f t="shared" si="126"/>
        <v>0</v>
      </c>
      <c r="Y684" s="20">
        <f t="shared" si="127"/>
        <v>0</v>
      </c>
      <c r="Z684" s="11">
        <f t="shared" si="128"/>
        <v>0</v>
      </c>
      <c r="AA684" s="11">
        <f t="shared" si="129"/>
        <v>0</v>
      </c>
      <c r="AB684" s="11"/>
      <c r="AC684" s="11"/>
      <c r="AD684" s="11"/>
      <c r="AE684" s="11"/>
      <c r="AF684" t="s">
        <v>48</v>
      </c>
      <c r="AG684" s="3">
        <v>1640649600000</v>
      </c>
      <c r="AH684" t="s">
        <v>48</v>
      </c>
      <c r="AI684" t="s">
        <v>48</v>
      </c>
      <c r="AJ684" t="s">
        <v>57</v>
      </c>
      <c r="AK684" t="s">
        <v>58</v>
      </c>
      <c r="AL684" t="s">
        <v>59</v>
      </c>
      <c r="AM684" t="s">
        <v>60</v>
      </c>
      <c r="AN684" t="s">
        <v>48</v>
      </c>
      <c r="AO684" t="s">
        <v>61</v>
      </c>
      <c r="AP684" t="s">
        <v>55</v>
      </c>
      <c r="AQ684" t="s">
        <v>62</v>
      </c>
      <c r="AR684" t="s">
        <v>48</v>
      </c>
      <c r="AS684" t="s">
        <v>1468</v>
      </c>
      <c r="AT684" t="s">
        <v>1469</v>
      </c>
      <c r="AU684" t="s">
        <v>48</v>
      </c>
    </row>
    <row r="685" spans="1:47">
      <c r="A685" t="s">
        <v>1470</v>
      </c>
      <c r="B685" t="s">
        <v>48</v>
      </c>
      <c r="D685" t="s">
        <v>50</v>
      </c>
      <c r="E685" t="s">
        <v>118</v>
      </c>
      <c r="F685" t="s">
        <v>51</v>
      </c>
      <c r="G685">
        <v>14400</v>
      </c>
      <c r="H685">
        <v>20744.29</v>
      </c>
      <c r="I685">
        <v>20744.29</v>
      </c>
      <c r="J685">
        <v>14400</v>
      </c>
      <c r="K685">
        <v>20744.29</v>
      </c>
      <c r="L685" t="s">
        <v>409</v>
      </c>
      <c r="M685" t="s">
        <v>69</v>
      </c>
      <c r="N685" t="s">
        <v>433</v>
      </c>
      <c r="O685" t="s">
        <v>48</v>
      </c>
      <c r="P685">
        <v>1.4405756944444399</v>
      </c>
      <c r="Q685">
        <v>1.4406000000000001</v>
      </c>
      <c r="R685">
        <v>1.4405756944444399</v>
      </c>
      <c r="S685">
        <v>20</v>
      </c>
      <c r="T685" t="s">
        <v>55</v>
      </c>
      <c r="U685">
        <v>0</v>
      </c>
      <c r="V685" t="s">
        <v>56</v>
      </c>
      <c r="W685" s="11">
        <f t="shared" si="125"/>
        <v>0</v>
      </c>
      <c r="X685" s="11">
        <f t="shared" si="126"/>
        <v>0</v>
      </c>
      <c r="Y685" s="20">
        <f t="shared" si="127"/>
        <v>0</v>
      </c>
      <c r="Z685" s="11">
        <f t="shared" si="128"/>
        <v>0</v>
      </c>
      <c r="AA685" s="11">
        <f t="shared" si="129"/>
        <v>0</v>
      </c>
      <c r="AB685" s="11"/>
      <c r="AC685" s="11"/>
      <c r="AD685" s="11"/>
      <c r="AE685" s="11"/>
      <c r="AF685" t="s">
        <v>48</v>
      </c>
      <c r="AG685" s="3">
        <v>1652227200000</v>
      </c>
      <c r="AH685" t="s">
        <v>48</v>
      </c>
      <c r="AI685" t="s">
        <v>48</v>
      </c>
      <c r="AJ685" t="s">
        <v>57</v>
      </c>
      <c r="AK685" t="s">
        <v>58</v>
      </c>
      <c r="AL685" t="s">
        <v>59</v>
      </c>
      <c r="AM685" t="s">
        <v>60</v>
      </c>
      <c r="AN685" t="s">
        <v>48</v>
      </c>
      <c r="AO685" t="s">
        <v>61</v>
      </c>
      <c r="AP685" t="s">
        <v>55</v>
      </c>
      <c r="AQ685" t="s">
        <v>62</v>
      </c>
      <c r="AR685" t="s">
        <v>48</v>
      </c>
      <c r="AS685" t="s">
        <v>411</v>
      </c>
      <c r="AT685" t="s">
        <v>412</v>
      </c>
      <c r="AU685" t="s">
        <v>48</v>
      </c>
    </row>
    <row r="686" spans="1:47">
      <c r="A686" t="s">
        <v>1471</v>
      </c>
      <c r="B686" t="s">
        <v>48</v>
      </c>
      <c r="D686" t="s">
        <v>558</v>
      </c>
      <c r="E686" t="s">
        <v>50</v>
      </c>
      <c r="F686" t="s">
        <v>51</v>
      </c>
      <c r="G686">
        <v>1877974.85</v>
      </c>
      <c r="H686">
        <v>53450</v>
      </c>
      <c r="I686">
        <v>53450</v>
      </c>
      <c r="J686">
        <v>1877974.85</v>
      </c>
      <c r="K686">
        <v>53450</v>
      </c>
      <c r="L686" t="s">
        <v>1472</v>
      </c>
      <c r="M686" t="s">
        <v>212</v>
      </c>
      <c r="N686" t="s">
        <v>1473</v>
      </c>
      <c r="O686" t="s">
        <v>48</v>
      </c>
      <c r="P686">
        <v>2.8461510014364599E-2</v>
      </c>
      <c r="Q686">
        <v>2.8490000000000001E-2</v>
      </c>
      <c r="R686">
        <v>2.8461510014364599E-2</v>
      </c>
      <c r="S686">
        <v>293.07577174929799</v>
      </c>
      <c r="T686" t="s">
        <v>55</v>
      </c>
      <c r="U686">
        <v>0</v>
      </c>
      <c r="V686" t="s">
        <v>56</v>
      </c>
      <c r="W686" s="11">
        <f t="shared" ref="W686:W749" si="130">I686-H686</f>
        <v>0</v>
      </c>
      <c r="X686" s="11">
        <f t="shared" ref="X686:X749" si="131">H686*U686/10000</f>
        <v>0</v>
      </c>
      <c r="Y686" s="20">
        <f t="shared" ref="Y686:Y749" si="132">X686-W686</f>
        <v>0</v>
      </c>
      <c r="Z686" s="11">
        <f t="shared" ref="Z686:Z749" si="133">I686*U686/10000</f>
        <v>0</v>
      </c>
      <c r="AA686" s="11">
        <f t="shared" ref="AA686:AA749" si="134">-Z686-W686</f>
        <v>0</v>
      </c>
      <c r="AB686" s="11"/>
      <c r="AC686" s="11"/>
      <c r="AD686" s="11"/>
      <c r="AE686" s="11"/>
      <c r="AF686" t="s">
        <v>48</v>
      </c>
      <c r="AG686" s="3">
        <v>1655942400000</v>
      </c>
      <c r="AH686" t="s">
        <v>48</v>
      </c>
      <c r="AI686" t="s">
        <v>48</v>
      </c>
      <c r="AJ686" t="s">
        <v>57</v>
      </c>
      <c r="AK686" t="s">
        <v>58</v>
      </c>
      <c r="AL686" t="s">
        <v>59</v>
      </c>
      <c r="AM686" t="s">
        <v>60</v>
      </c>
      <c r="AN686" t="s">
        <v>48</v>
      </c>
      <c r="AO686" t="s">
        <v>61</v>
      </c>
      <c r="AP686" t="s">
        <v>55</v>
      </c>
      <c r="AQ686" t="s">
        <v>62</v>
      </c>
      <c r="AR686" t="s">
        <v>48</v>
      </c>
      <c r="AS686" t="s">
        <v>1474</v>
      </c>
      <c r="AT686" t="s">
        <v>1475</v>
      </c>
      <c r="AU686" t="s">
        <v>48</v>
      </c>
    </row>
    <row r="687" spans="1:47">
      <c r="A687" t="s">
        <v>1476</v>
      </c>
      <c r="B687" t="s">
        <v>48</v>
      </c>
      <c r="D687" t="s">
        <v>172</v>
      </c>
      <c r="E687" t="s">
        <v>50</v>
      </c>
      <c r="F687" t="s">
        <v>51</v>
      </c>
      <c r="G687">
        <v>3</v>
      </c>
      <c r="H687">
        <v>61050</v>
      </c>
      <c r="I687">
        <v>61050</v>
      </c>
      <c r="J687">
        <v>3</v>
      </c>
      <c r="K687">
        <v>61050</v>
      </c>
      <c r="L687" t="s">
        <v>1472</v>
      </c>
      <c r="M687" t="s">
        <v>212</v>
      </c>
      <c r="N687" t="s">
        <v>1477</v>
      </c>
      <c r="O687" t="s">
        <v>48</v>
      </c>
      <c r="P687">
        <v>20350</v>
      </c>
      <c r="Q687">
        <v>20350</v>
      </c>
      <c r="R687">
        <v>20350</v>
      </c>
      <c r="S687">
        <v>244.24406224406201</v>
      </c>
      <c r="T687" t="s">
        <v>55</v>
      </c>
      <c r="U687">
        <v>0</v>
      </c>
      <c r="V687" t="s">
        <v>56</v>
      </c>
      <c r="W687" s="11">
        <f t="shared" si="130"/>
        <v>0</v>
      </c>
      <c r="X687" s="11">
        <f t="shared" si="131"/>
        <v>0</v>
      </c>
      <c r="Y687" s="20">
        <f t="shared" si="132"/>
        <v>0</v>
      </c>
      <c r="Z687" s="11">
        <f t="shared" si="133"/>
        <v>0</v>
      </c>
      <c r="AA687" s="11">
        <f t="shared" si="134"/>
        <v>0</v>
      </c>
      <c r="AB687" s="11"/>
      <c r="AC687" s="11"/>
      <c r="AD687" s="11"/>
      <c r="AE687" s="11"/>
      <c r="AF687" t="s">
        <v>48</v>
      </c>
      <c r="AG687" s="3">
        <v>1655510400000</v>
      </c>
      <c r="AH687" t="s">
        <v>48</v>
      </c>
      <c r="AI687" t="s">
        <v>48</v>
      </c>
      <c r="AJ687" t="s">
        <v>57</v>
      </c>
      <c r="AK687" t="s">
        <v>58</v>
      </c>
      <c r="AL687" t="s">
        <v>59</v>
      </c>
      <c r="AM687" t="s">
        <v>60</v>
      </c>
      <c r="AN687" t="s">
        <v>48</v>
      </c>
      <c r="AO687" t="s">
        <v>61</v>
      </c>
      <c r="AP687" t="s">
        <v>55</v>
      </c>
      <c r="AQ687" t="s">
        <v>62</v>
      </c>
      <c r="AR687" t="s">
        <v>48</v>
      </c>
      <c r="AS687" t="s">
        <v>1474</v>
      </c>
      <c r="AT687" t="s">
        <v>1475</v>
      </c>
      <c r="AU687" t="s">
        <v>48</v>
      </c>
    </row>
    <row r="688" spans="1:47">
      <c r="A688" t="s">
        <v>1478</v>
      </c>
      <c r="B688" t="s">
        <v>48</v>
      </c>
      <c r="D688" t="s">
        <v>1479</v>
      </c>
      <c r="E688" t="s">
        <v>118</v>
      </c>
      <c r="F688" t="s">
        <v>51</v>
      </c>
      <c r="G688">
        <v>2474</v>
      </c>
      <c r="H688">
        <v>5000</v>
      </c>
      <c r="I688">
        <v>5000</v>
      </c>
      <c r="J688">
        <v>2474</v>
      </c>
      <c r="K688">
        <v>5000</v>
      </c>
      <c r="L688" t="s">
        <v>1480</v>
      </c>
      <c r="M688" t="s">
        <v>76</v>
      </c>
      <c r="N688" t="s">
        <v>1481</v>
      </c>
      <c r="O688" t="s">
        <v>48</v>
      </c>
      <c r="P688">
        <v>2.0210185933710498</v>
      </c>
      <c r="Q688">
        <v>2.0209999999999999</v>
      </c>
      <c r="R688">
        <v>2.0210185933710498</v>
      </c>
      <c r="S688">
        <v>194.992721979621</v>
      </c>
      <c r="T688" t="s">
        <v>55</v>
      </c>
      <c r="U688">
        <v>0</v>
      </c>
      <c r="V688" t="s">
        <v>56</v>
      </c>
      <c r="W688" s="11">
        <f t="shared" si="130"/>
        <v>0</v>
      </c>
      <c r="X688" s="11">
        <f t="shared" si="131"/>
        <v>0</v>
      </c>
      <c r="Y688" s="20">
        <f t="shared" si="132"/>
        <v>0</v>
      </c>
      <c r="Z688" s="11">
        <f t="shared" si="133"/>
        <v>0</v>
      </c>
      <c r="AA688" s="11">
        <f t="shared" si="134"/>
        <v>0</v>
      </c>
      <c r="AB688" s="11"/>
      <c r="AC688" s="11"/>
      <c r="AD688" s="11"/>
      <c r="AE688" s="11"/>
      <c r="AF688" t="s">
        <v>48</v>
      </c>
      <c r="AG688" s="3">
        <v>1652400000000</v>
      </c>
      <c r="AH688" t="s">
        <v>48</v>
      </c>
      <c r="AI688" t="s">
        <v>48</v>
      </c>
      <c r="AJ688" t="s">
        <v>57</v>
      </c>
      <c r="AK688" t="s">
        <v>58</v>
      </c>
      <c r="AL688" t="s">
        <v>59</v>
      </c>
      <c r="AM688" t="s">
        <v>60</v>
      </c>
      <c r="AN688" t="s">
        <v>48</v>
      </c>
      <c r="AO688" t="s">
        <v>61</v>
      </c>
      <c r="AP688" t="s">
        <v>55</v>
      </c>
      <c r="AQ688" t="s">
        <v>62</v>
      </c>
      <c r="AR688" t="s">
        <v>48</v>
      </c>
      <c r="AS688" t="s">
        <v>1482</v>
      </c>
      <c r="AT688" t="s">
        <v>1483</v>
      </c>
      <c r="AU688" t="s">
        <v>48</v>
      </c>
    </row>
    <row r="689" spans="1:47">
      <c r="A689" t="s">
        <v>1484</v>
      </c>
      <c r="B689" t="s">
        <v>48</v>
      </c>
      <c r="D689" t="s">
        <v>1479</v>
      </c>
      <c r="E689" t="s">
        <v>118</v>
      </c>
      <c r="F689" t="s">
        <v>51</v>
      </c>
      <c r="G689">
        <v>1101.1297999999999</v>
      </c>
      <c r="H689">
        <v>6000</v>
      </c>
      <c r="I689">
        <v>6000</v>
      </c>
      <c r="J689">
        <v>1101.1297999999999</v>
      </c>
      <c r="K689">
        <v>6000</v>
      </c>
      <c r="L689" t="s">
        <v>1480</v>
      </c>
      <c r="M689" t="s">
        <v>69</v>
      </c>
      <c r="N689" t="s">
        <v>1485</v>
      </c>
      <c r="O689" t="s">
        <v>48</v>
      </c>
      <c r="P689">
        <v>5.4489488886777897</v>
      </c>
      <c r="Q689">
        <v>5.4489000000000001</v>
      </c>
      <c r="R689">
        <v>5.4489488886777897</v>
      </c>
      <c r="S689">
        <v>191.140466914592</v>
      </c>
      <c r="T689" t="s">
        <v>55</v>
      </c>
      <c r="U689">
        <v>0</v>
      </c>
      <c r="V689" t="s">
        <v>56</v>
      </c>
      <c r="W689" s="11">
        <f t="shared" si="130"/>
        <v>0</v>
      </c>
      <c r="X689" s="11">
        <f t="shared" si="131"/>
        <v>0</v>
      </c>
      <c r="Y689" s="20">
        <f t="shared" si="132"/>
        <v>0</v>
      </c>
      <c r="Z689" s="11">
        <f t="shared" si="133"/>
        <v>0</v>
      </c>
      <c r="AA689" s="11">
        <f t="shared" si="134"/>
        <v>0</v>
      </c>
      <c r="AB689" s="11"/>
      <c r="AC689" s="11"/>
      <c r="AD689" s="11"/>
      <c r="AE689" s="11"/>
      <c r="AF689" t="s">
        <v>48</v>
      </c>
      <c r="AG689" s="3">
        <v>1650585600000</v>
      </c>
      <c r="AH689" t="s">
        <v>48</v>
      </c>
      <c r="AI689" t="s">
        <v>48</v>
      </c>
      <c r="AJ689" t="s">
        <v>57</v>
      </c>
      <c r="AK689" t="s">
        <v>58</v>
      </c>
      <c r="AL689" t="s">
        <v>59</v>
      </c>
      <c r="AM689" t="s">
        <v>60</v>
      </c>
      <c r="AN689" t="s">
        <v>48</v>
      </c>
      <c r="AO689" t="s">
        <v>61</v>
      </c>
      <c r="AP689" t="s">
        <v>55</v>
      </c>
      <c r="AQ689" t="s">
        <v>62</v>
      </c>
      <c r="AR689" t="s">
        <v>48</v>
      </c>
      <c r="AS689" t="s">
        <v>1482</v>
      </c>
      <c r="AT689" t="s">
        <v>1483</v>
      </c>
      <c r="AU689" t="s">
        <v>48</v>
      </c>
    </row>
    <row r="690" spans="1:47">
      <c r="A690" t="s">
        <v>1486</v>
      </c>
      <c r="B690" t="s">
        <v>48</v>
      </c>
      <c r="D690" t="s">
        <v>1487</v>
      </c>
      <c r="E690" t="s">
        <v>81</v>
      </c>
      <c r="F690" t="s">
        <v>51</v>
      </c>
      <c r="G690">
        <v>1548.521</v>
      </c>
      <c r="H690">
        <v>6000</v>
      </c>
      <c r="I690">
        <v>6000</v>
      </c>
      <c r="J690">
        <v>1548.521</v>
      </c>
      <c r="K690">
        <v>6000</v>
      </c>
      <c r="L690" t="s">
        <v>1488</v>
      </c>
      <c r="M690" t="s">
        <v>69</v>
      </c>
      <c r="N690" t="s">
        <v>1485</v>
      </c>
      <c r="O690" t="s">
        <v>48</v>
      </c>
      <c r="P690">
        <v>3.87466492220641</v>
      </c>
      <c r="Q690">
        <v>3.875</v>
      </c>
      <c r="R690">
        <v>3.87466492220641</v>
      </c>
      <c r="S690">
        <v>212.63481366666599</v>
      </c>
      <c r="T690" t="s">
        <v>55</v>
      </c>
      <c r="U690">
        <v>0</v>
      </c>
      <c r="V690" t="s">
        <v>56</v>
      </c>
      <c r="W690" s="11">
        <f t="shared" si="130"/>
        <v>0</v>
      </c>
      <c r="X690" s="11">
        <f t="shared" si="131"/>
        <v>0</v>
      </c>
      <c r="Y690" s="20">
        <f t="shared" si="132"/>
        <v>0</v>
      </c>
      <c r="Z690" s="11">
        <f t="shared" si="133"/>
        <v>0</v>
      </c>
      <c r="AA690" s="11">
        <f t="shared" si="134"/>
        <v>0</v>
      </c>
      <c r="AB690" s="11"/>
      <c r="AC690" s="11"/>
      <c r="AD690" s="11"/>
      <c r="AE690" s="11"/>
      <c r="AF690" t="s">
        <v>48</v>
      </c>
      <c r="AG690" s="3">
        <v>1645056000000</v>
      </c>
      <c r="AH690" t="s">
        <v>48</v>
      </c>
      <c r="AI690" t="s">
        <v>48</v>
      </c>
      <c r="AJ690" t="s">
        <v>57</v>
      </c>
      <c r="AK690" t="s">
        <v>58</v>
      </c>
      <c r="AL690" t="s">
        <v>59</v>
      </c>
      <c r="AM690" t="s">
        <v>60</v>
      </c>
      <c r="AN690" t="s">
        <v>48</v>
      </c>
      <c r="AO690" t="s">
        <v>61</v>
      </c>
      <c r="AP690" t="s">
        <v>55</v>
      </c>
      <c r="AQ690" t="s">
        <v>62</v>
      </c>
      <c r="AR690" t="s">
        <v>48</v>
      </c>
      <c r="AS690" t="s">
        <v>1489</v>
      </c>
      <c r="AT690" t="s">
        <v>1490</v>
      </c>
      <c r="AU690" t="s">
        <v>48</v>
      </c>
    </row>
    <row r="691" spans="1:47">
      <c r="A691" t="s">
        <v>1491</v>
      </c>
      <c r="B691" t="s">
        <v>48</v>
      </c>
      <c r="D691" t="s">
        <v>558</v>
      </c>
      <c r="E691" t="s">
        <v>81</v>
      </c>
      <c r="F691" t="s">
        <v>51</v>
      </c>
      <c r="G691">
        <v>91569</v>
      </c>
      <c r="H691">
        <v>7500</v>
      </c>
      <c r="I691">
        <v>7500</v>
      </c>
      <c r="J691">
        <v>91569</v>
      </c>
      <c r="K691">
        <v>7500</v>
      </c>
      <c r="L691" t="s">
        <v>1488</v>
      </c>
      <c r="M691" t="s">
        <v>76</v>
      </c>
      <c r="N691" t="s">
        <v>1485</v>
      </c>
      <c r="O691" t="s">
        <v>48</v>
      </c>
      <c r="P691">
        <v>8.1905448350424195E-2</v>
      </c>
      <c r="Q691">
        <v>8.1909999999999997E-2</v>
      </c>
      <c r="R691">
        <v>8.1905448350424195E-2</v>
      </c>
      <c r="S691">
        <v>174.03584000000001</v>
      </c>
      <c r="T691" t="s">
        <v>55</v>
      </c>
      <c r="U691">
        <v>0</v>
      </c>
      <c r="V691" t="s">
        <v>56</v>
      </c>
      <c r="W691" s="11">
        <f t="shared" si="130"/>
        <v>0</v>
      </c>
      <c r="X691" s="11">
        <f t="shared" si="131"/>
        <v>0</v>
      </c>
      <c r="Y691" s="20">
        <f t="shared" si="132"/>
        <v>0</v>
      </c>
      <c r="Z691" s="11">
        <f t="shared" si="133"/>
        <v>0</v>
      </c>
      <c r="AA691" s="11">
        <f t="shared" si="134"/>
        <v>0</v>
      </c>
      <c r="AB691" s="11"/>
      <c r="AC691" s="11"/>
      <c r="AD691" s="11"/>
      <c r="AE691" s="11"/>
      <c r="AF691" t="s">
        <v>48</v>
      </c>
      <c r="AG691" s="3">
        <v>1645056000000</v>
      </c>
      <c r="AH691" t="s">
        <v>48</v>
      </c>
      <c r="AI691" t="s">
        <v>48</v>
      </c>
      <c r="AJ691" t="s">
        <v>57</v>
      </c>
      <c r="AK691" t="s">
        <v>58</v>
      </c>
      <c r="AL691" t="s">
        <v>59</v>
      </c>
      <c r="AM691" t="s">
        <v>60</v>
      </c>
      <c r="AN691" t="s">
        <v>48</v>
      </c>
      <c r="AO691" t="s">
        <v>61</v>
      </c>
      <c r="AP691" t="s">
        <v>55</v>
      </c>
      <c r="AQ691" t="s">
        <v>62</v>
      </c>
      <c r="AR691" t="s">
        <v>48</v>
      </c>
      <c r="AS691" t="s">
        <v>1489</v>
      </c>
      <c r="AT691" t="s">
        <v>1490</v>
      </c>
      <c r="AU691" t="s">
        <v>48</v>
      </c>
    </row>
    <row r="692" spans="1:47">
      <c r="A692" t="s">
        <v>1492</v>
      </c>
      <c r="B692" t="s">
        <v>48</v>
      </c>
      <c r="D692" t="s">
        <v>611</v>
      </c>
      <c r="E692" t="s">
        <v>81</v>
      </c>
      <c r="F692" t="s">
        <v>51</v>
      </c>
      <c r="G692">
        <v>44.4572</v>
      </c>
      <c r="H692">
        <v>3999.9931999999999</v>
      </c>
      <c r="I692">
        <v>3999.9931999999999</v>
      </c>
      <c r="J692">
        <v>44.4572</v>
      </c>
      <c r="K692">
        <v>3999.9931999999999</v>
      </c>
      <c r="L692" t="s">
        <v>1488</v>
      </c>
      <c r="M692" t="s">
        <v>206</v>
      </c>
      <c r="N692" t="s">
        <v>1493</v>
      </c>
      <c r="O692" t="s">
        <v>48</v>
      </c>
      <c r="P692">
        <v>89.974024454981404</v>
      </c>
      <c r="Q692">
        <v>89.974000000000004</v>
      </c>
      <c r="R692">
        <v>89.974024454981404</v>
      </c>
      <c r="S692">
        <v>118.592500607251</v>
      </c>
      <c r="T692" t="s">
        <v>55</v>
      </c>
      <c r="U692">
        <v>0</v>
      </c>
      <c r="V692" t="s">
        <v>56</v>
      </c>
      <c r="W692" s="11">
        <f t="shared" si="130"/>
        <v>0</v>
      </c>
      <c r="X692" s="11">
        <f t="shared" si="131"/>
        <v>0</v>
      </c>
      <c r="Y692" s="20">
        <f t="shared" si="132"/>
        <v>0</v>
      </c>
      <c r="Z692" s="11">
        <f t="shared" si="133"/>
        <v>0</v>
      </c>
      <c r="AA692" s="11">
        <f t="shared" si="134"/>
        <v>0</v>
      </c>
      <c r="AB692" s="11"/>
      <c r="AC692" s="11"/>
      <c r="AD692" s="11"/>
      <c r="AE692" s="11"/>
      <c r="AF692" t="s">
        <v>48</v>
      </c>
      <c r="AG692" s="3">
        <v>1647388800000</v>
      </c>
      <c r="AH692" t="s">
        <v>48</v>
      </c>
      <c r="AI692" t="s">
        <v>48</v>
      </c>
      <c r="AJ692" t="s">
        <v>57</v>
      </c>
      <c r="AK692" t="s">
        <v>58</v>
      </c>
      <c r="AL692" t="s">
        <v>59</v>
      </c>
      <c r="AM692" t="s">
        <v>60</v>
      </c>
      <c r="AN692" t="s">
        <v>48</v>
      </c>
      <c r="AO692" t="s">
        <v>61</v>
      </c>
      <c r="AP692" t="s">
        <v>55</v>
      </c>
      <c r="AQ692" t="s">
        <v>62</v>
      </c>
      <c r="AR692" t="s">
        <v>48</v>
      </c>
      <c r="AS692" t="s">
        <v>1489</v>
      </c>
      <c r="AT692" t="s">
        <v>1490</v>
      </c>
      <c r="AU692" t="s">
        <v>48</v>
      </c>
    </row>
    <row r="693" spans="1:47">
      <c r="A693" t="s">
        <v>1494</v>
      </c>
      <c r="B693" t="s">
        <v>48</v>
      </c>
      <c r="D693" t="s">
        <v>172</v>
      </c>
      <c r="E693" t="s">
        <v>50</v>
      </c>
      <c r="F693" t="s">
        <v>51</v>
      </c>
      <c r="G693">
        <v>1.3513500000000001</v>
      </c>
      <c r="H693">
        <v>27500</v>
      </c>
      <c r="I693">
        <v>27500</v>
      </c>
      <c r="J693">
        <v>1.3513500000000001</v>
      </c>
      <c r="K693">
        <v>27500</v>
      </c>
      <c r="L693" t="s">
        <v>1495</v>
      </c>
      <c r="M693" t="s">
        <v>76</v>
      </c>
      <c r="N693" t="s">
        <v>1496</v>
      </c>
      <c r="O693" t="s">
        <v>48</v>
      </c>
      <c r="P693">
        <v>20350.020350020299</v>
      </c>
      <c r="Q693">
        <v>20350.020350020299</v>
      </c>
      <c r="R693">
        <v>20350.020350020299</v>
      </c>
      <c r="S693">
        <v>181.81818181818099</v>
      </c>
      <c r="T693" t="s">
        <v>55</v>
      </c>
      <c r="U693">
        <v>0</v>
      </c>
      <c r="V693" t="s">
        <v>56</v>
      </c>
      <c r="W693" s="11">
        <f t="shared" si="130"/>
        <v>0</v>
      </c>
      <c r="X693" s="11">
        <f t="shared" si="131"/>
        <v>0</v>
      </c>
      <c r="Y693" s="20">
        <f t="shared" si="132"/>
        <v>0</v>
      </c>
      <c r="Z693" s="11">
        <f t="shared" si="133"/>
        <v>0</v>
      </c>
      <c r="AA693" s="11">
        <f t="shared" si="134"/>
        <v>0</v>
      </c>
      <c r="AB693" s="11"/>
      <c r="AC693" s="11"/>
      <c r="AD693" s="11"/>
      <c r="AE693" s="11"/>
      <c r="AF693" t="s">
        <v>48</v>
      </c>
      <c r="AG693" s="3">
        <v>1655510400000</v>
      </c>
      <c r="AH693" t="s">
        <v>48</v>
      </c>
      <c r="AI693" t="s">
        <v>48</v>
      </c>
      <c r="AJ693" t="s">
        <v>57</v>
      </c>
      <c r="AK693" t="s">
        <v>58</v>
      </c>
      <c r="AL693" t="s">
        <v>59</v>
      </c>
      <c r="AM693" t="s">
        <v>60</v>
      </c>
      <c r="AN693" t="s">
        <v>48</v>
      </c>
      <c r="AO693" t="s">
        <v>61</v>
      </c>
      <c r="AP693" t="s">
        <v>55</v>
      </c>
      <c r="AQ693" t="s">
        <v>62</v>
      </c>
      <c r="AR693" t="s">
        <v>48</v>
      </c>
      <c r="AS693" t="s">
        <v>1497</v>
      </c>
      <c r="AT693" t="s">
        <v>1498</v>
      </c>
      <c r="AU693" t="s">
        <v>48</v>
      </c>
    </row>
    <row r="694" spans="1:47">
      <c r="A694" t="s">
        <v>1499</v>
      </c>
      <c r="B694" t="s">
        <v>48</v>
      </c>
      <c r="D694" t="s">
        <v>273</v>
      </c>
      <c r="E694" t="s">
        <v>50</v>
      </c>
      <c r="F694" t="s">
        <v>51</v>
      </c>
      <c r="G694">
        <v>5372</v>
      </c>
      <c r="H694">
        <v>100000</v>
      </c>
      <c r="I694">
        <v>100000</v>
      </c>
      <c r="J694">
        <v>5372</v>
      </c>
      <c r="K694">
        <v>100000</v>
      </c>
      <c r="L694" t="s">
        <v>1495</v>
      </c>
      <c r="M694" t="s">
        <v>76</v>
      </c>
      <c r="N694" t="s">
        <v>1500</v>
      </c>
      <c r="O694" t="s">
        <v>48</v>
      </c>
      <c r="P694">
        <v>18.615040953089999</v>
      </c>
      <c r="Q694">
        <v>18.614999999999998</v>
      </c>
      <c r="R694">
        <v>18.615040953089999</v>
      </c>
      <c r="S694">
        <v>150.1088</v>
      </c>
      <c r="T694" t="s">
        <v>55</v>
      </c>
      <c r="U694">
        <v>0</v>
      </c>
      <c r="V694" t="s">
        <v>56</v>
      </c>
      <c r="W694" s="11">
        <f t="shared" si="130"/>
        <v>0</v>
      </c>
      <c r="X694" s="11">
        <f t="shared" si="131"/>
        <v>0</v>
      </c>
      <c r="Y694" s="20">
        <f t="shared" si="132"/>
        <v>0</v>
      </c>
      <c r="Z694" s="11">
        <f t="shared" si="133"/>
        <v>0</v>
      </c>
      <c r="AA694" s="11">
        <f t="shared" si="134"/>
        <v>0</v>
      </c>
      <c r="AB694" s="11"/>
      <c r="AC694" s="11"/>
      <c r="AD694" s="11"/>
      <c r="AE694" s="11"/>
      <c r="AF694" t="s">
        <v>48</v>
      </c>
      <c r="AG694" s="3">
        <v>1645142400000</v>
      </c>
      <c r="AH694" t="s">
        <v>48</v>
      </c>
      <c r="AI694" t="s">
        <v>48</v>
      </c>
      <c r="AJ694" t="s">
        <v>57</v>
      </c>
      <c r="AK694" t="s">
        <v>58</v>
      </c>
      <c r="AL694" t="s">
        <v>59</v>
      </c>
      <c r="AM694" t="s">
        <v>60</v>
      </c>
      <c r="AN694" t="s">
        <v>48</v>
      </c>
      <c r="AO694" t="s">
        <v>61</v>
      </c>
      <c r="AP694" t="s">
        <v>55</v>
      </c>
      <c r="AQ694" t="s">
        <v>62</v>
      </c>
      <c r="AR694" t="s">
        <v>48</v>
      </c>
      <c r="AS694" t="s">
        <v>1497</v>
      </c>
      <c r="AT694" t="s">
        <v>1498</v>
      </c>
      <c r="AU694" t="s">
        <v>48</v>
      </c>
    </row>
    <row r="695" spans="1:47">
      <c r="A695" t="s">
        <v>1501</v>
      </c>
      <c r="B695" t="s">
        <v>48</v>
      </c>
      <c r="D695" t="s">
        <v>230</v>
      </c>
      <c r="E695" t="s">
        <v>50</v>
      </c>
      <c r="F695" t="s">
        <v>51</v>
      </c>
      <c r="G695">
        <v>181.55</v>
      </c>
      <c r="H695">
        <v>500000</v>
      </c>
      <c r="I695">
        <v>500000</v>
      </c>
      <c r="J695">
        <v>181.55</v>
      </c>
      <c r="K695">
        <v>500000</v>
      </c>
      <c r="L695" t="s">
        <v>1495</v>
      </c>
      <c r="M695" t="s">
        <v>76</v>
      </c>
      <c r="N695" t="s">
        <v>1496</v>
      </c>
      <c r="O695" t="s">
        <v>48</v>
      </c>
      <c r="P695">
        <v>2754.06224180666</v>
      </c>
      <c r="Q695">
        <v>2754.0621999999998</v>
      </c>
      <c r="R695">
        <v>2754.06224180666</v>
      </c>
      <c r="S695">
        <v>197.17140000000001</v>
      </c>
      <c r="T695" t="s">
        <v>55</v>
      </c>
      <c r="U695">
        <v>0</v>
      </c>
      <c r="V695" t="s">
        <v>56</v>
      </c>
      <c r="W695" s="11">
        <f t="shared" si="130"/>
        <v>0</v>
      </c>
      <c r="X695" s="11">
        <f t="shared" si="131"/>
        <v>0</v>
      </c>
      <c r="Y695" s="20">
        <f t="shared" si="132"/>
        <v>0</v>
      </c>
      <c r="Z695" s="11">
        <f t="shared" si="133"/>
        <v>0</v>
      </c>
      <c r="AA695" s="11">
        <f t="shared" si="134"/>
        <v>0</v>
      </c>
      <c r="AB695" s="11"/>
      <c r="AC695" s="11"/>
      <c r="AD695" s="11"/>
      <c r="AE695" s="11"/>
      <c r="AF695" t="s">
        <v>48</v>
      </c>
      <c r="AG695" s="3">
        <v>1643846400000</v>
      </c>
      <c r="AH695" t="s">
        <v>48</v>
      </c>
      <c r="AI695" t="s">
        <v>48</v>
      </c>
      <c r="AJ695" t="s">
        <v>57</v>
      </c>
      <c r="AK695" t="s">
        <v>58</v>
      </c>
      <c r="AL695" t="s">
        <v>59</v>
      </c>
      <c r="AM695" t="s">
        <v>60</v>
      </c>
      <c r="AN695" t="s">
        <v>48</v>
      </c>
      <c r="AO695" t="s">
        <v>61</v>
      </c>
      <c r="AP695" t="s">
        <v>55</v>
      </c>
      <c r="AQ695" t="s">
        <v>62</v>
      </c>
      <c r="AR695" t="s">
        <v>48</v>
      </c>
      <c r="AS695" t="s">
        <v>1497</v>
      </c>
      <c r="AT695" t="s">
        <v>1498</v>
      </c>
      <c r="AU695" t="s">
        <v>48</v>
      </c>
    </row>
    <row r="696" spans="1:47">
      <c r="A696" t="s">
        <v>1502</v>
      </c>
      <c r="B696" t="s">
        <v>48</v>
      </c>
      <c r="D696" t="s">
        <v>172</v>
      </c>
      <c r="E696" t="s">
        <v>50</v>
      </c>
      <c r="F696" t="s">
        <v>51</v>
      </c>
      <c r="G696">
        <v>16.329999999999998</v>
      </c>
      <c r="H696">
        <v>625470</v>
      </c>
      <c r="I696">
        <v>625470</v>
      </c>
      <c r="J696">
        <v>16.329999999999998</v>
      </c>
      <c r="K696">
        <v>625470</v>
      </c>
      <c r="L696" t="s">
        <v>1495</v>
      </c>
      <c r="M696" t="s">
        <v>76</v>
      </c>
      <c r="N696" t="s">
        <v>1496</v>
      </c>
      <c r="O696" t="s">
        <v>48</v>
      </c>
      <c r="P696">
        <v>38301.898346601301</v>
      </c>
      <c r="Q696">
        <v>38301.898300000001</v>
      </c>
      <c r="R696">
        <v>38301.898346601301</v>
      </c>
      <c r="S696">
        <v>205.644715174189</v>
      </c>
      <c r="T696" t="s">
        <v>55</v>
      </c>
      <c r="U696">
        <v>0</v>
      </c>
      <c r="V696" t="s">
        <v>56</v>
      </c>
      <c r="W696" s="11">
        <f t="shared" si="130"/>
        <v>0</v>
      </c>
      <c r="X696" s="11">
        <f t="shared" si="131"/>
        <v>0</v>
      </c>
      <c r="Y696" s="20">
        <f t="shared" si="132"/>
        <v>0</v>
      </c>
      <c r="Z696" s="11">
        <f t="shared" si="133"/>
        <v>0</v>
      </c>
      <c r="AA696" s="11">
        <f t="shared" si="134"/>
        <v>0</v>
      </c>
      <c r="AB696" s="11"/>
      <c r="AC696" s="11"/>
      <c r="AD696" s="11"/>
      <c r="AE696" s="11"/>
      <c r="AF696" t="s">
        <v>48</v>
      </c>
      <c r="AG696" s="3">
        <v>1643846400000</v>
      </c>
      <c r="AH696" t="s">
        <v>48</v>
      </c>
      <c r="AI696" t="s">
        <v>48</v>
      </c>
      <c r="AJ696" t="s">
        <v>57</v>
      </c>
      <c r="AK696" t="s">
        <v>58</v>
      </c>
      <c r="AL696" t="s">
        <v>59</v>
      </c>
      <c r="AM696" t="s">
        <v>60</v>
      </c>
      <c r="AN696" t="s">
        <v>48</v>
      </c>
      <c r="AO696" t="s">
        <v>61</v>
      </c>
      <c r="AP696" t="s">
        <v>55</v>
      </c>
      <c r="AQ696" t="s">
        <v>62</v>
      </c>
      <c r="AR696" t="s">
        <v>48</v>
      </c>
      <c r="AS696" t="s">
        <v>1497</v>
      </c>
      <c r="AT696" t="s">
        <v>1498</v>
      </c>
      <c r="AU696" t="s">
        <v>48</v>
      </c>
    </row>
    <row r="697" spans="1:47">
      <c r="A697" t="s">
        <v>1503</v>
      </c>
      <c r="B697" t="s">
        <v>48</v>
      </c>
      <c r="D697" t="s">
        <v>319</v>
      </c>
      <c r="E697" t="s">
        <v>50</v>
      </c>
      <c r="F697" t="s">
        <v>51</v>
      </c>
      <c r="G697">
        <v>23301</v>
      </c>
      <c r="H697">
        <v>39000</v>
      </c>
      <c r="I697">
        <v>39000</v>
      </c>
      <c r="J697">
        <v>23301</v>
      </c>
      <c r="K697">
        <v>39000</v>
      </c>
      <c r="L697" t="s">
        <v>1504</v>
      </c>
      <c r="M697" t="s">
        <v>76</v>
      </c>
      <c r="N697" t="s">
        <v>1505</v>
      </c>
      <c r="O697" t="s">
        <v>48</v>
      </c>
      <c r="P697">
        <v>1.6737479078151101</v>
      </c>
      <c r="Q697">
        <v>1.6737500000000001</v>
      </c>
      <c r="R697">
        <v>1.6737479078151101</v>
      </c>
      <c r="S697">
        <v>217.44615384615301</v>
      </c>
      <c r="T697" t="s">
        <v>55</v>
      </c>
      <c r="U697">
        <v>0</v>
      </c>
      <c r="V697" t="s">
        <v>56</v>
      </c>
      <c r="W697" s="11">
        <f t="shared" si="130"/>
        <v>0</v>
      </c>
      <c r="X697" s="11">
        <f t="shared" si="131"/>
        <v>0</v>
      </c>
      <c r="Y697" s="20">
        <f t="shared" si="132"/>
        <v>0</v>
      </c>
      <c r="Z697" s="11">
        <f t="shared" si="133"/>
        <v>0</v>
      </c>
      <c r="AA697" s="11">
        <f t="shared" si="134"/>
        <v>0</v>
      </c>
      <c r="AB697" s="11"/>
      <c r="AC697" s="11"/>
      <c r="AD697" s="11"/>
      <c r="AE697" s="11"/>
      <c r="AF697" t="s">
        <v>48</v>
      </c>
      <c r="AG697" s="3">
        <v>1646179200000</v>
      </c>
      <c r="AH697" t="s">
        <v>48</v>
      </c>
      <c r="AI697" t="s">
        <v>48</v>
      </c>
      <c r="AJ697" t="s">
        <v>57</v>
      </c>
      <c r="AK697" t="s">
        <v>58</v>
      </c>
      <c r="AL697" t="s">
        <v>59</v>
      </c>
      <c r="AM697" t="s">
        <v>60</v>
      </c>
      <c r="AN697" t="s">
        <v>48</v>
      </c>
      <c r="AO697" t="s">
        <v>61</v>
      </c>
      <c r="AP697" t="s">
        <v>55</v>
      </c>
      <c r="AQ697" t="s">
        <v>62</v>
      </c>
      <c r="AR697" t="s">
        <v>48</v>
      </c>
      <c r="AS697" t="s">
        <v>1506</v>
      </c>
      <c r="AT697" t="s">
        <v>1507</v>
      </c>
      <c r="AU697" t="s">
        <v>48</v>
      </c>
    </row>
    <row r="698" spans="1:47">
      <c r="A698" t="s">
        <v>1508</v>
      </c>
      <c r="B698" t="s">
        <v>48</v>
      </c>
      <c r="D698" t="s">
        <v>503</v>
      </c>
      <c r="E698" t="s">
        <v>50</v>
      </c>
      <c r="F698" t="s">
        <v>51</v>
      </c>
      <c r="G698">
        <v>39184</v>
      </c>
      <c r="H698">
        <v>39000</v>
      </c>
      <c r="I698">
        <v>39000</v>
      </c>
      <c r="J698">
        <v>39.183999999999997</v>
      </c>
      <c r="K698">
        <v>39000</v>
      </c>
      <c r="L698" t="s">
        <v>1504</v>
      </c>
      <c r="M698" t="s">
        <v>76</v>
      </c>
      <c r="N698" t="s">
        <v>1505</v>
      </c>
      <c r="O698" t="s">
        <v>48</v>
      </c>
      <c r="P698">
        <v>0.99529999999999996</v>
      </c>
      <c r="Q698">
        <v>0.99529999999999996</v>
      </c>
      <c r="R698">
        <v>995.30420579828501</v>
      </c>
      <c r="S698">
        <v>217.415384615384</v>
      </c>
      <c r="T698" t="s">
        <v>55</v>
      </c>
      <c r="U698">
        <v>0</v>
      </c>
      <c r="V698" t="s">
        <v>56</v>
      </c>
      <c r="W698" s="11">
        <f t="shared" si="130"/>
        <v>0</v>
      </c>
      <c r="X698" s="11">
        <f t="shared" si="131"/>
        <v>0</v>
      </c>
      <c r="Y698" s="20">
        <f t="shared" si="132"/>
        <v>0</v>
      </c>
      <c r="Z698" s="11">
        <f t="shared" si="133"/>
        <v>0</v>
      </c>
      <c r="AA698" s="11">
        <f t="shared" si="134"/>
        <v>0</v>
      </c>
      <c r="AB698" s="11"/>
      <c r="AC698" s="11"/>
      <c r="AD698" s="11"/>
      <c r="AE698" s="11"/>
      <c r="AF698" t="s">
        <v>48</v>
      </c>
      <c r="AG698" s="3">
        <v>1646179200000</v>
      </c>
      <c r="AH698" t="s">
        <v>48</v>
      </c>
      <c r="AI698" t="s">
        <v>48</v>
      </c>
      <c r="AJ698" t="s">
        <v>57</v>
      </c>
      <c r="AK698" t="s">
        <v>58</v>
      </c>
      <c r="AL698" t="s">
        <v>59</v>
      </c>
      <c r="AM698" t="s">
        <v>60</v>
      </c>
      <c r="AN698" t="s">
        <v>48</v>
      </c>
      <c r="AO698" t="s">
        <v>61</v>
      </c>
      <c r="AP698" t="s">
        <v>55</v>
      </c>
      <c r="AQ698" t="s">
        <v>62</v>
      </c>
      <c r="AR698" t="s">
        <v>48</v>
      </c>
      <c r="AS698" t="s">
        <v>1506</v>
      </c>
      <c r="AT698" t="s">
        <v>1507</v>
      </c>
      <c r="AU698" t="s">
        <v>48</v>
      </c>
    </row>
    <row r="699" spans="1:47">
      <c r="A699" t="s">
        <v>1509</v>
      </c>
      <c r="B699" t="s">
        <v>48</v>
      </c>
      <c r="D699" t="s">
        <v>558</v>
      </c>
      <c r="E699" t="s">
        <v>50</v>
      </c>
      <c r="F699" t="s">
        <v>51</v>
      </c>
      <c r="G699">
        <v>546448</v>
      </c>
      <c r="H699">
        <v>39000</v>
      </c>
      <c r="I699">
        <v>39000</v>
      </c>
      <c r="J699">
        <v>546448</v>
      </c>
      <c r="K699">
        <v>39000</v>
      </c>
      <c r="L699" t="s">
        <v>1504</v>
      </c>
      <c r="M699" t="s">
        <v>76</v>
      </c>
      <c r="N699" t="s">
        <v>1505</v>
      </c>
      <c r="O699" t="s">
        <v>48</v>
      </c>
      <c r="P699">
        <v>7.1370011419201795E-2</v>
      </c>
      <c r="Q699">
        <v>7.1370000000000003E-2</v>
      </c>
      <c r="R699">
        <v>7.1370011419201795E-2</v>
      </c>
      <c r="S699">
        <v>427.87179487179401</v>
      </c>
      <c r="T699" t="s">
        <v>55</v>
      </c>
      <c r="U699">
        <v>0</v>
      </c>
      <c r="V699" t="s">
        <v>56</v>
      </c>
      <c r="W699" s="11">
        <f t="shared" si="130"/>
        <v>0</v>
      </c>
      <c r="X699" s="11">
        <f t="shared" si="131"/>
        <v>0</v>
      </c>
      <c r="Y699" s="20">
        <f t="shared" si="132"/>
        <v>0</v>
      </c>
      <c r="Z699" s="11">
        <f t="shared" si="133"/>
        <v>0</v>
      </c>
      <c r="AA699" s="11">
        <f t="shared" si="134"/>
        <v>0</v>
      </c>
      <c r="AB699" s="11"/>
      <c r="AC699" s="11"/>
      <c r="AD699" s="11"/>
      <c r="AE699" s="11"/>
      <c r="AF699" t="s">
        <v>48</v>
      </c>
      <c r="AG699" s="3">
        <v>1646179200000</v>
      </c>
      <c r="AH699" t="s">
        <v>48</v>
      </c>
      <c r="AI699" t="s">
        <v>48</v>
      </c>
      <c r="AJ699" t="s">
        <v>57</v>
      </c>
      <c r="AK699" t="s">
        <v>58</v>
      </c>
      <c r="AL699" t="s">
        <v>59</v>
      </c>
      <c r="AM699" t="s">
        <v>60</v>
      </c>
      <c r="AN699" t="s">
        <v>48</v>
      </c>
      <c r="AO699" t="s">
        <v>61</v>
      </c>
      <c r="AP699" t="s">
        <v>55</v>
      </c>
      <c r="AQ699" t="s">
        <v>62</v>
      </c>
      <c r="AR699" t="s">
        <v>48</v>
      </c>
      <c r="AS699" t="s">
        <v>1506</v>
      </c>
      <c r="AT699" t="s">
        <v>1507</v>
      </c>
      <c r="AU699" t="s">
        <v>48</v>
      </c>
    </row>
    <row r="700" spans="1:47">
      <c r="A700" t="s">
        <v>1510</v>
      </c>
      <c r="B700" t="s">
        <v>48</v>
      </c>
      <c r="D700" t="s">
        <v>81</v>
      </c>
      <c r="E700" t="s">
        <v>50</v>
      </c>
      <c r="F700" t="s">
        <v>51</v>
      </c>
      <c r="G700">
        <v>101761.2</v>
      </c>
      <c r="H700">
        <v>104000</v>
      </c>
      <c r="I700">
        <v>104000</v>
      </c>
      <c r="J700">
        <v>101761.2</v>
      </c>
      <c r="K700">
        <v>104000</v>
      </c>
      <c r="L700" t="s">
        <v>1504</v>
      </c>
      <c r="M700" t="s">
        <v>76</v>
      </c>
      <c r="N700" t="s">
        <v>1505</v>
      </c>
      <c r="O700" t="s">
        <v>48</v>
      </c>
      <c r="P700">
        <v>1.0220005267233401</v>
      </c>
      <c r="Q700">
        <v>1.022</v>
      </c>
      <c r="R700">
        <v>1.0220005267233401</v>
      </c>
      <c r="S700">
        <v>140.26442307692301</v>
      </c>
      <c r="T700" t="s">
        <v>55</v>
      </c>
      <c r="U700">
        <v>0</v>
      </c>
      <c r="V700" t="s">
        <v>56</v>
      </c>
      <c r="W700" s="11">
        <f t="shared" si="130"/>
        <v>0</v>
      </c>
      <c r="X700" s="11">
        <f t="shared" si="131"/>
        <v>0</v>
      </c>
      <c r="Y700" s="20">
        <f t="shared" si="132"/>
        <v>0</v>
      </c>
      <c r="Z700" s="11">
        <f t="shared" si="133"/>
        <v>0</v>
      </c>
      <c r="AA700" s="11">
        <f t="shared" si="134"/>
        <v>0</v>
      </c>
      <c r="AB700" s="11"/>
      <c r="AC700" s="11"/>
      <c r="AD700" s="11"/>
      <c r="AE700" s="11"/>
      <c r="AF700" t="s">
        <v>48</v>
      </c>
      <c r="AG700" s="3">
        <v>1646179200000</v>
      </c>
      <c r="AH700" t="s">
        <v>48</v>
      </c>
      <c r="AI700" t="s">
        <v>48</v>
      </c>
      <c r="AJ700" t="s">
        <v>57</v>
      </c>
      <c r="AK700" t="s">
        <v>58</v>
      </c>
      <c r="AL700" t="s">
        <v>59</v>
      </c>
      <c r="AM700" t="s">
        <v>60</v>
      </c>
      <c r="AN700" t="s">
        <v>48</v>
      </c>
      <c r="AO700" t="s">
        <v>61</v>
      </c>
      <c r="AP700" t="s">
        <v>55</v>
      </c>
      <c r="AQ700" t="s">
        <v>62</v>
      </c>
      <c r="AR700" t="s">
        <v>48</v>
      </c>
      <c r="AS700" t="s">
        <v>1506</v>
      </c>
      <c r="AT700" t="s">
        <v>1507</v>
      </c>
      <c r="AU700" t="s">
        <v>48</v>
      </c>
    </row>
    <row r="701" spans="1:47">
      <c r="A701" t="s">
        <v>1511</v>
      </c>
      <c r="B701" t="s">
        <v>48</v>
      </c>
      <c r="D701" t="s">
        <v>230</v>
      </c>
      <c r="E701" t="s">
        <v>50</v>
      </c>
      <c r="F701" t="s">
        <v>51</v>
      </c>
      <c r="G701">
        <v>19.190000000000001</v>
      </c>
      <c r="H701">
        <v>58500</v>
      </c>
      <c r="I701">
        <v>58500</v>
      </c>
      <c r="J701">
        <v>19.190000000000001</v>
      </c>
      <c r="K701">
        <v>58500</v>
      </c>
      <c r="L701" t="s">
        <v>1504</v>
      </c>
      <c r="M701" t="s">
        <v>76</v>
      </c>
      <c r="N701" t="s">
        <v>1505</v>
      </c>
      <c r="O701" t="s">
        <v>48</v>
      </c>
      <c r="P701">
        <v>3048.4627410109401</v>
      </c>
      <c r="Q701">
        <v>3048.4627399999999</v>
      </c>
      <c r="R701">
        <v>3048.4627410109401</v>
      </c>
      <c r="S701">
        <v>169.42735042735001</v>
      </c>
      <c r="T701" t="s">
        <v>55</v>
      </c>
      <c r="U701">
        <v>0</v>
      </c>
      <c r="V701" t="s">
        <v>56</v>
      </c>
      <c r="W701" s="11">
        <f t="shared" si="130"/>
        <v>0</v>
      </c>
      <c r="X701" s="11">
        <f t="shared" si="131"/>
        <v>0</v>
      </c>
      <c r="Y701" s="20">
        <f t="shared" si="132"/>
        <v>0</v>
      </c>
      <c r="Z701" s="11">
        <f t="shared" si="133"/>
        <v>0</v>
      </c>
      <c r="AA701" s="11">
        <f t="shared" si="134"/>
        <v>0</v>
      </c>
      <c r="AB701" s="11"/>
      <c r="AC701" s="11"/>
      <c r="AD701" s="11"/>
      <c r="AE701" s="11"/>
      <c r="AF701" t="s">
        <v>48</v>
      </c>
      <c r="AG701" s="3">
        <v>1646179200000</v>
      </c>
      <c r="AH701" t="s">
        <v>48</v>
      </c>
      <c r="AI701" t="s">
        <v>48</v>
      </c>
      <c r="AJ701" t="s">
        <v>57</v>
      </c>
      <c r="AK701" t="s">
        <v>58</v>
      </c>
      <c r="AL701" t="s">
        <v>59</v>
      </c>
      <c r="AM701" t="s">
        <v>60</v>
      </c>
      <c r="AN701" t="s">
        <v>48</v>
      </c>
      <c r="AO701" t="s">
        <v>61</v>
      </c>
      <c r="AP701" t="s">
        <v>55</v>
      </c>
      <c r="AQ701" t="s">
        <v>62</v>
      </c>
      <c r="AR701" t="s">
        <v>48</v>
      </c>
      <c r="AS701" t="s">
        <v>1506</v>
      </c>
      <c r="AT701" t="s">
        <v>1507</v>
      </c>
      <c r="AU701" t="s">
        <v>48</v>
      </c>
    </row>
    <row r="702" spans="1:47">
      <c r="A702" t="s">
        <v>1512</v>
      </c>
      <c r="B702" t="s">
        <v>48</v>
      </c>
      <c r="D702" t="s">
        <v>172</v>
      </c>
      <c r="E702" t="s">
        <v>50</v>
      </c>
      <c r="F702" t="s">
        <v>51</v>
      </c>
      <c r="G702">
        <v>2.2999999999999998</v>
      </c>
      <c r="H702">
        <v>104000</v>
      </c>
      <c r="I702">
        <v>104000</v>
      </c>
      <c r="J702">
        <v>2.2999999999999998</v>
      </c>
      <c r="K702">
        <v>104000</v>
      </c>
      <c r="L702" t="s">
        <v>1504</v>
      </c>
      <c r="M702" t="s">
        <v>76</v>
      </c>
      <c r="N702" t="s">
        <v>1505</v>
      </c>
      <c r="O702" t="s">
        <v>48</v>
      </c>
      <c r="P702">
        <v>45217.391304347802</v>
      </c>
      <c r="Q702">
        <v>45217.391300000003</v>
      </c>
      <c r="R702">
        <v>45217.391304347802</v>
      </c>
      <c r="S702">
        <v>182.90096153846099</v>
      </c>
      <c r="T702" t="s">
        <v>55</v>
      </c>
      <c r="U702">
        <v>0</v>
      </c>
      <c r="V702" t="s">
        <v>56</v>
      </c>
      <c r="W702" s="11">
        <f t="shared" si="130"/>
        <v>0</v>
      </c>
      <c r="X702" s="11">
        <f t="shared" si="131"/>
        <v>0</v>
      </c>
      <c r="Y702" s="20">
        <f t="shared" si="132"/>
        <v>0</v>
      </c>
      <c r="Z702" s="11">
        <f t="shared" si="133"/>
        <v>0</v>
      </c>
      <c r="AA702" s="11">
        <f t="shared" si="134"/>
        <v>0</v>
      </c>
      <c r="AB702" s="11"/>
      <c r="AC702" s="11"/>
      <c r="AD702" s="11"/>
      <c r="AE702" s="11"/>
      <c r="AF702" t="s">
        <v>48</v>
      </c>
      <c r="AG702" s="3">
        <v>1646179200000</v>
      </c>
      <c r="AH702" t="s">
        <v>48</v>
      </c>
      <c r="AI702" t="s">
        <v>48</v>
      </c>
      <c r="AJ702" t="s">
        <v>57</v>
      </c>
      <c r="AK702" t="s">
        <v>58</v>
      </c>
      <c r="AL702" t="s">
        <v>59</v>
      </c>
      <c r="AM702" t="s">
        <v>60</v>
      </c>
      <c r="AN702" t="s">
        <v>48</v>
      </c>
      <c r="AO702" t="s">
        <v>61</v>
      </c>
      <c r="AP702" t="s">
        <v>55</v>
      </c>
      <c r="AQ702" t="s">
        <v>62</v>
      </c>
      <c r="AR702" t="s">
        <v>48</v>
      </c>
      <c r="AS702" t="s">
        <v>1506</v>
      </c>
      <c r="AT702" t="s">
        <v>1507</v>
      </c>
      <c r="AU702" t="s">
        <v>48</v>
      </c>
    </row>
    <row r="703" spans="1:47">
      <c r="A703" t="s">
        <v>1513</v>
      </c>
      <c r="B703" t="s">
        <v>48</v>
      </c>
      <c r="D703" t="s">
        <v>81</v>
      </c>
      <c r="E703" t="s">
        <v>50</v>
      </c>
      <c r="F703" t="s">
        <v>51</v>
      </c>
      <c r="G703">
        <v>39223.15</v>
      </c>
      <c r="H703">
        <v>40000</v>
      </c>
      <c r="I703">
        <v>40000</v>
      </c>
      <c r="J703">
        <v>39223.15</v>
      </c>
      <c r="K703">
        <v>40000</v>
      </c>
      <c r="L703" t="s">
        <v>1504</v>
      </c>
      <c r="M703" t="s">
        <v>69</v>
      </c>
      <c r="N703" t="s">
        <v>1505</v>
      </c>
      <c r="O703" t="s">
        <v>48</v>
      </c>
      <c r="P703">
        <v>1.01980590544104</v>
      </c>
      <c r="Q703">
        <v>1.0198</v>
      </c>
      <c r="R703">
        <v>1.01980590544104</v>
      </c>
      <c r="S703">
        <v>195</v>
      </c>
      <c r="T703" t="s">
        <v>55</v>
      </c>
      <c r="U703">
        <v>0</v>
      </c>
      <c r="V703" t="s">
        <v>56</v>
      </c>
      <c r="W703" s="11">
        <f t="shared" si="130"/>
        <v>0</v>
      </c>
      <c r="X703" s="11">
        <f t="shared" si="131"/>
        <v>0</v>
      </c>
      <c r="Y703" s="20">
        <f t="shared" si="132"/>
        <v>0</v>
      </c>
      <c r="Z703" s="11">
        <f t="shared" si="133"/>
        <v>0</v>
      </c>
      <c r="AA703" s="11">
        <f t="shared" si="134"/>
        <v>0</v>
      </c>
      <c r="AB703" s="11"/>
      <c r="AC703" s="11"/>
      <c r="AD703" s="11"/>
      <c r="AE703" s="11"/>
      <c r="AF703" t="s">
        <v>48</v>
      </c>
      <c r="AG703" s="3">
        <v>1649808000000</v>
      </c>
      <c r="AH703" t="s">
        <v>48</v>
      </c>
      <c r="AI703" t="s">
        <v>48</v>
      </c>
      <c r="AJ703" t="s">
        <v>57</v>
      </c>
      <c r="AK703" t="s">
        <v>58</v>
      </c>
      <c r="AL703" t="s">
        <v>59</v>
      </c>
      <c r="AM703" t="s">
        <v>60</v>
      </c>
      <c r="AN703" t="s">
        <v>48</v>
      </c>
      <c r="AO703" t="s">
        <v>61</v>
      </c>
      <c r="AP703" t="s">
        <v>55</v>
      </c>
      <c r="AQ703" t="s">
        <v>62</v>
      </c>
      <c r="AR703" t="s">
        <v>48</v>
      </c>
      <c r="AS703" t="s">
        <v>1506</v>
      </c>
      <c r="AT703" t="s">
        <v>1507</v>
      </c>
      <c r="AU703" t="s">
        <v>48</v>
      </c>
    </row>
    <row r="704" spans="1:47">
      <c r="A704" t="s">
        <v>1514</v>
      </c>
      <c r="B704" t="s">
        <v>48</v>
      </c>
      <c r="D704" t="s">
        <v>273</v>
      </c>
      <c r="E704" t="s">
        <v>50</v>
      </c>
      <c r="F704" t="s">
        <v>51</v>
      </c>
      <c r="G704">
        <v>6011</v>
      </c>
      <c r="H704">
        <v>117000</v>
      </c>
      <c r="I704">
        <v>117000</v>
      </c>
      <c r="J704">
        <v>6011</v>
      </c>
      <c r="K704">
        <v>117000</v>
      </c>
      <c r="L704" t="s">
        <v>1504</v>
      </c>
      <c r="M704" t="s">
        <v>76</v>
      </c>
      <c r="N704" t="s">
        <v>1505</v>
      </c>
      <c r="O704" t="s">
        <v>48</v>
      </c>
      <c r="P704">
        <v>19.464315421726798</v>
      </c>
      <c r="Q704">
        <v>19.46292</v>
      </c>
      <c r="R704">
        <v>19.464315421726798</v>
      </c>
      <c r="S704">
        <v>216.28376068375999</v>
      </c>
      <c r="T704" t="s">
        <v>55</v>
      </c>
      <c r="U704">
        <v>0</v>
      </c>
      <c r="V704" t="s">
        <v>56</v>
      </c>
      <c r="W704" s="11">
        <f t="shared" si="130"/>
        <v>0</v>
      </c>
      <c r="X704" s="11">
        <f t="shared" si="131"/>
        <v>0</v>
      </c>
      <c r="Y704" s="20">
        <f t="shared" si="132"/>
        <v>0</v>
      </c>
      <c r="Z704" s="11">
        <f t="shared" si="133"/>
        <v>0</v>
      </c>
      <c r="AA704" s="11">
        <f t="shared" si="134"/>
        <v>0</v>
      </c>
      <c r="AB704" s="11"/>
      <c r="AC704" s="11"/>
      <c r="AD704" s="11"/>
      <c r="AE704" s="11"/>
      <c r="AF704" t="s">
        <v>48</v>
      </c>
      <c r="AG704" s="3">
        <v>1646179200000</v>
      </c>
      <c r="AH704" t="s">
        <v>48</v>
      </c>
      <c r="AI704" t="s">
        <v>48</v>
      </c>
      <c r="AJ704" t="s">
        <v>57</v>
      </c>
      <c r="AK704" t="s">
        <v>58</v>
      </c>
      <c r="AL704" t="s">
        <v>59</v>
      </c>
      <c r="AM704" t="s">
        <v>60</v>
      </c>
      <c r="AN704" t="s">
        <v>48</v>
      </c>
      <c r="AO704" t="s">
        <v>61</v>
      </c>
      <c r="AP704" t="s">
        <v>55</v>
      </c>
      <c r="AQ704" t="s">
        <v>62</v>
      </c>
      <c r="AR704" t="s">
        <v>48</v>
      </c>
      <c r="AS704" t="s">
        <v>1506</v>
      </c>
      <c r="AT704" t="s">
        <v>1507</v>
      </c>
      <c r="AU704" t="s">
        <v>48</v>
      </c>
    </row>
    <row r="705" spans="1:47">
      <c r="A705" t="s">
        <v>1515</v>
      </c>
      <c r="B705" t="s">
        <v>48</v>
      </c>
      <c r="D705" t="s">
        <v>188</v>
      </c>
      <c r="E705" t="s">
        <v>50</v>
      </c>
      <c r="F705" t="s">
        <v>51</v>
      </c>
      <c r="G705">
        <v>385</v>
      </c>
      <c r="H705">
        <v>39000</v>
      </c>
      <c r="I705">
        <v>39000</v>
      </c>
      <c r="J705">
        <v>385</v>
      </c>
      <c r="K705">
        <v>39000</v>
      </c>
      <c r="L705" t="s">
        <v>1504</v>
      </c>
      <c r="M705" t="s">
        <v>76</v>
      </c>
      <c r="N705" t="s">
        <v>1505</v>
      </c>
      <c r="O705" t="s">
        <v>48</v>
      </c>
      <c r="P705">
        <v>101.298701298701</v>
      </c>
      <c r="Q705">
        <v>101.288</v>
      </c>
      <c r="R705">
        <v>101.298701298701</v>
      </c>
      <c r="S705">
        <v>217.25384615384601</v>
      </c>
      <c r="T705" t="s">
        <v>55</v>
      </c>
      <c r="U705">
        <v>0</v>
      </c>
      <c r="V705" t="s">
        <v>56</v>
      </c>
      <c r="W705" s="11">
        <f t="shared" si="130"/>
        <v>0</v>
      </c>
      <c r="X705" s="11">
        <f t="shared" si="131"/>
        <v>0</v>
      </c>
      <c r="Y705" s="20">
        <f t="shared" si="132"/>
        <v>0</v>
      </c>
      <c r="Z705" s="11">
        <f t="shared" si="133"/>
        <v>0</v>
      </c>
      <c r="AA705" s="11">
        <f t="shared" si="134"/>
        <v>0</v>
      </c>
      <c r="AB705" s="11"/>
      <c r="AC705" s="11"/>
      <c r="AD705" s="11"/>
      <c r="AE705" s="11"/>
      <c r="AF705" t="s">
        <v>48</v>
      </c>
      <c r="AG705" s="3">
        <v>1646179200000</v>
      </c>
      <c r="AH705" t="s">
        <v>48</v>
      </c>
      <c r="AI705" t="s">
        <v>48</v>
      </c>
      <c r="AJ705" t="s">
        <v>57</v>
      </c>
      <c r="AK705" t="s">
        <v>58</v>
      </c>
      <c r="AL705" t="s">
        <v>59</v>
      </c>
      <c r="AM705" t="s">
        <v>60</v>
      </c>
      <c r="AN705" t="s">
        <v>48</v>
      </c>
      <c r="AO705" t="s">
        <v>61</v>
      </c>
      <c r="AP705" t="s">
        <v>55</v>
      </c>
      <c r="AQ705" t="s">
        <v>62</v>
      </c>
      <c r="AR705" t="s">
        <v>48</v>
      </c>
      <c r="AS705" t="s">
        <v>1506</v>
      </c>
      <c r="AT705" t="s">
        <v>1507</v>
      </c>
      <c r="AU705" t="s">
        <v>48</v>
      </c>
    </row>
    <row r="706" spans="1:47">
      <c r="A706" t="s">
        <v>1516</v>
      </c>
      <c r="B706" t="s">
        <v>48</v>
      </c>
      <c r="D706" t="s">
        <v>230</v>
      </c>
      <c r="E706" t="s">
        <v>118</v>
      </c>
      <c r="F706" t="s">
        <v>51</v>
      </c>
      <c r="G706">
        <v>1</v>
      </c>
      <c r="H706">
        <v>4755</v>
      </c>
      <c r="I706">
        <v>4755</v>
      </c>
      <c r="J706">
        <v>1</v>
      </c>
      <c r="K706">
        <v>4755</v>
      </c>
      <c r="L706" t="s">
        <v>1517</v>
      </c>
      <c r="M706" t="s">
        <v>76</v>
      </c>
      <c r="N706" t="s">
        <v>1518</v>
      </c>
      <c r="O706" t="s">
        <v>48</v>
      </c>
      <c r="P706">
        <v>4755</v>
      </c>
      <c r="Q706">
        <v>4755</v>
      </c>
      <c r="R706">
        <v>4755</v>
      </c>
      <c r="S706">
        <v>0</v>
      </c>
      <c r="T706" t="s">
        <v>55</v>
      </c>
      <c r="U706">
        <v>0</v>
      </c>
      <c r="V706" t="s">
        <v>56</v>
      </c>
      <c r="W706" s="11">
        <f t="shared" si="130"/>
        <v>0</v>
      </c>
      <c r="X706" s="11">
        <f t="shared" si="131"/>
        <v>0</v>
      </c>
      <c r="Y706" s="20">
        <f t="shared" si="132"/>
        <v>0</v>
      </c>
      <c r="Z706" s="11">
        <f t="shared" si="133"/>
        <v>0</v>
      </c>
      <c r="AA706" s="11">
        <f t="shared" si="134"/>
        <v>0</v>
      </c>
      <c r="AB706" s="11"/>
      <c r="AC706" s="11"/>
      <c r="AD706" s="11"/>
      <c r="AE706" s="11"/>
      <c r="AF706" t="s">
        <v>48</v>
      </c>
      <c r="AG706" s="3">
        <v>1641427200000</v>
      </c>
      <c r="AH706" t="s">
        <v>48</v>
      </c>
      <c r="AI706" t="s">
        <v>48</v>
      </c>
      <c r="AJ706" t="s">
        <v>57</v>
      </c>
      <c r="AK706" t="s">
        <v>58</v>
      </c>
      <c r="AL706" t="s">
        <v>59</v>
      </c>
      <c r="AM706" t="s">
        <v>60</v>
      </c>
      <c r="AN706" t="s">
        <v>48</v>
      </c>
      <c r="AO706" t="s">
        <v>61</v>
      </c>
      <c r="AP706" t="s">
        <v>55</v>
      </c>
      <c r="AQ706" t="s">
        <v>62</v>
      </c>
      <c r="AR706" t="s">
        <v>48</v>
      </c>
      <c r="AS706" t="s">
        <v>1519</v>
      </c>
      <c r="AT706" t="s">
        <v>1520</v>
      </c>
      <c r="AU706" t="s">
        <v>48</v>
      </c>
    </row>
    <row r="707" spans="1:47">
      <c r="A707" t="s">
        <v>1521</v>
      </c>
      <c r="B707" t="s">
        <v>48</v>
      </c>
      <c r="D707" t="s">
        <v>166</v>
      </c>
      <c r="E707" t="s">
        <v>118</v>
      </c>
      <c r="F707" t="s">
        <v>51</v>
      </c>
      <c r="G707">
        <v>4</v>
      </c>
      <c r="H707">
        <v>4722.22</v>
      </c>
      <c r="I707">
        <v>4722.22</v>
      </c>
      <c r="J707">
        <v>4</v>
      </c>
      <c r="K707">
        <v>4722.22</v>
      </c>
      <c r="L707" t="s">
        <v>1517</v>
      </c>
      <c r="M707" t="s">
        <v>53</v>
      </c>
      <c r="N707" t="s">
        <v>1518</v>
      </c>
      <c r="O707" t="s">
        <v>48</v>
      </c>
      <c r="P707">
        <v>1180.5550000000001</v>
      </c>
      <c r="Q707">
        <v>1180.5550000000001</v>
      </c>
      <c r="R707">
        <v>1180.5550000000001</v>
      </c>
      <c r="S707">
        <v>0</v>
      </c>
      <c r="T707" t="s">
        <v>55</v>
      </c>
      <c r="U707">
        <v>0</v>
      </c>
      <c r="V707" t="s">
        <v>56</v>
      </c>
      <c r="W707" s="11">
        <f t="shared" si="130"/>
        <v>0</v>
      </c>
      <c r="X707" s="11">
        <f t="shared" si="131"/>
        <v>0</v>
      </c>
      <c r="Y707" s="20">
        <f t="shared" si="132"/>
        <v>0</v>
      </c>
      <c r="Z707" s="11">
        <f t="shared" si="133"/>
        <v>0</v>
      </c>
      <c r="AA707" s="11">
        <f t="shared" si="134"/>
        <v>0</v>
      </c>
      <c r="AB707" s="11"/>
      <c r="AC707" s="11"/>
      <c r="AD707" s="11"/>
      <c r="AE707" s="11"/>
      <c r="AF707" t="s">
        <v>48</v>
      </c>
      <c r="AG707" s="3">
        <v>1641427200000</v>
      </c>
      <c r="AH707" t="s">
        <v>48</v>
      </c>
      <c r="AI707" t="s">
        <v>48</v>
      </c>
      <c r="AJ707" t="s">
        <v>57</v>
      </c>
      <c r="AK707" t="s">
        <v>58</v>
      </c>
      <c r="AL707" t="s">
        <v>59</v>
      </c>
      <c r="AM707" t="s">
        <v>60</v>
      </c>
      <c r="AN707" t="s">
        <v>48</v>
      </c>
      <c r="AO707" t="s">
        <v>61</v>
      </c>
      <c r="AP707" t="s">
        <v>55</v>
      </c>
      <c r="AQ707" t="s">
        <v>62</v>
      </c>
      <c r="AR707" t="s">
        <v>48</v>
      </c>
      <c r="AS707" t="s">
        <v>1519</v>
      </c>
      <c r="AT707" t="s">
        <v>1520</v>
      </c>
      <c r="AU707" t="s">
        <v>48</v>
      </c>
    </row>
    <row r="708" spans="1:47">
      <c r="A708" t="s">
        <v>1522</v>
      </c>
      <c r="B708" t="s">
        <v>48</v>
      </c>
      <c r="D708" t="s">
        <v>172</v>
      </c>
      <c r="E708" t="s">
        <v>118</v>
      </c>
      <c r="F708" t="s">
        <v>51</v>
      </c>
      <c r="G708">
        <v>0.1</v>
      </c>
      <c r="H708">
        <v>4125</v>
      </c>
      <c r="I708">
        <v>4125</v>
      </c>
      <c r="J708">
        <v>0.1</v>
      </c>
      <c r="K708">
        <v>4125</v>
      </c>
      <c r="L708" t="s">
        <v>1517</v>
      </c>
      <c r="M708" t="s">
        <v>69</v>
      </c>
      <c r="N708" t="s">
        <v>1518</v>
      </c>
      <c r="O708" t="s">
        <v>48</v>
      </c>
      <c r="P708">
        <v>41250</v>
      </c>
      <c r="Q708">
        <v>41250</v>
      </c>
      <c r="R708">
        <v>41250</v>
      </c>
      <c r="S708">
        <v>0</v>
      </c>
      <c r="T708" t="s">
        <v>55</v>
      </c>
      <c r="U708">
        <v>0</v>
      </c>
      <c r="V708" t="s">
        <v>56</v>
      </c>
      <c r="W708" s="11">
        <f t="shared" si="130"/>
        <v>0</v>
      </c>
      <c r="X708" s="11">
        <f t="shared" si="131"/>
        <v>0</v>
      </c>
      <c r="Y708" s="20">
        <f t="shared" si="132"/>
        <v>0</v>
      </c>
      <c r="Z708" s="11">
        <f t="shared" si="133"/>
        <v>0</v>
      </c>
      <c r="AA708" s="11">
        <f t="shared" si="134"/>
        <v>0</v>
      </c>
      <c r="AB708" s="11"/>
      <c r="AC708" s="11"/>
      <c r="AD708" s="11"/>
      <c r="AE708" s="11"/>
      <c r="AF708" t="s">
        <v>48</v>
      </c>
      <c r="AG708" s="3">
        <v>1653350400000</v>
      </c>
      <c r="AH708" t="s">
        <v>48</v>
      </c>
      <c r="AI708" t="s">
        <v>48</v>
      </c>
      <c r="AJ708" t="s">
        <v>57</v>
      </c>
      <c r="AK708" t="s">
        <v>58</v>
      </c>
      <c r="AL708" t="s">
        <v>59</v>
      </c>
      <c r="AM708" t="s">
        <v>60</v>
      </c>
      <c r="AN708" t="s">
        <v>48</v>
      </c>
      <c r="AO708" t="s">
        <v>61</v>
      </c>
      <c r="AP708" t="s">
        <v>55</v>
      </c>
      <c r="AQ708" t="s">
        <v>62</v>
      </c>
      <c r="AR708" t="s">
        <v>48</v>
      </c>
      <c r="AS708" t="s">
        <v>1519</v>
      </c>
      <c r="AT708" t="s">
        <v>1520</v>
      </c>
      <c r="AU708" t="s">
        <v>48</v>
      </c>
    </row>
    <row r="709" spans="1:47">
      <c r="A709" t="s">
        <v>1523</v>
      </c>
      <c r="B709" t="s">
        <v>48</v>
      </c>
      <c r="D709" t="s">
        <v>188</v>
      </c>
      <c r="E709" t="s">
        <v>118</v>
      </c>
      <c r="F709" t="s">
        <v>51</v>
      </c>
      <c r="G709">
        <v>50</v>
      </c>
      <c r="H709">
        <v>3375</v>
      </c>
      <c r="I709">
        <v>3375</v>
      </c>
      <c r="J709">
        <v>50</v>
      </c>
      <c r="K709">
        <v>3375</v>
      </c>
      <c r="L709" t="s">
        <v>1517</v>
      </c>
      <c r="M709" t="s">
        <v>69</v>
      </c>
      <c r="N709" t="s">
        <v>1518</v>
      </c>
      <c r="O709" t="s">
        <v>48</v>
      </c>
      <c r="P709">
        <v>67.5</v>
      </c>
      <c r="Q709">
        <v>67.5</v>
      </c>
      <c r="R709">
        <v>67.5</v>
      </c>
      <c r="S709">
        <v>0</v>
      </c>
      <c r="T709" t="s">
        <v>55</v>
      </c>
      <c r="U709">
        <v>0</v>
      </c>
      <c r="V709" t="s">
        <v>56</v>
      </c>
      <c r="W709" s="11">
        <f t="shared" si="130"/>
        <v>0</v>
      </c>
      <c r="X709" s="11">
        <f t="shared" si="131"/>
        <v>0</v>
      </c>
      <c r="Y709" s="20">
        <f t="shared" si="132"/>
        <v>0</v>
      </c>
      <c r="Z709" s="11">
        <f t="shared" si="133"/>
        <v>0</v>
      </c>
      <c r="AA709" s="11">
        <f t="shared" si="134"/>
        <v>0</v>
      </c>
      <c r="AB709" s="11"/>
      <c r="AC709" s="11"/>
      <c r="AD709" s="11"/>
      <c r="AE709" s="11"/>
      <c r="AF709" t="s">
        <v>48</v>
      </c>
      <c r="AG709" s="3">
        <v>1653350400000</v>
      </c>
      <c r="AH709" t="s">
        <v>48</v>
      </c>
      <c r="AI709" t="s">
        <v>48</v>
      </c>
      <c r="AJ709" t="s">
        <v>57</v>
      </c>
      <c r="AK709" t="s">
        <v>58</v>
      </c>
      <c r="AL709" t="s">
        <v>59</v>
      </c>
      <c r="AM709" t="s">
        <v>60</v>
      </c>
      <c r="AN709" t="s">
        <v>48</v>
      </c>
      <c r="AO709" t="s">
        <v>61</v>
      </c>
      <c r="AP709" t="s">
        <v>55</v>
      </c>
      <c r="AQ709" t="s">
        <v>62</v>
      </c>
      <c r="AR709" t="s">
        <v>48</v>
      </c>
      <c r="AS709" t="s">
        <v>1519</v>
      </c>
      <c r="AT709" t="s">
        <v>1520</v>
      </c>
      <c r="AU709" t="s">
        <v>48</v>
      </c>
    </row>
    <row r="710" spans="1:47">
      <c r="A710" t="s">
        <v>1524</v>
      </c>
      <c r="B710" t="s">
        <v>48</v>
      </c>
      <c r="D710" t="s">
        <v>230</v>
      </c>
      <c r="E710" t="s">
        <v>118</v>
      </c>
      <c r="F710" t="s">
        <v>51</v>
      </c>
      <c r="G710">
        <v>1</v>
      </c>
      <c r="H710">
        <v>2750</v>
      </c>
      <c r="I710">
        <v>2750</v>
      </c>
      <c r="J710">
        <v>1</v>
      </c>
      <c r="K710">
        <v>2750</v>
      </c>
      <c r="L710" t="s">
        <v>1517</v>
      </c>
      <c r="M710" t="s">
        <v>69</v>
      </c>
      <c r="N710" t="s">
        <v>1518</v>
      </c>
      <c r="O710" t="s">
        <v>48</v>
      </c>
      <c r="P710">
        <v>2750</v>
      </c>
      <c r="Q710">
        <v>2750</v>
      </c>
      <c r="R710">
        <v>2750</v>
      </c>
      <c r="S710">
        <v>0</v>
      </c>
      <c r="T710" t="s">
        <v>55</v>
      </c>
      <c r="U710">
        <v>0</v>
      </c>
      <c r="V710" t="s">
        <v>56</v>
      </c>
      <c r="W710" s="11">
        <f t="shared" si="130"/>
        <v>0</v>
      </c>
      <c r="X710" s="11">
        <f t="shared" si="131"/>
        <v>0</v>
      </c>
      <c r="Y710" s="20">
        <f t="shared" si="132"/>
        <v>0</v>
      </c>
      <c r="Z710" s="11">
        <f t="shared" si="133"/>
        <v>0</v>
      </c>
      <c r="AA710" s="11">
        <f t="shared" si="134"/>
        <v>0</v>
      </c>
      <c r="AB710" s="11"/>
      <c r="AC710" s="11"/>
      <c r="AD710" s="11"/>
      <c r="AE710" s="11"/>
      <c r="AF710" t="s">
        <v>48</v>
      </c>
      <c r="AG710" s="3">
        <v>1653350400000</v>
      </c>
      <c r="AH710" t="s">
        <v>48</v>
      </c>
      <c r="AI710" t="s">
        <v>48</v>
      </c>
      <c r="AJ710" t="s">
        <v>57</v>
      </c>
      <c r="AK710" t="s">
        <v>58</v>
      </c>
      <c r="AL710" t="s">
        <v>59</v>
      </c>
      <c r="AM710" t="s">
        <v>60</v>
      </c>
      <c r="AN710" t="s">
        <v>48</v>
      </c>
      <c r="AO710" t="s">
        <v>61</v>
      </c>
      <c r="AP710" t="s">
        <v>55</v>
      </c>
      <c r="AQ710" t="s">
        <v>62</v>
      </c>
      <c r="AR710" t="s">
        <v>48</v>
      </c>
      <c r="AS710" t="s">
        <v>1519</v>
      </c>
      <c r="AT710" t="s">
        <v>1520</v>
      </c>
      <c r="AU710" t="s">
        <v>48</v>
      </c>
    </row>
    <row r="711" spans="1:47">
      <c r="A711" t="s">
        <v>1525</v>
      </c>
      <c r="B711" t="s">
        <v>48</v>
      </c>
      <c r="C711" t="s">
        <v>1526</v>
      </c>
      <c r="D711" s="31" t="s">
        <v>1527</v>
      </c>
      <c r="E711" s="31" t="s">
        <v>118</v>
      </c>
      <c r="F711" t="s">
        <v>51</v>
      </c>
      <c r="G711">
        <v>25000</v>
      </c>
      <c r="H711">
        <v>1000</v>
      </c>
      <c r="I711">
        <v>1000</v>
      </c>
      <c r="J711">
        <v>25000</v>
      </c>
      <c r="K711">
        <v>1000</v>
      </c>
      <c r="L711" t="s">
        <v>1528</v>
      </c>
      <c r="M711" t="s">
        <v>76</v>
      </c>
      <c r="N711" t="s">
        <v>1529</v>
      </c>
      <c r="O711" t="s">
        <v>48</v>
      </c>
      <c r="P711">
        <v>0.04</v>
      </c>
      <c r="Q711">
        <v>0.04</v>
      </c>
      <c r="R711">
        <v>0.04</v>
      </c>
      <c r="S711">
        <v>0</v>
      </c>
      <c r="T711" t="s">
        <v>55</v>
      </c>
      <c r="U711">
        <v>0</v>
      </c>
      <c r="V711" t="s">
        <v>56</v>
      </c>
      <c r="W711" s="11">
        <f t="shared" si="130"/>
        <v>0</v>
      </c>
      <c r="X711" s="11">
        <f t="shared" si="131"/>
        <v>0</v>
      </c>
      <c r="Y711" s="20">
        <f t="shared" si="132"/>
        <v>0</v>
      </c>
      <c r="Z711" s="11">
        <f t="shared" si="133"/>
        <v>0</v>
      </c>
      <c r="AA711" s="11">
        <f t="shared" si="134"/>
        <v>0</v>
      </c>
      <c r="AB711" s="11"/>
      <c r="AC711" s="11"/>
      <c r="AD711" s="11"/>
      <c r="AE711" s="11"/>
      <c r="AF711" t="s">
        <v>48</v>
      </c>
      <c r="AG711" s="3">
        <v>1653264000000</v>
      </c>
      <c r="AH711" t="s">
        <v>48</v>
      </c>
      <c r="AI711" t="s">
        <v>48</v>
      </c>
      <c r="AJ711" t="s">
        <v>57</v>
      </c>
      <c r="AK711" t="s">
        <v>58</v>
      </c>
      <c r="AL711" t="s">
        <v>59</v>
      </c>
      <c r="AM711" t="s">
        <v>60</v>
      </c>
      <c r="AN711" t="s">
        <v>48</v>
      </c>
      <c r="AO711" t="s">
        <v>61</v>
      </c>
      <c r="AP711" t="s">
        <v>55</v>
      </c>
      <c r="AQ711" t="s">
        <v>62</v>
      </c>
      <c r="AR711" t="s">
        <v>48</v>
      </c>
      <c r="AS711" t="s">
        <v>1530</v>
      </c>
      <c r="AT711" t="s">
        <v>1531</v>
      </c>
      <c r="AU711" t="s">
        <v>48</v>
      </c>
    </row>
    <row r="712" spans="1:47">
      <c r="A712" t="s">
        <v>1532</v>
      </c>
      <c r="B712" t="s">
        <v>48</v>
      </c>
      <c r="D712" t="s">
        <v>172</v>
      </c>
      <c r="E712" t="s">
        <v>50</v>
      </c>
      <c r="F712" t="s">
        <v>51</v>
      </c>
      <c r="G712">
        <v>1</v>
      </c>
      <c r="H712">
        <v>33643.5</v>
      </c>
      <c r="I712">
        <v>33643.5</v>
      </c>
      <c r="J712">
        <v>1</v>
      </c>
      <c r="K712">
        <v>33643.5</v>
      </c>
      <c r="L712" t="s">
        <v>1533</v>
      </c>
      <c r="M712" t="s">
        <v>76</v>
      </c>
      <c r="N712" t="s">
        <v>1534</v>
      </c>
      <c r="O712" t="s">
        <v>48</v>
      </c>
      <c r="P712">
        <v>33643.5</v>
      </c>
      <c r="Q712">
        <v>33643.5</v>
      </c>
      <c r="R712">
        <v>33643.5</v>
      </c>
      <c r="S712">
        <v>191.27023050514899</v>
      </c>
      <c r="T712" t="s">
        <v>55</v>
      </c>
      <c r="U712">
        <v>0</v>
      </c>
      <c r="V712" t="s">
        <v>56</v>
      </c>
      <c r="W712" s="11">
        <f t="shared" si="130"/>
        <v>0</v>
      </c>
      <c r="X712" s="11">
        <f t="shared" si="131"/>
        <v>0</v>
      </c>
      <c r="Y712" s="20">
        <f t="shared" si="132"/>
        <v>0</v>
      </c>
      <c r="Z712" s="11">
        <f t="shared" si="133"/>
        <v>0</v>
      </c>
      <c r="AA712" s="11">
        <f t="shared" si="134"/>
        <v>0</v>
      </c>
      <c r="AB712" s="11"/>
      <c r="AC712" s="11"/>
      <c r="AD712" s="11"/>
      <c r="AE712" s="11"/>
      <c r="AF712" t="s">
        <v>48</v>
      </c>
      <c r="AG712" s="3">
        <v>1652054400000</v>
      </c>
      <c r="AH712" t="s">
        <v>48</v>
      </c>
      <c r="AI712" t="s">
        <v>48</v>
      </c>
      <c r="AJ712" t="s">
        <v>57</v>
      </c>
      <c r="AK712" t="s">
        <v>58</v>
      </c>
      <c r="AL712" t="s">
        <v>59</v>
      </c>
      <c r="AM712" t="s">
        <v>60</v>
      </c>
      <c r="AN712" t="s">
        <v>48</v>
      </c>
      <c r="AO712" t="s">
        <v>61</v>
      </c>
      <c r="AP712" t="s">
        <v>55</v>
      </c>
      <c r="AQ712" t="s">
        <v>62</v>
      </c>
      <c r="AR712" t="s">
        <v>48</v>
      </c>
      <c r="AS712" t="s">
        <v>1535</v>
      </c>
      <c r="AT712" t="s">
        <v>1536</v>
      </c>
      <c r="AU712" t="s">
        <v>48</v>
      </c>
    </row>
    <row r="713" spans="1:47">
      <c r="A713" t="s">
        <v>1537</v>
      </c>
      <c r="B713" t="s">
        <v>48</v>
      </c>
      <c r="D713" t="s">
        <v>172</v>
      </c>
      <c r="E713" t="s">
        <v>50</v>
      </c>
      <c r="F713" t="s">
        <v>51</v>
      </c>
      <c r="G713">
        <v>1</v>
      </c>
      <c r="H713">
        <v>31604.5</v>
      </c>
      <c r="I713">
        <v>31604.5</v>
      </c>
      <c r="J713">
        <v>1</v>
      </c>
      <c r="K713">
        <v>31604.5</v>
      </c>
      <c r="L713" t="s">
        <v>1533</v>
      </c>
      <c r="M713" t="s">
        <v>76</v>
      </c>
      <c r="N713" t="s">
        <v>1534</v>
      </c>
      <c r="O713" t="s">
        <v>48</v>
      </c>
      <c r="P713">
        <v>31604.5</v>
      </c>
      <c r="Q713">
        <v>31604.5</v>
      </c>
      <c r="R713">
        <v>31604.5</v>
      </c>
      <c r="S713">
        <v>191.27023050514899</v>
      </c>
      <c r="T713" t="s">
        <v>55</v>
      </c>
      <c r="U713">
        <v>0</v>
      </c>
      <c r="V713" t="s">
        <v>56</v>
      </c>
      <c r="W713" s="11">
        <f t="shared" si="130"/>
        <v>0</v>
      </c>
      <c r="X713" s="11">
        <f t="shared" si="131"/>
        <v>0</v>
      </c>
      <c r="Y713" s="20">
        <f t="shared" si="132"/>
        <v>0</v>
      </c>
      <c r="Z713" s="11">
        <f t="shared" si="133"/>
        <v>0</v>
      </c>
      <c r="AA713" s="11">
        <f t="shared" si="134"/>
        <v>0</v>
      </c>
      <c r="AB713" s="11"/>
      <c r="AC713" s="11"/>
      <c r="AD713" s="11"/>
      <c r="AE713" s="11"/>
      <c r="AF713" t="s">
        <v>48</v>
      </c>
      <c r="AG713" s="3">
        <v>1652140800000</v>
      </c>
      <c r="AH713" t="s">
        <v>48</v>
      </c>
      <c r="AI713" t="s">
        <v>48</v>
      </c>
      <c r="AJ713" t="s">
        <v>57</v>
      </c>
      <c r="AK713" t="s">
        <v>58</v>
      </c>
      <c r="AL713" t="s">
        <v>59</v>
      </c>
      <c r="AM713" t="s">
        <v>60</v>
      </c>
      <c r="AN713" t="s">
        <v>48</v>
      </c>
      <c r="AO713" t="s">
        <v>61</v>
      </c>
      <c r="AP713" t="s">
        <v>55</v>
      </c>
      <c r="AQ713" t="s">
        <v>62</v>
      </c>
      <c r="AR713" t="s">
        <v>48</v>
      </c>
      <c r="AS713" t="s">
        <v>1535</v>
      </c>
      <c r="AT713" t="s">
        <v>1536</v>
      </c>
      <c r="AU713" t="s">
        <v>48</v>
      </c>
    </row>
    <row r="714" spans="1:47">
      <c r="A714" t="s">
        <v>1538</v>
      </c>
      <c r="B714" t="s">
        <v>48</v>
      </c>
      <c r="D714" t="s">
        <v>1487</v>
      </c>
      <c r="E714" t="s">
        <v>50</v>
      </c>
      <c r="F714" t="s">
        <v>51</v>
      </c>
      <c r="G714">
        <v>3923</v>
      </c>
      <c r="H714">
        <v>10000</v>
      </c>
      <c r="I714">
        <v>10000</v>
      </c>
      <c r="J714">
        <v>3923</v>
      </c>
      <c r="K714">
        <v>10000</v>
      </c>
      <c r="L714" t="s">
        <v>1533</v>
      </c>
      <c r="M714" t="s">
        <v>76</v>
      </c>
      <c r="N714" t="s">
        <v>1534</v>
      </c>
      <c r="O714" t="s">
        <v>48</v>
      </c>
      <c r="P714">
        <v>2.5490695895997901</v>
      </c>
      <c r="Q714">
        <v>2.5</v>
      </c>
      <c r="R714">
        <v>2.5490695895997901</v>
      </c>
      <c r="S714">
        <v>120</v>
      </c>
      <c r="T714" t="s">
        <v>55</v>
      </c>
      <c r="U714">
        <v>0</v>
      </c>
      <c r="V714" t="s">
        <v>56</v>
      </c>
      <c r="W714" s="11">
        <f t="shared" si="130"/>
        <v>0</v>
      </c>
      <c r="X714" s="11">
        <f t="shared" si="131"/>
        <v>0</v>
      </c>
      <c r="Y714" s="20">
        <f t="shared" si="132"/>
        <v>0</v>
      </c>
      <c r="Z714" s="11">
        <f t="shared" si="133"/>
        <v>0</v>
      </c>
      <c r="AA714" s="11">
        <f t="shared" si="134"/>
        <v>0</v>
      </c>
      <c r="AB714" s="11"/>
      <c r="AC714" s="11"/>
      <c r="AD714" s="11"/>
      <c r="AE714" s="11"/>
      <c r="AF714" t="s">
        <v>48</v>
      </c>
      <c r="AG714" s="3">
        <v>1645747200000</v>
      </c>
      <c r="AH714" t="s">
        <v>48</v>
      </c>
      <c r="AI714" t="s">
        <v>48</v>
      </c>
      <c r="AJ714" t="s">
        <v>57</v>
      </c>
      <c r="AK714" t="s">
        <v>58</v>
      </c>
      <c r="AL714" t="s">
        <v>59</v>
      </c>
      <c r="AM714" t="s">
        <v>60</v>
      </c>
      <c r="AN714" t="s">
        <v>48</v>
      </c>
      <c r="AO714" t="s">
        <v>61</v>
      </c>
      <c r="AP714" t="s">
        <v>55</v>
      </c>
      <c r="AQ714" t="s">
        <v>62</v>
      </c>
      <c r="AR714" t="s">
        <v>48</v>
      </c>
      <c r="AS714" t="s">
        <v>1535</v>
      </c>
      <c r="AT714" t="s">
        <v>1536</v>
      </c>
      <c r="AU714" t="s">
        <v>48</v>
      </c>
    </row>
    <row r="715" spans="1:47">
      <c r="A715" t="s">
        <v>1539</v>
      </c>
      <c r="B715" t="s">
        <v>48</v>
      </c>
      <c r="D715" t="s">
        <v>273</v>
      </c>
      <c r="E715" t="s">
        <v>50</v>
      </c>
      <c r="F715" t="s">
        <v>51</v>
      </c>
      <c r="G715">
        <v>980.5</v>
      </c>
      <c r="H715">
        <v>16500</v>
      </c>
      <c r="I715">
        <v>16500</v>
      </c>
      <c r="J715">
        <v>980.5</v>
      </c>
      <c r="K715">
        <v>16500</v>
      </c>
      <c r="L715" t="s">
        <v>1533</v>
      </c>
      <c r="M715" t="s">
        <v>76</v>
      </c>
      <c r="N715" t="s">
        <v>1534</v>
      </c>
      <c r="O715" t="s">
        <v>48</v>
      </c>
      <c r="P715">
        <v>16.828148903620601</v>
      </c>
      <c r="Q715">
        <v>16.5</v>
      </c>
      <c r="R715">
        <v>16.828148903620601</v>
      </c>
      <c r="S715">
        <v>120</v>
      </c>
      <c r="T715" t="s">
        <v>55</v>
      </c>
      <c r="U715">
        <v>0</v>
      </c>
      <c r="V715" t="s">
        <v>56</v>
      </c>
      <c r="W715" s="11">
        <f t="shared" si="130"/>
        <v>0</v>
      </c>
      <c r="X715" s="11">
        <f t="shared" si="131"/>
        <v>0</v>
      </c>
      <c r="Y715" s="20">
        <f t="shared" si="132"/>
        <v>0</v>
      </c>
      <c r="Z715" s="11">
        <f t="shared" si="133"/>
        <v>0</v>
      </c>
      <c r="AA715" s="11">
        <f t="shared" si="134"/>
        <v>0</v>
      </c>
      <c r="AB715" s="11"/>
      <c r="AC715" s="11"/>
      <c r="AD715" s="11"/>
      <c r="AE715" s="11"/>
      <c r="AF715" t="s">
        <v>48</v>
      </c>
      <c r="AG715" s="3">
        <v>1645401600000</v>
      </c>
      <c r="AH715" t="s">
        <v>48</v>
      </c>
      <c r="AI715" t="s">
        <v>48</v>
      </c>
      <c r="AJ715" t="s">
        <v>57</v>
      </c>
      <c r="AK715" t="s">
        <v>58</v>
      </c>
      <c r="AL715" t="s">
        <v>59</v>
      </c>
      <c r="AM715" t="s">
        <v>60</v>
      </c>
      <c r="AN715" t="s">
        <v>48</v>
      </c>
      <c r="AO715" t="s">
        <v>61</v>
      </c>
      <c r="AP715" t="s">
        <v>55</v>
      </c>
      <c r="AQ715" t="s">
        <v>62</v>
      </c>
      <c r="AR715" t="s">
        <v>48</v>
      </c>
      <c r="AS715" t="s">
        <v>1535</v>
      </c>
      <c r="AT715" t="s">
        <v>1536</v>
      </c>
      <c r="AU715" t="s">
        <v>48</v>
      </c>
    </row>
    <row r="716" spans="1:47">
      <c r="A716" t="s">
        <v>1540</v>
      </c>
      <c r="B716" t="s">
        <v>48</v>
      </c>
      <c r="D716" t="s">
        <v>172</v>
      </c>
      <c r="E716" t="s">
        <v>81</v>
      </c>
      <c r="F716" t="s">
        <v>51</v>
      </c>
      <c r="G716">
        <v>0.28270000000000001</v>
      </c>
      <c r="H716">
        <v>10031.700000000001</v>
      </c>
      <c r="I716">
        <v>10031.700000000001</v>
      </c>
      <c r="J716">
        <v>0.28270000000000001</v>
      </c>
      <c r="K716">
        <v>10031.700000000001</v>
      </c>
      <c r="L716" t="s">
        <v>1541</v>
      </c>
      <c r="M716" t="s">
        <v>76</v>
      </c>
      <c r="N716" t="s">
        <v>1542</v>
      </c>
      <c r="O716" t="s">
        <v>48</v>
      </c>
      <c r="P716">
        <v>35200</v>
      </c>
      <c r="Q716">
        <v>35200</v>
      </c>
      <c r="R716">
        <v>35200</v>
      </c>
      <c r="S716">
        <v>542.80929453631904</v>
      </c>
      <c r="T716" t="s">
        <v>55</v>
      </c>
      <c r="U716">
        <v>0</v>
      </c>
      <c r="V716" t="s">
        <v>56</v>
      </c>
      <c r="W716" s="11">
        <f t="shared" si="130"/>
        <v>0</v>
      </c>
      <c r="X716" s="11">
        <f t="shared" si="131"/>
        <v>0</v>
      </c>
      <c r="Y716" s="20">
        <f t="shared" si="132"/>
        <v>0</v>
      </c>
      <c r="Z716" s="11">
        <f t="shared" si="133"/>
        <v>0</v>
      </c>
      <c r="AA716" s="11">
        <f t="shared" si="134"/>
        <v>0</v>
      </c>
      <c r="AB716" s="11"/>
      <c r="AC716" s="11"/>
      <c r="AD716" s="11"/>
      <c r="AE716" s="11"/>
      <c r="AF716" t="s">
        <v>48</v>
      </c>
      <c r="AG716" s="3">
        <v>1642982400000</v>
      </c>
      <c r="AH716" t="s">
        <v>48</v>
      </c>
      <c r="AI716" t="s">
        <v>48</v>
      </c>
      <c r="AJ716" t="s">
        <v>57</v>
      </c>
      <c r="AK716" t="s">
        <v>58</v>
      </c>
      <c r="AL716" t="s">
        <v>59</v>
      </c>
      <c r="AM716" t="s">
        <v>60</v>
      </c>
      <c r="AN716" t="s">
        <v>48</v>
      </c>
      <c r="AO716" t="s">
        <v>61</v>
      </c>
      <c r="AP716" t="s">
        <v>55</v>
      </c>
      <c r="AQ716" t="s">
        <v>62</v>
      </c>
      <c r="AR716" t="s">
        <v>48</v>
      </c>
      <c r="AS716" t="s">
        <v>1543</v>
      </c>
      <c r="AT716" t="s">
        <v>1544</v>
      </c>
      <c r="AU716" t="s">
        <v>48</v>
      </c>
    </row>
    <row r="717" spans="1:47">
      <c r="A717" t="s">
        <v>1545</v>
      </c>
      <c r="B717" t="s">
        <v>48</v>
      </c>
      <c r="D717" t="s">
        <v>558</v>
      </c>
      <c r="E717" t="s">
        <v>50</v>
      </c>
      <c r="F717" t="s">
        <v>51</v>
      </c>
      <c r="G717">
        <v>125000</v>
      </c>
      <c r="H717">
        <v>10000</v>
      </c>
      <c r="I717">
        <v>10000</v>
      </c>
      <c r="J717">
        <v>125000</v>
      </c>
      <c r="K717">
        <v>10000</v>
      </c>
      <c r="L717" t="s">
        <v>1541</v>
      </c>
      <c r="M717" t="s">
        <v>53</v>
      </c>
      <c r="N717" t="s">
        <v>1542</v>
      </c>
      <c r="O717" t="s">
        <v>48</v>
      </c>
      <c r="P717">
        <v>0.08</v>
      </c>
      <c r="Q717">
        <v>0.08</v>
      </c>
      <c r="R717">
        <v>0.08</v>
      </c>
      <c r="S717">
        <v>0</v>
      </c>
      <c r="T717" t="s">
        <v>55</v>
      </c>
      <c r="U717">
        <v>0</v>
      </c>
      <c r="V717" t="s">
        <v>56</v>
      </c>
      <c r="W717" s="11">
        <f t="shared" si="130"/>
        <v>0</v>
      </c>
      <c r="X717" s="11">
        <f t="shared" si="131"/>
        <v>0</v>
      </c>
      <c r="Y717" s="20">
        <f t="shared" si="132"/>
        <v>0</v>
      </c>
      <c r="Z717" s="11">
        <f t="shared" si="133"/>
        <v>0</v>
      </c>
      <c r="AA717" s="11">
        <f t="shared" si="134"/>
        <v>0</v>
      </c>
      <c r="AB717" s="11"/>
      <c r="AC717" s="11"/>
      <c r="AD717" s="11"/>
      <c r="AE717" s="11"/>
      <c r="AF717" t="s">
        <v>48</v>
      </c>
      <c r="AG717" s="3">
        <v>1640736000000</v>
      </c>
      <c r="AH717" t="s">
        <v>48</v>
      </c>
      <c r="AI717" t="s">
        <v>48</v>
      </c>
      <c r="AJ717" t="s">
        <v>57</v>
      </c>
      <c r="AK717" t="s">
        <v>58</v>
      </c>
      <c r="AL717" t="s">
        <v>59</v>
      </c>
      <c r="AM717" t="s">
        <v>60</v>
      </c>
      <c r="AN717" t="s">
        <v>48</v>
      </c>
      <c r="AO717" t="s">
        <v>61</v>
      </c>
      <c r="AP717" t="s">
        <v>55</v>
      </c>
      <c r="AQ717" t="s">
        <v>62</v>
      </c>
      <c r="AR717" t="s">
        <v>48</v>
      </c>
      <c r="AS717" t="s">
        <v>1543</v>
      </c>
      <c r="AT717" t="s">
        <v>1544</v>
      </c>
      <c r="AU717" t="s">
        <v>48</v>
      </c>
    </row>
    <row r="718" spans="1:47">
      <c r="A718" t="s">
        <v>1546</v>
      </c>
      <c r="B718" t="s">
        <v>48</v>
      </c>
      <c r="D718" t="s">
        <v>558</v>
      </c>
      <c r="E718" t="s">
        <v>50</v>
      </c>
      <c r="F718" t="s">
        <v>51</v>
      </c>
      <c r="G718">
        <v>99580</v>
      </c>
      <c r="H718">
        <v>9958</v>
      </c>
      <c r="I718">
        <v>9958</v>
      </c>
      <c r="J718">
        <v>99580</v>
      </c>
      <c r="K718">
        <v>9958</v>
      </c>
      <c r="L718" t="s">
        <v>1541</v>
      </c>
      <c r="M718" t="s">
        <v>53</v>
      </c>
      <c r="N718" t="s">
        <v>1542</v>
      </c>
      <c r="O718" t="s">
        <v>48</v>
      </c>
      <c r="P718">
        <v>0.1</v>
      </c>
      <c r="Q718">
        <v>0.1</v>
      </c>
      <c r="R718">
        <v>0.1</v>
      </c>
      <c r="S718">
        <v>300</v>
      </c>
      <c r="T718" t="s">
        <v>55</v>
      </c>
      <c r="U718">
        <v>0</v>
      </c>
      <c r="V718" t="s">
        <v>56</v>
      </c>
      <c r="W718" s="11">
        <f t="shared" si="130"/>
        <v>0</v>
      </c>
      <c r="X718" s="11">
        <f t="shared" si="131"/>
        <v>0</v>
      </c>
      <c r="Y718" s="20">
        <f t="shared" si="132"/>
        <v>0</v>
      </c>
      <c r="Z718" s="11">
        <f t="shared" si="133"/>
        <v>0</v>
      </c>
      <c r="AA718" s="11">
        <f t="shared" si="134"/>
        <v>0</v>
      </c>
      <c r="AB718" s="11"/>
      <c r="AC718" s="11"/>
      <c r="AD718" s="11"/>
      <c r="AE718" s="11"/>
      <c r="AF718" t="s">
        <v>48</v>
      </c>
      <c r="AG718" s="3">
        <v>1638748800000</v>
      </c>
      <c r="AH718" t="s">
        <v>48</v>
      </c>
      <c r="AI718" t="s">
        <v>48</v>
      </c>
      <c r="AJ718" t="s">
        <v>57</v>
      </c>
      <c r="AK718" t="s">
        <v>58</v>
      </c>
      <c r="AL718" t="s">
        <v>59</v>
      </c>
      <c r="AM718" t="s">
        <v>60</v>
      </c>
      <c r="AN718" t="s">
        <v>48</v>
      </c>
      <c r="AO718" t="s">
        <v>61</v>
      </c>
      <c r="AP718" t="s">
        <v>55</v>
      </c>
      <c r="AQ718" t="s">
        <v>62</v>
      </c>
      <c r="AR718" t="s">
        <v>48</v>
      </c>
      <c r="AS718" t="s">
        <v>1543</v>
      </c>
      <c r="AT718" t="s">
        <v>1544</v>
      </c>
      <c r="AU718" t="s">
        <v>48</v>
      </c>
    </row>
    <row r="719" spans="1:47">
      <c r="A719" t="s">
        <v>1547</v>
      </c>
      <c r="B719" t="s">
        <v>48</v>
      </c>
      <c r="D719" t="s">
        <v>172</v>
      </c>
      <c r="E719" t="s">
        <v>81</v>
      </c>
      <c r="F719" t="s">
        <v>51</v>
      </c>
      <c r="G719">
        <v>0.1593</v>
      </c>
      <c r="H719">
        <v>5717.5254000000004</v>
      </c>
      <c r="I719">
        <v>5717.5254000000004</v>
      </c>
      <c r="J719">
        <v>0.1593</v>
      </c>
      <c r="K719">
        <v>5717.5254000000004</v>
      </c>
      <c r="L719" t="s">
        <v>1541</v>
      </c>
      <c r="M719" t="s">
        <v>69</v>
      </c>
      <c r="N719" t="s">
        <v>1542</v>
      </c>
      <c r="O719" t="s">
        <v>48</v>
      </c>
      <c r="P719">
        <v>35200</v>
      </c>
      <c r="Q719">
        <v>35200</v>
      </c>
      <c r="R719">
        <v>35200</v>
      </c>
      <c r="S719">
        <v>194.99679057215201</v>
      </c>
      <c r="T719" t="s">
        <v>55</v>
      </c>
      <c r="U719">
        <v>0</v>
      </c>
      <c r="V719" t="s">
        <v>56</v>
      </c>
      <c r="W719" s="11">
        <f t="shared" si="130"/>
        <v>0</v>
      </c>
      <c r="X719" s="11">
        <f t="shared" si="131"/>
        <v>0</v>
      </c>
      <c r="Y719" s="20">
        <f t="shared" si="132"/>
        <v>0</v>
      </c>
      <c r="Z719" s="11">
        <f t="shared" si="133"/>
        <v>0</v>
      </c>
      <c r="AA719" s="11">
        <f t="shared" si="134"/>
        <v>0</v>
      </c>
      <c r="AB719" s="11"/>
      <c r="AC719" s="11"/>
      <c r="AD719" s="11"/>
      <c r="AE719" s="11"/>
      <c r="AF719" t="s">
        <v>48</v>
      </c>
      <c r="AG719" s="3">
        <v>1642982400000</v>
      </c>
      <c r="AH719" t="s">
        <v>48</v>
      </c>
      <c r="AI719" t="s">
        <v>48</v>
      </c>
      <c r="AJ719" t="s">
        <v>57</v>
      </c>
      <c r="AK719" t="s">
        <v>58</v>
      </c>
      <c r="AL719" t="s">
        <v>59</v>
      </c>
      <c r="AM719" t="s">
        <v>60</v>
      </c>
      <c r="AN719" t="s">
        <v>48</v>
      </c>
      <c r="AO719" t="s">
        <v>61</v>
      </c>
      <c r="AP719" t="s">
        <v>55</v>
      </c>
      <c r="AQ719" t="s">
        <v>62</v>
      </c>
      <c r="AR719" t="s">
        <v>48</v>
      </c>
      <c r="AS719" t="s">
        <v>1543</v>
      </c>
      <c r="AT719" t="s">
        <v>1544</v>
      </c>
      <c r="AU719" t="s">
        <v>48</v>
      </c>
    </row>
    <row r="720" spans="1:47">
      <c r="A720" t="s">
        <v>1548</v>
      </c>
      <c r="B720" t="s">
        <v>48</v>
      </c>
      <c r="D720" t="s">
        <v>558</v>
      </c>
      <c r="E720" t="s">
        <v>50</v>
      </c>
      <c r="F720" t="s">
        <v>51</v>
      </c>
      <c r="G720">
        <v>82983.33</v>
      </c>
      <c r="H720">
        <v>9958</v>
      </c>
      <c r="I720">
        <v>9958</v>
      </c>
      <c r="J720">
        <v>82983.33</v>
      </c>
      <c r="K720">
        <v>9958</v>
      </c>
      <c r="L720" t="s">
        <v>1541</v>
      </c>
      <c r="M720" t="s">
        <v>53</v>
      </c>
      <c r="N720" t="s">
        <v>1542</v>
      </c>
      <c r="O720" t="s">
        <v>48</v>
      </c>
      <c r="P720">
        <v>0.120000004820245</v>
      </c>
      <c r="Q720">
        <v>0.12</v>
      </c>
      <c r="R720">
        <v>0.120000004820245</v>
      </c>
      <c r="S720">
        <v>2500</v>
      </c>
      <c r="T720" t="s">
        <v>55</v>
      </c>
      <c r="U720">
        <v>0</v>
      </c>
      <c r="V720" t="s">
        <v>56</v>
      </c>
      <c r="W720" s="11">
        <f t="shared" si="130"/>
        <v>0</v>
      </c>
      <c r="X720" s="11">
        <f t="shared" si="131"/>
        <v>0</v>
      </c>
      <c r="Y720" s="20">
        <f t="shared" si="132"/>
        <v>0</v>
      </c>
      <c r="Z720" s="11">
        <f t="shared" si="133"/>
        <v>0</v>
      </c>
      <c r="AA720" s="11">
        <f t="shared" si="134"/>
        <v>0</v>
      </c>
      <c r="AB720" s="11"/>
      <c r="AC720" s="11"/>
      <c r="AD720" s="11"/>
      <c r="AE720" s="11"/>
      <c r="AF720" t="s">
        <v>48</v>
      </c>
      <c r="AG720" s="3">
        <v>1638748800000</v>
      </c>
      <c r="AH720" t="s">
        <v>48</v>
      </c>
      <c r="AI720" t="s">
        <v>48</v>
      </c>
      <c r="AJ720" t="s">
        <v>57</v>
      </c>
      <c r="AK720" t="s">
        <v>58</v>
      </c>
      <c r="AL720" t="s">
        <v>59</v>
      </c>
      <c r="AM720" t="s">
        <v>60</v>
      </c>
      <c r="AN720" t="s">
        <v>48</v>
      </c>
      <c r="AO720" t="s">
        <v>61</v>
      </c>
      <c r="AP720" t="s">
        <v>55</v>
      </c>
      <c r="AQ720" t="s">
        <v>62</v>
      </c>
      <c r="AR720" t="s">
        <v>48</v>
      </c>
      <c r="AS720" t="s">
        <v>1543</v>
      </c>
      <c r="AT720" t="s">
        <v>1544</v>
      </c>
      <c r="AU720" t="s">
        <v>48</v>
      </c>
    </row>
    <row r="721" spans="1:47">
      <c r="A721" t="s">
        <v>1549</v>
      </c>
      <c r="B721" t="s">
        <v>48</v>
      </c>
      <c r="D721" t="s">
        <v>556</v>
      </c>
      <c r="E721" t="s">
        <v>81</v>
      </c>
      <c r="F721" t="s">
        <v>51</v>
      </c>
      <c r="G721">
        <v>13610</v>
      </c>
      <c r="H721">
        <v>10000</v>
      </c>
      <c r="I721">
        <v>10000</v>
      </c>
      <c r="J721">
        <v>13610</v>
      </c>
      <c r="K721">
        <v>10000</v>
      </c>
      <c r="L721" t="s">
        <v>1541</v>
      </c>
      <c r="M721" t="s">
        <v>76</v>
      </c>
      <c r="N721" t="s">
        <v>1542</v>
      </c>
      <c r="O721" t="s">
        <v>48</v>
      </c>
      <c r="P721">
        <v>0.73475385745775101</v>
      </c>
      <c r="Q721">
        <v>0.72</v>
      </c>
      <c r="R721">
        <v>0.73475385745775101</v>
      </c>
      <c r="S721">
        <v>351</v>
      </c>
      <c r="T721" t="s">
        <v>55</v>
      </c>
      <c r="U721">
        <v>0</v>
      </c>
      <c r="V721" t="s">
        <v>56</v>
      </c>
      <c r="W721" s="11">
        <f t="shared" si="130"/>
        <v>0</v>
      </c>
      <c r="X721" s="11">
        <f t="shared" si="131"/>
        <v>0</v>
      </c>
      <c r="Y721" s="20">
        <f t="shared" si="132"/>
        <v>0</v>
      </c>
      <c r="Z721" s="11">
        <f t="shared" si="133"/>
        <v>0</v>
      </c>
      <c r="AA721" s="11">
        <f t="shared" si="134"/>
        <v>0</v>
      </c>
      <c r="AB721" s="11"/>
      <c r="AC721" s="11"/>
      <c r="AD721" s="11"/>
      <c r="AE721" s="11"/>
      <c r="AF721" t="s">
        <v>48</v>
      </c>
      <c r="AG721" s="3">
        <v>1642723200000</v>
      </c>
      <c r="AH721" t="s">
        <v>48</v>
      </c>
      <c r="AI721" t="s">
        <v>48</v>
      </c>
      <c r="AJ721" t="s">
        <v>57</v>
      </c>
      <c r="AK721" t="s">
        <v>58</v>
      </c>
      <c r="AL721" t="s">
        <v>59</v>
      </c>
      <c r="AM721" t="s">
        <v>60</v>
      </c>
      <c r="AN721" t="s">
        <v>48</v>
      </c>
      <c r="AO721" t="s">
        <v>61</v>
      </c>
      <c r="AP721" t="s">
        <v>55</v>
      </c>
      <c r="AQ721" t="s">
        <v>62</v>
      </c>
      <c r="AR721" t="s">
        <v>48</v>
      </c>
      <c r="AS721" t="s">
        <v>1543</v>
      </c>
      <c r="AT721" t="s">
        <v>1544</v>
      </c>
      <c r="AU721" t="s">
        <v>48</v>
      </c>
    </row>
    <row r="722" spans="1:47">
      <c r="A722" t="s">
        <v>1550</v>
      </c>
      <c r="B722" t="s">
        <v>48</v>
      </c>
      <c r="D722" t="s">
        <v>273</v>
      </c>
      <c r="E722" t="s">
        <v>81</v>
      </c>
      <c r="F722" t="s">
        <v>51</v>
      </c>
      <c r="G722">
        <v>695</v>
      </c>
      <c r="H722">
        <v>20000</v>
      </c>
      <c r="I722">
        <v>20000</v>
      </c>
      <c r="J722">
        <v>695</v>
      </c>
      <c r="K722">
        <v>20000</v>
      </c>
      <c r="L722" t="s">
        <v>1541</v>
      </c>
      <c r="M722" t="s">
        <v>76</v>
      </c>
      <c r="N722" t="s">
        <v>1542</v>
      </c>
      <c r="O722" t="s">
        <v>48</v>
      </c>
      <c r="P722">
        <v>28.776978417266101</v>
      </c>
      <c r="Q722">
        <v>28.22</v>
      </c>
      <c r="R722">
        <v>28.776978417266101</v>
      </c>
      <c r="S722">
        <v>120</v>
      </c>
      <c r="T722" t="s">
        <v>55</v>
      </c>
      <c r="U722">
        <v>0</v>
      </c>
      <c r="V722" t="s">
        <v>56</v>
      </c>
      <c r="W722" s="11">
        <f t="shared" si="130"/>
        <v>0</v>
      </c>
      <c r="X722" s="11">
        <f t="shared" si="131"/>
        <v>0</v>
      </c>
      <c r="Y722" s="20">
        <f t="shared" si="132"/>
        <v>0</v>
      </c>
      <c r="Z722" s="11">
        <f t="shared" si="133"/>
        <v>0</v>
      </c>
      <c r="AA722" s="11">
        <f t="shared" si="134"/>
        <v>0</v>
      </c>
      <c r="AB722" s="11"/>
      <c r="AC722" s="11"/>
      <c r="AD722" s="11"/>
      <c r="AE722" s="11"/>
      <c r="AF722" t="s">
        <v>48</v>
      </c>
      <c r="AG722" s="3">
        <v>1639008000000</v>
      </c>
      <c r="AH722" t="s">
        <v>48</v>
      </c>
      <c r="AI722" t="s">
        <v>48</v>
      </c>
      <c r="AJ722" t="s">
        <v>57</v>
      </c>
      <c r="AK722" t="s">
        <v>58</v>
      </c>
      <c r="AL722" t="s">
        <v>59</v>
      </c>
      <c r="AM722" t="s">
        <v>60</v>
      </c>
      <c r="AN722" t="s">
        <v>48</v>
      </c>
      <c r="AO722" t="s">
        <v>61</v>
      </c>
      <c r="AP722" t="s">
        <v>55</v>
      </c>
      <c r="AQ722" t="s">
        <v>62</v>
      </c>
      <c r="AR722" t="s">
        <v>48</v>
      </c>
      <c r="AS722" t="s">
        <v>1543</v>
      </c>
      <c r="AT722" t="s">
        <v>1544</v>
      </c>
      <c r="AU722" t="s">
        <v>48</v>
      </c>
    </row>
    <row r="723" spans="1:47">
      <c r="A723" t="s">
        <v>1551</v>
      </c>
      <c r="B723" t="s">
        <v>48</v>
      </c>
      <c r="D723" t="s">
        <v>172</v>
      </c>
      <c r="E723" t="s">
        <v>74</v>
      </c>
      <c r="F723" t="s">
        <v>51</v>
      </c>
      <c r="G723">
        <v>0.41139999999999999</v>
      </c>
      <c r="H723">
        <v>20010</v>
      </c>
      <c r="I723">
        <v>20010</v>
      </c>
      <c r="J723">
        <v>0.41139999999999999</v>
      </c>
      <c r="K723">
        <v>20010</v>
      </c>
      <c r="L723" t="s">
        <v>745</v>
      </c>
      <c r="M723" t="s">
        <v>69</v>
      </c>
      <c r="N723" t="s">
        <v>1552</v>
      </c>
      <c r="O723" t="s">
        <v>48</v>
      </c>
      <c r="P723">
        <v>47706.5</v>
      </c>
      <c r="Q723">
        <v>47706.5</v>
      </c>
      <c r="R723">
        <v>47706.5</v>
      </c>
      <c r="S723">
        <v>120</v>
      </c>
      <c r="T723" t="s">
        <v>55</v>
      </c>
      <c r="U723">
        <v>0</v>
      </c>
      <c r="V723" t="s">
        <v>56</v>
      </c>
      <c r="W723" s="11">
        <f t="shared" si="130"/>
        <v>0</v>
      </c>
      <c r="X723" s="11">
        <f t="shared" si="131"/>
        <v>0</v>
      </c>
      <c r="Y723" s="20">
        <f t="shared" si="132"/>
        <v>0</v>
      </c>
      <c r="Z723" s="11">
        <f t="shared" si="133"/>
        <v>0</v>
      </c>
      <c r="AA723" s="11">
        <f t="shared" si="134"/>
        <v>0</v>
      </c>
      <c r="AB723" s="11"/>
      <c r="AC723" s="11"/>
      <c r="AD723" s="11"/>
      <c r="AE723" s="11"/>
      <c r="AF723" t="s">
        <v>48</v>
      </c>
      <c r="AG723" s="3">
        <v>1639526400000</v>
      </c>
      <c r="AH723" t="s">
        <v>48</v>
      </c>
      <c r="AI723" t="s">
        <v>48</v>
      </c>
      <c r="AJ723" t="s">
        <v>57</v>
      </c>
      <c r="AK723" t="s">
        <v>58</v>
      </c>
      <c r="AL723" t="s">
        <v>59</v>
      </c>
      <c r="AM723" t="s">
        <v>60</v>
      </c>
      <c r="AN723" t="s">
        <v>48</v>
      </c>
      <c r="AO723" t="s">
        <v>61</v>
      </c>
      <c r="AP723" t="s">
        <v>55</v>
      </c>
      <c r="AQ723" t="s">
        <v>62</v>
      </c>
      <c r="AR723" t="s">
        <v>48</v>
      </c>
      <c r="AS723" t="s">
        <v>747</v>
      </c>
      <c r="AT723" t="s">
        <v>748</v>
      </c>
      <c r="AU723" t="s">
        <v>48</v>
      </c>
    </row>
    <row r="724" spans="1:47">
      <c r="A724" t="s">
        <v>1553</v>
      </c>
      <c r="B724" t="s">
        <v>48</v>
      </c>
      <c r="D724" t="s">
        <v>118</v>
      </c>
      <c r="E724" t="s">
        <v>81</v>
      </c>
      <c r="F724" t="s">
        <v>51</v>
      </c>
      <c r="G724">
        <v>143450</v>
      </c>
      <c r="H724">
        <v>100000</v>
      </c>
      <c r="I724">
        <v>100000</v>
      </c>
      <c r="J724">
        <v>143450</v>
      </c>
      <c r="K724">
        <v>100000</v>
      </c>
      <c r="L724" t="s">
        <v>760</v>
      </c>
      <c r="M724" t="s">
        <v>76</v>
      </c>
      <c r="N724" t="s">
        <v>1554</v>
      </c>
      <c r="O724" t="s">
        <v>48</v>
      </c>
      <c r="P724">
        <v>0.69710700592540897</v>
      </c>
      <c r="Q724">
        <v>0.69710700592540897</v>
      </c>
      <c r="R724">
        <v>0.69710700592540897</v>
      </c>
      <c r="S724">
        <v>13.010999999999999</v>
      </c>
      <c r="T724" t="s">
        <v>55</v>
      </c>
      <c r="U724">
        <v>0</v>
      </c>
      <c r="V724" t="s">
        <v>56</v>
      </c>
      <c r="W724" s="11">
        <f t="shared" si="130"/>
        <v>0</v>
      </c>
      <c r="X724" s="11">
        <f t="shared" si="131"/>
        <v>0</v>
      </c>
      <c r="Y724" s="20">
        <f t="shared" si="132"/>
        <v>0</v>
      </c>
      <c r="Z724" s="11">
        <f t="shared" si="133"/>
        <v>0</v>
      </c>
      <c r="AA724" s="11">
        <f t="shared" si="134"/>
        <v>0</v>
      </c>
      <c r="AB724" s="11"/>
      <c r="AC724" s="11"/>
      <c r="AD724" s="11"/>
      <c r="AE724" s="11"/>
      <c r="AF724" t="s">
        <v>48</v>
      </c>
      <c r="AG724" s="3">
        <v>1655769600000</v>
      </c>
      <c r="AH724" t="s">
        <v>48</v>
      </c>
      <c r="AI724" t="s">
        <v>48</v>
      </c>
      <c r="AJ724" t="s">
        <v>57</v>
      </c>
      <c r="AK724" t="s">
        <v>58</v>
      </c>
      <c r="AL724" t="s">
        <v>59</v>
      </c>
      <c r="AM724" t="s">
        <v>60</v>
      </c>
      <c r="AN724" t="s">
        <v>48</v>
      </c>
      <c r="AO724" t="s">
        <v>61</v>
      </c>
      <c r="AP724" t="s">
        <v>55</v>
      </c>
      <c r="AQ724" t="s">
        <v>62</v>
      </c>
      <c r="AR724" t="s">
        <v>48</v>
      </c>
      <c r="AS724" t="s">
        <v>762</v>
      </c>
      <c r="AT724" t="s">
        <v>763</v>
      </c>
      <c r="AU724" t="s">
        <v>48</v>
      </c>
    </row>
    <row r="725" spans="1:47">
      <c r="A725" t="s">
        <v>1555</v>
      </c>
      <c r="B725" t="s">
        <v>48</v>
      </c>
      <c r="D725" t="s">
        <v>118</v>
      </c>
      <c r="E725" t="s">
        <v>74</v>
      </c>
      <c r="F725" t="s">
        <v>51</v>
      </c>
      <c r="G725">
        <v>294924</v>
      </c>
      <c r="H725">
        <v>210000</v>
      </c>
      <c r="I725">
        <v>210000</v>
      </c>
      <c r="J725">
        <v>294924</v>
      </c>
      <c r="K725">
        <v>210000</v>
      </c>
      <c r="L725" t="s">
        <v>760</v>
      </c>
      <c r="M725" t="s">
        <v>76</v>
      </c>
      <c r="N725" t="s">
        <v>765</v>
      </c>
      <c r="O725" t="s">
        <v>48</v>
      </c>
      <c r="P725">
        <v>0.71204784961549406</v>
      </c>
      <c r="Q725">
        <v>0.71204784961549406</v>
      </c>
      <c r="R725">
        <v>0.71204784961549406</v>
      </c>
      <c r="S725">
        <v>14.0438095238095</v>
      </c>
      <c r="T725" t="s">
        <v>55</v>
      </c>
      <c r="U725">
        <v>0</v>
      </c>
      <c r="V725" t="s">
        <v>56</v>
      </c>
      <c r="W725" s="11">
        <f t="shared" si="130"/>
        <v>0</v>
      </c>
      <c r="X725" s="11">
        <f t="shared" si="131"/>
        <v>0</v>
      </c>
      <c r="Y725" s="20">
        <f t="shared" si="132"/>
        <v>0</v>
      </c>
      <c r="Z725" s="11">
        <f t="shared" si="133"/>
        <v>0</v>
      </c>
      <c r="AA725" s="11">
        <f t="shared" si="134"/>
        <v>0</v>
      </c>
      <c r="AB725" s="11"/>
      <c r="AC725" s="11"/>
      <c r="AD725" s="11"/>
      <c r="AE725" s="11"/>
      <c r="AF725" t="s">
        <v>48</v>
      </c>
      <c r="AG725" s="3">
        <v>1638230400000</v>
      </c>
      <c r="AH725" t="s">
        <v>48</v>
      </c>
      <c r="AI725" t="s">
        <v>48</v>
      </c>
      <c r="AJ725" t="s">
        <v>57</v>
      </c>
      <c r="AK725" t="s">
        <v>58</v>
      </c>
      <c r="AL725" t="s">
        <v>59</v>
      </c>
      <c r="AM725" t="s">
        <v>60</v>
      </c>
      <c r="AN725" t="s">
        <v>48</v>
      </c>
      <c r="AO725" t="s">
        <v>61</v>
      </c>
      <c r="AP725" t="s">
        <v>55</v>
      </c>
      <c r="AQ725" t="s">
        <v>62</v>
      </c>
      <c r="AR725" t="s">
        <v>48</v>
      </c>
      <c r="AS725" t="s">
        <v>762</v>
      </c>
      <c r="AT725" t="s">
        <v>763</v>
      </c>
      <c r="AU725" t="s">
        <v>48</v>
      </c>
    </row>
    <row r="726" spans="1:47">
      <c r="A726" t="s">
        <v>1556</v>
      </c>
      <c r="B726" t="s">
        <v>48</v>
      </c>
      <c r="D726" t="s">
        <v>172</v>
      </c>
      <c r="E726" t="s">
        <v>118</v>
      </c>
      <c r="F726" t="s">
        <v>51</v>
      </c>
      <c r="G726">
        <v>3.3852000000000002</v>
      </c>
      <c r="H726">
        <v>99524.88</v>
      </c>
      <c r="I726">
        <v>99524.88</v>
      </c>
      <c r="J726">
        <v>3.3852000000000002</v>
      </c>
      <c r="K726">
        <v>99524.88</v>
      </c>
      <c r="L726" t="s">
        <v>760</v>
      </c>
      <c r="M726" t="s">
        <v>53</v>
      </c>
      <c r="N726" t="s">
        <v>765</v>
      </c>
      <c r="O726" t="s">
        <v>48</v>
      </c>
      <c r="P726">
        <v>29400</v>
      </c>
      <c r="Q726">
        <v>29400</v>
      </c>
      <c r="R726">
        <v>29400</v>
      </c>
      <c r="S726">
        <v>14.492042409610701</v>
      </c>
      <c r="T726" t="s">
        <v>55</v>
      </c>
      <c r="U726">
        <v>0</v>
      </c>
      <c r="V726" t="s">
        <v>56</v>
      </c>
      <c r="W726" s="11">
        <f t="shared" si="130"/>
        <v>0</v>
      </c>
      <c r="X726" s="11">
        <f t="shared" si="131"/>
        <v>0</v>
      </c>
      <c r="Y726" s="20">
        <f t="shared" si="132"/>
        <v>0</v>
      </c>
      <c r="Z726" s="11">
        <f t="shared" si="133"/>
        <v>0</v>
      </c>
      <c r="AA726" s="11">
        <f t="shared" si="134"/>
        <v>0</v>
      </c>
      <c r="AB726" s="11"/>
      <c r="AC726" s="11"/>
      <c r="AD726" s="11"/>
      <c r="AE726" s="11"/>
      <c r="AF726" t="s">
        <v>48</v>
      </c>
      <c r="AG726" s="3">
        <v>1655251200000</v>
      </c>
      <c r="AH726" t="s">
        <v>48</v>
      </c>
      <c r="AI726" t="s">
        <v>48</v>
      </c>
      <c r="AJ726" t="s">
        <v>57</v>
      </c>
      <c r="AK726" t="s">
        <v>58</v>
      </c>
      <c r="AL726" t="s">
        <v>59</v>
      </c>
      <c r="AM726" t="s">
        <v>60</v>
      </c>
      <c r="AN726" t="s">
        <v>48</v>
      </c>
      <c r="AO726" t="s">
        <v>61</v>
      </c>
      <c r="AP726" t="s">
        <v>55</v>
      </c>
      <c r="AQ726" t="s">
        <v>62</v>
      </c>
      <c r="AR726" t="s">
        <v>48</v>
      </c>
      <c r="AS726" t="s">
        <v>762</v>
      </c>
      <c r="AT726" t="s">
        <v>763</v>
      </c>
      <c r="AU726" t="s">
        <v>48</v>
      </c>
    </row>
    <row r="727" spans="1:47">
      <c r="A727" t="s">
        <v>1557</v>
      </c>
      <c r="B727" t="s">
        <v>48</v>
      </c>
      <c r="D727" t="s">
        <v>118</v>
      </c>
      <c r="E727" t="s">
        <v>172</v>
      </c>
      <c r="F727" t="s">
        <v>51</v>
      </c>
      <c r="G727">
        <v>247350.55</v>
      </c>
      <c r="H727">
        <v>8.3989999999999991</v>
      </c>
      <c r="I727">
        <v>8.3989999999999991</v>
      </c>
      <c r="J727">
        <v>247350.55</v>
      </c>
      <c r="K727">
        <v>8.3989999999999991</v>
      </c>
      <c r="L727" t="s">
        <v>760</v>
      </c>
      <c r="M727" t="s">
        <v>212</v>
      </c>
      <c r="N727" t="s">
        <v>761</v>
      </c>
      <c r="O727" t="s">
        <v>48</v>
      </c>
      <c r="P727">
        <v>3.39558573853989E-5</v>
      </c>
      <c r="Q727">
        <v>3.39558573853989E-5</v>
      </c>
      <c r="R727">
        <v>3.39558573853989E-5</v>
      </c>
      <c r="S727">
        <v>17.317261133161299</v>
      </c>
      <c r="T727" t="s">
        <v>55</v>
      </c>
      <c r="U727">
        <v>0</v>
      </c>
      <c r="V727" t="s">
        <v>56</v>
      </c>
      <c r="W727" s="11">
        <f t="shared" si="130"/>
        <v>0</v>
      </c>
      <c r="X727" s="11">
        <f t="shared" si="131"/>
        <v>0</v>
      </c>
      <c r="Y727" s="20">
        <f t="shared" si="132"/>
        <v>0</v>
      </c>
      <c r="Z727" s="11">
        <f t="shared" si="133"/>
        <v>0</v>
      </c>
      <c r="AA727" s="11">
        <f t="shared" si="134"/>
        <v>0</v>
      </c>
      <c r="AB727" s="11"/>
      <c r="AC727" s="11"/>
      <c r="AD727" s="11"/>
      <c r="AE727" s="11"/>
      <c r="AF727" t="s">
        <v>48</v>
      </c>
      <c r="AG727" s="3">
        <v>1655942400000</v>
      </c>
      <c r="AH727" t="s">
        <v>48</v>
      </c>
      <c r="AI727" t="s">
        <v>48</v>
      </c>
      <c r="AJ727" t="s">
        <v>57</v>
      </c>
      <c r="AK727" t="s">
        <v>58</v>
      </c>
      <c r="AL727" t="s">
        <v>59</v>
      </c>
      <c r="AM727" t="s">
        <v>60</v>
      </c>
      <c r="AN727" t="s">
        <v>48</v>
      </c>
      <c r="AO727" t="s">
        <v>61</v>
      </c>
      <c r="AP727" t="s">
        <v>55</v>
      </c>
      <c r="AQ727" t="s">
        <v>62</v>
      </c>
      <c r="AR727" t="s">
        <v>48</v>
      </c>
      <c r="AS727" t="s">
        <v>762</v>
      </c>
      <c r="AT727" t="s">
        <v>763</v>
      </c>
      <c r="AU727" t="s">
        <v>48</v>
      </c>
    </row>
    <row r="728" spans="1:47">
      <c r="A728" t="s">
        <v>1558</v>
      </c>
      <c r="B728" t="s">
        <v>48</v>
      </c>
      <c r="D728" t="s">
        <v>172</v>
      </c>
      <c r="E728" t="s">
        <v>50</v>
      </c>
      <c r="F728" t="s">
        <v>51</v>
      </c>
      <c r="G728">
        <v>1.04</v>
      </c>
      <c r="H728">
        <v>21231.06</v>
      </c>
      <c r="I728">
        <v>21231.06</v>
      </c>
      <c r="J728">
        <v>1.04</v>
      </c>
      <c r="K728">
        <v>21231.06</v>
      </c>
      <c r="L728" t="s">
        <v>1559</v>
      </c>
      <c r="M728" t="s">
        <v>76</v>
      </c>
      <c r="N728" t="s">
        <v>1560</v>
      </c>
      <c r="O728" t="s">
        <v>48</v>
      </c>
      <c r="P728">
        <v>20350</v>
      </c>
      <c r="Q728">
        <v>20350</v>
      </c>
      <c r="R728">
        <v>20350</v>
      </c>
      <c r="S728">
        <v>181.07904174355801</v>
      </c>
      <c r="T728" t="s">
        <v>55</v>
      </c>
      <c r="U728">
        <v>0</v>
      </c>
      <c r="V728" t="s">
        <v>56</v>
      </c>
      <c r="W728" s="11">
        <f t="shared" si="130"/>
        <v>0</v>
      </c>
      <c r="X728" s="11">
        <f t="shared" si="131"/>
        <v>0</v>
      </c>
      <c r="Y728" s="20">
        <f t="shared" si="132"/>
        <v>0</v>
      </c>
      <c r="Z728" s="11">
        <f t="shared" si="133"/>
        <v>0</v>
      </c>
      <c r="AA728" s="11">
        <f t="shared" si="134"/>
        <v>0</v>
      </c>
      <c r="AB728" s="11"/>
      <c r="AC728" s="11"/>
      <c r="AD728" s="11"/>
      <c r="AE728" s="11"/>
      <c r="AF728" t="s">
        <v>48</v>
      </c>
      <c r="AG728" s="3">
        <v>1661904000000</v>
      </c>
      <c r="AH728" t="s">
        <v>48</v>
      </c>
      <c r="AI728" t="s">
        <v>48</v>
      </c>
      <c r="AJ728" t="s">
        <v>57</v>
      </c>
      <c r="AK728" t="s">
        <v>58</v>
      </c>
      <c r="AL728" t="s">
        <v>59</v>
      </c>
      <c r="AM728" t="s">
        <v>60</v>
      </c>
      <c r="AN728" t="s">
        <v>48</v>
      </c>
      <c r="AO728" t="s">
        <v>61</v>
      </c>
      <c r="AP728" t="s">
        <v>55</v>
      </c>
      <c r="AQ728" t="s">
        <v>62</v>
      </c>
      <c r="AR728" t="s">
        <v>48</v>
      </c>
      <c r="AS728" t="s">
        <v>1561</v>
      </c>
      <c r="AT728" t="s">
        <v>1562</v>
      </c>
      <c r="AU728" t="s">
        <v>48</v>
      </c>
    </row>
    <row r="729" spans="1:47">
      <c r="A729" t="s">
        <v>1563</v>
      </c>
      <c r="B729" t="s">
        <v>48</v>
      </c>
      <c r="D729" t="s">
        <v>230</v>
      </c>
      <c r="E729" t="s">
        <v>50</v>
      </c>
      <c r="F729" t="s">
        <v>51</v>
      </c>
      <c r="G729">
        <v>37.75</v>
      </c>
      <c r="H729">
        <v>120000</v>
      </c>
      <c r="I729">
        <v>120000</v>
      </c>
      <c r="J729">
        <v>37.75</v>
      </c>
      <c r="K729">
        <v>120000</v>
      </c>
      <c r="L729" t="s">
        <v>1564</v>
      </c>
      <c r="M729" t="s">
        <v>76</v>
      </c>
      <c r="N729" t="s">
        <v>1565</v>
      </c>
      <c r="O729" t="s">
        <v>48</v>
      </c>
      <c r="P729">
        <v>3178.80794701986</v>
      </c>
      <c r="Q729">
        <v>3178.8079499999999</v>
      </c>
      <c r="R729">
        <v>3178.80794701986</v>
      </c>
      <c r="S729">
        <v>248.136666666666</v>
      </c>
      <c r="T729" t="s">
        <v>55</v>
      </c>
      <c r="U729">
        <v>0</v>
      </c>
      <c r="V729" t="s">
        <v>56</v>
      </c>
      <c r="W729" s="11">
        <f t="shared" si="130"/>
        <v>0</v>
      </c>
      <c r="X729" s="11">
        <f t="shared" si="131"/>
        <v>0</v>
      </c>
      <c r="Y729" s="20">
        <f t="shared" si="132"/>
        <v>0</v>
      </c>
      <c r="Z729" s="11">
        <f t="shared" si="133"/>
        <v>0</v>
      </c>
      <c r="AA729" s="11">
        <f t="shared" si="134"/>
        <v>0</v>
      </c>
      <c r="AB729" s="11"/>
      <c r="AC729" s="11"/>
      <c r="AD729" s="11"/>
      <c r="AE729" s="11"/>
      <c r="AF729" t="s">
        <v>48</v>
      </c>
      <c r="AG729" s="3">
        <v>1649894400000</v>
      </c>
      <c r="AH729" t="s">
        <v>48</v>
      </c>
      <c r="AI729" t="s">
        <v>48</v>
      </c>
      <c r="AJ729" t="s">
        <v>57</v>
      </c>
      <c r="AK729" t="s">
        <v>58</v>
      </c>
      <c r="AL729" t="s">
        <v>59</v>
      </c>
      <c r="AM729" t="s">
        <v>60</v>
      </c>
      <c r="AN729" t="s">
        <v>48</v>
      </c>
      <c r="AO729" t="s">
        <v>61</v>
      </c>
      <c r="AP729" t="s">
        <v>55</v>
      </c>
      <c r="AQ729" t="s">
        <v>62</v>
      </c>
      <c r="AR729" t="s">
        <v>48</v>
      </c>
      <c r="AS729" t="s">
        <v>1566</v>
      </c>
      <c r="AT729" t="s">
        <v>1567</v>
      </c>
      <c r="AU729" t="s">
        <v>48</v>
      </c>
    </row>
    <row r="730" spans="1:47">
      <c r="A730" t="s">
        <v>1568</v>
      </c>
      <c r="B730" t="s">
        <v>48</v>
      </c>
      <c r="D730" t="s">
        <v>172</v>
      </c>
      <c r="E730" t="s">
        <v>50</v>
      </c>
      <c r="F730" t="s">
        <v>51</v>
      </c>
      <c r="G730">
        <v>2.4500000000000002</v>
      </c>
      <c r="H730">
        <v>50000</v>
      </c>
      <c r="I730">
        <v>50000</v>
      </c>
      <c r="J730">
        <v>2.4500000000000002</v>
      </c>
      <c r="K730">
        <v>50000</v>
      </c>
      <c r="L730" t="s">
        <v>1564</v>
      </c>
      <c r="M730" t="s">
        <v>69</v>
      </c>
      <c r="N730" t="s">
        <v>1569</v>
      </c>
      <c r="O730" t="s">
        <v>48</v>
      </c>
      <c r="P730">
        <v>20000</v>
      </c>
      <c r="Q730">
        <v>20000</v>
      </c>
      <c r="R730">
        <v>20000</v>
      </c>
      <c r="S730">
        <v>219.6</v>
      </c>
      <c r="T730" t="s">
        <v>55</v>
      </c>
      <c r="U730">
        <v>0</v>
      </c>
      <c r="V730" t="s">
        <v>56</v>
      </c>
      <c r="W730" s="11">
        <f t="shared" si="130"/>
        <v>0</v>
      </c>
      <c r="X730" s="11">
        <f t="shared" si="131"/>
        <v>0</v>
      </c>
      <c r="Y730" s="20">
        <f t="shared" si="132"/>
        <v>0</v>
      </c>
      <c r="Z730" s="11">
        <f t="shared" si="133"/>
        <v>0</v>
      </c>
      <c r="AA730" s="11">
        <f t="shared" si="134"/>
        <v>0</v>
      </c>
      <c r="AB730" s="11"/>
      <c r="AC730" s="11"/>
      <c r="AD730" s="11"/>
      <c r="AE730" s="11"/>
      <c r="AF730" t="s">
        <v>48</v>
      </c>
      <c r="AG730" s="3">
        <v>1655510400000</v>
      </c>
      <c r="AH730" t="s">
        <v>48</v>
      </c>
      <c r="AI730" t="s">
        <v>48</v>
      </c>
      <c r="AJ730" t="s">
        <v>57</v>
      </c>
      <c r="AK730" t="s">
        <v>58</v>
      </c>
      <c r="AL730" t="s">
        <v>59</v>
      </c>
      <c r="AM730" t="s">
        <v>60</v>
      </c>
      <c r="AN730" t="s">
        <v>48</v>
      </c>
      <c r="AO730" t="s">
        <v>61</v>
      </c>
      <c r="AP730" t="s">
        <v>55</v>
      </c>
      <c r="AQ730" t="s">
        <v>62</v>
      </c>
      <c r="AR730" t="s">
        <v>48</v>
      </c>
      <c r="AS730" t="s">
        <v>1566</v>
      </c>
      <c r="AT730" t="s">
        <v>1567</v>
      </c>
      <c r="AU730" t="s">
        <v>48</v>
      </c>
    </row>
    <row r="731" spans="1:47">
      <c r="A731" t="s">
        <v>1570</v>
      </c>
      <c r="B731" t="s">
        <v>48</v>
      </c>
      <c r="D731" t="s">
        <v>172</v>
      </c>
      <c r="E731" t="s">
        <v>50</v>
      </c>
      <c r="F731" t="s">
        <v>51</v>
      </c>
      <c r="G731">
        <v>2.2328999999999999</v>
      </c>
      <c r="H731">
        <v>50000</v>
      </c>
      <c r="I731">
        <v>50000</v>
      </c>
      <c r="J731">
        <v>2.2328999999999999</v>
      </c>
      <c r="K731">
        <v>50000</v>
      </c>
      <c r="L731" t="s">
        <v>1564</v>
      </c>
      <c r="M731" t="s">
        <v>212</v>
      </c>
      <c r="N731" t="s">
        <v>1571</v>
      </c>
      <c r="O731" t="s">
        <v>48</v>
      </c>
      <c r="P731">
        <v>22000</v>
      </c>
      <c r="Q731">
        <v>22000</v>
      </c>
      <c r="R731">
        <v>22000</v>
      </c>
      <c r="S731">
        <v>194.933999999999</v>
      </c>
      <c r="T731" t="s">
        <v>55</v>
      </c>
      <c r="U731">
        <v>0</v>
      </c>
      <c r="V731" t="s">
        <v>56</v>
      </c>
      <c r="W731" s="11">
        <f t="shared" si="130"/>
        <v>0</v>
      </c>
      <c r="X731" s="11">
        <f t="shared" si="131"/>
        <v>0</v>
      </c>
      <c r="Y731" s="20">
        <f t="shared" si="132"/>
        <v>0</v>
      </c>
      <c r="Z731" s="11">
        <f t="shared" si="133"/>
        <v>0</v>
      </c>
      <c r="AA731" s="11">
        <f t="shared" si="134"/>
        <v>0</v>
      </c>
      <c r="AB731" s="11"/>
      <c r="AC731" s="11"/>
      <c r="AD731" s="11"/>
      <c r="AE731" s="11"/>
      <c r="AF731" t="s">
        <v>48</v>
      </c>
      <c r="AG731" s="3">
        <v>1657238400000</v>
      </c>
      <c r="AH731" t="s">
        <v>48</v>
      </c>
      <c r="AI731" t="s">
        <v>48</v>
      </c>
      <c r="AJ731" t="s">
        <v>57</v>
      </c>
      <c r="AK731" t="s">
        <v>58</v>
      </c>
      <c r="AL731" t="s">
        <v>59</v>
      </c>
      <c r="AM731" t="s">
        <v>60</v>
      </c>
      <c r="AN731" t="s">
        <v>48</v>
      </c>
      <c r="AO731" t="s">
        <v>61</v>
      </c>
      <c r="AP731" t="s">
        <v>55</v>
      </c>
      <c r="AQ731" t="s">
        <v>62</v>
      </c>
      <c r="AR731" t="s">
        <v>48</v>
      </c>
      <c r="AS731" t="s">
        <v>1566</v>
      </c>
      <c r="AT731" t="s">
        <v>1567</v>
      </c>
      <c r="AU731" t="s">
        <v>48</v>
      </c>
    </row>
    <row r="732" spans="1:47">
      <c r="A732" t="s">
        <v>1572</v>
      </c>
      <c r="B732" t="s">
        <v>48</v>
      </c>
      <c r="D732" t="s">
        <v>172</v>
      </c>
      <c r="E732" t="s">
        <v>50</v>
      </c>
      <c r="F732" t="s">
        <v>51</v>
      </c>
      <c r="G732">
        <v>6.61</v>
      </c>
      <c r="H732">
        <v>280000</v>
      </c>
      <c r="I732">
        <v>280000</v>
      </c>
      <c r="J732">
        <v>6.61</v>
      </c>
      <c r="K732">
        <v>280000</v>
      </c>
      <c r="L732" t="s">
        <v>1564</v>
      </c>
      <c r="M732" t="s">
        <v>76</v>
      </c>
      <c r="N732" t="s">
        <v>1565</v>
      </c>
      <c r="O732" t="s">
        <v>48</v>
      </c>
      <c r="P732">
        <v>42360.060514372097</v>
      </c>
      <c r="Q732">
        <v>42360.060510000003</v>
      </c>
      <c r="R732">
        <v>42360.060514372097</v>
      </c>
      <c r="S732">
        <v>251.905</v>
      </c>
      <c r="T732" t="s">
        <v>55</v>
      </c>
      <c r="U732">
        <v>0</v>
      </c>
      <c r="V732" t="s">
        <v>56</v>
      </c>
      <c r="W732" s="11">
        <f t="shared" si="130"/>
        <v>0</v>
      </c>
      <c r="X732" s="11">
        <f t="shared" si="131"/>
        <v>0</v>
      </c>
      <c r="Y732" s="20">
        <f t="shared" si="132"/>
        <v>0</v>
      </c>
      <c r="Z732" s="11">
        <f t="shared" si="133"/>
        <v>0</v>
      </c>
      <c r="AA732" s="11">
        <f t="shared" si="134"/>
        <v>0</v>
      </c>
      <c r="AB732" s="11"/>
      <c r="AC732" s="11"/>
      <c r="AD732" s="11"/>
      <c r="AE732" s="11"/>
      <c r="AF732" t="s">
        <v>48</v>
      </c>
      <c r="AG732" s="3">
        <v>1649894400000</v>
      </c>
      <c r="AH732" t="s">
        <v>48</v>
      </c>
      <c r="AI732" t="s">
        <v>48</v>
      </c>
      <c r="AJ732" t="s">
        <v>57</v>
      </c>
      <c r="AK732" t="s">
        <v>58</v>
      </c>
      <c r="AL732" t="s">
        <v>59</v>
      </c>
      <c r="AM732" t="s">
        <v>60</v>
      </c>
      <c r="AN732" t="s">
        <v>48</v>
      </c>
      <c r="AO732" t="s">
        <v>61</v>
      </c>
      <c r="AP732" t="s">
        <v>55</v>
      </c>
      <c r="AQ732" t="s">
        <v>62</v>
      </c>
      <c r="AR732" t="s">
        <v>48</v>
      </c>
      <c r="AS732" t="s">
        <v>1566</v>
      </c>
      <c r="AT732" t="s">
        <v>1567</v>
      </c>
      <c r="AU732" t="s">
        <v>48</v>
      </c>
    </row>
    <row r="733" spans="1:47">
      <c r="A733" t="s">
        <v>1573</v>
      </c>
      <c r="B733" t="s">
        <v>48</v>
      </c>
      <c r="D733" t="s">
        <v>172</v>
      </c>
      <c r="E733" t="s">
        <v>50</v>
      </c>
      <c r="F733" t="s">
        <v>51</v>
      </c>
      <c r="G733">
        <v>2.89</v>
      </c>
      <c r="H733">
        <v>58841.5</v>
      </c>
      <c r="I733">
        <v>58841.5</v>
      </c>
      <c r="J733">
        <v>2.89</v>
      </c>
      <c r="K733">
        <v>58841.5</v>
      </c>
      <c r="L733" t="s">
        <v>1574</v>
      </c>
      <c r="M733" t="s">
        <v>76</v>
      </c>
      <c r="N733" t="s">
        <v>1575</v>
      </c>
      <c r="O733" t="s">
        <v>48</v>
      </c>
      <c r="P733">
        <v>20350</v>
      </c>
      <c r="Q733">
        <v>20350</v>
      </c>
      <c r="R733">
        <v>20350</v>
      </c>
      <c r="S733">
        <v>181.08137963851999</v>
      </c>
      <c r="T733" t="s">
        <v>55</v>
      </c>
      <c r="U733">
        <v>0</v>
      </c>
      <c r="V733" t="s">
        <v>56</v>
      </c>
      <c r="W733" s="11">
        <f t="shared" si="130"/>
        <v>0</v>
      </c>
      <c r="X733" s="11">
        <f t="shared" si="131"/>
        <v>0</v>
      </c>
      <c r="Y733" s="20">
        <f t="shared" si="132"/>
        <v>0</v>
      </c>
      <c r="Z733" s="11">
        <f t="shared" si="133"/>
        <v>0</v>
      </c>
      <c r="AA733" s="11">
        <f t="shared" si="134"/>
        <v>0</v>
      </c>
      <c r="AB733" s="11"/>
      <c r="AC733" s="11"/>
      <c r="AD733" s="11"/>
      <c r="AE733" s="11"/>
      <c r="AF733" t="s">
        <v>48</v>
      </c>
      <c r="AG733" s="3">
        <v>1661904000000</v>
      </c>
      <c r="AH733" t="s">
        <v>48</v>
      </c>
      <c r="AI733" t="s">
        <v>48</v>
      </c>
      <c r="AJ733" t="s">
        <v>57</v>
      </c>
      <c r="AK733" t="s">
        <v>58</v>
      </c>
      <c r="AL733" t="s">
        <v>59</v>
      </c>
      <c r="AM733" t="s">
        <v>60</v>
      </c>
      <c r="AN733" t="s">
        <v>48</v>
      </c>
      <c r="AO733" t="s">
        <v>61</v>
      </c>
      <c r="AP733" t="s">
        <v>55</v>
      </c>
      <c r="AQ733" t="s">
        <v>62</v>
      </c>
      <c r="AR733" t="s">
        <v>48</v>
      </c>
      <c r="AS733" t="s">
        <v>1576</v>
      </c>
      <c r="AT733" t="s">
        <v>1577</v>
      </c>
      <c r="AU733" t="s">
        <v>48</v>
      </c>
    </row>
    <row r="734" spans="1:47">
      <c r="A734" t="s">
        <v>1578</v>
      </c>
      <c r="B734" t="s">
        <v>48</v>
      </c>
      <c r="D734" t="s">
        <v>558</v>
      </c>
      <c r="E734" t="s">
        <v>50</v>
      </c>
      <c r="F734" t="s">
        <v>51</v>
      </c>
      <c r="G734">
        <v>980836</v>
      </c>
      <c r="H734">
        <v>65000</v>
      </c>
      <c r="I734">
        <v>65000</v>
      </c>
      <c r="J734">
        <v>980836</v>
      </c>
      <c r="K734">
        <v>65000</v>
      </c>
      <c r="L734" t="s">
        <v>1579</v>
      </c>
      <c r="M734" t="s">
        <v>76</v>
      </c>
      <c r="N734" t="s">
        <v>1580</v>
      </c>
      <c r="O734" t="s">
        <v>48</v>
      </c>
      <c r="P734">
        <v>6.6269998246393805E-2</v>
      </c>
      <c r="Q734">
        <v>6.6269999999999996E-2</v>
      </c>
      <c r="R734">
        <v>6.6269998246393805E-2</v>
      </c>
      <c r="S734">
        <v>338.45999999999901</v>
      </c>
      <c r="T734" t="s">
        <v>55</v>
      </c>
      <c r="U734">
        <v>0</v>
      </c>
      <c r="V734" t="s">
        <v>56</v>
      </c>
      <c r="W734" s="11">
        <f t="shared" si="130"/>
        <v>0</v>
      </c>
      <c r="X734" s="11">
        <f t="shared" si="131"/>
        <v>0</v>
      </c>
      <c r="Y734" s="20">
        <f t="shared" si="132"/>
        <v>0</v>
      </c>
      <c r="Z734" s="11">
        <f t="shared" si="133"/>
        <v>0</v>
      </c>
      <c r="AA734" s="11">
        <f t="shared" si="134"/>
        <v>0</v>
      </c>
      <c r="AB734" s="11"/>
      <c r="AC734" s="11"/>
      <c r="AD734" s="11"/>
      <c r="AE734" s="11"/>
      <c r="AF734" t="s">
        <v>48</v>
      </c>
      <c r="AG734" s="3">
        <v>1646179200000</v>
      </c>
      <c r="AH734" t="s">
        <v>48</v>
      </c>
      <c r="AI734" t="s">
        <v>48</v>
      </c>
      <c r="AJ734" t="s">
        <v>57</v>
      </c>
      <c r="AK734" t="s">
        <v>58</v>
      </c>
      <c r="AL734" t="s">
        <v>59</v>
      </c>
      <c r="AM734" t="s">
        <v>60</v>
      </c>
      <c r="AN734" t="s">
        <v>48</v>
      </c>
      <c r="AO734" t="s">
        <v>61</v>
      </c>
      <c r="AP734" t="s">
        <v>55</v>
      </c>
      <c r="AQ734" t="s">
        <v>62</v>
      </c>
      <c r="AR734" t="s">
        <v>48</v>
      </c>
      <c r="AS734" t="s">
        <v>1581</v>
      </c>
      <c r="AT734" t="s">
        <v>1582</v>
      </c>
      <c r="AU734" t="s">
        <v>48</v>
      </c>
    </row>
    <row r="735" spans="1:47">
      <c r="A735" t="s">
        <v>1583</v>
      </c>
      <c r="B735" t="s">
        <v>48</v>
      </c>
      <c r="D735" t="s">
        <v>172</v>
      </c>
      <c r="E735" t="s">
        <v>50</v>
      </c>
      <c r="F735" t="s">
        <v>51</v>
      </c>
      <c r="G735">
        <v>0.71599999999999997</v>
      </c>
      <c r="H735">
        <v>15000</v>
      </c>
      <c r="I735">
        <v>15000</v>
      </c>
      <c r="J735">
        <v>0.71599999999999997</v>
      </c>
      <c r="K735">
        <v>15000</v>
      </c>
      <c r="L735" t="s">
        <v>1584</v>
      </c>
      <c r="M735" t="s">
        <v>76</v>
      </c>
      <c r="N735" t="s">
        <v>1585</v>
      </c>
      <c r="O735" t="s">
        <v>48</v>
      </c>
      <c r="P735">
        <v>20949.720670391001</v>
      </c>
      <c r="Q735">
        <v>20948.505000000001</v>
      </c>
      <c r="R735">
        <v>20949.720670391001</v>
      </c>
      <c r="S735">
        <v>200</v>
      </c>
      <c r="T735" t="s">
        <v>55</v>
      </c>
      <c r="U735">
        <v>0</v>
      </c>
      <c r="V735" t="s">
        <v>56</v>
      </c>
      <c r="W735" s="11">
        <f t="shared" si="130"/>
        <v>0</v>
      </c>
      <c r="X735" s="11">
        <f t="shared" si="131"/>
        <v>0</v>
      </c>
      <c r="Y735" s="20">
        <f t="shared" si="132"/>
        <v>0</v>
      </c>
      <c r="Z735" s="11">
        <f t="shared" si="133"/>
        <v>0</v>
      </c>
      <c r="AA735" s="11">
        <f t="shared" si="134"/>
        <v>0</v>
      </c>
      <c r="AB735" s="11"/>
      <c r="AC735" s="11"/>
      <c r="AD735" s="11"/>
      <c r="AE735" s="11"/>
      <c r="AF735" t="s">
        <v>48</v>
      </c>
      <c r="AG735" s="3">
        <v>1657843200000</v>
      </c>
      <c r="AH735" t="s">
        <v>48</v>
      </c>
      <c r="AI735" t="s">
        <v>48</v>
      </c>
      <c r="AJ735" t="s">
        <v>57</v>
      </c>
      <c r="AK735" t="s">
        <v>58</v>
      </c>
      <c r="AL735" t="s">
        <v>59</v>
      </c>
      <c r="AM735" t="s">
        <v>60</v>
      </c>
      <c r="AN735" t="s">
        <v>48</v>
      </c>
      <c r="AO735" t="s">
        <v>61</v>
      </c>
      <c r="AP735" t="s">
        <v>55</v>
      </c>
      <c r="AQ735" t="s">
        <v>62</v>
      </c>
      <c r="AR735" t="s">
        <v>48</v>
      </c>
      <c r="AS735" t="s">
        <v>1586</v>
      </c>
      <c r="AT735" t="s">
        <v>1587</v>
      </c>
      <c r="AU735" t="s">
        <v>48</v>
      </c>
    </row>
    <row r="736" spans="1:47">
      <c r="A736" t="s">
        <v>1588</v>
      </c>
      <c r="B736" t="s">
        <v>48</v>
      </c>
      <c r="D736" t="s">
        <v>230</v>
      </c>
      <c r="E736" t="s">
        <v>50</v>
      </c>
      <c r="F736" t="s">
        <v>51</v>
      </c>
      <c r="G736">
        <v>84.15</v>
      </c>
      <c r="H736">
        <v>351730.25264999998</v>
      </c>
      <c r="I736">
        <v>351730.25264999998</v>
      </c>
      <c r="J736">
        <v>84.15</v>
      </c>
      <c r="K736">
        <v>351730.25264999998</v>
      </c>
      <c r="L736" t="s">
        <v>1589</v>
      </c>
      <c r="M736" t="s">
        <v>76</v>
      </c>
      <c r="N736" t="s">
        <v>1590</v>
      </c>
      <c r="O736" t="s">
        <v>48</v>
      </c>
      <c r="P736">
        <v>4179.80098217468</v>
      </c>
      <c r="Q736">
        <v>4179.95</v>
      </c>
      <c r="R736">
        <v>4179.80098217468</v>
      </c>
      <c r="S736">
        <v>119.999914707364</v>
      </c>
      <c r="T736" t="s">
        <v>55</v>
      </c>
      <c r="U736">
        <v>0</v>
      </c>
      <c r="V736" t="s">
        <v>56</v>
      </c>
      <c r="W736" s="11">
        <f t="shared" si="130"/>
        <v>0</v>
      </c>
      <c r="X736" s="11">
        <f t="shared" si="131"/>
        <v>0</v>
      </c>
      <c r="Y736" s="20">
        <f t="shared" si="132"/>
        <v>0</v>
      </c>
      <c r="Z736" s="11">
        <f t="shared" si="133"/>
        <v>0</v>
      </c>
      <c r="AA736" s="11">
        <f t="shared" si="134"/>
        <v>0</v>
      </c>
      <c r="AB736" s="11"/>
      <c r="AC736" s="11"/>
      <c r="AD736" s="11"/>
      <c r="AE736" s="11"/>
      <c r="AF736" t="s">
        <v>48</v>
      </c>
      <c r="AG736" s="3">
        <v>1634860800000</v>
      </c>
      <c r="AH736" t="s">
        <v>48</v>
      </c>
      <c r="AI736" t="s">
        <v>48</v>
      </c>
      <c r="AJ736" t="s">
        <v>57</v>
      </c>
      <c r="AK736" t="s">
        <v>58</v>
      </c>
      <c r="AL736" t="s">
        <v>59</v>
      </c>
      <c r="AM736" t="s">
        <v>60</v>
      </c>
      <c r="AN736" t="s">
        <v>48</v>
      </c>
      <c r="AO736" t="s">
        <v>61</v>
      </c>
      <c r="AP736" t="s">
        <v>55</v>
      </c>
      <c r="AQ736" t="s">
        <v>62</v>
      </c>
      <c r="AR736" t="s">
        <v>48</v>
      </c>
      <c r="AS736" t="s">
        <v>1591</v>
      </c>
      <c r="AT736" t="s">
        <v>159</v>
      </c>
      <c r="AU736" t="s">
        <v>48</v>
      </c>
    </row>
    <row r="737" spans="1:47">
      <c r="A737" t="s">
        <v>1592</v>
      </c>
      <c r="B737" t="s">
        <v>48</v>
      </c>
      <c r="D737" t="s">
        <v>172</v>
      </c>
      <c r="E737" t="s">
        <v>50</v>
      </c>
      <c r="F737" t="s">
        <v>51</v>
      </c>
      <c r="G737">
        <v>10</v>
      </c>
      <c r="H737">
        <v>639104.19999999995</v>
      </c>
      <c r="I737">
        <v>639104.19999999995</v>
      </c>
      <c r="J737">
        <v>10</v>
      </c>
      <c r="K737">
        <v>990835</v>
      </c>
      <c r="L737" t="s">
        <v>1589</v>
      </c>
      <c r="M737" t="s">
        <v>76</v>
      </c>
      <c r="N737" t="s">
        <v>1590</v>
      </c>
      <c r="O737" t="s">
        <v>48</v>
      </c>
      <c r="P737">
        <v>63910.42</v>
      </c>
      <c r="Q737">
        <v>63910.42</v>
      </c>
      <c r="R737">
        <v>63910.42</v>
      </c>
      <c r="S737">
        <v>119.999993741239</v>
      </c>
      <c r="T737" t="s">
        <v>55</v>
      </c>
      <c r="U737">
        <v>0</v>
      </c>
      <c r="V737" t="s">
        <v>56</v>
      </c>
      <c r="W737" s="11">
        <f t="shared" si="130"/>
        <v>0</v>
      </c>
      <c r="X737" s="11">
        <f t="shared" si="131"/>
        <v>0</v>
      </c>
      <c r="Y737" s="20">
        <f t="shared" si="132"/>
        <v>0</v>
      </c>
      <c r="Z737" s="11">
        <f t="shared" si="133"/>
        <v>0</v>
      </c>
      <c r="AA737" s="11">
        <f t="shared" si="134"/>
        <v>0</v>
      </c>
      <c r="AB737" s="11"/>
      <c r="AC737" s="11"/>
      <c r="AD737" s="11"/>
      <c r="AE737" s="11"/>
      <c r="AF737" t="s">
        <v>48</v>
      </c>
      <c r="AG737" s="3">
        <v>1634860800000</v>
      </c>
      <c r="AH737" t="s">
        <v>48</v>
      </c>
      <c r="AI737" t="s">
        <v>48</v>
      </c>
      <c r="AJ737" t="s">
        <v>57</v>
      </c>
      <c r="AK737" t="s">
        <v>58</v>
      </c>
      <c r="AL737" t="s">
        <v>59</v>
      </c>
      <c r="AM737" t="s">
        <v>60</v>
      </c>
      <c r="AN737" t="s">
        <v>48</v>
      </c>
      <c r="AO737" t="s">
        <v>61</v>
      </c>
      <c r="AP737" t="s">
        <v>55</v>
      </c>
      <c r="AQ737" t="s">
        <v>62</v>
      </c>
      <c r="AR737" t="s">
        <v>48</v>
      </c>
      <c r="AS737" t="s">
        <v>1591</v>
      </c>
      <c r="AT737" t="s">
        <v>159</v>
      </c>
      <c r="AU737" t="s">
        <v>48</v>
      </c>
    </row>
    <row r="738" spans="1:47">
      <c r="A738" t="s">
        <v>1593</v>
      </c>
      <c r="B738" t="s">
        <v>48</v>
      </c>
      <c r="D738" t="s">
        <v>558</v>
      </c>
      <c r="E738" t="s">
        <v>50</v>
      </c>
      <c r="F738" t="s">
        <v>51</v>
      </c>
      <c r="G738">
        <v>1764706</v>
      </c>
      <c r="H738">
        <v>120000</v>
      </c>
      <c r="I738">
        <v>120000</v>
      </c>
      <c r="J738">
        <v>1764706</v>
      </c>
      <c r="K738">
        <v>120000</v>
      </c>
      <c r="L738" t="s">
        <v>1594</v>
      </c>
      <c r="M738" t="s">
        <v>76</v>
      </c>
      <c r="N738" t="s">
        <v>1595</v>
      </c>
      <c r="O738" t="s">
        <v>48</v>
      </c>
      <c r="P738">
        <v>6.7999995466666893E-2</v>
      </c>
      <c r="Q738">
        <v>6.8000000000000005E-2</v>
      </c>
      <c r="R738">
        <v>6.7999995466666893E-2</v>
      </c>
      <c r="S738">
        <v>237.79333333333301</v>
      </c>
      <c r="T738" t="s">
        <v>55</v>
      </c>
      <c r="U738">
        <v>0</v>
      </c>
      <c r="V738" t="s">
        <v>56</v>
      </c>
      <c r="W738" s="11">
        <f t="shared" si="130"/>
        <v>0</v>
      </c>
      <c r="X738" s="11">
        <f t="shared" si="131"/>
        <v>0</v>
      </c>
      <c r="Y738" s="20">
        <f t="shared" si="132"/>
        <v>0</v>
      </c>
      <c r="Z738" s="11">
        <f t="shared" si="133"/>
        <v>0</v>
      </c>
      <c r="AA738" s="11">
        <f t="shared" si="134"/>
        <v>0</v>
      </c>
      <c r="AB738" s="11"/>
      <c r="AC738" s="11"/>
      <c r="AD738" s="11"/>
      <c r="AE738" s="11"/>
      <c r="AF738" t="s">
        <v>48</v>
      </c>
      <c r="AG738" s="3">
        <v>1651276800000</v>
      </c>
      <c r="AH738" t="s">
        <v>48</v>
      </c>
      <c r="AI738" t="s">
        <v>48</v>
      </c>
      <c r="AJ738" t="s">
        <v>57</v>
      </c>
      <c r="AK738" t="s">
        <v>58</v>
      </c>
      <c r="AL738" t="s">
        <v>59</v>
      </c>
      <c r="AM738" t="s">
        <v>60</v>
      </c>
      <c r="AN738" t="s">
        <v>48</v>
      </c>
      <c r="AO738" t="s">
        <v>61</v>
      </c>
      <c r="AP738" t="s">
        <v>55</v>
      </c>
      <c r="AQ738" t="s">
        <v>62</v>
      </c>
      <c r="AR738" t="s">
        <v>48</v>
      </c>
      <c r="AS738" t="s">
        <v>1596</v>
      </c>
      <c r="AT738" t="s">
        <v>1597</v>
      </c>
      <c r="AU738" t="s">
        <v>48</v>
      </c>
    </row>
    <row r="739" spans="1:47">
      <c r="A739" t="s">
        <v>1598</v>
      </c>
      <c r="B739" t="s">
        <v>48</v>
      </c>
      <c r="D739" t="s">
        <v>558</v>
      </c>
      <c r="E739" t="s">
        <v>50</v>
      </c>
      <c r="F739" t="s">
        <v>51</v>
      </c>
      <c r="G739">
        <v>1532567</v>
      </c>
      <c r="H739">
        <v>100000</v>
      </c>
      <c r="I739">
        <v>100000</v>
      </c>
      <c r="J739">
        <v>1532567</v>
      </c>
      <c r="K739">
        <v>100000</v>
      </c>
      <c r="L739" t="s">
        <v>1594</v>
      </c>
      <c r="M739" t="s">
        <v>76</v>
      </c>
      <c r="N739" t="s">
        <v>1595</v>
      </c>
      <c r="O739" t="s">
        <v>48</v>
      </c>
      <c r="P739">
        <v>6.5250002120624997E-2</v>
      </c>
      <c r="Q739">
        <v>6.5250000000000002E-2</v>
      </c>
      <c r="R739">
        <v>6.5250002120624997E-2</v>
      </c>
      <c r="S739">
        <v>200.86199999999999</v>
      </c>
      <c r="T739" t="s">
        <v>55</v>
      </c>
      <c r="U739">
        <v>0</v>
      </c>
      <c r="V739" t="s">
        <v>56</v>
      </c>
      <c r="W739" s="11">
        <f t="shared" si="130"/>
        <v>0</v>
      </c>
      <c r="X739" s="11">
        <f t="shared" si="131"/>
        <v>0</v>
      </c>
      <c r="Y739" s="20">
        <f t="shared" si="132"/>
        <v>0</v>
      </c>
      <c r="Z739" s="11">
        <f t="shared" si="133"/>
        <v>0</v>
      </c>
      <c r="AA739" s="11">
        <f t="shared" si="134"/>
        <v>0</v>
      </c>
      <c r="AB739" s="11"/>
      <c r="AC739" s="11"/>
      <c r="AD739" s="11"/>
      <c r="AE739" s="11"/>
      <c r="AF739" t="s">
        <v>48</v>
      </c>
      <c r="AG739" s="3">
        <v>1647302400000</v>
      </c>
      <c r="AH739" t="s">
        <v>48</v>
      </c>
      <c r="AI739" t="s">
        <v>48</v>
      </c>
      <c r="AJ739" t="s">
        <v>57</v>
      </c>
      <c r="AK739" t="s">
        <v>58</v>
      </c>
      <c r="AL739" t="s">
        <v>59</v>
      </c>
      <c r="AM739" t="s">
        <v>60</v>
      </c>
      <c r="AN739" t="s">
        <v>48</v>
      </c>
      <c r="AO739" t="s">
        <v>61</v>
      </c>
      <c r="AP739" t="s">
        <v>55</v>
      </c>
      <c r="AQ739" t="s">
        <v>62</v>
      </c>
      <c r="AR739" t="s">
        <v>48</v>
      </c>
      <c r="AS739" t="s">
        <v>1596</v>
      </c>
      <c r="AT739" t="s">
        <v>1597</v>
      </c>
      <c r="AU739" t="s">
        <v>48</v>
      </c>
    </row>
    <row r="740" spans="1:47">
      <c r="A740" t="s">
        <v>1599</v>
      </c>
      <c r="B740" t="s">
        <v>48</v>
      </c>
      <c r="D740" t="s">
        <v>558</v>
      </c>
      <c r="E740" t="s">
        <v>50</v>
      </c>
      <c r="F740" t="s">
        <v>51</v>
      </c>
      <c r="G740">
        <v>1508978</v>
      </c>
      <c r="H740">
        <v>100000</v>
      </c>
      <c r="I740">
        <v>100000</v>
      </c>
      <c r="J740">
        <v>1508978</v>
      </c>
      <c r="K740">
        <v>100000</v>
      </c>
      <c r="L740" t="s">
        <v>1594</v>
      </c>
      <c r="M740" t="s">
        <v>76</v>
      </c>
      <c r="N740" t="s">
        <v>1595</v>
      </c>
      <c r="O740" t="s">
        <v>48</v>
      </c>
      <c r="P740">
        <v>6.6270018515843104E-2</v>
      </c>
      <c r="Q740">
        <v>6.6269999999999996E-2</v>
      </c>
      <c r="R740">
        <v>6.6270018515843104E-2</v>
      </c>
      <c r="S740">
        <v>269.952</v>
      </c>
      <c r="T740" t="s">
        <v>55</v>
      </c>
      <c r="U740">
        <v>0</v>
      </c>
      <c r="V740" t="s">
        <v>56</v>
      </c>
      <c r="W740" s="11">
        <f t="shared" si="130"/>
        <v>0</v>
      </c>
      <c r="X740" s="11">
        <f t="shared" si="131"/>
        <v>0</v>
      </c>
      <c r="Y740" s="20">
        <f t="shared" si="132"/>
        <v>0</v>
      </c>
      <c r="Z740" s="11">
        <f t="shared" si="133"/>
        <v>0</v>
      </c>
      <c r="AA740" s="11">
        <f t="shared" si="134"/>
        <v>0</v>
      </c>
      <c r="AB740" s="11"/>
      <c r="AC740" s="11"/>
      <c r="AD740" s="11"/>
      <c r="AE740" s="11"/>
      <c r="AF740" t="s">
        <v>48</v>
      </c>
      <c r="AG740" s="3">
        <v>1646870400000</v>
      </c>
      <c r="AH740" t="s">
        <v>48</v>
      </c>
      <c r="AI740" t="s">
        <v>48</v>
      </c>
      <c r="AJ740" t="s">
        <v>57</v>
      </c>
      <c r="AK740" t="s">
        <v>58</v>
      </c>
      <c r="AL740" t="s">
        <v>59</v>
      </c>
      <c r="AM740" t="s">
        <v>60</v>
      </c>
      <c r="AN740" t="s">
        <v>48</v>
      </c>
      <c r="AO740" t="s">
        <v>61</v>
      </c>
      <c r="AP740" t="s">
        <v>55</v>
      </c>
      <c r="AQ740" t="s">
        <v>62</v>
      </c>
      <c r="AR740" t="s">
        <v>48</v>
      </c>
      <c r="AS740" t="s">
        <v>1596</v>
      </c>
      <c r="AT740" t="s">
        <v>1597</v>
      </c>
      <c r="AU740" t="s">
        <v>48</v>
      </c>
    </row>
    <row r="741" spans="1:47">
      <c r="A741" t="s">
        <v>1600</v>
      </c>
      <c r="B741" t="s">
        <v>48</v>
      </c>
      <c r="D741" t="s">
        <v>172</v>
      </c>
      <c r="E741" t="s">
        <v>118</v>
      </c>
      <c r="F741" t="s">
        <v>51</v>
      </c>
      <c r="G741">
        <v>0.34510000000000002</v>
      </c>
      <c r="H741">
        <v>25000</v>
      </c>
      <c r="I741">
        <v>25000</v>
      </c>
      <c r="J741">
        <v>0.34510000000000002</v>
      </c>
      <c r="K741">
        <v>25000</v>
      </c>
      <c r="L741" t="s">
        <v>1601</v>
      </c>
      <c r="M741" t="s">
        <v>76</v>
      </c>
      <c r="N741" t="s">
        <v>1602</v>
      </c>
      <c r="O741" t="s">
        <v>48</v>
      </c>
      <c r="P741">
        <v>72442.770211532799</v>
      </c>
      <c r="Q741">
        <v>72446.600000000006</v>
      </c>
      <c r="R741">
        <v>72442.770211532799</v>
      </c>
      <c r="S741">
        <v>25</v>
      </c>
      <c r="T741" t="s">
        <v>55</v>
      </c>
      <c r="U741">
        <v>0</v>
      </c>
      <c r="V741" t="s">
        <v>56</v>
      </c>
      <c r="W741" s="11">
        <f t="shared" si="130"/>
        <v>0</v>
      </c>
      <c r="X741" s="11">
        <f t="shared" si="131"/>
        <v>0</v>
      </c>
      <c r="Y741" s="20">
        <f t="shared" si="132"/>
        <v>0</v>
      </c>
      <c r="Z741" s="11">
        <f t="shared" si="133"/>
        <v>0</v>
      </c>
      <c r="AA741" s="11">
        <f t="shared" si="134"/>
        <v>0</v>
      </c>
      <c r="AB741" s="11"/>
      <c r="AC741" s="11"/>
      <c r="AD741" s="11"/>
      <c r="AE741" s="11"/>
      <c r="AF741" t="s">
        <v>48</v>
      </c>
      <c r="AG741" s="3">
        <v>1638835200000</v>
      </c>
      <c r="AH741" t="s">
        <v>48</v>
      </c>
      <c r="AI741" t="s">
        <v>48</v>
      </c>
      <c r="AJ741" t="s">
        <v>57</v>
      </c>
      <c r="AK741" t="s">
        <v>58</v>
      </c>
      <c r="AL741" t="s">
        <v>59</v>
      </c>
      <c r="AM741" t="s">
        <v>60</v>
      </c>
      <c r="AN741" t="s">
        <v>48</v>
      </c>
      <c r="AO741" t="s">
        <v>61</v>
      </c>
      <c r="AP741" t="s">
        <v>55</v>
      </c>
      <c r="AQ741" t="s">
        <v>62</v>
      </c>
      <c r="AR741" t="s">
        <v>48</v>
      </c>
      <c r="AS741" t="s">
        <v>1603</v>
      </c>
      <c r="AT741" t="s">
        <v>1604</v>
      </c>
      <c r="AU741" t="s">
        <v>48</v>
      </c>
    </row>
    <row r="742" spans="1:47">
      <c r="A742" t="s">
        <v>1605</v>
      </c>
      <c r="B742" t="s">
        <v>48</v>
      </c>
      <c r="D742" t="s">
        <v>611</v>
      </c>
      <c r="E742" t="s">
        <v>50</v>
      </c>
      <c r="F742" t="s">
        <v>51</v>
      </c>
      <c r="G742">
        <v>139.89930000000001</v>
      </c>
      <c r="H742">
        <v>15000</v>
      </c>
      <c r="I742">
        <v>15000</v>
      </c>
      <c r="J742">
        <v>139.89930000000001</v>
      </c>
      <c r="K742">
        <v>15000</v>
      </c>
      <c r="L742" t="s">
        <v>52</v>
      </c>
      <c r="M742" t="s">
        <v>53</v>
      </c>
      <c r="N742" t="s">
        <v>54</v>
      </c>
      <c r="O742" t="s">
        <v>48</v>
      </c>
      <c r="P742">
        <v>107.219978941996</v>
      </c>
      <c r="Q742">
        <v>107.22</v>
      </c>
      <c r="R742">
        <v>107.219978941996</v>
      </c>
      <c r="S742">
        <v>75</v>
      </c>
      <c r="T742" t="s">
        <v>55</v>
      </c>
      <c r="U742">
        <v>0</v>
      </c>
      <c r="V742" t="s">
        <v>56</v>
      </c>
      <c r="W742" s="11">
        <f t="shared" si="130"/>
        <v>0</v>
      </c>
      <c r="X742" s="11">
        <f t="shared" si="131"/>
        <v>0</v>
      </c>
      <c r="Y742" s="20">
        <f t="shared" si="132"/>
        <v>0</v>
      </c>
      <c r="Z742" s="11">
        <f t="shared" si="133"/>
        <v>0</v>
      </c>
      <c r="AA742" s="11">
        <f t="shared" si="134"/>
        <v>0</v>
      </c>
      <c r="AB742" s="11"/>
      <c r="AC742" s="11"/>
      <c r="AD742" s="11"/>
      <c r="AE742" s="11"/>
      <c r="AF742" t="s">
        <v>48</v>
      </c>
      <c r="AG742" s="3">
        <v>1648684800000</v>
      </c>
      <c r="AH742" t="s">
        <v>48</v>
      </c>
      <c r="AI742" t="s">
        <v>48</v>
      </c>
      <c r="AJ742" t="s">
        <v>57</v>
      </c>
      <c r="AK742" t="s">
        <v>58</v>
      </c>
      <c r="AL742" t="s">
        <v>59</v>
      </c>
      <c r="AM742" t="s">
        <v>60</v>
      </c>
      <c r="AN742" t="s">
        <v>48</v>
      </c>
      <c r="AO742" t="s">
        <v>61</v>
      </c>
      <c r="AP742" t="s">
        <v>55</v>
      </c>
      <c r="AQ742" t="s">
        <v>62</v>
      </c>
      <c r="AR742" t="s">
        <v>48</v>
      </c>
      <c r="AS742" t="s">
        <v>63</v>
      </c>
      <c r="AT742" t="s">
        <v>64</v>
      </c>
      <c r="AU742" t="s">
        <v>48</v>
      </c>
    </row>
    <row r="743" spans="1:47">
      <c r="A743" t="s">
        <v>1606</v>
      </c>
      <c r="B743" t="s">
        <v>48</v>
      </c>
      <c r="D743" t="s">
        <v>230</v>
      </c>
      <c r="E743" t="s">
        <v>172</v>
      </c>
      <c r="F743" t="s">
        <v>51</v>
      </c>
      <c r="G743">
        <v>10.984</v>
      </c>
      <c r="H743">
        <v>0.88175000000000003</v>
      </c>
      <c r="I743">
        <v>0.88175000000000003</v>
      </c>
      <c r="J743">
        <v>10.984</v>
      </c>
      <c r="K743">
        <v>0.88175000000000003</v>
      </c>
      <c r="L743" t="s">
        <v>52</v>
      </c>
      <c r="M743" t="s">
        <v>76</v>
      </c>
      <c r="N743" t="s">
        <v>1607</v>
      </c>
      <c r="O743" t="s">
        <v>48</v>
      </c>
      <c r="P743">
        <v>8.0275855790240297E-2</v>
      </c>
      <c r="Q743">
        <v>8.0275855790240297E-2</v>
      </c>
      <c r="R743">
        <v>8.0275855790240297E-2</v>
      </c>
      <c r="S743">
        <v>239.99957917328501</v>
      </c>
      <c r="T743" t="s">
        <v>55</v>
      </c>
      <c r="U743">
        <v>0</v>
      </c>
      <c r="V743" t="s">
        <v>56</v>
      </c>
      <c r="W743" s="11">
        <f t="shared" si="130"/>
        <v>0</v>
      </c>
      <c r="X743" s="11">
        <f t="shared" si="131"/>
        <v>0</v>
      </c>
      <c r="Y743" s="20">
        <f t="shared" si="132"/>
        <v>0</v>
      </c>
      <c r="Z743" s="11">
        <f t="shared" si="133"/>
        <v>0</v>
      </c>
      <c r="AA743" s="11">
        <f t="shared" si="134"/>
        <v>0</v>
      </c>
      <c r="AB743" s="11"/>
      <c r="AC743" s="11"/>
      <c r="AD743" s="11"/>
      <c r="AE743" s="11"/>
      <c r="AF743" t="s">
        <v>48</v>
      </c>
      <c r="AG743" s="3">
        <v>1638576000000</v>
      </c>
      <c r="AH743" t="s">
        <v>48</v>
      </c>
      <c r="AI743" t="s">
        <v>48</v>
      </c>
      <c r="AJ743" t="s">
        <v>57</v>
      </c>
      <c r="AK743" t="s">
        <v>58</v>
      </c>
      <c r="AL743" t="s">
        <v>59</v>
      </c>
      <c r="AM743" t="s">
        <v>60</v>
      </c>
      <c r="AN743" t="s">
        <v>48</v>
      </c>
      <c r="AO743" t="s">
        <v>61</v>
      </c>
      <c r="AP743" t="s">
        <v>55</v>
      </c>
      <c r="AQ743" t="s">
        <v>62</v>
      </c>
      <c r="AR743" t="s">
        <v>48</v>
      </c>
      <c r="AS743" t="s">
        <v>63</v>
      </c>
      <c r="AT743" t="s">
        <v>64</v>
      </c>
      <c r="AU743" t="s">
        <v>48</v>
      </c>
    </row>
    <row r="744" spans="1:47">
      <c r="A744" t="s">
        <v>1608</v>
      </c>
      <c r="B744" t="s">
        <v>48</v>
      </c>
      <c r="D744" t="s">
        <v>172</v>
      </c>
      <c r="E744" t="s">
        <v>273</v>
      </c>
      <c r="F744" t="s">
        <v>51</v>
      </c>
      <c r="G744">
        <v>1377.3</v>
      </c>
      <c r="H744">
        <v>0.88175000000000003</v>
      </c>
      <c r="I744">
        <v>0.88175000000000003</v>
      </c>
      <c r="J744">
        <v>1377.3</v>
      </c>
      <c r="K744">
        <v>0.88175000000000003</v>
      </c>
      <c r="L744" t="s">
        <v>52</v>
      </c>
      <c r="M744" t="s">
        <v>76</v>
      </c>
      <c r="N744" t="s">
        <v>1607</v>
      </c>
      <c r="O744" t="s">
        <v>48</v>
      </c>
      <c r="P744">
        <v>1562.0074</v>
      </c>
      <c r="Q744">
        <v>1562.0074</v>
      </c>
      <c r="R744">
        <v>6.4020184418790303E-4</v>
      </c>
      <c r="S744">
        <v>239.99957917328501</v>
      </c>
      <c r="T744" t="s">
        <v>55</v>
      </c>
      <c r="U744">
        <v>0</v>
      </c>
      <c r="V744" t="s">
        <v>56</v>
      </c>
      <c r="W744" s="11">
        <f t="shared" si="130"/>
        <v>0</v>
      </c>
      <c r="X744" s="11">
        <f t="shared" si="131"/>
        <v>0</v>
      </c>
      <c r="Y744" s="20">
        <f t="shared" si="132"/>
        <v>0</v>
      </c>
      <c r="Z744" s="11">
        <f t="shared" si="133"/>
        <v>0</v>
      </c>
      <c r="AA744" s="11">
        <f t="shared" si="134"/>
        <v>0</v>
      </c>
      <c r="AB744" s="11"/>
      <c r="AC744" s="11"/>
      <c r="AD744" s="11"/>
      <c r="AE744" s="11"/>
      <c r="AF744" t="s">
        <v>48</v>
      </c>
      <c r="AG744" s="3">
        <v>1638576000000</v>
      </c>
      <c r="AH744" t="s">
        <v>48</v>
      </c>
      <c r="AI744" t="s">
        <v>48</v>
      </c>
      <c r="AJ744" t="s">
        <v>57</v>
      </c>
      <c r="AK744" t="s">
        <v>58</v>
      </c>
      <c r="AL744" t="s">
        <v>59</v>
      </c>
      <c r="AM744" t="s">
        <v>60</v>
      </c>
      <c r="AN744" t="s">
        <v>48</v>
      </c>
      <c r="AO744" t="s">
        <v>61</v>
      </c>
      <c r="AP744" t="s">
        <v>55</v>
      </c>
      <c r="AQ744" t="s">
        <v>62</v>
      </c>
      <c r="AR744" t="s">
        <v>48</v>
      </c>
      <c r="AS744" t="s">
        <v>63</v>
      </c>
      <c r="AT744" t="s">
        <v>64</v>
      </c>
      <c r="AU744" t="s">
        <v>48</v>
      </c>
    </row>
    <row r="745" spans="1:47">
      <c r="A745" t="s">
        <v>1609</v>
      </c>
      <c r="B745" t="s">
        <v>48</v>
      </c>
      <c r="C745" t="s">
        <v>1610</v>
      </c>
      <c r="D745" s="28" t="s">
        <v>1611</v>
      </c>
      <c r="E745" s="28" t="s">
        <v>50</v>
      </c>
      <c r="F745" t="s">
        <v>51</v>
      </c>
      <c r="G745">
        <v>36772.199999999997</v>
      </c>
      <c r="H745">
        <v>5000</v>
      </c>
      <c r="I745">
        <v>5000</v>
      </c>
      <c r="J745">
        <v>36772.199999999997</v>
      </c>
      <c r="K745">
        <v>5000</v>
      </c>
      <c r="L745" t="s">
        <v>52</v>
      </c>
      <c r="M745" t="s">
        <v>69</v>
      </c>
      <c r="N745" t="s">
        <v>54</v>
      </c>
      <c r="O745" t="s">
        <v>48</v>
      </c>
      <c r="P745">
        <v>0.13597228340974901</v>
      </c>
      <c r="Q745">
        <v>0.13597000000000001</v>
      </c>
      <c r="R745">
        <v>0.13597228340974901</v>
      </c>
      <c r="S745">
        <v>400.99999999999898</v>
      </c>
      <c r="T745" t="s">
        <v>55</v>
      </c>
      <c r="U745">
        <v>0</v>
      </c>
      <c r="V745" t="s">
        <v>56</v>
      </c>
      <c r="W745" s="11">
        <f t="shared" si="130"/>
        <v>0</v>
      </c>
      <c r="X745" s="11">
        <f t="shared" si="131"/>
        <v>0</v>
      </c>
      <c r="Y745" s="20">
        <f t="shared" si="132"/>
        <v>0</v>
      </c>
      <c r="Z745" s="11">
        <f t="shared" si="133"/>
        <v>0</v>
      </c>
      <c r="AA745" s="11">
        <f t="shared" si="134"/>
        <v>0</v>
      </c>
      <c r="AB745" s="11"/>
      <c r="AC745" s="11"/>
      <c r="AD745" s="11"/>
      <c r="AE745" s="11"/>
      <c r="AF745" t="s">
        <v>48</v>
      </c>
      <c r="AG745" s="3">
        <v>1646179200000</v>
      </c>
      <c r="AH745" t="s">
        <v>48</v>
      </c>
      <c r="AI745" t="s">
        <v>48</v>
      </c>
      <c r="AJ745" t="s">
        <v>57</v>
      </c>
      <c r="AK745" t="s">
        <v>58</v>
      </c>
      <c r="AL745" t="s">
        <v>59</v>
      </c>
      <c r="AM745" t="s">
        <v>60</v>
      </c>
      <c r="AN745" t="s">
        <v>48</v>
      </c>
      <c r="AO745" t="s">
        <v>61</v>
      </c>
      <c r="AP745" t="s">
        <v>55</v>
      </c>
      <c r="AQ745" t="s">
        <v>62</v>
      </c>
      <c r="AR745" t="s">
        <v>48</v>
      </c>
      <c r="AS745" t="s">
        <v>63</v>
      </c>
      <c r="AT745" t="s">
        <v>64</v>
      </c>
      <c r="AU745" t="s">
        <v>48</v>
      </c>
    </row>
    <row r="746" spans="1:47">
      <c r="A746" t="s">
        <v>1612</v>
      </c>
      <c r="B746" t="s">
        <v>48</v>
      </c>
      <c r="D746" t="s">
        <v>1613</v>
      </c>
      <c r="E746" t="s">
        <v>50</v>
      </c>
      <c r="F746" t="s">
        <v>51</v>
      </c>
      <c r="G746">
        <v>30.722999999999999</v>
      </c>
      <c r="H746">
        <v>6843.55</v>
      </c>
      <c r="I746">
        <v>6843.55</v>
      </c>
      <c r="J746">
        <v>30.722999999999999</v>
      </c>
      <c r="K746">
        <v>6843.55</v>
      </c>
      <c r="L746" t="s">
        <v>52</v>
      </c>
      <c r="M746" t="s">
        <v>53</v>
      </c>
      <c r="N746" t="s">
        <v>54</v>
      </c>
      <c r="O746" t="s">
        <v>48</v>
      </c>
      <c r="P746">
        <v>222.75005696058301</v>
      </c>
      <c r="Q746">
        <v>222.75</v>
      </c>
      <c r="R746">
        <v>222.75005696058301</v>
      </c>
      <c r="S746">
        <v>270.006064104156</v>
      </c>
      <c r="T746" t="s">
        <v>55</v>
      </c>
      <c r="U746">
        <v>0</v>
      </c>
      <c r="V746" t="s">
        <v>56</v>
      </c>
      <c r="W746" s="11">
        <f t="shared" si="130"/>
        <v>0</v>
      </c>
      <c r="X746" s="11">
        <f t="shared" si="131"/>
        <v>0</v>
      </c>
      <c r="Y746" s="20">
        <f t="shared" si="132"/>
        <v>0</v>
      </c>
      <c r="Z746" s="11">
        <f t="shared" si="133"/>
        <v>0</v>
      </c>
      <c r="AA746" s="11">
        <f t="shared" si="134"/>
        <v>0</v>
      </c>
      <c r="AB746" s="11"/>
      <c r="AC746" s="11"/>
      <c r="AD746" s="11"/>
      <c r="AE746" s="11"/>
      <c r="AF746" t="s">
        <v>48</v>
      </c>
      <c r="AG746" s="3">
        <v>1648684800000</v>
      </c>
      <c r="AH746" t="s">
        <v>48</v>
      </c>
      <c r="AI746" t="s">
        <v>48</v>
      </c>
      <c r="AJ746" t="s">
        <v>57</v>
      </c>
      <c r="AK746" t="s">
        <v>58</v>
      </c>
      <c r="AL746" t="s">
        <v>59</v>
      </c>
      <c r="AM746" t="s">
        <v>60</v>
      </c>
      <c r="AN746" t="s">
        <v>48</v>
      </c>
      <c r="AO746" t="s">
        <v>61</v>
      </c>
      <c r="AP746" t="s">
        <v>55</v>
      </c>
      <c r="AQ746" t="s">
        <v>62</v>
      </c>
      <c r="AR746" t="s">
        <v>48</v>
      </c>
      <c r="AS746" t="s">
        <v>63</v>
      </c>
      <c r="AT746" t="s">
        <v>64</v>
      </c>
      <c r="AU746" t="s">
        <v>48</v>
      </c>
    </row>
    <row r="747" spans="1:47">
      <c r="A747" t="s">
        <v>1614</v>
      </c>
      <c r="B747" t="s">
        <v>48</v>
      </c>
      <c r="D747" t="s">
        <v>1615</v>
      </c>
      <c r="E747" t="s">
        <v>50</v>
      </c>
      <c r="F747" t="s">
        <v>51</v>
      </c>
      <c r="G747">
        <v>26.44</v>
      </c>
      <c r="H747">
        <v>4213.82</v>
      </c>
      <c r="I747">
        <v>4213.82</v>
      </c>
      <c r="J747">
        <v>26.44</v>
      </c>
      <c r="K747">
        <v>4213.82</v>
      </c>
      <c r="L747" t="s">
        <v>52</v>
      </c>
      <c r="M747" t="s">
        <v>53</v>
      </c>
      <c r="N747" t="s">
        <v>54</v>
      </c>
      <c r="O747" t="s">
        <v>48</v>
      </c>
      <c r="P747">
        <v>159.37291981845601</v>
      </c>
      <c r="Q747">
        <v>159.37</v>
      </c>
      <c r="R747">
        <v>159.37291981845601</v>
      </c>
      <c r="S747">
        <v>74.991338025829293</v>
      </c>
      <c r="T747" t="s">
        <v>55</v>
      </c>
      <c r="U747">
        <v>0</v>
      </c>
      <c r="V747" t="s">
        <v>56</v>
      </c>
      <c r="W747" s="11">
        <f t="shared" si="130"/>
        <v>0</v>
      </c>
      <c r="X747" s="11">
        <f t="shared" si="131"/>
        <v>0</v>
      </c>
      <c r="Y747" s="20">
        <f t="shared" si="132"/>
        <v>0</v>
      </c>
      <c r="Z747" s="11">
        <f t="shared" si="133"/>
        <v>0</v>
      </c>
      <c r="AA747" s="11">
        <f t="shared" si="134"/>
        <v>0</v>
      </c>
      <c r="AB747" s="11"/>
      <c r="AC747" s="11"/>
      <c r="AD747" s="11"/>
      <c r="AE747" s="11"/>
      <c r="AF747" t="s">
        <v>48</v>
      </c>
      <c r="AG747" s="3">
        <v>1648684800000</v>
      </c>
      <c r="AH747" t="s">
        <v>48</v>
      </c>
      <c r="AI747" t="s">
        <v>48</v>
      </c>
      <c r="AJ747" t="s">
        <v>57</v>
      </c>
      <c r="AK747" t="s">
        <v>58</v>
      </c>
      <c r="AL747" t="s">
        <v>59</v>
      </c>
      <c r="AM747" t="s">
        <v>60</v>
      </c>
      <c r="AN747" t="s">
        <v>48</v>
      </c>
      <c r="AO747" t="s">
        <v>61</v>
      </c>
      <c r="AP747" t="s">
        <v>55</v>
      </c>
      <c r="AQ747" t="s">
        <v>62</v>
      </c>
      <c r="AR747" t="s">
        <v>48</v>
      </c>
      <c r="AS747" t="s">
        <v>63</v>
      </c>
      <c r="AT747" t="s">
        <v>64</v>
      </c>
      <c r="AU747" t="s">
        <v>48</v>
      </c>
    </row>
    <row r="748" spans="1:47">
      <c r="A748" t="s">
        <v>1616</v>
      </c>
      <c r="B748" t="s">
        <v>48</v>
      </c>
      <c r="D748" t="s">
        <v>326</v>
      </c>
      <c r="E748" t="s">
        <v>50</v>
      </c>
      <c r="F748" t="s">
        <v>51</v>
      </c>
      <c r="G748">
        <v>2.5114000000000001</v>
      </c>
      <c r="H748">
        <v>5591.3</v>
      </c>
      <c r="I748">
        <v>5591.3</v>
      </c>
      <c r="J748">
        <v>2.5114000000000001</v>
      </c>
      <c r="K748">
        <v>5591.3</v>
      </c>
      <c r="L748" t="s">
        <v>52</v>
      </c>
      <c r="M748" t="s">
        <v>53</v>
      </c>
      <c r="N748" t="s">
        <v>54</v>
      </c>
      <c r="O748" t="s">
        <v>48</v>
      </c>
      <c r="P748">
        <v>2226.3677630007101</v>
      </c>
      <c r="Q748">
        <v>2226.34</v>
      </c>
      <c r="R748">
        <v>2226.3677630007101</v>
      </c>
      <c r="S748">
        <v>270.008763614901</v>
      </c>
      <c r="T748" t="s">
        <v>55</v>
      </c>
      <c r="U748">
        <v>0</v>
      </c>
      <c r="V748" t="s">
        <v>56</v>
      </c>
      <c r="W748" s="11">
        <f t="shared" si="130"/>
        <v>0</v>
      </c>
      <c r="X748" s="11">
        <f t="shared" si="131"/>
        <v>0</v>
      </c>
      <c r="Y748" s="20">
        <f t="shared" si="132"/>
        <v>0</v>
      </c>
      <c r="Z748" s="11">
        <f t="shared" si="133"/>
        <v>0</v>
      </c>
      <c r="AA748" s="11">
        <f t="shared" si="134"/>
        <v>0</v>
      </c>
      <c r="AB748" s="11"/>
      <c r="AC748" s="11"/>
      <c r="AD748" s="11"/>
      <c r="AE748" s="11"/>
      <c r="AF748" t="s">
        <v>48</v>
      </c>
      <c r="AG748" s="3">
        <v>1648684800000</v>
      </c>
      <c r="AH748" t="s">
        <v>48</v>
      </c>
      <c r="AI748" t="s">
        <v>48</v>
      </c>
      <c r="AJ748" t="s">
        <v>57</v>
      </c>
      <c r="AK748" t="s">
        <v>58</v>
      </c>
      <c r="AL748" t="s">
        <v>59</v>
      </c>
      <c r="AM748" t="s">
        <v>60</v>
      </c>
      <c r="AN748" t="s">
        <v>48</v>
      </c>
      <c r="AO748" t="s">
        <v>61</v>
      </c>
      <c r="AP748" t="s">
        <v>55</v>
      </c>
      <c r="AQ748" t="s">
        <v>62</v>
      </c>
      <c r="AR748" t="s">
        <v>48</v>
      </c>
      <c r="AS748" t="s">
        <v>63</v>
      </c>
      <c r="AT748" t="s">
        <v>64</v>
      </c>
      <c r="AU748" t="s">
        <v>48</v>
      </c>
    </row>
    <row r="749" spans="1:47">
      <c r="A749" t="s">
        <v>1617</v>
      </c>
      <c r="B749" t="s">
        <v>48</v>
      </c>
      <c r="D749" t="s">
        <v>81</v>
      </c>
      <c r="E749" t="s">
        <v>118</v>
      </c>
      <c r="F749" t="s">
        <v>51</v>
      </c>
      <c r="G749">
        <v>250000</v>
      </c>
      <c r="H749">
        <v>361800</v>
      </c>
      <c r="I749">
        <v>361800</v>
      </c>
      <c r="J749">
        <v>250000</v>
      </c>
      <c r="K749">
        <v>361800</v>
      </c>
      <c r="L749" t="s">
        <v>1618</v>
      </c>
      <c r="M749" t="s">
        <v>76</v>
      </c>
      <c r="N749" t="s">
        <v>1619</v>
      </c>
      <c r="O749" t="s">
        <v>48</v>
      </c>
      <c r="P749">
        <v>1.4472</v>
      </c>
      <c r="Q749">
        <v>1.4472</v>
      </c>
      <c r="R749">
        <v>1.4472</v>
      </c>
      <c r="S749">
        <v>21.86</v>
      </c>
      <c r="T749" t="s">
        <v>55</v>
      </c>
      <c r="U749">
        <v>0</v>
      </c>
      <c r="V749" t="s">
        <v>56</v>
      </c>
      <c r="W749" s="11">
        <f t="shared" si="130"/>
        <v>0</v>
      </c>
      <c r="X749" s="11">
        <f t="shared" si="131"/>
        <v>0</v>
      </c>
      <c r="Y749" s="20">
        <f t="shared" si="132"/>
        <v>0</v>
      </c>
      <c r="Z749" s="11">
        <f t="shared" si="133"/>
        <v>0</v>
      </c>
      <c r="AA749" s="11">
        <f t="shared" si="134"/>
        <v>0</v>
      </c>
      <c r="AB749" s="11"/>
      <c r="AC749" s="11"/>
      <c r="AD749" s="11"/>
      <c r="AE749" s="11"/>
      <c r="AF749" t="s">
        <v>48</v>
      </c>
      <c r="AG749" s="3">
        <v>1655856000000</v>
      </c>
      <c r="AH749" t="s">
        <v>48</v>
      </c>
      <c r="AI749" t="s">
        <v>48</v>
      </c>
      <c r="AJ749" t="s">
        <v>57</v>
      </c>
      <c r="AK749" t="s">
        <v>58</v>
      </c>
      <c r="AL749" t="s">
        <v>59</v>
      </c>
      <c r="AM749" t="s">
        <v>60</v>
      </c>
      <c r="AN749" t="s">
        <v>48</v>
      </c>
      <c r="AO749" t="s">
        <v>61</v>
      </c>
      <c r="AP749" t="s">
        <v>55</v>
      </c>
      <c r="AQ749" t="s">
        <v>62</v>
      </c>
      <c r="AR749" t="s">
        <v>48</v>
      </c>
      <c r="AS749" t="s">
        <v>1620</v>
      </c>
      <c r="AT749" t="s">
        <v>1621</v>
      </c>
      <c r="AU749" t="s">
        <v>48</v>
      </c>
    </row>
    <row r="750" spans="1:47">
      <c r="A750" t="s">
        <v>1622</v>
      </c>
      <c r="B750" t="s">
        <v>48</v>
      </c>
      <c r="D750" t="s">
        <v>81</v>
      </c>
      <c r="E750" t="s">
        <v>50</v>
      </c>
      <c r="F750" t="s">
        <v>51</v>
      </c>
      <c r="G750">
        <v>260421.77</v>
      </c>
      <c r="H750">
        <v>265500</v>
      </c>
      <c r="I750">
        <v>265500</v>
      </c>
      <c r="J750">
        <v>260421.77</v>
      </c>
      <c r="K750">
        <v>265500</v>
      </c>
      <c r="L750" t="s">
        <v>1623</v>
      </c>
      <c r="M750" t="s">
        <v>53</v>
      </c>
      <c r="N750" t="s">
        <v>1624</v>
      </c>
      <c r="O750" t="s">
        <v>48</v>
      </c>
      <c r="P750">
        <v>1.01950002106198</v>
      </c>
      <c r="Q750">
        <v>1.0195000000000001</v>
      </c>
      <c r="R750">
        <v>1.01950002106198</v>
      </c>
      <c r="S750">
        <v>0</v>
      </c>
      <c r="T750" t="s">
        <v>55</v>
      </c>
      <c r="U750">
        <v>0</v>
      </c>
      <c r="V750" t="s">
        <v>56</v>
      </c>
      <c r="W750" s="11">
        <f t="shared" ref="W750:W813" si="135">I750-H750</f>
        <v>0</v>
      </c>
      <c r="X750" s="11">
        <f t="shared" ref="X750:X813" si="136">H750*U750/10000</f>
        <v>0</v>
      </c>
      <c r="Y750" s="20">
        <f t="shared" ref="Y750:Y813" si="137">X750-W750</f>
        <v>0</v>
      </c>
      <c r="Z750" s="11">
        <f t="shared" ref="Z750:Z813" si="138">I750*U750/10000</f>
        <v>0</v>
      </c>
      <c r="AA750" s="11">
        <f t="shared" ref="AA750:AA813" si="139">-Z750-W750</f>
        <v>0</v>
      </c>
      <c r="AB750" s="11"/>
      <c r="AC750" s="11"/>
      <c r="AD750" s="11"/>
      <c r="AE750" s="11"/>
      <c r="AF750" t="s">
        <v>48</v>
      </c>
      <c r="AG750" s="3">
        <v>1638316800000</v>
      </c>
      <c r="AH750" t="s">
        <v>48</v>
      </c>
      <c r="AI750" t="s">
        <v>48</v>
      </c>
      <c r="AJ750" t="s">
        <v>57</v>
      </c>
      <c r="AK750" t="s">
        <v>58</v>
      </c>
      <c r="AL750" t="s">
        <v>59</v>
      </c>
      <c r="AM750" t="s">
        <v>60</v>
      </c>
      <c r="AN750" t="s">
        <v>48</v>
      </c>
      <c r="AO750" t="s">
        <v>61</v>
      </c>
      <c r="AP750" t="s">
        <v>55</v>
      </c>
      <c r="AQ750" t="s">
        <v>62</v>
      </c>
      <c r="AR750" t="s">
        <v>48</v>
      </c>
      <c r="AS750" t="s">
        <v>1625</v>
      </c>
      <c r="AT750" t="s">
        <v>1626</v>
      </c>
      <c r="AU750" t="s">
        <v>48</v>
      </c>
    </row>
    <row r="751" spans="1:47">
      <c r="A751" t="s">
        <v>1627</v>
      </c>
      <c r="B751" t="s">
        <v>48</v>
      </c>
      <c r="D751" t="s">
        <v>166</v>
      </c>
      <c r="E751" t="s">
        <v>81</v>
      </c>
      <c r="F751" t="s">
        <v>51</v>
      </c>
      <c r="G751">
        <v>42.24</v>
      </c>
      <c r="H751">
        <v>50000</v>
      </c>
      <c r="I751">
        <v>50000</v>
      </c>
      <c r="J751">
        <v>42.24</v>
      </c>
      <c r="K751">
        <v>50000</v>
      </c>
      <c r="L751" t="s">
        <v>1628</v>
      </c>
      <c r="M751" t="s">
        <v>69</v>
      </c>
      <c r="N751" t="s">
        <v>1629</v>
      </c>
      <c r="O751" t="s">
        <v>48</v>
      </c>
      <c r="P751">
        <v>1183.7121212121201</v>
      </c>
      <c r="Q751">
        <v>1183.7121212121201</v>
      </c>
      <c r="R751">
        <v>1183.7121212121201</v>
      </c>
      <c r="S751">
        <v>0</v>
      </c>
      <c r="T751" t="s">
        <v>55</v>
      </c>
      <c r="U751">
        <v>0</v>
      </c>
      <c r="V751" t="s">
        <v>56</v>
      </c>
      <c r="W751" s="11">
        <f t="shared" si="135"/>
        <v>0</v>
      </c>
      <c r="X751" s="11">
        <f t="shared" si="136"/>
        <v>0</v>
      </c>
      <c r="Y751" s="20">
        <f t="shared" si="137"/>
        <v>0</v>
      </c>
      <c r="Z751" s="11">
        <f t="shared" si="138"/>
        <v>0</v>
      </c>
      <c r="AA751" s="11">
        <f t="shared" si="139"/>
        <v>0</v>
      </c>
      <c r="AB751" s="11"/>
      <c r="AC751" s="11"/>
      <c r="AD751" s="11"/>
      <c r="AE751" s="11"/>
      <c r="AF751" t="s">
        <v>48</v>
      </c>
      <c r="AG751" s="3">
        <v>1637884800000</v>
      </c>
      <c r="AH751" t="s">
        <v>48</v>
      </c>
      <c r="AI751" t="s">
        <v>48</v>
      </c>
      <c r="AJ751" t="s">
        <v>57</v>
      </c>
      <c r="AK751" t="s">
        <v>58</v>
      </c>
      <c r="AL751" t="s">
        <v>59</v>
      </c>
      <c r="AM751" t="s">
        <v>60</v>
      </c>
      <c r="AN751" t="s">
        <v>48</v>
      </c>
      <c r="AO751" t="s">
        <v>61</v>
      </c>
      <c r="AP751" t="s">
        <v>55</v>
      </c>
      <c r="AQ751" t="s">
        <v>62</v>
      </c>
      <c r="AR751" t="s">
        <v>48</v>
      </c>
      <c r="AS751" t="s">
        <v>1630</v>
      </c>
      <c r="AT751" t="s">
        <v>1631</v>
      </c>
      <c r="AU751" t="s">
        <v>48</v>
      </c>
    </row>
    <row r="752" spans="1:47">
      <c r="A752" t="s">
        <v>1632</v>
      </c>
      <c r="B752" t="s">
        <v>48</v>
      </c>
      <c r="D752" t="s">
        <v>166</v>
      </c>
      <c r="E752" t="s">
        <v>74</v>
      </c>
      <c r="F752" t="s">
        <v>51</v>
      </c>
      <c r="G752">
        <v>42.24</v>
      </c>
      <c r="H752">
        <v>50000</v>
      </c>
      <c r="I752">
        <v>50000</v>
      </c>
      <c r="J752">
        <v>42.24</v>
      </c>
      <c r="K752">
        <v>50000</v>
      </c>
      <c r="L752" t="s">
        <v>1628</v>
      </c>
      <c r="M752" t="s">
        <v>76</v>
      </c>
      <c r="N752" t="s">
        <v>1629</v>
      </c>
      <c r="O752" t="s">
        <v>48</v>
      </c>
      <c r="P752">
        <v>1183.7121212121201</v>
      </c>
      <c r="Q752">
        <v>1183.7</v>
      </c>
      <c r="R752">
        <v>1183.7121212121201</v>
      </c>
      <c r="S752">
        <v>0</v>
      </c>
      <c r="T752" t="s">
        <v>55</v>
      </c>
      <c r="U752">
        <v>0</v>
      </c>
      <c r="V752" t="s">
        <v>56</v>
      </c>
      <c r="W752" s="11">
        <f t="shared" si="135"/>
        <v>0</v>
      </c>
      <c r="X752" s="11">
        <f t="shared" si="136"/>
        <v>0</v>
      </c>
      <c r="Y752" s="20">
        <f t="shared" si="137"/>
        <v>0</v>
      </c>
      <c r="Z752" s="11">
        <f t="shared" si="138"/>
        <v>0</v>
      </c>
      <c r="AA752" s="11">
        <f t="shared" si="139"/>
        <v>0</v>
      </c>
      <c r="AB752" s="11"/>
      <c r="AC752" s="11"/>
      <c r="AD752" s="11"/>
      <c r="AE752" s="11"/>
      <c r="AF752" t="s">
        <v>48</v>
      </c>
      <c r="AG752" s="3">
        <v>1636675200000</v>
      </c>
      <c r="AH752" t="s">
        <v>48</v>
      </c>
      <c r="AI752" t="s">
        <v>48</v>
      </c>
      <c r="AJ752" t="s">
        <v>57</v>
      </c>
      <c r="AK752" t="s">
        <v>58</v>
      </c>
      <c r="AL752" t="s">
        <v>59</v>
      </c>
      <c r="AM752" t="s">
        <v>60</v>
      </c>
      <c r="AN752" t="s">
        <v>48</v>
      </c>
      <c r="AO752" t="s">
        <v>61</v>
      </c>
      <c r="AP752" t="s">
        <v>55</v>
      </c>
      <c r="AQ752" t="s">
        <v>62</v>
      </c>
      <c r="AR752" t="s">
        <v>48</v>
      </c>
      <c r="AS752" t="s">
        <v>1630</v>
      </c>
      <c r="AT752" t="s">
        <v>1631</v>
      </c>
      <c r="AU752" t="s">
        <v>48</v>
      </c>
    </row>
    <row r="753" spans="1:47">
      <c r="A753" t="s">
        <v>1633</v>
      </c>
      <c r="B753" t="s">
        <v>48</v>
      </c>
      <c r="D753" t="s">
        <v>172</v>
      </c>
      <c r="E753" t="s">
        <v>81</v>
      </c>
      <c r="F753" t="s">
        <v>51</v>
      </c>
      <c r="G753">
        <v>0.26869999999999999</v>
      </c>
      <c r="H753">
        <v>10000</v>
      </c>
      <c r="I753">
        <v>10000</v>
      </c>
      <c r="J753">
        <v>0.26869999999999999</v>
      </c>
      <c r="K753">
        <v>10000</v>
      </c>
      <c r="L753" t="s">
        <v>1634</v>
      </c>
      <c r="M753" t="s">
        <v>69</v>
      </c>
      <c r="N753" t="s">
        <v>1635</v>
      </c>
      <c r="O753" t="s">
        <v>48</v>
      </c>
      <c r="P753">
        <v>36500</v>
      </c>
      <c r="Q753">
        <v>36500</v>
      </c>
      <c r="R753">
        <v>36500</v>
      </c>
      <c r="S753">
        <v>120.74</v>
      </c>
      <c r="T753" t="s">
        <v>55</v>
      </c>
      <c r="U753">
        <v>0</v>
      </c>
      <c r="V753" t="s">
        <v>56</v>
      </c>
      <c r="W753" s="11">
        <f t="shared" si="135"/>
        <v>0</v>
      </c>
      <c r="X753" s="11">
        <f t="shared" si="136"/>
        <v>0</v>
      </c>
      <c r="Y753" s="20">
        <f t="shared" si="137"/>
        <v>0</v>
      </c>
      <c r="Z753" s="11">
        <f t="shared" si="138"/>
        <v>0</v>
      </c>
      <c r="AA753" s="11">
        <f t="shared" si="139"/>
        <v>0</v>
      </c>
      <c r="AB753" s="11"/>
      <c r="AC753" s="11"/>
      <c r="AD753" s="11"/>
      <c r="AE753" s="11"/>
      <c r="AF753" t="s">
        <v>48</v>
      </c>
      <c r="AG753" s="3">
        <v>1645747200000</v>
      </c>
      <c r="AH753" t="s">
        <v>48</v>
      </c>
      <c r="AI753" t="s">
        <v>48</v>
      </c>
      <c r="AJ753" t="s">
        <v>57</v>
      </c>
      <c r="AK753" t="s">
        <v>58</v>
      </c>
      <c r="AL753" t="s">
        <v>59</v>
      </c>
      <c r="AM753" t="s">
        <v>60</v>
      </c>
      <c r="AN753" t="s">
        <v>48</v>
      </c>
      <c r="AO753" t="s">
        <v>61</v>
      </c>
      <c r="AP753" t="s">
        <v>55</v>
      </c>
      <c r="AQ753" t="s">
        <v>62</v>
      </c>
      <c r="AR753" t="s">
        <v>48</v>
      </c>
      <c r="AS753" t="s">
        <v>1636</v>
      </c>
      <c r="AT753" t="s">
        <v>1166</v>
      </c>
      <c r="AU753" t="s">
        <v>48</v>
      </c>
    </row>
    <row r="754" spans="1:47">
      <c r="A754" t="s">
        <v>1637</v>
      </c>
      <c r="B754" t="s">
        <v>48</v>
      </c>
      <c r="D754" t="s">
        <v>172</v>
      </c>
      <c r="E754" t="s">
        <v>81</v>
      </c>
      <c r="F754" t="s">
        <v>51</v>
      </c>
      <c r="G754">
        <v>0.49043999999999999</v>
      </c>
      <c r="H754">
        <v>10000</v>
      </c>
      <c r="I754">
        <v>10000</v>
      </c>
      <c r="J754">
        <v>0.49043999999999999</v>
      </c>
      <c r="K754">
        <v>10000</v>
      </c>
      <c r="L754" t="s">
        <v>1634</v>
      </c>
      <c r="M754" t="s">
        <v>106</v>
      </c>
      <c r="N754" t="s">
        <v>1635</v>
      </c>
      <c r="O754" t="s">
        <v>48</v>
      </c>
      <c r="P754">
        <v>20000</v>
      </c>
      <c r="Q754">
        <v>20000</v>
      </c>
      <c r="R754">
        <v>20000</v>
      </c>
      <c r="S754">
        <v>212.59</v>
      </c>
      <c r="T754" t="s">
        <v>55</v>
      </c>
      <c r="U754">
        <v>0</v>
      </c>
      <c r="V754" t="s">
        <v>56</v>
      </c>
      <c r="W754" s="11">
        <f t="shared" si="135"/>
        <v>0</v>
      </c>
      <c r="X754" s="11">
        <f t="shared" si="136"/>
        <v>0</v>
      </c>
      <c r="Y754" s="20">
        <f t="shared" si="137"/>
        <v>0</v>
      </c>
      <c r="Z754" s="11">
        <f t="shared" si="138"/>
        <v>0</v>
      </c>
      <c r="AA754" s="11">
        <f t="shared" si="139"/>
        <v>0</v>
      </c>
      <c r="AB754" s="11"/>
      <c r="AC754" s="11"/>
      <c r="AD754" s="11"/>
      <c r="AE754" s="11"/>
      <c r="AF754" t="s">
        <v>48</v>
      </c>
      <c r="AG754" s="3">
        <v>1655510400000</v>
      </c>
      <c r="AH754" t="s">
        <v>48</v>
      </c>
      <c r="AI754" t="s">
        <v>48</v>
      </c>
      <c r="AJ754" t="s">
        <v>57</v>
      </c>
      <c r="AK754" t="s">
        <v>58</v>
      </c>
      <c r="AL754" t="s">
        <v>59</v>
      </c>
      <c r="AM754" t="s">
        <v>60</v>
      </c>
      <c r="AN754" t="s">
        <v>48</v>
      </c>
      <c r="AO754" t="s">
        <v>61</v>
      </c>
      <c r="AP754" t="s">
        <v>55</v>
      </c>
      <c r="AQ754" t="s">
        <v>62</v>
      </c>
      <c r="AR754" t="s">
        <v>48</v>
      </c>
      <c r="AS754" t="s">
        <v>1636</v>
      </c>
      <c r="AT754" t="s">
        <v>1166</v>
      </c>
      <c r="AU754" t="s">
        <v>48</v>
      </c>
    </row>
    <row r="755" spans="1:47">
      <c r="A755" t="s">
        <v>1638</v>
      </c>
      <c r="B755" t="s">
        <v>48</v>
      </c>
      <c r="D755" t="s">
        <v>172</v>
      </c>
      <c r="E755" t="s">
        <v>81</v>
      </c>
      <c r="F755" t="s">
        <v>51</v>
      </c>
      <c r="G755">
        <v>0.30649999999999999</v>
      </c>
      <c r="H755">
        <v>10000</v>
      </c>
      <c r="I755">
        <v>10000</v>
      </c>
      <c r="J755">
        <v>0.30649999999999999</v>
      </c>
      <c r="K755">
        <v>10000</v>
      </c>
      <c r="L755" t="s">
        <v>1634</v>
      </c>
      <c r="M755" t="s">
        <v>76</v>
      </c>
      <c r="N755" t="s">
        <v>1635</v>
      </c>
      <c r="O755" t="s">
        <v>48</v>
      </c>
      <c r="P755">
        <v>32626.427406199</v>
      </c>
      <c r="Q755">
        <v>32624</v>
      </c>
      <c r="R755">
        <v>32626.427406199</v>
      </c>
      <c r="S755">
        <v>195</v>
      </c>
      <c r="T755" t="s">
        <v>55</v>
      </c>
      <c r="U755">
        <v>0</v>
      </c>
      <c r="V755" t="s">
        <v>56</v>
      </c>
      <c r="W755" s="11">
        <f t="shared" si="135"/>
        <v>0</v>
      </c>
      <c r="X755" s="11">
        <f t="shared" si="136"/>
        <v>0</v>
      </c>
      <c r="Y755" s="20">
        <f t="shared" si="137"/>
        <v>0</v>
      </c>
      <c r="Z755" s="11">
        <f t="shared" si="138"/>
        <v>0</v>
      </c>
      <c r="AA755" s="11">
        <f t="shared" si="139"/>
        <v>0</v>
      </c>
      <c r="AB755" s="11"/>
      <c r="AC755" s="11"/>
      <c r="AD755" s="11"/>
      <c r="AE755" s="11"/>
      <c r="AF755" t="s">
        <v>48</v>
      </c>
      <c r="AG755" s="3">
        <v>1652140800000</v>
      </c>
      <c r="AH755" t="s">
        <v>48</v>
      </c>
      <c r="AI755" t="s">
        <v>48</v>
      </c>
      <c r="AJ755" t="s">
        <v>57</v>
      </c>
      <c r="AK755" t="s">
        <v>58</v>
      </c>
      <c r="AL755" t="s">
        <v>59</v>
      </c>
      <c r="AM755" t="s">
        <v>60</v>
      </c>
      <c r="AN755" t="s">
        <v>48</v>
      </c>
      <c r="AO755" t="s">
        <v>61</v>
      </c>
      <c r="AP755" t="s">
        <v>55</v>
      </c>
      <c r="AQ755" t="s">
        <v>62</v>
      </c>
      <c r="AR755" t="s">
        <v>48</v>
      </c>
      <c r="AS755" t="s">
        <v>1636</v>
      </c>
      <c r="AT755" t="s">
        <v>1166</v>
      </c>
      <c r="AU755" t="s">
        <v>48</v>
      </c>
    </row>
    <row r="756" spans="1:47">
      <c r="A756" t="s">
        <v>1639</v>
      </c>
      <c r="B756" t="s">
        <v>48</v>
      </c>
      <c r="D756" t="s">
        <v>922</v>
      </c>
      <c r="E756" t="s">
        <v>74</v>
      </c>
      <c r="F756" t="s">
        <v>51</v>
      </c>
      <c r="G756">
        <v>166249.65710000001</v>
      </c>
      <c r="H756">
        <v>15000</v>
      </c>
      <c r="I756">
        <v>15000</v>
      </c>
      <c r="J756">
        <v>166249.65710000001</v>
      </c>
      <c r="K756">
        <v>15000</v>
      </c>
      <c r="L756" t="s">
        <v>1640</v>
      </c>
      <c r="M756" t="s">
        <v>53</v>
      </c>
      <c r="N756" t="s">
        <v>1641</v>
      </c>
      <c r="O756" t="s">
        <v>48</v>
      </c>
      <c r="P756">
        <v>9.02257500054717E-2</v>
      </c>
      <c r="Q756">
        <v>9.0200000000000002E-2</v>
      </c>
      <c r="R756">
        <v>9.02257500054717E-2</v>
      </c>
      <c r="S756">
        <v>0</v>
      </c>
      <c r="T756" t="s">
        <v>55</v>
      </c>
      <c r="U756">
        <v>0</v>
      </c>
      <c r="V756" t="s">
        <v>56</v>
      </c>
      <c r="W756" s="11">
        <f t="shared" si="135"/>
        <v>0</v>
      </c>
      <c r="X756" s="11">
        <f t="shared" si="136"/>
        <v>0</v>
      </c>
      <c r="Y756" s="20">
        <f t="shared" si="137"/>
        <v>0</v>
      </c>
      <c r="Z756" s="11">
        <f t="shared" si="138"/>
        <v>0</v>
      </c>
      <c r="AA756" s="11">
        <f t="shared" si="139"/>
        <v>0</v>
      </c>
      <c r="AB756" s="11"/>
      <c r="AC756" s="11"/>
      <c r="AD756" s="11"/>
      <c r="AE756" s="11"/>
      <c r="AF756" t="s">
        <v>48</v>
      </c>
      <c r="AG756" s="3">
        <v>1638316800000</v>
      </c>
      <c r="AH756" t="s">
        <v>48</v>
      </c>
      <c r="AI756" t="s">
        <v>48</v>
      </c>
      <c r="AJ756" t="s">
        <v>57</v>
      </c>
      <c r="AK756" t="s">
        <v>58</v>
      </c>
      <c r="AL756" t="s">
        <v>59</v>
      </c>
      <c r="AM756" t="s">
        <v>60</v>
      </c>
      <c r="AN756" t="s">
        <v>48</v>
      </c>
      <c r="AO756" t="s">
        <v>61</v>
      </c>
      <c r="AP756" t="s">
        <v>55</v>
      </c>
      <c r="AQ756" t="s">
        <v>62</v>
      </c>
      <c r="AR756" t="s">
        <v>48</v>
      </c>
      <c r="AS756" t="s">
        <v>1642</v>
      </c>
      <c r="AT756" t="s">
        <v>1643</v>
      </c>
      <c r="AU756" t="s">
        <v>48</v>
      </c>
    </row>
    <row r="757" spans="1:47">
      <c r="A757" t="s">
        <v>1644</v>
      </c>
      <c r="B757" t="s">
        <v>48</v>
      </c>
      <c r="D757" t="s">
        <v>172</v>
      </c>
      <c r="E757" t="s">
        <v>81</v>
      </c>
      <c r="F757" t="s">
        <v>51</v>
      </c>
      <c r="G757">
        <v>1.0669999999999999</v>
      </c>
      <c r="H757">
        <v>39179.063000000002</v>
      </c>
      <c r="I757">
        <v>39179.063000000002</v>
      </c>
      <c r="J757">
        <v>1.0669999999999999</v>
      </c>
      <c r="K757">
        <v>39179.063000000002</v>
      </c>
      <c r="L757" t="s">
        <v>1645</v>
      </c>
      <c r="M757" t="s">
        <v>76</v>
      </c>
      <c r="N757" t="s">
        <v>1646</v>
      </c>
      <c r="O757" t="s">
        <v>48</v>
      </c>
      <c r="P757">
        <v>36000</v>
      </c>
      <c r="Q757">
        <v>36000</v>
      </c>
      <c r="R757">
        <v>36000</v>
      </c>
      <c r="S757">
        <v>147.234262384038</v>
      </c>
      <c r="T757" t="s">
        <v>55</v>
      </c>
      <c r="U757">
        <v>0</v>
      </c>
      <c r="V757" t="s">
        <v>56</v>
      </c>
      <c r="W757" s="11">
        <f t="shared" si="135"/>
        <v>0</v>
      </c>
      <c r="X757" s="11">
        <f t="shared" si="136"/>
        <v>0</v>
      </c>
      <c r="Y757" s="20">
        <f t="shared" si="137"/>
        <v>0</v>
      </c>
      <c r="Z757" s="11">
        <f t="shared" si="138"/>
        <v>0</v>
      </c>
      <c r="AA757" s="11">
        <f t="shared" si="139"/>
        <v>0</v>
      </c>
      <c r="AB757" s="11"/>
      <c r="AC757" s="11"/>
      <c r="AD757" s="11"/>
      <c r="AE757" s="11"/>
      <c r="AF757" t="s">
        <v>48</v>
      </c>
      <c r="AG757" s="3">
        <v>1645747200000</v>
      </c>
      <c r="AH757" t="s">
        <v>48</v>
      </c>
      <c r="AI757" t="s">
        <v>48</v>
      </c>
      <c r="AJ757" t="s">
        <v>57</v>
      </c>
      <c r="AK757" t="s">
        <v>58</v>
      </c>
      <c r="AL757" t="s">
        <v>59</v>
      </c>
      <c r="AM757" t="s">
        <v>60</v>
      </c>
      <c r="AN757" t="s">
        <v>48</v>
      </c>
      <c r="AO757" t="s">
        <v>61</v>
      </c>
      <c r="AP757" t="s">
        <v>55</v>
      </c>
      <c r="AQ757" t="s">
        <v>62</v>
      </c>
      <c r="AR757" t="s">
        <v>48</v>
      </c>
      <c r="AS757" t="s">
        <v>1647</v>
      </c>
      <c r="AT757" t="s">
        <v>572</v>
      </c>
      <c r="AU757" t="s">
        <v>48</v>
      </c>
    </row>
    <row r="758" spans="1:47">
      <c r="A758" t="s">
        <v>1648</v>
      </c>
      <c r="B758" t="s">
        <v>48</v>
      </c>
      <c r="D758" t="s">
        <v>230</v>
      </c>
      <c r="E758" t="s">
        <v>81</v>
      </c>
      <c r="F758" t="s">
        <v>51</v>
      </c>
      <c r="G758">
        <v>6.2859999999999996</v>
      </c>
      <c r="H758">
        <v>16791.03</v>
      </c>
      <c r="I758">
        <v>16791.03</v>
      </c>
      <c r="J758">
        <v>6.2859999999999996</v>
      </c>
      <c r="K758">
        <v>16791.03</v>
      </c>
      <c r="L758" t="s">
        <v>1645</v>
      </c>
      <c r="M758" t="s">
        <v>76</v>
      </c>
      <c r="N758" t="s">
        <v>1646</v>
      </c>
      <c r="O758" t="s">
        <v>48</v>
      </c>
      <c r="P758">
        <v>2620</v>
      </c>
      <c r="Q758">
        <v>2620</v>
      </c>
      <c r="R758">
        <v>2620</v>
      </c>
      <c r="S758">
        <v>119.998594487652</v>
      </c>
      <c r="T758" t="s">
        <v>55</v>
      </c>
      <c r="U758">
        <v>0</v>
      </c>
      <c r="V758" t="s">
        <v>56</v>
      </c>
      <c r="W758" s="11">
        <f t="shared" si="135"/>
        <v>0</v>
      </c>
      <c r="X758" s="11">
        <f t="shared" si="136"/>
        <v>0</v>
      </c>
      <c r="Y758" s="20">
        <f t="shared" si="137"/>
        <v>0</v>
      </c>
      <c r="Z758" s="11">
        <f t="shared" si="138"/>
        <v>0</v>
      </c>
      <c r="AA758" s="11">
        <f t="shared" si="139"/>
        <v>0</v>
      </c>
      <c r="AB758" s="11"/>
      <c r="AC758" s="11"/>
      <c r="AD758" s="11"/>
      <c r="AE758" s="11"/>
      <c r="AF758" t="s">
        <v>48</v>
      </c>
      <c r="AG758" s="3">
        <v>1646438400000</v>
      </c>
      <c r="AH758" t="s">
        <v>48</v>
      </c>
      <c r="AI758" t="s">
        <v>48</v>
      </c>
      <c r="AJ758" t="s">
        <v>57</v>
      </c>
      <c r="AK758" t="s">
        <v>58</v>
      </c>
      <c r="AL758" t="s">
        <v>59</v>
      </c>
      <c r="AM758" t="s">
        <v>60</v>
      </c>
      <c r="AN758" t="s">
        <v>48</v>
      </c>
      <c r="AO758" t="s">
        <v>61</v>
      </c>
      <c r="AP758" t="s">
        <v>55</v>
      </c>
      <c r="AQ758" t="s">
        <v>62</v>
      </c>
      <c r="AR758" t="s">
        <v>48</v>
      </c>
      <c r="AS758" t="s">
        <v>1647</v>
      </c>
      <c r="AT758" t="s">
        <v>572</v>
      </c>
      <c r="AU758" t="s">
        <v>48</v>
      </c>
    </row>
    <row r="759" spans="1:47">
      <c r="A759" t="s">
        <v>1649</v>
      </c>
      <c r="B759" t="s">
        <v>48</v>
      </c>
      <c r="D759" t="s">
        <v>230</v>
      </c>
      <c r="E759" t="s">
        <v>50</v>
      </c>
      <c r="F759" t="s">
        <v>51</v>
      </c>
      <c r="G759">
        <v>1</v>
      </c>
      <c r="H759">
        <v>2700</v>
      </c>
      <c r="I759">
        <v>2700</v>
      </c>
      <c r="J759">
        <v>1</v>
      </c>
      <c r="K759">
        <v>2700</v>
      </c>
      <c r="L759" t="s">
        <v>855</v>
      </c>
      <c r="M759" t="s">
        <v>76</v>
      </c>
      <c r="N759" t="s">
        <v>1650</v>
      </c>
      <c r="O759" t="s">
        <v>48</v>
      </c>
      <c r="P759">
        <v>2700</v>
      </c>
      <c r="Q759">
        <v>2700</v>
      </c>
      <c r="R759">
        <v>2700</v>
      </c>
      <c r="S759">
        <v>0</v>
      </c>
      <c r="T759" t="s">
        <v>55</v>
      </c>
      <c r="U759">
        <v>0</v>
      </c>
      <c r="V759" t="s">
        <v>56</v>
      </c>
      <c r="W759" s="11">
        <f t="shared" si="135"/>
        <v>0</v>
      </c>
      <c r="X759" s="11">
        <f t="shared" si="136"/>
        <v>0</v>
      </c>
      <c r="Y759" s="20">
        <f t="shared" si="137"/>
        <v>0</v>
      </c>
      <c r="Z759" s="11">
        <f t="shared" si="138"/>
        <v>0</v>
      </c>
      <c r="AA759" s="11">
        <f t="shared" si="139"/>
        <v>0</v>
      </c>
      <c r="AB759" s="11"/>
      <c r="AC759" s="11"/>
      <c r="AD759" s="11"/>
      <c r="AE759" s="11"/>
      <c r="AF759" t="s">
        <v>48</v>
      </c>
      <c r="AG759" s="3">
        <v>1645315200000</v>
      </c>
      <c r="AH759" t="s">
        <v>48</v>
      </c>
      <c r="AI759" t="s">
        <v>48</v>
      </c>
      <c r="AJ759" t="s">
        <v>57</v>
      </c>
      <c r="AK759" t="s">
        <v>58</v>
      </c>
      <c r="AL759" t="s">
        <v>59</v>
      </c>
      <c r="AM759" t="s">
        <v>60</v>
      </c>
      <c r="AN759" t="s">
        <v>48</v>
      </c>
      <c r="AO759" t="s">
        <v>61</v>
      </c>
      <c r="AP759" t="s">
        <v>55</v>
      </c>
      <c r="AQ759" t="s">
        <v>62</v>
      </c>
      <c r="AR759" t="s">
        <v>48</v>
      </c>
      <c r="AS759" t="s">
        <v>857</v>
      </c>
      <c r="AT759" t="s">
        <v>858</v>
      </c>
      <c r="AU759" t="s">
        <v>48</v>
      </c>
    </row>
    <row r="760" spans="1:47">
      <c r="A760" t="s">
        <v>1651</v>
      </c>
      <c r="B760" t="s">
        <v>48</v>
      </c>
      <c r="D760" t="s">
        <v>81</v>
      </c>
      <c r="E760" t="s">
        <v>50</v>
      </c>
      <c r="F760" t="s">
        <v>51</v>
      </c>
      <c r="G760">
        <v>98057.48</v>
      </c>
      <c r="H760">
        <v>100000</v>
      </c>
      <c r="I760">
        <v>100000</v>
      </c>
      <c r="J760">
        <v>98057.48</v>
      </c>
      <c r="K760">
        <v>100000</v>
      </c>
      <c r="L760" t="s">
        <v>1652</v>
      </c>
      <c r="M760" t="s">
        <v>69</v>
      </c>
      <c r="N760" t="s">
        <v>1653</v>
      </c>
      <c r="O760" t="s">
        <v>48</v>
      </c>
      <c r="P760">
        <v>1.01981001347373</v>
      </c>
      <c r="Q760">
        <v>1.0198</v>
      </c>
      <c r="R760">
        <v>1.01981001347373</v>
      </c>
      <c r="S760">
        <v>195</v>
      </c>
      <c r="T760" t="s">
        <v>55</v>
      </c>
      <c r="U760">
        <v>0</v>
      </c>
      <c r="V760" t="s">
        <v>56</v>
      </c>
      <c r="W760" s="11">
        <f t="shared" si="135"/>
        <v>0</v>
      </c>
      <c r="X760" s="11">
        <f t="shared" si="136"/>
        <v>0</v>
      </c>
      <c r="Y760" s="20">
        <f t="shared" si="137"/>
        <v>0</v>
      </c>
      <c r="Z760" s="11">
        <f t="shared" si="138"/>
        <v>0</v>
      </c>
      <c r="AA760" s="11">
        <f t="shared" si="139"/>
        <v>0</v>
      </c>
      <c r="AB760" s="11"/>
      <c r="AC760" s="11"/>
      <c r="AD760" s="11"/>
      <c r="AE760" s="11"/>
      <c r="AF760" t="s">
        <v>48</v>
      </c>
      <c r="AG760" s="3">
        <v>1651708800000</v>
      </c>
      <c r="AH760" t="s">
        <v>48</v>
      </c>
      <c r="AI760" t="s">
        <v>48</v>
      </c>
      <c r="AJ760" t="s">
        <v>57</v>
      </c>
      <c r="AK760" t="s">
        <v>58</v>
      </c>
      <c r="AL760" t="s">
        <v>59</v>
      </c>
      <c r="AM760" t="s">
        <v>60</v>
      </c>
      <c r="AN760" t="s">
        <v>48</v>
      </c>
      <c r="AO760" t="s">
        <v>61</v>
      </c>
      <c r="AP760" t="s">
        <v>55</v>
      </c>
      <c r="AQ760" t="s">
        <v>62</v>
      </c>
      <c r="AR760" t="s">
        <v>48</v>
      </c>
      <c r="AS760" t="s">
        <v>1654</v>
      </c>
      <c r="AT760" t="s">
        <v>1655</v>
      </c>
      <c r="AU760" t="s">
        <v>48</v>
      </c>
    </row>
    <row r="761" spans="1:47">
      <c r="A761" t="s">
        <v>1656</v>
      </c>
      <c r="B761" t="s">
        <v>48</v>
      </c>
      <c r="D761" t="s">
        <v>81</v>
      </c>
      <c r="E761" t="s">
        <v>50</v>
      </c>
      <c r="F761" t="s">
        <v>51</v>
      </c>
      <c r="G761">
        <v>98050</v>
      </c>
      <c r="H761">
        <v>100000</v>
      </c>
      <c r="I761">
        <v>100000</v>
      </c>
      <c r="J761">
        <v>98050</v>
      </c>
      <c r="K761">
        <v>100000</v>
      </c>
      <c r="L761" t="s">
        <v>1657</v>
      </c>
      <c r="M761" t="s">
        <v>76</v>
      </c>
      <c r="N761" t="s">
        <v>1658</v>
      </c>
      <c r="O761" t="s">
        <v>48</v>
      </c>
      <c r="P761">
        <v>1.0198878123406401</v>
      </c>
      <c r="Q761">
        <v>1.01989</v>
      </c>
      <c r="R761">
        <v>1.0198878123406401</v>
      </c>
      <c r="S761">
        <v>120</v>
      </c>
      <c r="T761" t="s">
        <v>55</v>
      </c>
      <c r="U761">
        <v>0</v>
      </c>
      <c r="V761" t="s">
        <v>56</v>
      </c>
      <c r="W761" s="11">
        <f t="shared" si="135"/>
        <v>0</v>
      </c>
      <c r="X761" s="11">
        <f t="shared" si="136"/>
        <v>0</v>
      </c>
      <c r="Y761" s="20">
        <f t="shared" si="137"/>
        <v>0</v>
      </c>
      <c r="Z761" s="11">
        <f t="shared" si="138"/>
        <v>0</v>
      </c>
      <c r="AA761" s="11">
        <f t="shared" si="139"/>
        <v>0</v>
      </c>
      <c r="AB761" s="11"/>
      <c r="AC761" s="11"/>
      <c r="AD761" s="11"/>
      <c r="AE761" s="11"/>
      <c r="AF761" t="s">
        <v>48</v>
      </c>
      <c r="AG761" s="3">
        <v>1643846400000</v>
      </c>
      <c r="AH761" t="s">
        <v>48</v>
      </c>
      <c r="AI761" t="s">
        <v>48</v>
      </c>
      <c r="AJ761" t="s">
        <v>57</v>
      </c>
      <c r="AK761" t="s">
        <v>58</v>
      </c>
      <c r="AL761" t="s">
        <v>59</v>
      </c>
      <c r="AM761" t="s">
        <v>60</v>
      </c>
      <c r="AN761" t="s">
        <v>48</v>
      </c>
      <c r="AO761" t="s">
        <v>61</v>
      </c>
      <c r="AP761" t="s">
        <v>55</v>
      </c>
      <c r="AQ761" t="s">
        <v>62</v>
      </c>
      <c r="AR761" t="s">
        <v>48</v>
      </c>
      <c r="AS761" t="s">
        <v>1659</v>
      </c>
      <c r="AT761" t="s">
        <v>1660</v>
      </c>
      <c r="AU761" t="s">
        <v>48</v>
      </c>
    </row>
    <row r="762" spans="1:47">
      <c r="A762" t="s">
        <v>1661</v>
      </c>
      <c r="B762" t="s">
        <v>48</v>
      </c>
      <c r="D762" t="s">
        <v>172</v>
      </c>
      <c r="E762" t="s">
        <v>74</v>
      </c>
      <c r="F762" t="s">
        <v>51</v>
      </c>
      <c r="G762">
        <v>1</v>
      </c>
      <c r="H762">
        <v>20350</v>
      </c>
      <c r="I762">
        <v>20350</v>
      </c>
      <c r="J762">
        <v>1</v>
      </c>
      <c r="K762">
        <v>20350</v>
      </c>
      <c r="L762" t="s">
        <v>1657</v>
      </c>
      <c r="M762" t="s">
        <v>212</v>
      </c>
      <c r="N762" t="s">
        <v>1658</v>
      </c>
      <c r="O762" t="s">
        <v>48</v>
      </c>
      <c r="P762">
        <v>20350</v>
      </c>
      <c r="Q762">
        <v>20350</v>
      </c>
      <c r="R762">
        <v>20350</v>
      </c>
      <c r="S762">
        <v>220.176904176904</v>
      </c>
      <c r="T762" t="s">
        <v>55</v>
      </c>
      <c r="U762">
        <v>0</v>
      </c>
      <c r="V762" t="s">
        <v>56</v>
      </c>
      <c r="W762" s="11">
        <f t="shared" si="135"/>
        <v>0</v>
      </c>
      <c r="X762" s="11">
        <f t="shared" si="136"/>
        <v>0</v>
      </c>
      <c r="Y762" s="20">
        <f t="shared" si="137"/>
        <v>0</v>
      </c>
      <c r="Z762" s="11">
        <f t="shared" si="138"/>
        <v>0</v>
      </c>
      <c r="AA762" s="11">
        <f t="shared" si="139"/>
        <v>0</v>
      </c>
      <c r="AB762" s="11"/>
      <c r="AC762" s="11"/>
      <c r="AD762" s="11"/>
      <c r="AE762" s="11"/>
      <c r="AF762" t="s">
        <v>48</v>
      </c>
      <c r="AG762" s="3">
        <v>1655510400000</v>
      </c>
      <c r="AH762" t="s">
        <v>48</v>
      </c>
      <c r="AI762" t="s">
        <v>48</v>
      </c>
      <c r="AJ762" t="s">
        <v>57</v>
      </c>
      <c r="AK762" t="s">
        <v>58</v>
      </c>
      <c r="AL762" t="s">
        <v>59</v>
      </c>
      <c r="AM762" t="s">
        <v>60</v>
      </c>
      <c r="AN762" t="s">
        <v>48</v>
      </c>
      <c r="AO762" t="s">
        <v>61</v>
      </c>
      <c r="AP762" t="s">
        <v>55</v>
      </c>
      <c r="AQ762" t="s">
        <v>62</v>
      </c>
      <c r="AR762" t="s">
        <v>48</v>
      </c>
      <c r="AS762" t="s">
        <v>1659</v>
      </c>
      <c r="AT762" t="s">
        <v>1660</v>
      </c>
      <c r="AU762" t="s">
        <v>48</v>
      </c>
    </row>
    <row r="763" spans="1:47">
      <c r="A763" t="s">
        <v>1662</v>
      </c>
      <c r="B763" t="s">
        <v>48</v>
      </c>
      <c r="D763" t="s">
        <v>172</v>
      </c>
      <c r="E763" t="s">
        <v>74</v>
      </c>
      <c r="F763" t="s">
        <v>51</v>
      </c>
      <c r="G763">
        <v>1</v>
      </c>
      <c r="H763">
        <v>18520</v>
      </c>
      <c r="I763">
        <v>18520</v>
      </c>
      <c r="J763">
        <v>1</v>
      </c>
      <c r="K763">
        <v>18520</v>
      </c>
      <c r="L763" t="s">
        <v>1657</v>
      </c>
      <c r="M763" t="s">
        <v>76</v>
      </c>
      <c r="N763" t="s">
        <v>1658</v>
      </c>
      <c r="O763" t="s">
        <v>48</v>
      </c>
      <c r="P763">
        <v>18520</v>
      </c>
      <c r="Q763">
        <v>18520</v>
      </c>
      <c r="R763">
        <v>18520</v>
      </c>
      <c r="S763">
        <v>313.174946004319</v>
      </c>
      <c r="T763" t="s">
        <v>55</v>
      </c>
      <c r="U763">
        <v>0</v>
      </c>
      <c r="V763" t="s">
        <v>56</v>
      </c>
      <c r="W763" s="11">
        <f t="shared" si="135"/>
        <v>0</v>
      </c>
      <c r="X763" s="11">
        <f t="shared" si="136"/>
        <v>0</v>
      </c>
      <c r="Y763" s="20">
        <f t="shared" si="137"/>
        <v>0</v>
      </c>
      <c r="Z763" s="11">
        <f t="shared" si="138"/>
        <v>0</v>
      </c>
      <c r="AA763" s="11">
        <f t="shared" si="139"/>
        <v>0</v>
      </c>
      <c r="AB763" s="11"/>
      <c r="AC763" s="11"/>
      <c r="AD763" s="11"/>
      <c r="AE763" s="11"/>
      <c r="AF763" t="s">
        <v>48</v>
      </c>
      <c r="AG763" s="3">
        <v>1655596800000</v>
      </c>
      <c r="AH763" t="s">
        <v>48</v>
      </c>
      <c r="AI763" t="s">
        <v>48</v>
      </c>
      <c r="AJ763" t="s">
        <v>57</v>
      </c>
      <c r="AK763" t="s">
        <v>58</v>
      </c>
      <c r="AL763" t="s">
        <v>59</v>
      </c>
      <c r="AM763" t="s">
        <v>60</v>
      </c>
      <c r="AN763" t="s">
        <v>48</v>
      </c>
      <c r="AO763" t="s">
        <v>61</v>
      </c>
      <c r="AP763" t="s">
        <v>55</v>
      </c>
      <c r="AQ763" t="s">
        <v>62</v>
      </c>
      <c r="AR763" t="s">
        <v>48</v>
      </c>
      <c r="AS763" t="s">
        <v>1659</v>
      </c>
      <c r="AT763" t="s">
        <v>1660</v>
      </c>
      <c r="AU763" t="s">
        <v>48</v>
      </c>
    </row>
    <row r="764" spans="1:47">
      <c r="A764" t="s">
        <v>1663</v>
      </c>
      <c r="B764" t="s">
        <v>48</v>
      </c>
      <c r="D764" t="s">
        <v>558</v>
      </c>
      <c r="E764" t="s">
        <v>74</v>
      </c>
      <c r="F764" t="s">
        <v>51</v>
      </c>
      <c r="G764">
        <v>575000</v>
      </c>
      <c r="H764">
        <v>16381.75</v>
      </c>
      <c r="I764">
        <v>16381.75</v>
      </c>
      <c r="J764">
        <v>575000</v>
      </c>
      <c r="K764">
        <v>16381.75</v>
      </c>
      <c r="L764" t="s">
        <v>1657</v>
      </c>
      <c r="M764" t="s">
        <v>212</v>
      </c>
      <c r="N764" t="s">
        <v>1658</v>
      </c>
      <c r="O764" t="s">
        <v>48</v>
      </c>
      <c r="P764">
        <v>2.8490000000000001E-2</v>
      </c>
      <c r="Q764">
        <v>2.8490000000000001E-2</v>
      </c>
      <c r="R764">
        <v>2.8490000000000001E-2</v>
      </c>
      <c r="S764">
        <v>376.98658568223698</v>
      </c>
      <c r="T764" t="s">
        <v>55</v>
      </c>
      <c r="U764">
        <v>0</v>
      </c>
      <c r="V764" t="s">
        <v>56</v>
      </c>
      <c r="W764" s="11">
        <f t="shared" si="135"/>
        <v>0</v>
      </c>
      <c r="X764" s="11">
        <f t="shared" si="136"/>
        <v>0</v>
      </c>
      <c r="Y764" s="20">
        <f t="shared" si="137"/>
        <v>0</v>
      </c>
      <c r="Z764" s="11">
        <f t="shared" si="138"/>
        <v>0</v>
      </c>
      <c r="AA764" s="11">
        <f t="shared" si="139"/>
        <v>0</v>
      </c>
      <c r="AB764" s="11"/>
      <c r="AC764" s="11"/>
      <c r="AD764" s="11"/>
      <c r="AE764" s="11"/>
      <c r="AF764" t="s">
        <v>48</v>
      </c>
      <c r="AG764" s="3">
        <v>1655769600000</v>
      </c>
      <c r="AH764" t="s">
        <v>48</v>
      </c>
      <c r="AI764" t="s">
        <v>48</v>
      </c>
      <c r="AJ764" t="s">
        <v>57</v>
      </c>
      <c r="AK764" t="s">
        <v>58</v>
      </c>
      <c r="AL764" t="s">
        <v>59</v>
      </c>
      <c r="AM764" t="s">
        <v>60</v>
      </c>
      <c r="AN764" t="s">
        <v>48</v>
      </c>
      <c r="AO764" t="s">
        <v>61</v>
      </c>
      <c r="AP764" t="s">
        <v>55</v>
      </c>
      <c r="AQ764" t="s">
        <v>62</v>
      </c>
      <c r="AR764" t="s">
        <v>48</v>
      </c>
      <c r="AS764" t="s">
        <v>1659</v>
      </c>
      <c r="AT764" t="s">
        <v>1660</v>
      </c>
      <c r="AU764" t="s">
        <v>48</v>
      </c>
    </row>
    <row r="765" spans="1:47">
      <c r="A765" t="s">
        <v>1664</v>
      </c>
      <c r="B765" t="s">
        <v>48</v>
      </c>
      <c r="D765" t="s">
        <v>558</v>
      </c>
      <c r="E765" t="s">
        <v>50</v>
      </c>
      <c r="F765" t="s">
        <v>51</v>
      </c>
      <c r="G765">
        <v>2332055</v>
      </c>
      <c r="H765">
        <v>200000</v>
      </c>
      <c r="I765">
        <v>200000</v>
      </c>
      <c r="J765">
        <v>2332055</v>
      </c>
      <c r="K765">
        <v>200000</v>
      </c>
      <c r="L765" t="s">
        <v>1657</v>
      </c>
      <c r="M765" t="s">
        <v>76</v>
      </c>
      <c r="N765" t="s">
        <v>1658</v>
      </c>
      <c r="O765" t="s">
        <v>48</v>
      </c>
      <c r="P765">
        <v>8.5761270638985698E-2</v>
      </c>
      <c r="Q765">
        <v>8.5761000000000004E-2</v>
      </c>
      <c r="R765">
        <v>8.5761270638985698E-2</v>
      </c>
      <c r="S765">
        <v>712.2165</v>
      </c>
      <c r="T765" t="s">
        <v>55</v>
      </c>
      <c r="U765">
        <v>0</v>
      </c>
      <c r="V765" t="s">
        <v>56</v>
      </c>
      <c r="W765" s="11">
        <f t="shared" si="135"/>
        <v>0</v>
      </c>
      <c r="X765" s="11">
        <f t="shared" si="136"/>
        <v>0</v>
      </c>
      <c r="Y765" s="20">
        <f t="shared" si="137"/>
        <v>0</v>
      </c>
      <c r="Z765" s="11">
        <f t="shared" si="138"/>
        <v>0</v>
      </c>
      <c r="AA765" s="11">
        <f t="shared" si="139"/>
        <v>0</v>
      </c>
      <c r="AB765" s="11"/>
      <c r="AC765" s="11"/>
      <c r="AD765" s="11"/>
      <c r="AE765" s="11"/>
      <c r="AF765" t="s">
        <v>48</v>
      </c>
      <c r="AG765" s="3">
        <v>1643846400000</v>
      </c>
      <c r="AH765" t="s">
        <v>48</v>
      </c>
      <c r="AI765" t="s">
        <v>48</v>
      </c>
      <c r="AJ765" t="s">
        <v>57</v>
      </c>
      <c r="AK765" t="s">
        <v>58</v>
      </c>
      <c r="AL765" t="s">
        <v>59</v>
      </c>
      <c r="AM765" t="s">
        <v>60</v>
      </c>
      <c r="AN765" t="s">
        <v>48</v>
      </c>
      <c r="AO765" t="s">
        <v>61</v>
      </c>
      <c r="AP765" t="s">
        <v>55</v>
      </c>
      <c r="AQ765" t="s">
        <v>62</v>
      </c>
      <c r="AR765" t="s">
        <v>48</v>
      </c>
      <c r="AS765" t="s">
        <v>1659</v>
      </c>
      <c r="AT765" t="s">
        <v>1660</v>
      </c>
      <c r="AU765" t="s">
        <v>48</v>
      </c>
    </row>
    <row r="766" spans="1:47">
      <c r="A766" t="s">
        <v>1665</v>
      </c>
      <c r="B766" t="s">
        <v>48</v>
      </c>
      <c r="D766" t="s">
        <v>172</v>
      </c>
      <c r="E766" t="s">
        <v>74</v>
      </c>
      <c r="F766" t="s">
        <v>51</v>
      </c>
      <c r="G766">
        <v>2</v>
      </c>
      <c r="H766">
        <v>41503.85</v>
      </c>
      <c r="I766">
        <v>41503.85</v>
      </c>
      <c r="J766">
        <v>2</v>
      </c>
      <c r="K766">
        <v>41503.85</v>
      </c>
      <c r="L766" t="s">
        <v>1657</v>
      </c>
      <c r="M766" t="s">
        <v>69</v>
      </c>
      <c r="N766" t="s">
        <v>1658</v>
      </c>
      <c r="O766" t="s">
        <v>48</v>
      </c>
      <c r="P766">
        <v>20751.924999999999</v>
      </c>
      <c r="Q766">
        <v>20751.922500000001</v>
      </c>
      <c r="R766">
        <v>20751.924999999999</v>
      </c>
      <c r="S766">
        <v>198.78637764930201</v>
      </c>
      <c r="T766" t="s">
        <v>55</v>
      </c>
      <c r="U766">
        <v>0</v>
      </c>
      <c r="V766" t="s">
        <v>56</v>
      </c>
      <c r="W766" s="11">
        <f t="shared" si="135"/>
        <v>0</v>
      </c>
      <c r="X766" s="11">
        <f t="shared" si="136"/>
        <v>0</v>
      </c>
      <c r="Y766" s="20">
        <f t="shared" si="137"/>
        <v>0</v>
      </c>
      <c r="Z766" s="11">
        <f t="shared" si="138"/>
        <v>0</v>
      </c>
      <c r="AA766" s="11">
        <f t="shared" si="139"/>
        <v>0</v>
      </c>
      <c r="AB766" s="11"/>
      <c r="AC766" s="11"/>
      <c r="AD766" s="11"/>
      <c r="AE766" s="11"/>
      <c r="AF766" t="s">
        <v>48</v>
      </c>
      <c r="AG766" s="3">
        <v>1656460800000</v>
      </c>
      <c r="AH766" t="s">
        <v>48</v>
      </c>
      <c r="AI766" t="s">
        <v>48</v>
      </c>
      <c r="AJ766" t="s">
        <v>57</v>
      </c>
      <c r="AK766" t="s">
        <v>58</v>
      </c>
      <c r="AL766" t="s">
        <v>59</v>
      </c>
      <c r="AM766" t="s">
        <v>60</v>
      </c>
      <c r="AN766" t="s">
        <v>48</v>
      </c>
      <c r="AO766" t="s">
        <v>61</v>
      </c>
      <c r="AP766" t="s">
        <v>55</v>
      </c>
      <c r="AQ766" t="s">
        <v>62</v>
      </c>
      <c r="AR766" t="s">
        <v>48</v>
      </c>
      <c r="AS766" t="s">
        <v>1659</v>
      </c>
      <c r="AT766" t="s">
        <v>1660</v>
      </c>
      <c r="AU766" t="s">
        <v>48</v>
      </c>
    </row>
    <row r="767" spans="1:47">
      <c r="A767" t="s">
        <v>1666</v>
      </c>
      <c r="B767" t="s">
        <v>48</v>
      </c>
      <c r="D767" t="s">
        <v>188</v>
      </c>
      <c r="E767" t="s">
        <v>50</v>
      </c>
      <c r="F767" t="s">
        <v>51</v>
      </c>
      <c r="G767">
        <v>115.43</v>
      </c>
      <c r="H767">
        <v>11000</v>
      </c>
      <c r="I767">
        <v>11000</v>
      </c>
      <c r="J767">
        <v>115.43</v>
      </c>
      <c r="K767">
        <v>11000</v>
      </c>
      <c r="L767" t="s">
        <v>1667</v>
      </c>
      <c r="M767" t="s">
        <v>76</v>
      </c>
      <c r="N767" t="s">
        <v>1668</v>
      </c>
      <c r="O767" t="s">
        <v>48</v>
      </c>
      <c r="P767">
        <v>95.295850298882399</v>
      </c>
      <c r="Q767">
        <v>95.295900000000003</v>
      </c>
      <c r="R767">
        <v>95.295850298882399</v>
      </c>
      <c r="S767">
        <v>401.39090909090902</v>
      </c>
      <c r="T767" t="s">
        <v>55</v>
      </c>
      <c r="U767">
        <v>0</v>
      </c>
      <c r="V767" t="s">
        <v>56</v>
      </c>
      <c r="W767" s="11">
        <f t="shared" si="135"/>
        <v>0</v>
      </c>
      <c r="X767" s="11">
        <f t="shared" si="136"/>
        <v>0</v>
      </c>
      <c r="Y767" s="20">
        <f t="shared" si="137"/>
        <v>0</v>
      </c>
      <c r="Z767" s="11">
        <f t="shared" si="138"/>
        <v>0</v>
      </c>
      <c r="AA767" s="11">
        <f t="shared" si="139"/>
        <v>0</v>
      </c>
      <c r="AB767" s="11"/>
      <c r="AC767" s="11"/>
      <c r="AD767" s="11"/>
      <c r="AE767" s="11"/>
      <c r="AF767" t="s">
        <v>48</v>
      </c>
      <c r="AG767" s="3">
        <v>1647648000000</v>
      </c>
      <c r="AH767" t="s">
        <v>48</v>
      </c>
      <c r="AI767" t="s">
        <v>48</v>
      </c>
      <c r="AJ767" t="s">
        <v>57</v>
      </c>
      <c r="AK767" t="s">
        <v>58</v>
      </c>
      <c r="AL767" t="s">
        <v>59</v>
      </c>
      <c r="AM767" t="s">
        <v>60</v>
      </c>
      <c r="AN767" t="s">
        <v>48</v>
      </c>
      <c r="AO767" t="s">
        <v>61</v>
      </c>
      <c r="AP767" t="s">
        <v>55</v>
      </c>
      <c r="AQ767" t="s">
        <v>62</v>
      </c>
      <c r="AR767" t="s">
        <v>48</v>
      </c>
      <c r="AS767" t="s">
        <v>1669</v>
      </c>
      <c r="AT767" t="s">
        <v>1670</v>
      </c>
      <c r="AU767" t="s">
        <v>48</v>
      </c>
    </row>
    <row r="768" spans="1:47">
      <c r="A768" t="s">
        <v>1671</v>
      </c>
      <c r="B768" t="s">
        <v>48</v>
      </c>
      <c r="D768" t="s">
        <v>558</v>
      </c>
      <c r="E768" t="s">
        <v>50</v>
      </c>
      <c r="F768" t="s">
        <v>51</v>
      </c>
      <c r="G768">
        <v>161805</v>
      </c>
      <c r="H768">
        <v>11000</v>
      </c>
      <c r="I768">
        <v>11000</v>
      </c>
      <c r="J768">
        <v>161805</v>
      </c>
      <c r="K768">
        <v>11000</v>
      </c>
      <c r="L768" t="s">
        <v>1667</v>
      </c>
      <c r="M768" t="s">
        <v>76</v>
      </c>
      <c r="N768" t="s">
        <v>1668</v>
      </c>
      <c r="O768" t="s">
        <v>48</v>
      </c>
      <c r="P768">
        <v>6.7983066036278197E-2</v>
      </c>
      <c r="Q768">
        <v>6.8000000000000005E-2</v>
      </c>
      <c r="R768">
        <v>6.7983066036278197E-2</v>
      </c>
      <c r="S768">
        <v>491.03636363636298</v>
      </c>
      <c r="T768" t="s">
        <v>55</v>
      </c>
      <c r="U768">
        <v>0</v>
      </c>
      <c r="V768" t="s">
        <v>56</v>
      </c>
      <c r="W768" s="11">
        <f t="shared" si="135"/>
        <v>0</v>
      </c>
      <c r="X768" s="11">
        <f t="shared" si="136"/>
        <v>0</v>
      </c>
      <c r="Y768" s="20">
        <f t="shared" si="137"/>
        <v>0</v>
      </c>
      <c r="Z768" s="11">
        <f t="shared" si="138"/>
        <v>0</v>
      </c>
      <c r="AA768" s="11">
        <f t="shared" si="139"/>
        <v>0</v>
      </c>
      <c r="AB768" s="11"/>
      <c r="AC768" s="11"/>
      <c r="AD768" s="11"/>
      <c r="AE768" s="11"/>
      <c r="AF768" t="s">
        <v>48</v>
      </c>
      <c r="AG768" s="3">
        <v>1647648000000</v>
      </c>
      <c r="AH768" t="s">
        <v>48</v>
      </c>
      <c r="AI768" t="s">
        <v>48</v>
      </c>
      <c r="AJ768" t="s">
        <v>57</v>
      </c>
      <c r="AK768" t="s">
        <v>58</v>
      </c>
      <c r="AL768" t="s">
        <v>59</v>
      </c>
      <c r="AM768" t="s">
        <v>60</v>
      </c>
      <c r="AN768" t="s">
        <v>48</v>
      </c>
      <c r="AO768" t="s">
        <v>61</v>
      </c>
      <c r="AP768" t="s">
        <v>55</v>
      </c>
      <c r="AQ768" t="s">
        <v>62</v>
      </c>
      <c r="AR768" t="s">
        <v>48</v>
      </c>
      <c r="AS768" t="s">
        <v>1669</v>
      </c>
      <c r="AT768" t="s">
        <v>1670</v>
      </c>
      <c r="AU768" t="s">
        <v>48</v>
      </c>
    </row>
    <row r="769" spans="1:47">
      <c r="A769" t="s">
        <v>1672</v>
      </c>
      <c r="B769" t="s">
        <v>48</v>
      </c>
      <c r="D769" t="s">
        <v>319</v>
      </c>
      <c r="E769" t="s">
        <v>50</v>
      </c>
      <c r="F769" t="s">
        <v>51</v>
      </c>
      <c r="G769">
        <v>7110</v>
      </c>
      <c r="H769">
        <v>11000</v>
      </c>
      <c r="I769">
        <v>11000</v>
      </c>
      <c r="J769">
        <v>7110</v>
      </c>
      <c r="K769">
        <v>11000</v>
      </c>
      <c r="L769" t="s">
        <v>1667</v>
      </c>
      <c r="M769" t="s">
        <v>76</v>
      </c>
      <c r="N769" t="s">
        <v>1668</v>
      </c>
      <c r="O769" t="s">
        <v>48</v>
      </c>
      <c r="P769">
        <v>1.54711673699015</v>
      </c>
      <c r="Q769">
        <v>1.5470999999999999</v>
      </c>
      <c r="R769">
        <v>1.54711673699015</v>
      </c>
      <c r="S769">
        <v>221.14545454545399</v>
      </c>
      <c r="T769" t="s">
        <v>55</v>
      </c>
      <c r="U769">
        <v>0</v>
      </c>
      <c r="V769" t="s">
        <v>56</v>
      </c>
      <c r="W769" s="11">
        <f t="shared" si="135"/>
        <v>0</v>
      </c>
      <c r="X769" s="11">
        <f t="shared" si="136"/>
        <v>0</v>
      </c>
      <c r="Y769" s="20">
        <f t="shared" si="137"/>
        <v>0</v>
      </c>
      <c r="Z769" s="11">
        <f t="shared" si="138"/>
        <v>0</v>
      </c>
      <c r="AA769" s="11">
        <f t="shared" si="139"/>
        <v>0</v>
      </c>
      <c r="AB769" s="11"/>
      <c r="AC769" s="11"/>
      <c r="AD769" s="11"/>
      <c r="AE769" s="11"/>
      <c r="AF769" t="s">
        <v>48</v>
      </c>
      <c r="AG769" s="3">
        <v>1647648000000</v>
      </c>
      <c r="AH769" t="s">
        <v>48</v>
      </c>
      <c r="AI769" t="s">
        <v>48</v>
      </c>
      <c r="AJ769" t="s">
        <v>57</v>
      </c>
      <c r="AK769" t="s">
        <v>58</v>
      </c>
      <c r="AL769" t="s">
        <v>59</v>
      </c>
      <c r="AM769" t="s">
        <v>60</v>
      </c>
      <c r="AN769" t="s">
        <v>48</v>
      </c>
      <c r="AO769" t="s">
        <v>61</v>
      </c>
      <c r="AP769" t="s">
        <v>55</v>
      </c>
      <c r="AQ769" t="s">
        <v>62</v>
      </c>
      <c r="AR769" t="s">
        <v>48</v>
      </c>
      <c r="AS769" t="s">
        <v>1669</v>
      </c>
      <c r="AT769" t="s">
        <v>1670</v>
      </c>
      <c r="AU769" t="s">
        <v>48</v>
      </c>
    </row>
    <row r="770" spans="1:47">
      <c r="A770" t="s">
        <v>1673</v>
      </c>
      <c r="B770" t="s">
        <v>48</v>
      </c>
      <c r="D770" t="s">
        <v>611</v>
      </c>
      <c r="E770" t="s">
        <v>50</v>
      </c>
      <c r="F770" t="s">
        <v>51</v>
      </c>
      <c r="G770">
        <v>120.7</v>
      </c>
      <c r="H770">
        <v>11000</v>
      </c>
      <c r="I770">
        <v>11000</v>
      </c>
      <c r="J770">
        <v>120.7</v>
      </c>
      <c r="K770">
        <v>11000</v>
      </c>
      <c r="L770" t="s">
        <v>1667</v>
      </c>
      <c r="M770" t="s">
        <v>76</v>
      </c>
      <c r="N770" t="s">
        <v>1668</v>
      </c>
      <c r="O770" t="s">
        <v>48</v>
      </c>
      <c r="P770">
        <v>91.135045567522695</v>
      </c>
      <c r="Q770">
        <v>91.135000000000005</v>
      </c>
      <c r="R770">
        <v>91.135045567522695</v>
      </c>
      <c r="S770">
        <v>401.77272727272702</v>
      </c>
      <c r="T770" t="s">
        <v>55</v>
      </c>
      <c r="U770">
        <v>0</v>
      </c>
      <c r="V770" t="s">
        <v>56</v>
      </c>
      <c r="W770" s="11">
        <f t="shared" si="135"/>
        <v>0</v>
      </c>
      <c r="X770" s="11">
        <f t="shared" si="136"/>
        <v>0</v>
      </c>
      <c r="Y770" s="20">
        <f t="shared" si="137"/>
        <v>0</v>
      </c>
      <c r="Z770" s="11">
        <f t="shared" si="138"/>
        <v>0</v>
      </c>
      <c r="AA770" s="11">
        <f t="shared" si="139"/>
        <v>0</v>
      </c>
      <c r="AB770" s="11"/>
      <c r="AC770" s="11"/>
      <c r="AD770" s="11"/>
      <c r="AE770" s="11"/>
      <c r="AF770" t="s">
        <v>48</v>
      </c>
      <c r="AG770" s="3">
        <v>1647648000000</v>
      </c>
      <c r="AH770" t="s">
        <v>48</v>
      </c>
      <c r="AI770" t="s">
        <v>48</v>
      </c>
      <c r="AJ770" t="s">
        <v>57</v>
      </c>
      <c r="AK770" t="s">
        <v>58</v>
      </c>
      <c r="AL770" t="s">
        <v>59</v>
      </c>
      <c r="AM770" t="s">
        <v>60</v>
      </c>
      <c r="AN770" t="s">
        <v>48</v>
      </c>
      <c r="AO770" t="s">
        <v>61</v>
      </c>
      <c r="AP770" t="s">
        <v>55</v>
      </c>
      <c r="AQ770" t="s">
        <v>62</v>
      </c>
      <c r="AR770" t="s">
        <v>48</v>
      </c>
      <c r="AS770" t="s">
        <v>1669</v>
      </c>
      <c r="AT770" t="s">
        <v>1670</v>
      </c>
      <c r="AU770" t="s">
        <v>48</v>
      </c>
    </row>
    <row r="771" spans="1:47">
      <c r="A771" t="s">
        <v>1674</v>
      </c>
      <c r="B771" t="s">
        <v>48</v>
      </c>
      <c r="D771" t="s">
        <v>230</v>
      </c>
      <c r="E771" t="s">
        <v>118</v>
      </c>
      <c r="F771" t="s">
        <v>51</v>
      </c>
      <c r="G771">
        <v>4.3478000000000003</v>
      </c>
      <c r="H771">
        <v>10000</v>
      </c>
      <c r="I771">
        <v>10000</v>
      </c>
      <c r="J771">
        <v>4.3478000000000003</v>
      </c>
      <c r="K771">
        <v>10000</v>
      </c>
      <c r="L771" t="s">
        <v>1675</v>
      </c>
      <c r="M771" t="s">
        <v>53</v>
      </c>
      <c r="N771" t="s">
        <v>1676</v>
      </c>
      <c r="O771" t="s">
        <v>48</v>
      </c>
      <c r="P771">
        <v>2300.0138000828001</v>
      </c>
      <c r="Q771">
        <v>2300</v>
      </c>
      <c r="R771">
        <v>2300.0138000828001</v>
      </c>
      <c r="S771">
        <v>0</v>
      </c>
      <c r="T771" t="s">
        <v>55</v>
      </c>
      <c r="U771">
        <v>0</v>
      </c>
      <c r="V771" t="s">
        <v>56</v>
      </c>
      <c r="W771" s="11">
        <f t="shared" si="135"/>
        <v>0</v>
      </c>
      <c r="X771" s="11">
        <f t="shared" si="136"/>
        <v>0</v>
      </c>
      <c r="Y771" s="20">
        <f t="shared" si="137"/>
        <v>0</v>
      </c>
      <c r="Z771" s="11">
        <f t="shared" si="138"/>
        <v>0</v>
      </c>
      <c r="AA771" s="11">
        <f t="shared" si="139"/>
        <v>0</v>
      </c>
      <c r="AB771" s="11"/>
      <c r="AC771" s="11"/>
      <c r="AD771" s="11"/>
      <c r="AE771" s="11"/>
      <c r="AF771" t="s">
        <v>48</v>
      </c>
      <c r="AG771" s="3">
        <v>1652313600000</v>
      </c>
      <c r="AH771" t="s">
        <v>48</v>
      </c>
      <c r="AI771" t="s">
        <v>48</v>
      </c>
      <c r="AJ771" t="s">
        <v>57</v>
      </c>
      <c r="AK771" t="s">
        <v>58</v>
      </c>
      <c r="AL771" t="s">
        <v>59</v>
      </c>
      <c r="AM771" t="s">
        <v>60</v>
      </c>
      <c r="AN771" t="s">
        <v>48</v>
      </c>
      <c r="AO771" t="s">
        <v>61</v>
      </c>
      <c r="AP771" t="s">
        <v>55</v>
      </c>
      <c r="AQ771" t="s">
        <v>62</v>
      </c>
      <c r="AR771" t="s">
        <v>48</v>
      </c>
      <c r="AS771" t="s">
        <v>1677</v>
      </c>
      <c r="AT771" t="s">
        <v>1678</v>
      </c>
      <c r="AU771" t="s">
        <v>48</v>
      </c>
    </row>
    <row r="772" spans="1:47">
      <c r="A772" t="s">
        <v>1679</v>
      </c>
      <c r="B772" t="s">
        <v>48</v>
      </c>
      <c r="D772" t="s">
        <v>602</v>
      </c>
      <c r="E772" t="s">
        <v>50</v>
      </c>
      <c r="F772" t="s">
        <v>51</v>
      </c>
      <c r="G772">
        <v>105.29049999999999</v>
      </c>
      <c r="H772">
        <v>11989.89</v>
      </c>
      <c r="I772">
        <v>11989.89</v>
      </c>
      <c r="J772">
        <v>105.29049999999999</v>
      </c>
      <c r="K772">
        <v>11989.89</v>
      </c>
      <c r="L772" t="s">
        <v>1680</v>
      </c>
      <c r="M772" t="s">
        <v>53</v>
      </c>
      <c r="N772" t="s">
        <v>1681</v>
      </c>
      <c r="O772" t="s">
        <v>48</v>
      </c>
      <c r="P772">
        <v>113.8743761308</v>
      </c>
      <c r="Q772">
        <v>113.87439999999999</v>
      </c>
      <c r="R772">
        <v>113.8743761308</v>
      </c>
      <c r="S772">
        <v>195.33957359075001</v>
      </c>
      <c r="T772" t="s">
        <v>55</v>
      </c>
      <c r="U772">
        <v>0</v>
      </c>
      <c r="V772" t="s">
        <v>56</v>
      </c>
      <c r="W772" s="11">
        <f t="shared" si="135"/>
        <v>0</v>
      </c>
      <c r="X772" s="11">
        <f t="shared" si="136"/>
        <v>0</v>
      </c>
      <c r="Y772" s="20">
        <f t="shared" si="137"/>
        <v>0</v>
      </c>
      <c r="Z772" s="11">
        <f t="shared" si="138"/>
        <v>0</v>
      </c>
      <c r="AA772" s="11">
        <f t="shared" si="139"/>
        <v>0</v>
      </c>
      <c r="AB772" s="11"/>
      <c r="AC772" s="11"/>
      <c r="AD772" s="11"/>
      <c r="AE772" s="11"/>
      <c r="AF772" t="s">
        <v>48</v>
      </c>
      <c r="AG772" s="3">
        <v>1649894400000</v>
      </c>
      <c r="AH772" t="s">
        <v>48</v>
      </c>
      <c r="AI772" t="s">
        <v>48</v>
      </c>
      <c r="AJ772" t="s">
        <v>57</v>
      </c>
      <c r="AK772" t="s">
        <v>58</v>
      </c>
      <c r="AL772" t="s">
        <v>59</v>
      </c>
      <c r="AM772" t="s">
        <v>60</v>
      </c>
      <c r="AN772" t="s">
        <v>48</v>
      </c>
      <c r="AO772" t="s">
        <v>61</v>
      </c>
      <c r="AP772" t="s">
        <v>55</v>
      </c>
      <c r="AQ772" t="s">
        <v>62</v>
      </c>
      <c r="AR772" t="s">
        <v>48</v>
      </c>
      <c r="AS772" t="s">
        <v>1682</v>
      </c>
      <c r="AT772" t="s">
        <v>1683</v>
      </c>
      <c r="AU772" t="s">
        <v>48</v>
      </c>
    </row>
    <row r="773" spans="1:47">
      <c r="A773" t="s">
        <v>1684</v>
      </c>
      <c r="B773" t="s">
        <v>48</v>
      </c>
      <c r="D773" t="s">
        <v>503</v>
      </c>
      <c r="E773" t="s">
        <v>50</v>
      </c>
      <c r="F773" t="s">
        <v>51</v>
      </c>
      <c r="G773">
        <v>98050</v>
      </c>
      <c r="H773">
        <v>100000</v>
      </c>
      <c r="I773">
        <v>100000</v>
      </c>
      <c r="J773">
        <v>98050</v>
      </c>
      <c r="K773">
        <v>100000</v>
      </c>
      <c r="L773" t="s">
        <v>1685</v>
      </c>
      <c r="M773" t="s">
        <v>76</v>
      </c>
      <c r="N773" t="s">
        <v>1686</v>
      </c>
      <c r="O773" t="s">
        <v>48</v>
      </c>
      <c r="P773">
        <v>1.0198878123406401</v>
      </c>
      <c r="Q773">
        <v>1</v>
      </c>
      <c r="R773">
        <v>1.0198878123406401</v>
      </c>
      <c r="S773">
        <v>120</v>
      </c>
      <c r="T773" t="s">
        <v>55</v>
      </c>
      <c r="U773">
        <v>0</v>
      </c>
      <c r="V773" t="s">
        <v>56</v>
      </c>
      <c r="W773" s="11">
        <f t="shared" si="135"/>
        <v>0</v>
      </c>
      <c r="X773" s="11">
        <f t="shared" si="136"/>
        <v>0</v>
      </c>
      <c r="Y773" s="20">
        <f t="shared" si="137"/>
        <v>0</v>
      </c>
      <c r="Z773" s="11">
        <f t="shared" si="138"/>
        <v>0</v>
      </c>
      <c r="AA773" s="11">
        <f t="shared" si="139"/>
        <v>0</v>
      </c>
      <c r="AB773" s="11"/>
      <c r="AC773" s="11"/>
      <c r="AD773" s="11"/>
      <c r="AE773" s="11"/>
      <c r="AF773" t="s">
        <v>48</v>
      </c>
      <c r="AG773" s="3">
        <v>1645315200000</v>
      </c>
      <c r="AH773" t="s">
        <v>48</v>
      </c>
      <c r="AI773" t="s">
        <v>48</v>
      </c>
      <c r="AJ773" t="s">
        <v>57</v>
      </c>
      <c r="AK773" t="s">
        <v>58</v>
      </c>
      <c r="AL773" t="s">
        <v>59</v>
      </c>
      <c r="AM773" t="s">
        <v>60</v>
      </c>
      <c r="AN773" t="s">
        <v>48</v>
      </c>
      <c r="AO773" t="s">
        <v>61</v>
      </c>
      <c r="AP773" t="s">
        <v>55</v>
      </c>
      <c r="AQ773" t="s">
        <v>62</v>
      </c>
      <c r="AR773" t="s">
        <v>48</v>
      </c>
      <c r="AS773" t="s">
        <v>1687</v>
      </c>
      <c r="AT773" t="s">
        <v>1688</v>
      </c>
      <c r="AU773" t="s">
        <v>48</v>
      </c>
    </row>
    <row r="774" spans="1:47">
      <c r="A774" t="s">
        <v>1689</v>
      </c>
      <c r="B774" t="s">
        <v>48</v>
      </c>
      <c r="D774" t="s">
        <v>271</v>
      </c>
      <c r="E774" t="s">
        <v>74</v>
      </c>
      <c r="F774" t="s">
        <v>51</v>
      </c>
      <c r="G774">
        <v>276751</v>
      </c>
      <c r="H774">
        <v>6879.66</v>
      </c>
      <c r="I774">
        <v>6879.66</v>
      </c>
      <c r="J774">
        <v>276751</v>
      </c>
      <c r="K774">
        <v>6879.66</v>
      </c>
      <c r="L774" t="s">
        <v>236</v>
      </c>
      <c r="M774" t="s">
        <v>436</v>
      </c>
      <c r="N774" t="s">
        <v>237</v>
      </c>
      <c r="O774" t="s">
        <v>48</v>
      </c>
      <c r="P774">
        <v>2.48586635639979E-2</v>
      </c>
      <c r="Q774">
        <v>2.486E-2</v>
      </c>
      <c r="R774">
        <v>2.48586635639979E-2</v>
      </c>
      <c r="S774">
        <v>499.99563931938502</v>
      </c>
      <c r="T774" t="s">
        <v>55</v>
      </c>
      <c r="U774">
        <v>0</v>
      </c>
      <c r="V774" t="s">
        <v>56</v>
      </c>
      <c r="W774" s="11">
        <f t="shared" si="135"/>
        <v>0</v>
      </c>
      <c r="X774" s="11">
        <f t="shared" si="136"/>
        <v>0</v>
      </c>
      <c r="Y774" s="20">
        <f t="shared" si="137"/>
        <v>0</v>
      </c>
      <c r="Z774" s="11">
        <f t="shared" si="138"/>
        <v>0</v>
      </c>
      <c r="AA774" s="11">
        <f t="shared" si="139"/>
        <v>0</v>
      </c>
      <c r="AB774" s="11"/>
      <c r="AC774" s="11"/>
      <c r="AD774" s="11"/>
      <c r="AE774" s="11"/>
      <c r="AF774" t="s">
        <v>48</v>
      </c>
      <c r="AG774" s="3">
        <v>1644019200000</v>
      </c>
      <c r="AH774" t="s">
        <v>48</v>
      </c>
      <c r="AI774" t="s">
        <v>48</v>
      </c>
      <c r="AJ774" t="s">
        <v>57</v>
      </c>
      <c r="AK774" t="s">
        <v>58</v>
      </c>
      <c r="AL774" t="s">
        <v>59</v>
      </c>
      <c r="AM774" t="s">
        <v>60</v>
      </c>
      <c r="AN774" t="s">
        <v>48</v>
      </c>
      <c r="AO774" t="s">
        <v>61</v>
      </c>
      <c r="AP774" t="s">
        <v>55</v>
      </c>
      <c r="AQ774" t="s">
        <v>62</v>
      </c>
      <c r="AR774" t="s">
        <v>48</v>
      </c>
      <c r="AS774" t="s">
        <v>238</v>
      </c>
      <c r="AT774" t="s">
        <v>239</v>
      </c>
      <c r="AU774" t="s">
        <v>48</v>
      </c>
    </row>
    <row r="775" spans="1:47">
      <c r="A775" t="s">
        <v>1690</v>
      </c>
      <c r="B775" t="s">
        <v>48</v>
      </c>
      <c r="D775" t="s">
        <v>271</v>
      </c>
      <c r="E775" t="s">
        <v>74</v>
      </c>
      <c r="F775" t="s">
        <v>51</v>
      </c>
      <c r="G775">
        <v>299209</v>
      </c>
      <c r="H775">
        <v>8272.89</v>
      </c>
      <c r="I775">
        <v>8272.89</v>
      </c>
      <c r="J775">
        <v>299209</v>
      </c>
      <c r="K775">
        <v>8272.89</v>
      </c>
      <c r="L775" t="s">
        <v>236</v>
      </c>
      <c r="M775" t="s">
        <v>53</v>
      </c>
      <c r="N775" t="s">
        <v>237</v>
      </c>
      <c r="O775" t="s">
        <v>48</v>
      </c>
      <c r="P775">
        <v>2.7649201728557601E-2</v>
      </c>
      <c r="Q775">
        <v>2.734E-2</v>
      </c>
      <c r="R775">
        <v>2.7649201728557601E-2</v>
      </c>
      <c r="S775">
        <v>30.0016076606844</v>
      </c>
      <c r="T775" t="s">
        <v>55</v>
      </c>
      <c r="U775">
        <v>0</v>
      </c>
      <c r="V775" t="s">
        <v>56</v>
      </c>
      <c r="W775" s="11">
        <f t="shared" si="135"/>
        <v>0</v>
      </c>
      <c r="X775" s="11">
        <f t="shared" si="136"/>
        <v>0</v>
      </c>
      <c r="Y775" s="20">
        <f t="shared" si="137"/>
        <v>0</v>
      </c>
      <c r="Z775" s="11">
        <f t="shared" si="138"/>
        <v>0</v>
      </c>
      <c r="AA775" s="11">
        <f t="shared" si="139"/>
        <v>0</v>
      </c>
      <c r="AB775" s="11"/>
      <c r="AC775" s="11"/>
      <c r="AD775" s="11"/>
      <c r="AE775" s="11"/>
      <c r="AF775" t="s">
        <v>48</v>
      </c>
      <c r="AG775" s="3">
        <v>1644883200000</v>
      </c>
      <c r="AH775" t="s">
        <v>48</v>
      </c>
      <c r="AI775" t="s">
        <v>48</v>
      </c>
      <c r="AJ775" t="s">
        <v>57</v>
      </c>
      <c r="AK775" t="s">
        <v>58</v>
      </c>
      <c r="AL775" t="s">
        <v>59</v>
      </c>
      <c r="AM775" t="s">
        <v>60</v>
      </c>
      <c r="AN775" t="s">
        <v>48</v>
      </c>
      <c r="AO775" t="s">
        <v>61</v>
      </c>
      <c r="AP775" t="s">
        <v>55</v>
      </c>
      <c r="AQ775" t="s">
        <v>62</v>
      </c>
      <c r="AR775" t="s">
        <v>48</v>
      </c>
      <c r="AS775" t="s">
        <v>238</v>
      </c>
      <c r="AT775" t="s">
        <v>239</v>
      </c>
      <c r="AU775" t="s">
        <v>48</v>
      </c>
    </row>
    <row r="776" spans="1:47">
      <c r="A776" t="s">
        <v>1691</v>
      </c>
      <c r="B776" t="s">
        <v>48</v>
      </c>
      <c r="D776" t="s">
        <v>228</v>
      </c>
      <c r="E776" t="s">
        <v>50</v>
      </c>
      <c r="F776" t="s">
        <v>51</v>
      </c>
      <c r="G776">
        <v>46.5732</v>
      </c>
      <c r="H776">
        <v>91656.02</v>
      </c>
      <c r="I776">
        <v>91656.02</v>
      </c>
      <c r="J776">
        <v>46.5732</v>
      </c>
      <c r="K776">
        <v>91656.02</v>
      </c>
      <c r="L776" t="s">
        <v>1692</v>
      </c>
      <c r="M776" t="s">
        <v>76</v>
      </c>
      <c r="N776" t="s">
        <v>1693</v>
      </c>
      <c r="O776" t="s">
        <v>48</v>
      </c>
      <c r="P776">
        <v>1967.9991926687401</v>
      </c>
      <c r="Q776">
        <v>1968</v>
      </c>
      <c r="R776">
        <v>1967.9991926687401</v>
      </c>
      <c r="S776">
        <v>152.853025911445</v>
      </c>
      <c r="T776" t="s">
        <v>55</v>
      </c>
      <c r="U776">
        <v>0</v>
      </c>
      <c r="V776" t="s">
        <v>56</v>
      </c>
      <c r="W776" s="11">
        <f t="shared" si="135"/>
        <v>0</v>
      </c>
      <c r="X776" s="11">
        <f t="shared" si="136"/>
        <v>0</v>
      </c>
      <c r="Y776" s="20">
        <f t="shared" si="137"/>
        <v>0</v>
      </c>
      <c r="Z776" s="11">
        <f t="shared" si="138"/>
        <v>0</v>
      </c>
      <c r="AA776" s="11">
        <f t="shared" si="139"/>
        <v>0</v>
      </c>
      <c r="AB776" s="11"/>
      <c r="AC776" s="11"/>
      <c r="AD776" s="11"/>
      <c r="AE776" s="11"/>
      <c r="AF776" t="s">
        <v>48</v>
      </c>
      <c r="AG776" s="3">
        <v>1645747200000</v>
      </c>
      <c r="AH776" t="s">
        <v>48</v>
      </c>
      <c r="AI776" t="s">
        <v>48</v>
      </c>
      <c r="AJ776" t="s">
        <v>57</v>
      </c>
      <c r="AK776" t="s">
        <v>58</v>
      </c>
      <c r="AL776" t="s">
        <v>59</v>
      </c>
      <c r="AM776" t="s">
        <v>60</v>
      </c>
      <c r="AN776" t="s">
        <v>48</v>
      </c>
      <c r="AO776" t="s">
        <v>61</v>
      </c>
      <c r="AP776" t="s">
        <v>55</v>
      </c>
      <c r="AQ776" t="s">
        <v>62</v>
      </c>
      <c r="AR776" t="s">
        <v>48</v>
      </c>
      <c r="AS776" t="s">
        <v>1694</v>
      </c>
      <c r="AT776" t="s">
        <v>1695</v>
      </c>
      <c r="AU776" t="s">
        <v>48</v>
      </c>
    </row>
    <row r="777" spans="1:47">
      <c r="A777" t="s">
        <v>1696</v>
      </c>
      <c r="B777" t="s">
        <v>48</v>
      </c>
      <c r="D777" t="s">
        <v>556</v>
      </c>
      <c r="E777" t="s">
        <v>50</v>
      </c>
      <c r="F777" t="s">
        <v>51</v>
      </c>
      <c r="G777">
        <v>30651</v>
      </c>
      <c r="H777">
        <v>10000</v>
      </c>
      <c r="I777">
        <v>10000</v>
      </c>
      <c r="J777">
        <v>30651</v>
      </c>
      <c r="K777">
        <v>10000</v>
      </c>
      <c r="L777" t="s">
        <v>1697</v>
      </c>
      <c r="M777" t="s">
        <v>69</v>
      </c>
      <c r="N777" t="s">
        <v>1698</v>
      </c>
      <c r="O777" t="s">
        <v>48</v>
      </c>
      <c r="P777">
        <v>0.32625362957162901</v>
      </c>
      <c r="Q777">
        <v>0.32629999999999998</v>
      </c>
      <c r="R777">
        <v>0.32625362957162901</v>
      </c>
      <c r="S777">
        <v>194.75</v>
      </c>
      <c r="T777" t="s">
        <v>55</v>
      </c>
      <c r="U777">
        <v>0</v>
      </c>
      <c r="V777" t="s">
        <v>56</v>
      </c>
      <c r="W777" s="11">
        <f t="shared" si="135"/>
        <v>0</v>
      </c>
      <c r="X777" s="11">
        <f t="shared" si="136"/>
        <v>0</v>
      </c>
      <c r="Y777" s="20">
        <f t="shared" si="137"/>
        <v>0</v>
      </c>
      <c r="Z777" s="11">
        <f t="shared" si="138"/>
        <v>0</v>
      </c>
      <c r="AA777" s="11">
        <f t="shared" si="139"/>
        <v>0</v>
      </c>
      <c r="AB777" s="11"/>
      <c r="AC777" s="11"/>
      <c r="AD777" s="11"/>
      <c r="AE777" s="11"/>
      <c r="AF777" t="s">
        <v>48</v>
      </c>
      <c r="AG777" s="3">
        <v>1657497600000</v>
      </c>
      <c r="AH777" t="s">
        <v>48</v>
      </c>
      <c r="AI777" t="s">
        <v>48</v>
      </c>
      <c r="AJ777" t="s">
        <v>57</v>
      </c>
      <c r="AK777" t="s">
        <v>58</v>
      </c>
      <c r="AL777" t="s">
        <v>59</v>
      </c>
      <c r="AM777" t="s">
        <v>60</v>
      </c>
      <c r="AN777" t="s">
        <v>48</v>
      </c>
      <c r="AO777" t="s">
        <v>61</v>
      </c>
      <c r="AP777" t="s">
        <v>55</v>
      </c>
      <c r="AQ777" t="s">
        <v>62</v>
      </c>
      <c r="AR777" t="s">
        <v>48</v>
      </c>
      <c r="AS777" t="s">
        <v>1699</v>
      </c>
      <c r="AT777" t="s">
        <v>1700</v>
      </c>
      <c r="AU777" t="s">
        <v>48</v>
      </c>
    </row>
    <row r="778" spans="1:47">
      <c r="A778" t="s">
        <v>1701</v>
      </c>
      <c r="B778" t="s">
        <v>48</v>
      </c>
      <c r="D778" t="s">
        <v>273</v>
      </c>
      <c r="E778" t="s">
        <v>50</v>
      </c>
      <c r="F778" t="s">
        <v>51</v>
      </c>
      <c r="G778">
        <v>1244.7627</v>
      </c>
      <c r="H778">
        <v>10000</v>
      </c>
      <c r="I778">
        <v>10000</v>
      </c>
      <c r="J778">
        <v>1244.7627</v>
      </c>
      <c r="K778">
        <v>10000</v>
      </c>
      <c r="L778" t="s">
        <v>1697</v>
      </c>
      <c r="M778" t="s">
        <v>69</v>
      </c>
      <c r="N778" t="s">
        <v>1702</v>
      </c>
      <c r="O778" t="s">
        <v>48</v>
      </c>
      <c r="P778">
        <v>8.0336597489625898</v>
      </c>
      <c r="Q778">
        <v>8.0336999999999996</v>
      </c>
      <c r="R778">
        <v>8.0336597489625898</v>
      </c>
      <c r="S778">
        <v>245.86</v>
      </c>
      <c r="T778" t="s">
        <v>55</v>
      </c>
      <c r="U778">
        <v>0</v>
      </c>
      <c r="V778" t="s">
        <v>56</v>
      </c>
      <c r="W778" s="11">
        <f t="shared" si="135"/>
        <v>0</v>
      </c>
      <c r="X778" s="11">
        <f t="shared" si="136"/>
        <v>0</v>
      </c>
      <c r="Y778" s="20">
        <f t="shared" si="137"/>
        <v>0</v>
      </c>
      <c r="Z778" s="11">
        <f t="shared" si="138"/>
        <v>0</v>
      </c>
      <c r="AA778" s="11">
        <f t="shared" si="139"/>
        <v>0</v>
      </c>
      <c r="AB778" s="11"/>
      <c r="AC778" s="11"/>
      <c r="AD778" s="11"/>
      <c r="AE778" s="11"/>
      <c r="AF778" t="s">
        <v>48</v>
      </c>
      <c r="AG778" s="3">
        <v>1655769600000</v>
      </c>
      <c r="AH778" t="s">
        <v>48</v>
      </c>
      <c r="AI778" t="s">
        <v>48</v>
      </c>
      <c r="AJ778" t="s">
        <v>57</v>
      </c>
      <c r="AK778" t="s">
        <v>58</v>
      </c>
      <c r="AL778" t="s">
        <v>59</v>
      </c>
      <c r="AM778" t="s">
        <v>60</v>
      </c>
      <c r="AN778" t="s">
        <v>48</v>
      </c>
      <c r="AO778" t="s">
        <v>61</v>
      </c>
      <c r="AP778" t="s">
        <v>55</v>
      </c>
      <c r="AQ778" t="s">
        <v>62</v>
      </c>
      <c r="AR778" t="s">
        <v>48</v>
      </c>
      <c r="AS778" t="s">
        <v>1699</v>
      </c>
      <c r="AT778" t="s">
        <v>1700</v>
      </c>
      <c r="AU778" t="s">
        <v>48</v>
      </c>
    </row>
    <row r="779" spans="1:47">
      <c r="A779" t="s">
        <v>1703</v>
      </c>
      <c r="B779" t="s">
        <v>48</v>
      </c>
      <c r="D779" t="s">
        <v>558</v>
      </c>
      <c r="E779" t="s">
        <v>50</v>
      </c>
      <c r="F779" t="s">
        <v>51</v>
      </c>
      <c r="G779">
        <v>1000000</v>
      </c>
      <c r="H779">
        <v>30219.75</v>
      </c>
      <c r="I779">
        <v>30219.75</v>
      </c>
      <c r="J779">
        <v>1000000</v>
      </c>
      <c r="K779">
        <v>30219.75</v>
      </c>
      <c r="L779" t="s">
        <v>1697</v>
      </c>
      <c r="M779" t="s">
        <v>212</v>
      </c>
      <c r="N779" t="s">
        <v>1702</v>
      </c>
      <c r="O779" t="s">
        <v>48</v>
      </c>
      <c r="P779">
        <v>3.021975E-2</v>
      </c>
      <c r="Q779">
        <v>3.022E-2</v>
      </c>
      <c r="R779">
        <v>3.021975E-2</v>
      </c>
      <c r="S779">
        <v>363.64960001323601</v>
      </c>
      <c r="T779" t="s">
        <v>55</v>
      </c>
      <c r="U779">
        <v>0</v>
      </c>
      <c r="V779" t="s">
        <v>56</v>
      </c>
      <c r="W779" s="11">
        <f t="shared" si="135"/>
        <v>0</v>
      </c>
      <c r="X779" s="11">
        <f t="shared" si="136"/>
        <v>0</v>
      </c>
      <c r="Y779" s="20">
        <f t="shared" si="137"/>
        <v>0</v>
      </c>
      <c r="Z779" s="11">
        <f t="shared" si="138"/>
        <v>0</v>
      </c>
      <c r="AA779" s="11">
        <f t="shared" si="139"/>
        <v>0</v>
      </c>
      <c r="AB779" s="11"/>
      <c r="AC779" s="11"/>
      <c r="AD779" s="11"/>
      <c r="AE779" s="11"/>
      <c r="AF779" t="s">
        <v>48</v>
      </c>
      <c r="AG779" s="3">
        <v>1655769600000</v>
      </c>
      <c r="AH779" t="s">
        <v>48</v>
      </c>
      <c r="AI779" t="s">
        <v>48</v>
      </c>
      <c r="AJ779" t="s">
        <v>57</v>
      </c>
      <c r="AK779" t="s">
        <v>58</v>
      </c>
      <c r="AL779" t="s">
        <v>59</v>
      </c>
      <c r="AM779" t="s">
        <v>60</v>
      </c>
      <c r="AN779" t="s">
        <v>48</v>
      </c>
      <c r="AO779" t="s">
        <v>61</v>
      </c>
      <c r="AP779" t="s">
        <v>55</v>
      </c>
      <c r="AQ779" t="s">
        <v>62</v>
      </c>
      <c r="AR779" t="s">
        <v>48</v>
      </c>
      <c r="AS779" t="s">
        <v>1699</v>
      </c>
      <c r="AT779" t="s">
        <v>1700</v>
      </c>
      <c r="AU779" t="s">
        <v>48</v>
      </c>
    </row>
    <row r="780" spans="1:47">
      <c r="A780" t="s">
        <v>1704</v>
      </c>
      <c r="B780" t="s">
        <v>48</v>
      </c>
      <c r="D780" t="s">
        <v>503</v>
      </c>
      <c r="E780" t="s">
        <v>50</v>
      </c>
      <c r="F780" t="s">
        <v>51</v>
      </c>
      <c r="G780">
        <v>21796</v>
      </c>
      <c r="H780">
        <v>10000</v>
      </c>
      <c r="I780">
        <v>10000</v>
      </c>
      <c r="J780">
        <v>21796</v>
      </c>
      <c r="K780">
        <v>10000</v>
      </c>
      <c r="L780" t="s">
        <v>1697</v>
      </c>
      <c r="M780" t="s">
        <v>69</v>
      </c>
      <c r="N780" t="s">
        <v>1698</v>
      </c>
      <c r="O780" t="s">
        <v>48</v>
      </c>
      <c r="P780">
        <v>0.45879977977610498</v>
      </c>
      <c r="Q780">
        <v>0.45879999999999999</v>
      </c>
      <c r="R780">
        <v>0.45879977977610498</v>
      </c>
      <c r="S780">
        <v>196.159999999999</v>
      </c>
      <c r="T780" t="s">
        <v>55</v>
      </c>
      <c r="U780">
        <v>0</v>
      </c>
      <c r="V780" t="s">
        <v>56</v>
      </c>
      <c r="W780" s="11">
        <f t="shared" si="135"/>
        <v>0</v>
      </c>
      <c r="X780" s="11">
        <f t="shared" si="136"/>
        <v>0</v>
      </c>
      <c r="Y780" s="20">
        <f t="shared" si="137"/>
        <v>0</v>
      </c>
      <c r="Z780" s="11">
        <f t="shared" si="138"/>
        <v>0</v>
      </c>
      <c r="AA780" s="11">
        <f t="shared" si="139"/>
        <v>0</v>
      </c>
      <c r="AB780" s="11"/>
      <c r="AC780" s="11"/>
      <c r="AD780" s="11"/>
      <c r="AE780" s="11"/>
      <c r="AF780" t="s">
        <v>48</v>
      </c>
      <c r="AG780" s="3">
        <v>1657497600000</v>
      </c>
      <c r="AH780" t="s">
        <v>48</v>
      </c>
      <c r="AI780" t="s">
        <v>48</v>
      </c>
      <c r="AJ780" t="s">
        <v>57</v>
      </c>
      <c r="AK780" t="s">
        <v>58</v>
      </c>
      <c r="AL780" t="s">
        <v>59</v>
      </c>
      <c r="AM780" t="s">
        <v>60</v>
      </c>
      <c r="AN780" t="s">
        <v>48</v>
      </c>
      <c r="AO780" t="s">
        <v>61</v>
      </c>
      <c r="AP780" t="s">
        <v>55</v>
      </c>
      <c r="AQ780" t="s">
        <v>62</v>
      </c>
      <c r="AR780" t="s">
        <v>48</v>
      </c>
      <c r="AS780" t="s">
        <v>1699</v>
      </c>
      <c r="AT780" t="s">
        <v>1700</v>
      </c>
      <c r="AU780" t="s">
        <v>48</v>
      </c>
    </row>
    <row r="781" spans="1:47">
      <c r="A781" t="s">
        <v>1705</v>
      </c>
      <c r="B781" t="s">
        <v>48</v>
      </c>
      <c r="D781" t="s">
        <v>558</v>
      </c>
      <c r="E781" t="s">
        <v>50</v>
      </c>
      <c r="F781" t="s">
        <v>51</v>
      </c>
      <c r="G781">
        <v>468000.47</v>
      </c>
      <c r="H781">
        <v>10000</v>
      </c>
      <c r="I781">
        <v>10000</v>
      </c>
      <c r="J781">
        <v>468000.47</v>
      </c>
      <c r="K781">
        <v>10000</v>
      </c>
      <c r="L781" t="s">
        <v>1697</v>
      </c>
      <c r="M781" t="s">
        <v>212</v>
      </c>
      <c r="N781" t="s">
        <v>1698</v>
      </c>
      <c r="O781" t="s">
        <v>48</v>
      </c>
      <c r="P781">
        <v>2.1367499908707299E-2</v>
      </c>
      <c r="Q781">
        <v>2.1367500000000001E-2</v>
      </c>
      <c r="R781">
        <v>2.1367499908707299E-2</v>
      </c>
      <c r="S781">
        <v>298.45999999999998</v>
      </c>
      <c r="T781" t="s">
        <v>55</v>
      </c>
      <c r="U781">
        <v>0</v>
      </c>
      <c r="V781" t="s">
        <v>56</v>
      </c>
      <c r="W781" s="11">
        <f t="shared" si="135"/>
        <v>0</v>
      </c>
      <c r="X781" s="11">
        <f t="shared" si="136"/>
        <v>0</v>
      </c>
      <c r="Y781" s="20">
        <f t="shared" si="137"/>
        <v>0</v>
      </c>
      <c r="Z781" s="11">
        <f t="shared" si="138"/>
        <v>0</v>
      </c>
      <c r="AA781" s="11">
        <f t="shared" si="139"/>
        <v>0</v>
      </c>
      <c r="AB781" s="11"/>
      <c r="AC781" s="11"/>
      <c r="AD781" s="11"/>
      <c r="AE781" s="11"/>
      <c r="AF781" t="s">
        <v>48</v>
      </c>
      <c r="AG781" s="3">
        <v>1657670400000</v>
      </c>
      <c r="AH781" t="s">
        <v>48</v>
      </c>
      <c r="AI781" t="s">
        <v>48</v>
      </c>
      <c r="AJ781" t="s">
        <v>57</v>
      </c>
      <c r="AK781" t="s">
        <v>58</v>
      </c>
      <c r="AL781" t="s">
        <v>59</v>
      </c>
      <c r="AM781" t="s">
        <v>60</v>
      </c>
      <c r="AN781" t="s">
        <v>48</v>
      </c>
      <c r="AO781" t="s">
        <v>61</v>
      </c>
      <c r="AP781" t="s">
        <v>55</v>
      </c>
      <c r="AQ781" t="s">
        <v>62</v>
      </c>
      <c r="AR781" t="s">
        <v>48</v>
      </c>
      <c r="AS781" t="s">
        <v>1699</v>
      </c>
      <c r="AT781" t="s">
        <v>1700</v>
      </c>
      <c r="AU781" t="s">
        <v>48</v>
      </c>
    </row>
    <row r="782" spans="1:47">
      <c r="A782" t="s">
        <v>1706</v>
      </c>
      <c r="B782" t="s">
        <v>48</v>
      </c>
      <c r="D782" t="s">
        <v>602</v>
      </c>
      <c r="E782" t="s">
        <v>50</v>
      </c>
      <c r="F782" t="s">
        <v>51</v>
      </c>
      <c r="G782">
        <v>200</v>
      </c>
      <c r="H782">
        <v>10641.54</v>
      </c>
      <c r="I782">
        <v>10641.54</v>
      </c>
      <c r="J782">
        <v>200</v>
      </c>
      <c r="K782">
        <v>10641.54</v>
      </c>
      <c r="L782" t="s">
        <v>1697</v>
      </c>
      <c r="M782" t="s">
        <v>106</v>
      </c>
      <c r="N782" t="s">
        <v>1702</v>
      </c>
      <c r="O782" t="s">
        <v>48</v>
      </c>
      <c r="P782">
        <v>53.207700000000003</v>
      </c>
      <c r="Q782">
        <v>53.207700000000003</v>
      </c>
      <c r="R782">
        <v>53.207700000000003</v>
      </c>
      <c r="S782">
        <v>191.26930876546001</v>
      </c>
      <c r="T782" t="s">
        <v>55</v>
      </c>
      <c r="U782">
        <v>0</v>
      </c>
      <c r="V782" t="s">
        <v>56</v>
      </c>
      <c r="W782" s="11">
        <f t="shared" si="135"/>
        <v>0</v>
      </c>
      <c r="X782" s="11">
        <f t="shared" si="136"/>
        <v>0</v>
      </c>
      <c r="Y782" s="20">
        <f t="shared" si="137"/>
        <v>0</v>
      </c>
      <c r="Z782" s="11">
        <f t="shared" si="138"/>
        <v>0</v>
      </c>
      <c r="AA782" s="11">
        <f t="shared" si="139"/>
        <v>0</v>
      </c>
      <c r="AB782" s="11"/>
      <c r="AC782" s="11"/>
      <c r="AD782" s="11"/>
      <c r="AE782" s="11"/>
      <c r="AF782" t="s">
        <v>48</v>
      </c>
      <c r="AG782" s="3">
        <v>1655769600000</v>
      </c>
      <c r="AH782" t="s">
        <v>48</v>
      </c>
      <c r="AI782" t="s">
        <v>48</v>
      </c>
      <c r="AJ782" t="s">
        <v>57</v>
      </c>
      <c r="AK782" t="s">
        <v>58</v>
      </c>
      <c r="AL782" t="s">
        <v>59</v>
      </c>
      <c r="AM782" t="s">
        <v>60</v>
      </c>
      <c r="AN782" t="s">
        <v>48</v>
      </c>
      <c r="AO782" t="s">
        <v>61</v>
      </c>
      <c r="AP782" t="s">
        <v>55</v>
      </c>
      <c r="AQ782" t="s">
        <v>62</v>
      </c>
      <c r="AR782" t="s">
        <v>48</v>
      </c>
      <c r="AS782" t="s">
        <v>1699</v>
      </c>
      <c r="AT782" t="s">
        <v>1700</v>
      </c>
      <c r="AU782" t="s">
        <v>48</v>
      </c>
    </row>
    <row r="783" spans="1:47">
      <c r="A783" t="s">
        <v>1707</v>
      </c>
      <c r="B783" t="s">
        <v>48</v>
      </c>
      <c r="D783" t="s">
        <v>1487</v>
      </c>
      <c r="E783" t="s">
        <v>50</v>
      </c>
      <c r="F783" t="s">
        <v>51</v>
      </c>
      <c r="G783">
        <v>8333.33</v>
      </c>
      <c r="H783">
        <v>10000</v>
      </c>
      <c r="I783">
        <v>10000</v>
      </c>
      <c r="J783">
        <v>8333.33</v>
      </c>
      <c r="K783">
        <v>10000</v>
      </c>
      <c r="L783" t="s">
        <v>1697</v>
      </c>
      <c r="M783" t="s">
        <v>212</v>
      </c>
      <c r="N783" t="s">
        <v>1698</v>
      </c>
      <c r="O783" t="s">
        <v>48</v>
      </c>
      <c r="P783">
        <v>1.20000048000019</v>
      </c>
      <c r="Q783">
        <v>1.2</v>
      </c>
      <c r="R783">
        <v>1.20000048000019</v>
      </c>
      <c r="S783">
        <v>195</v>
      </c>
      <c r="T783" t="s">
        <v>55</v>
      </c>
      <c r="U783">
        <v>0</v>
      </c>
      <c r="V783" t="s">
        <v>56</v>
      </c>
      <c r="W783" s="11">
        <f t="shared" si="135"/>
        <v>0</v>
      </c>
      <c r="X783" s="11">
        <f t="shared" si="136"/>
        <v>0</v>
      </c>
      <c r="Y783" s="20">
        <f t="shared" si="137"/>
        <v>0</v>
      </c>
      <c r="Z783" s="11">
        <f t="shared" si="138"/>
        <v>0</v>
      </c>
      <c r="AA783" s="11">
        <f t="shared" si="139"/>
        <v>0</v>
      </c>
      <c r="AB783" s="11"/>
      <c r="AC783" s="11"/>
      <c r="AD783" s="11"/>
      <c r="AE783" s="11"/>
      <c r="AF783" t="s">
        <v>48</v>
      </c>
      <c r="AG783" s="3">
        <v>1657497600000</v>
      </c>
      <c r="AH783" t="s">
        <v>48</v>
      </c>
      <c r="AI783" t="s">
        <v>48</v>
      </c>
      <c r="AJ783" t="s">
        <v>57</v>
      </c>
      <c r="AK783" t="s">
        <v>58</v>
      </c>
      <c r="AL783" t="s">
        <v>59</v>
      </c>
      <c r="AM783" t="s">
        <v>60</v>
      </c>
      <c r="AN783" t="s">
        <v>48</v>
      </c>
      <c r="AO783" t="s">
        <v>61</v>
      </c>
      <c r="AP783" t="s">
        <v>55</v>
      </c>
      <c r="AQ783" t="s">
        <v>62</v>
      </c>
      <c r="AR783" t="s">
        <v>48</v>
      </c>
      <c r="AS783" t="s">
        <v>1699</v>
      </c>
      <c r="AT783" t="s">
        <v>1700</v>
      </c>
      <c r="AU783" t="s">
        <v>48</v>
      </c>
    </row>
    <row r="784" spans="1:47">
      <c r="A784" t="s">
        <v>1708</v>
      </c>
      <c r="B784" t="s">
        <v>48</v>
      </c>
      <c r="D784" t="s">
        <v>172</v>
      </c>
      <c r="E784" t="s">
        <v>50</v>
      </c>
      <c r="F784" t="s">
        <v>51</v>
      </c>
      <c r="G784">
        <v>1</v>
      </c>
      <c r="H784">
        <v>21050.639999999999</v>
      </c>
      <c r="I784">
        <v>21050.639999999999</v>
      </c>
      <c r="J784">
        <v>1</v>
      </c>
      <c r="K784">
        <v>21050.639999999999</v>
      </c>
      <c r="L784" t="s">
        <v>1697</v>
      </c>
      <c r="M784" t="s">
        <v>69</v>
      </c>
      <c r="N784" t="s">
        <v>1702</v>
      </c>
      <c r="O784" t="s">
        <v>48</v>
      </c>
      <c r="P784">
        <v>21050.639999999999</v>
      </c>
      <c r="Q784">
        <v>21050.635999999999</v>
      </c>
      <c r="R784">
        <v>21050.639999999999</v>
      </c>
      <c r="S784">
        <v>195.00119711324601</v>
      </c>
      <c r="T784" t="s">
        <v>55</v>
      </c>
      <c r="U784">
        <v>0</v>
      </c>
      <c r="V784" t="s">
        <v>56</v>
      </c>
      <c r="W784" s="11">
        <f t="shared" si="135"/>
        <v>0</v>
      </c>
      <c r="X784" s="11">
        <f t="shared" si="136"/>
        <v>0</v>
      </c>
      <c r="Y784" s="20">
        <f t="shared" si="137"/>
        <v>0</v>
      </c>
      <c r="Z784" s="11">
        <f t="shared" si="138"/>
        <v>0</v>
      </c>
      <c r="AA784" s="11">
        <f t="shared" si="139"/>
        <v>0</v>
      </c>
      <c r="AB784" s="11"/>
      <c r="AC784" s="11"/>
      <c r="AD784" s="11"/>
      <c r="AE784" s="11"/>
      <c r="AF784" t="s">
        <v>48</v>
      </c>
      <c r="AG784" s="3">
        <v>1655769600000</v>
      </c>
      <c r="AH784" t="s">
        <v>48</v>
      </c>
      <c r="AI784" t="s">
        <v>48</v>
      </c>
      <c r="AJ784" t="s">
        <v>57</v>
      </c>
      <c r="AK784" t="s">
        <v>58</v>
      </c>
      <c r="AL784" t="s">
        <v>59</v>
      </c>
      <c r="AM784" t="s">
        <v>60</v>
      </c>
      <c r="AN784" t="s">
        <v>48</v>
      </c>
      <c r="AO784" t="s">
        <v>61</v>
      </c>
      <c r="AP784" t="s">
        <v>55</v>
      </c>
      <c r="AQ784" t="s">
        <v>62</v>
      </c>
      <c r="AR784" t="s">
        <v>48</v>
      </c>
      <c r="AS784" t="s">
        <v>1699</v>
      </c>
      <c r="AT784" t="s">
        <v>1700</v>
      </c>
      <c r="AU784" t="s">
        <v>48</v>
      </c>
    </row>
    <row r="785" spans="1:47">
      <c r="A785" t="s">
        <v>1709</v>
      </c>
      <c r="B785" t="s">
        <v>48</v>
      </c>
      <c r="D785" t="s">
        <v>172</v>
      </c>
      <c r="E785" t="s">
        <v>50</v>
      </c>
      <c r="F785" t="s">
        <v>51</v>
      </c>
      <c r="G785">
        <v>9.9374000000000002</v>
      </c>
      <c r="H785">
        <v>380620</v>
      </c>
      <c r="I785">
        <v>380620</v>
      </c>
      <c r="J785">
        <v>9.9374000000000002</v>
      </c>
      <c r="K785">
        <v>380620</v>
      </c>
      <c r="L785" t="s">
        <v>1710</v>
      </c>
      <c r="M785" t="s">
        <v>76</v>
      </c>
      <c r="N785" t="s">
        <v>1711</v>
      </c>
      <c r="O785" t="s">
        <v>48</v>
      </c>
      <c r="P785">
        <v>38301.769074405704</v>
      </c>
      <c r="Q785">
        <v>38301.898300000001</v>
      </c>
      <c r="R785">
        <v>38301.769074405704</v>
      </c>
      <c r="S785">
        <v>223.64904629289001</v>
      </c>
      <c r="T785" t="s">
        <v>55</v>
      </c>
      <c r="U785">
        <v>0</v>
      </c>
      <c r="V785" t="s">
        <v>56</v>
      </c>
      <c r="W785" s="11">
        <f t="shared" si="135"/>
        <v>0</v>
      </c>
      <c r="X785" s="11">
        <f t="shared" si="136"/>
        <v>0</v>
      </c>
      <c r="Y785" s="20">
        <f t="shared" si="137"/>
        <v>0</v>
      </c>
      <c r="Z785" s="11">
        <f t="shared" si="138"/>
        <v>0</v>
      </c>
      <c r="AA785" s="11">
        <f t="shared" si="139"/>
        <v>0</v>
      </c>
      <c r="AB785" s="11"/>
      <c r="AC785" s="11"/>
      <c r="AD785" s="11"/>
      <c r="AE785" s="11"/>
      <c r="AF785" t="s">
        <v>48</v>
      </c>
      <c r="AG785" s="3">
        <v>1643846400000</v>
      </c>
      <c r="AH785" t="s">
        <v>48</v>
      </c>
      <c r="AI785" t="s">
        <v>48</v>
      </c>
      <c r="AJ785" t="s">
        <v>57</v>
      </c>
      <c r="AK785" t="s">
        <v>58</v>
      </c>
      <c r="AL785" t="s">
        <v>59</v>
      </c>
      <c r="AM785" t="s">
        <v>60</v>
      </c>
      <c r="AN785" t="s">
        <v>48</v>
      </c>
      <c r="AO785" t="s">
        <v>61</v>
      </c>
      <c r="AP785" t="s">
        <v>55</v>
      </c>
      <c r="AQ785" t="s">
        <v>62</v>
      </c>
      <c r="AR785" t="s">
        <v>48</v>
      </c>
      <c r="AS785" t="s">
        <v>1712</v>
      </c>
      <c r="AT785" t="s">
        <v>1713</v>
      </c>
      <c r="AU785" t="s">
        <v>48</v>
      </c>
    </row>
    <row r="786" spans="1:47">
      <c r="A786" t="s">
        <v>1714</v>
      </c>
      <c r="B786" t="s">
        <v>48</v>
      </c>
      <c r="D786" t="s">
        <v>81</v>
      </c>
      <c r="E786" t="s">
        <v>50</v>
      </c>
      <c r="F786" t="s">
        <v>51</v>
      </c>
      <c r="G786">
        <v>196174.6</v>
      </c>
      <c r="H786">
        <v>200000</v>
      </c>
      <c r="I786">
        <v>200000</v>
      </c>
      <c r="J786">
        <v>196174.6</v>
      </c>
      <c r="K786">
        <v>200000</v>
      </c>
      <c r="L786" t="s">
        <v>1710</v>
      </c>
      <c r="M786" t="s">
        <v>76</v>
      </c>
      <c r="N786" t="s">
        <v>1711</v>
      </c>
      <c r="O786" t="s">
        <v>48</v>
      </c>
      <c r="P786">
        <v>1.01949997604175</v>
      </c>
      <c r="Q786">
        <v>1.0195000000000001</v>
      </c>
      <c r="R786">
        <v>1.01949997604175</v>
      </c>
      <c r="S786">
        <v>120</v>
      </c>
      <c r="T786" t="s">
        <v>55</v>
      </c>
      <c r="U786">
        <v>0</v>
      </c>
      <c r="V786" t="s">
        <v>56</v>
      </c>
      <c r="W786" s="11">
        <f t="shared" si="135"/>
        <v>0</v>
      </c>
      <c r="X786" s="11">
        <f t="shared" si="136"/>
        <v>0</v>
      </c>
      <c r="Y786" s="20">
        <f t="shared" si="137"/>
        <v>0</v>
      </c>
      <c r="Z786" s="11">
        <f t="shared" si="138"/>
        <v>0</v>
      </c>
      <c r="AA786" s="11">
        <f t="shared" si="139"/>
        <v>0</v>
      </c>
      <c r="AB786" s="11"/>
      <c r="AC786" s="11"/>
      <c r="AD786" s="11"/>
      <c r="AE786" s="11"/>
      <c r="AF786" t="s">
        <v>48</v>
      </c>
      <c r="AG786" s="3">
        <v>1643846400000</v>
      </c>
      <c r="AH786" t="s">
        <v>48</v>
      </c>
      <c r="AI786" t="s">
        <v>48</v>
      </c>
      <c r="AJ786" t="s">
        <v>57</v>
      </c>
      <c r="AK786" t="s">
        <v>58</v>
      </c>
      <c r="AL786" t="s">
        <v>59</v>
      </c>
      <c r="AM786" t="s">
        <v>60</v>
      </c>
      <c r="AN786" t="s">
        <v>48</v>
      </c>
      <c r="AO786" t="s">
        <v>61</v>
      </c>
      <c r="AP786" t="s">
        <v>55</v>
      </c>
      <c r="AQ786" t="s">
        <v>62</v>
      </c>
      <c r="AR786" t="s">
        <v>48</v>
      </c>
      <c r="AS786" t="s">
        <v>1712</v>
      </c>
      <c r="AT786" t="s">
        <v>1713</v>
      </c>
      <c r="AU786" t="s">
        <v>48</v>
      </c>
    </row>
    <row r="787" spans="1:47">
      <c r="A787" t="s">
        <v>1715</v>
      </c>
      <c r="B787" t="s">
        <v>48</v>
      </c>
      <c r="D787" t="s">
        <v>118</v>
      </c>
      <c r="E787" t="s">
        <v>50</v>
      </c>
      <c r="F787" t="s">
        <v>51</v>
      </c>
      <c r="G787">
        <v>147053</v>
      </c>
      <c r="H787">
        <v>104108.95</v>
      </c>
      <c r="I787">
        <v>104108.95</v>
      </c>
      <c r="J787">
        <v>147053</v>
      </c>
      <c r="K787">
        <v>104108.95</v>
      </c>
      <c r="L787" t="s">
        <v>1716</v>
      </c>
      <c r="M787" t="s">
        <v>106</v>
      </c>
      <c r="N787" t="s">
        <v>1717</v>
      </c>
      <c r="O787" t="s">
        <v>48</v>
      </c>
      <c r="P787">
        <v>0.70796889556826403</v>
      </c>
      <c r="Q787">
        <v>0.71050000000000002</v>
      </c>
      <c r="R787">
        <v>0.70796889556826403</v>
      </c>
      <c r="S787">
        <v>32.000130632380703</v>
      </c>
      <c r="T787" t="s">
        <v>55</v>
      </c>
      <c r="U787">
        <v>0</v>
      </c>
      <c r="V787" t="s">
        <v>56</v>
      </c>
      <c r="W787" s="11">
        <f t="shared" si="135"/>
        <v>0</v>
      </c>
      <c r="X787" s="11">
        <f t="shared" si="136"/>
        <v>0</v>
      </c>
      <c r="Y787" s="20">
        <f t="shared" si="137"/>
        <v>0</v>
      </c>
      <c r="Z787" s="11">
        <f t="shared" si="138"/>
        <v>0</v>
      </c>
      <c r="AA787" s="11">
        <f t="shared" si="139"/>
        <v>0</v>
      </c>
      <c r="AB787" s="11"/>
      <c r="AC787" s="11"/>
      <c r="AD787" s="11"/>
      <c r="AE787" s="11"/>
      <c r="AF787" t="s">
        <v>48</v>
      </c>
      <c r="AG787" s="3">
        <v>1651363200000</v>
      </c>
      <c r="AH787" t="s">
        <v>48</v>
      </c>
      <c r="AI787" t="s">
        <v>48</v>
      </c>
      <c r="AJ787" t="s">
        <v>57</v>
      </c>
      <c r="AK787" t="s">
        <v>58</v>
      </c>
      <c r="AL787" t="s">
        <v>59</v>
      </c>
      <c r="AM787" t="s">
        <v>60</v>
      </c>
      <c r="AN787" t="s">
        <v>48</v>
      </c>
      <c r="AO787" t="s">
        <v>61</v>
      </c>
      <c r="AP787" t="s">
        <v>55</v>
      </c>
      <c r="AQ787" t="s">
        <v>62</v>
      </c>
      <c r="AR787" t="s">
        <v>48</v>
      </c>
      <c r="AS787" t="s">
        <v>1718</v>
      </c>
      <c r="AT787" t="s">
        <v>1719</v>
      </c>
      <c r="AU787" t="s">
        <v>48</v>
      </c>
    </row>
    <row r="788" spans="1:47">
      <c r="A788" t="s">
        <v>1720</v>
      </c>
      <c r="B788" t="s">
        <v>48</v>
      </c>
      <c r="D788" t="s">
        <v>50</v>
      </c>
      <c r="E788" t="s">
        <v>118</v>
      </c>
      <c r="F788" t="s">
        <v>51</v>
      </c>
      <c r="G788">
        <v>100000</v>
      </c>
      <c r="H788">
        <v>140647</v>
      </c>
      <c r="I788">
        <v>140647</v>
      </c>
      <c r="J788">
        <v>100000</v>
      </c>
      <c r="K788">
        <v>140647</v>
      </c>
      <c r="L788" t="s">
        <v>1716</v>
      </c>
      <c r="M788" t="s">
        <v>76</v>
      </c>
      <c r="N788" t="s">
        <v>1717</v>
      </c>
      <c r="O788" t="s">
        <v>48</v>
      </c>
      <c r="P788">
        <v>1.4064700000000001</v>
      </c>
      <c r="Q788">
        <v>1.4064700000000001</v>
      </c>
      <c r="R788">
        <v>1.4064700000000001</v>
      </c>
      <c r="S788">
        <v>29.498000000000001</v>
      </c>
      <c r="T788" t="s">
        <v>55</v>
      </c>
      <c r="U788">
        <v>0</v>
      </c>
      <c r="V788" t="s">
        <v>56</v>
      </c>
      <c r="W788" s="11">
        <f t="shared" si="135"/>
        <v>0</v>
      </c>
      <c r="X788" s="11">
        <f t="shared" si="136"/>
        <v>0</v>
      </c>
      <c r="Y788" s="20">
        <f t="shared" si="137"/>
        <v>0</v>
      </c>
      <c r="Z788" s="11">
        <f t="shared" si="138"/>
        <v>0</v>
      </c>
      <c r="AA788" s="11">
        <f t="shared" si="139"/>
        <v>0</v>
      </c>
      <c r="AB788" s="11"/>
      <c r="AC788" s="11"/>
      <c r="AD788" s="11"/>
      <c r="AE788" s="11"/>
      <c r="AF788" t="s">
        <v>48</v>
      </c>
      <c r="AG788" s="3">
        <v>1643760000000</v>
      </c>
      <c r="AH788" t="s">
        <v>48</v>
      </c>
      <c r="AI788" t="s">
        <v>48</v>
      </c>
      <c r="AJ788" t="s">
        <v>57</v>
      </c>
      <c r="AK788" t="s">
        <v>58</v>
      </c>
      <c r="AL788" t="s">
        <v>59</v>
      </c>
      <c r="AM788" t="s">
        <v>60</v>
      </c>
      <c r="AN788" t="s">
        <v>48</v>
      </c>
      <c r="AO788" t="s">
        <v>61</v>
      </c>
      <c r="AP788" t="s">
        <v>55</v>
      </c>
      <c r="AQ788" t="s">
        <v>62</v>
      </c>
      <c r="AR788" t="s">
        <v>48</v>
      </c>
      <c r="AS788" t="s">
        <v>1718</v>
      </c>
      <c r="AT788" t="s">
        <v>1719</v>
      </c>
      <c r="AU788" t="s">
        <v>48</v>
      </c>
    </row>
    <row r="789" spans="1:47">
      <c r="A789" t="s">
        <v>1721</v>
      </c>
      <c r="B789" t="s">
        <v>48</v>
      </c>
      <c r="D789" t="s">
        <v>74</v>
      </c>
      <c r="E789" t="s">
        <v>651</v>
      </c>
      <c r="F789" t="s">
        <v>51</v>
      </c>
      <c r="G789">
        <v>57143</v>
      </c>
      <c r="H789">
        <v>77000</v>
      </c>
      <c r="I789">
        <v>77000</v>
      </c>
      <c r="J789">
        <v>57143</v>
      </c>
      <c r="K789">
        <v>77000</v>
      </c>
      <c r="L789" t="s">
        <v>1722</v>
      </c>
      <c r="M789" t="s">
        <v>76</v>
      </c>
      <c r="N789" t="s">
        <v>1723</v>
      </c>
      <c r="O789" t="s">
        <v>48</v>
      </c>
      <c r="P789">
        <v>1.34749663125842</v>
      </c>
      <c r="Q789">
        <v>1.34749663125842</v>
      </c>
      <c r="R789">
        <v>1.34749663125842</v>
      </c>
      <c r="S789">
        <v>100</v>
      </c>
      <c r="T789" t="s">
        <v>55</v>
      </c>
      <c r="U789">
        <v>0</v>
      </c>
      <c r="V789" t="s">
        <v>56</v>
      </c>
      <c r="W789" s="11">
        <f t="shared" si="135"/>
        <v>0</v>
      </c>
      <c r="X789" s="11">
        <f t="shared" si="136"/>
        <v>0</v>
      </c>
      <c r="Y789" s="20">
        <f t="shared" si="137"/>
        <v>0</v>
      </c>
      <c r="Z789" s="11">
        <f t="shared" si="138"/>
        <v>0</v>
      </c>
      <c r="AA789" s="11">
        <f t="shared" si="139"/>
        <v>0</v>
      </c>
      <c r="AB789" s="11"/>
      <c r="AC789" s="11"/>
      <c r="AD789" s="11"/>
      <c r="AE789" s="11"/>
      <c r="AF789" t="s">
        <v>48</v>
      </c>
      <c r="AG789" s="3">
        <v>1638144000000</v>
      </c>
      <c r="AH789" t="s">
        <v>48</v>
      </c>
      <c r="AI789" t="s">
        <v>48</v>
      </c>
      <c r="AJ789" t="s">
        <v>57</v>
      </c>
      <c r="AK789" t="s">
        <v>58</v>
      </c>
      <c r="AL789" t="s">
        <v>59</v>
      </c>
      <c r="AM789" t="s">
        <v>60</v>
      </c>
      <c r="AN789" t="s">
        <v>48</v>
      </c>
      <c r="AO789" t="s">
        <v>61</v>
      </c>
      <c r="AP789" t="s">
        <v>55</v>
      </c>
      <c r="AQ789" t="s">
        <v>62</v>
      </c>
      <c r="AR789" t="s">
        <v>48</v>
      </c>
      <c r="AS789" t="s">
        <v>1724</v>
      </c>
      <c r="AT789" t="s">
        <v>1725</v>
      </c>
      <c r="AU789" t="s">
        <v>48</v>
      </c>
    </row>
    <row r="790" spans="1:47">
      <c r="A790" t="s">
        <v>1726</v>
      </c>
      <c r="B790" t="s">
        <v>48</v>
      </c>
      <c r="D790" t="s">
        <v>172</v>
      </c>
      <c r="E790" t="s">
        <v>50</v>
      </c>
      <c r="F790" t="s">
        <v>51</v>
      </c>
      <c r="G790">
        <v>1.1499999999999999</v>
      </c>
      <c r="H790">
        <v>35000</v>
      </c>
      <c r="I790">
        <v>35000</v>
      </c>
      <c r="J790">
        <v>1.1499999999999999</v>
      </c>
      <c r="K790">
        <v>35000</v>
      </c>
      <c r="L790" t="s">
        <v>1727</v>
      </c>
      <c r="M790" t="s">
        <v>76</v>
      </c>
      <c r="N790" t="s">
        <v>1728</v>
      </c>
      <c r="O790" t="s">
        <v>48</v>
      </c>
      <c r="P790">
        <v>30434.782608695601</v>
      </c>
      <c r="Q790">
        <v>30434.782599999999</v>
      </c>
      <c r="R790">
        <v>30434.782608695601</v>
      </c>
      <c r="S790">
        <v>363.00571428571402</v>
      </c>
      <c r="T790" t="s">
        <v>55</v>
      </c>
      <c r="U790">
        <v>0</v>
      </c>
      <c r="V790" t="s">
        <v>56</v>
      </c>
      <c r="W790" s="11">
        <f t="shared" si="135"/>
        <v>0</v>
      </c>
      <c r="X790" s="11">
        <f t="shared" si="136"/>
        <v>0</v>
      </c>
      <c r="Y790" s="20">
        <f t="shared" si="137"/>
        <v>0</v>
      </c>
      <c r="Z790" s="11">
        <f t="shared" si="138"/>
        <v>0</v>
      </c>
      <c r="AA790" s="11">
        <f t="shared" si="139"/>
        <v>0</v>
      </c>
      <c r="AB790" s="11"/>
      <c r="AC790" s="11"/>
      <c r="AD790" s="11"/>
      <c r="AE790" s="11"/>
      <c r="AF790" t="s">
        <v>48</v>
      </c>
      <c r="AG790" s="3">
        <v>1652572800000</v>
      </c>
      <c r="AH790" t="s">
        <v>48</v>
      </c>
      <c r="AI790" t="s">
        <v>48</v>
      </c>
      <c r="AJ790" t="s">
        <v>57</v>
      </c>
      <c r="AK790" t="s">
        <v>58</v>
      </c>
      <c r="AL790" t="s">
        <v>59</v>
      </c>
      <c r="AM790" t="s">
        <v>60</v>
      </c>
      <c r="AN790" t="s">
        <v>48</v>
      </c>
      <c r="AO790" t="s">
        <v>61</v>
      </c>
      <c r="AP790" t="s">
        <v>55</v>
      </c>
      <c r="AQ790" t="s">
        <v>62</v>
      </c>
      <c r="AR790" t="s">
        <v>48</v>
      </c>
      <c r="AS790" t="s">
        <v>1729</v>
      </c>
      <c r="AT790" t="s">
        <v>1730</v>
      </c>
      <c r="AU790" t="s">
        <v>48</v>
      </c>
    </row>
    <row r="791" spans="1:47">
      <c r="A791" t="s">
        <v>1731</v>
      </c>
      <c r="B791" t="s">
        <v>48</v>
      </c>
      <c r="D791" t="s">
        <v>558</v>
      </c>
      <c r="E791" t="s">
        <v>50</v>
      </c>
      <c r="F791" t="s">
        <v>51</v>
      </c>
      <c r="G791">
        <v>234520</v>
      </c>
      <c r="H791">
        <v>10000</v>
      </c>
      <c r="I791">
        <v>10000</v>
      </c>
      <c r="J791">
        <v>234520</v>
      </c>
      <c r="K791">
        <v>10000</v>
      </c>
      <c r="L791" t="s">
        <v>1732</v>
      </c>
      <c r="M791" t="s">
        <v>76</v>
      </c>
      <c r="N791" t="s">
        <v>1733</v>
      </c>
      <c r="O791" t="s">
        <v>48</v>
      </c>
      <c r="P791">
        <v>4.2640286542725503E-2</v>
      </c>
      <c r="Q791">
        <v>4.2599999999999999E-2</v>
      </c>
      <c r="R791">
        <v>4.2640286542725503E-2</v>
      </c>
      <c r="S791">
        <v>591.76</v>
      </c>
      <c r="T791" t="s">
        <v>55</v>
      </c>
      <c r="U791">
        <v>0</v>
      </c>
      <c r="V791" t="s">
        <v>56</v>
      </c>
      <c r="W791" s="11">
        <f t="shared" si="135"/>
        <v>0</v>
      </c>
      <c r="X791" s="11">
        <f t="shared" si="136"/>
        <v>0</v>
      </c>
      <c r="Y791" s="20">
        <f t="shared" si="137"/>
        <v>0</v>
      </c>
      <c r="Z791" s="11">
        <f t="shared" si="138"/>
        <v>0</v>
      </c>
      <c r="AA791" s="11">
        <f t="shared" si="139"/>
        <v>0</v>
      </c>
      <c r="AB791" s="11"/>
      <c r="AC791" s="11"/>
      <c r="AD791" s="11"/>
      <c r="AE791" s="11"/>
      <c r="AF791" t="s">
        <v>48</v>
      </c>
      <c r="AG791" s="3">
        <v>1652572800000</v>
      </c>
      <c r="AH791" t="s">
        <v>48</v>
      </c>
      <c r="AI791" t="s">
        <v>48</v>
      </c>
      <c r="AJ791" t="s">
        <v>57</v>
      </c>
      <c r="AK791" t="s">
        <v>58</v>
      </c>
      <c r="AL791" t="s">
        <v>59</v>
      </c>
      <c r="AM791" t="s">
        <v>60</v>
      </c>
      <c r="AN791" t="s">
        <v>48</v>
      </c>
      <c r="AO791" t="s">
        <v>61</v>
      </c>
      <c r="AP791" t="s">
        <v>55</v>
      </c>
      <c r="AQ791" t="s">
        <v>62</v>
      </c>
      <c r="AR791" t="s">
        <v>48</v>
      </c>
      <c r="AS791" t="s">
        <v>1734</v>
      </c>
      <c r="AT791" t="s">
        <v>1735</v>
      </c>
      <c r="AU791" t="s">
        <v>48</v>
      </c>
    </row>
    <row r="792" spans="1:47">
      <c r="A792" t="s">
        <v>1736</v>
      </c>
      <c r="B792" t="s">
        <v>48</v>
      </c>
      <c r="D792" t="s">
        <v>558</v>
      </c>
      <c r="E792" t="s">
        <v>50</v>
      </c>
      <c r="F792" t="s">
        <v>51</v>
      </c>
      <c r="G792">
        <v>152734</v>
      </c>
      <c r="H792">
        <v>10000</v>
      </c>
      <c r="I792">
        <v>10000</v>
      </c>
      <c r="J792">
        <v>152734</v>
      </c>
      <c r="K792">
        <v>10000</v>
      </c>
      <c r="L792" t="s">
        <v>1737</v>
      </c>
      <c r="M792" t="s">
        <v>53</v>
      </c>
      <c r="N792" t="s">
        <v>1738</v>
      </c>
      <c r="O792" t="s">
        <v>48</v>
      </c>
      <c r="P792">
        <v>6.5473306532926503E-2</v>
      </c>
      <c r="Q792">
        <v>6.5500000000000003E-2</v>
      </c>
      <c r="R792">
        <v>6.5473306532926503E-2</v>
      </c>
      <c r="S792">
        <v>195</v>
      </c>
      <c r="T792" t="s">
        <v>55</v>
      </c>
      <c r="U792">
        <v>0</v>
      </c>
      <c r="V792" t="s">
        <v>56</v>
      </c>
      <c r="W792" s="11">
        <f t="shared" si="135"/>
        <v>0</v>
      </c>
      <c r="X792" s="11">
        <f t="shared" si="136"/>
        <v>0</v>
      </c>
      <c r="Y792" s="20">
        <f t="shared" si="137"/>
        <v>0</v>
      </c>
      <c r="Z792" s="11">
        <f t="shared" si="138"/>
        <v>0</v>
      </c>
      <c r="AA792" s="11">
        <f t="shared" si="139"/>
        <v>0</v>
      </c>
      <c r="AB792" s="11"/>
      <c r="AC792" s="11"/>
      <c r="AD792" s="11"/>
      <c r="AE792" s="11"/>
      <c r="AF792" t="s">
        <v>48</v>
      </c>
      <c r="AG792" s="3">
        <v>1650326400000</v>
      </c>
      <c r="AH792" t="s">
        <v>48</v>
      </c>
      <c r="AI792" t="s">
        <v>48</v>
      </c>
      <c r="AJ792" t="s">
        <v>57</v>
      </c>
      <c r="AK792" t="s">
        <v>58</v>
      </c>
      <c r="AL792" t="s">
        <v>59</v>
      </c>
      <c r="AM792" t="s">
        <v>60</v>
      </c>
      <c r="AN792" t="s">
        <v>48</v>
      </c>
      <c r="AO792" t="s">
        <v>61</v>
      </c>
      <c r="AP792" t="s">
        <v>55</v>
      </c>
      <c r="AQ792" t="s">
        <v>62</v>
      </c>
      <c r="AR792" t="s">
        <v>48</v>
      </c>
      <c r="AS792" t="s">
        <v>1739</v>
      </c>
      <c r="AT792" t="s">
        <v>1740</v>
      </c>
      <c r="AU792" t="s">
        <v>48</v>
      </c>
    </row>
    <row r="793" spans="1:47">
      <c r="A793" t="s">
        <v>1741</v>
      </c>
      <c r="B793" t="s">
        <v>48</v>
      </c>
      <c r="D793" t="s">
        <v>611</v>
      </c>
      <c r="E793" t="s">
        <v>50</v>
      </c>
      <c r="F793" t="s">
        <v>51</v>
      </c>
      <c r="G793">
        <v>109.16</v>
      </c>
      <c r="H793">
        <v>10000</v>
      </c>
      <c r="I793">
        <v>10000</v>
      </c>
      <c r="J793">
        <v>109.16</v>
      </c>
      <c r="K793">
        <v>10000</v>
      </c>
      <c r="L793" t="s">
        <v>1737</v>
      </c>
      <c r="M793" t="s">
        <v>53</v>
      </c>
      <c r="N793" t="s">
        <v>1738</v>
      </c>
      <c r="O793" t="s">
        <v>48</v>
      </c>
      <c r="P793">
        <v>91.608647856357607</v>
      </c>
      <c r="Q793">
        <v>91.606300000000005</v>
      </c>
      <c r="R793">
        <v>91.608647856357607</v>
      </c>
      <c r="S793">
        <v>195</v>
      </c>
      <c r="T793" t="s">
        <v>55</v>
      </c>
      <c r="U793">
        <v>0</v>
      </c>
      <c r="V793" t="s">
        <v>56</v>
      </c>
      <c r="W793" s="11">
        <f t="shared" si="135"/>
        <v>0</v>
      </c>
      <c r="X793" s="11">
        <f t="shared" si="136"/>
        <v>0</v>
      </c>
      <c r="Y793" s="20">
        <f t="shared" si="137"/>
        <v>0</v>
      </c>
      <c r="Z793" s="11">
        <f t="shared" si="138"/>
        <v>0</v>
      </c>
      <c r="AA793" s="11">
        <f t="shared" si="139"/>
        <v>0</v>
      </c>
      <c r="AB793" s="11"/>
      <c r="AC793" s="11"/>
      <c r="AD793" s="11"/>
      <c r="AE793" s="11"/>
      <c r="AF793" t="s">
        <v>48</v>
      </c>
      <c r="AG793" s="3">
        <v>1650326400000</v>
      </c>
      <c r="AH793" t="s">
        <v>48</v>
      </c>
      <c r="AI793" t="s">
        <v>48</v>
      </c>
      <c r="AJ793" t="s">
        <v>57</v>
      </c>
      <c r="AK793" t="s">
        <v>58</v>
      </c>
      <c r="AL793" t="s">
        <v>59</v>
      </c>
      <c r="AM793" t="s">
        <v>60</v>
      </c>
      <c r="AN793" t="s">
        <v>48</v>
      </c>
      <c r="AO793" t="s">
        <v>61</v>
      </c>
      <c r="AP793" t="s">
        <v>55</v>
      </c>
      <c r="AQ793" t="s">
        <v>62</v>
      </c>
      <c r="AR793" t="s">
        <v>48</v>
      </c>
      <c r="AS793" t="s">
        <v>1739</v>
      </c>
      <c r="AT793" t="s">
        <v>1740</v>
      </c>
      <c r="AU793" t="s">
        <v>48</v>
      </c>
    </row>
    <row r="794" spans="1:47">
      <c r="A794" t="s">
        <v>1742</v>
      </c>
      <c r="B794" t="s">
        <v>48</v>
      </c>
      <c r="D794" t="s">
        <v>172</v>
      </c>
      <c r="E794" t="s">
        <v>118</v>
      </c>
      <c r="F794" t="s">
        <v>51</v>
      </c>
      <c r="G794">
        <v>0.28710000000000002</v>
      </c>
      <c r="H794">
        <v>10000</v>
      </c>
      <c r="I794">
        <v>10000</v>
      </c>
      <c r="J794">
        <v>0.28710000000000002</v>
      </c>
      <c r="K794">
        <v>10000</v>
      </c>
      <c r="L794" t="s">
        <v>1743</v>
      </c>
      <c r="M794" t="s">
        <v>212</v>
      </c>
      <c r="N794" t="s">
        <v>1744</v>
      </c>
      <c r="O794" t="s">
        <v>48</v>
      </c>
      <c r="P794">
        <v>34831.069313827902</v>
      </c>
      <c r="Q794">
        <v>34826.120000000003</v>
      </c>
      <c r="R794">
        <v>34831.069313827902</v>
      </c>
      <c r="S794">
        <v>192.94999708018301</v>
      </c>
      <c r="T794" t="s">
        <v>55</v>
      </c>
      <c r="U794">
        <v>0</v>
      </c>
      <c r="V794" t="s">
        <v>56</v>
      </c>
      <c r="W794" s="11">
        <f t="shared" si="135"/>
        <v>0</v>
      </c>
      <c r="X794" s="11">
        <f t="shared" si="136"/>
        <v>0</v>
      </c>
      <c r="Y794" s="20">
        <f t="shared" si="137"/>
        <v>0</v>
      </c>
      <c r="Z794" s="11">
        <f t="shared" si="138"/>
        <v>0</v>
      </c>
      <c r="AA794" s="11">
        <f t="shared" si="139"/>
        <v>0</v>
      </c>
      <c r="AB794" s="11"/>
      <c r="AC794" s="11"/>
      <c r="AD794" s="11"/>
      <c r="AE794" s="11"/>
      <c r="AF794" t="s">
        <v>48</v>
      </c>
      <c r="AG794" s="3">
        <v>1660694400000</v>
      </c>
      <c r="AH794" t="s">
        <v>48</v>
      </c>
      <c r="AI794" t="s">
        <v>48</v>
      </c>
      <c r="AJ794" t="s">
        <v>57</v>
      </c>
      <c r="AK794" t="s">
        <v>58</v>
      </c>
      <c r="AL794" t="s">
        <v>59</v>
      </c>
      <c r="AM794" t="s">
        <v>60</v>
      </c>
      <c r="AN794" t="s">
        <v>48</v>
      </c>
      <c r="AO794" t="s">
        <v>61</v>
      </c>
      <c r="AP794" t="s">
        <v>55</v>
      </c>
      <c r="AQ794" t="s">
        <v>62</v>
      </c>
      <c r="AR794" t="s">
        <v>48</v>
      </c>
      <c r="AS794" t="s">
        <v>1745</v>
      </c>
      <c r="AT794" t="s">
        <v>1746</v>
      </c>
      <c r="AU794" t="s">
        <v>48</v>
      </c>
    </row>
    <row r="795" spans="1:47">
      <c r="A795" t="s">
        <v>1747</v>
      </c>
      <c r="B795" t="s">
        <v>48</v>
      </c>
      <c r="D795" t="s">
        <v>967</v>
      </c>
      <c r="E795" t="s">
        <v>50</v>
      </c>
      <c r="F795" t="s">
        <v>51</v>
      </c>
      <c r="G795">
        <v>314.89999999999998</v>
      </c>
      <c r="H795">
        <v>50000</v>
      </c>
      <c r="I795">
        <v>50000</v>
      </c>
      <c r="J795">
        <v>314.89999999999998</v>
      </c>
      <c r="K795">
        <v>50000</v>
      </c>
      <c r="L795" t="s">
        <v>141</v>
      </c>
      <c r="M795" t="s">
        <v>76</v>
      </c>
      <c r="N795" t="s">
        <v>142</v>
      </c>
      <c r="O795" t="s">
        <v>48</v>
      </c>
      <c r="P795">
        <v>158.780565258812</v>
      </c>
      <c r="Q795">
        <v>158.78059999999999</v>
      </c>
      <c r="R795">
        <v>158.780565258812</v>
      </c>
      <c r="S795">
        <v>100</v>
      </c>
      <c r="T795" t="s">
        <v>55</v>
      </c>
      <c r="U795">
        <v>0</v>
      </c>
      <c r="V795" t="s">
        <v>56</v>
      </c>
      <c r="W795" s="11">
        <f t="shared" si="135"/>
        <v>0</v>
      </c>
      <c r="X795" s="11">
        <f t="shared" si="136"/>
        <v>0</v>
      </c>
      <c r="Y795" s="20">
        <f t="shared" si="137"/>
        <v>0</v>
      </c>
      <c r="Z795" s="11">
        <f t="shared" si="138"/>
        <v>0</v>
      </c>
      <c r="AA795" s="11">
        <f t="shared" si="139"/>
        <v>0</v>
      </c>
      <c r="AB795" s="11"/>
      <c r="AC795" s="11"/>
      <c r="AD795" s="11"/>
      <c r="AE795" s="11"/>
      <c r="AF795" t="s">
        <v>48</v>
      </c>
      <c r="AG795" s="3">
        <v>1646611200000</v>
      </c>
      <c r="AH795" t="s">
        <v>48</v>
      </c>
      <c r="AI795" t="s">
        <v>48</v>
      </c>
      <c r="AJ795" t="s">
        <v>57</v>
      </c>
      <c r="AK795" t="s">
        <v>58</v>
      </c>
      <c r="AL795" t="s">
        <v>59</v>
      </c>
      <c r="AM795" t="s">
        <v>60</v>
      </c>
      <c r="AN795" t="s">
        <v>48</v>
      </c>
      <c r="AO795" t="s">
        <v>61</v>
      </c>
      <c r="AP795" t="s">
        <v>55</v>
      </c>
      <c r="AQ795" t="s">
        <v>62</v>
      </c>
      <c r="AR795" t="s">
        <v>48</v>
      </c>
      <c r="AS795" t="s">
        <v>143</v>
      </c>
      <c r="AT795" t="s">
        <v>144</v>
      </c>
      <c r="AU795" t="s">
        <v>48</v>
      </c>
    </row>
    <row r="796" spans="1:47">
      <c r="A796" t="s">
        <v>1748</v>
      </c>
      <c r="B796" t="s">
        <v>48</v>
      </c>
      <c r="D796" t="s">
        <v>228</v>
      </c>
      <c r="E796" t="s">
        <v>50</v>
      </c>
      <c r="F796" t="s">
        <v>51</v>
      </c>
      <c r="G796">
        <v>271.45</v>
      </c>
      <c r="H796">
        <v>500000</v>
      </c>
      <c r="I796">
        <v>500000</v>
      </c>
      <c r="J796">
        <v>271.45</v>
      </c>
      <c r="K796">
        <v>500000</v>
      </c>
      <c r="L796" t="s">
        <v>141</v>
      </c>
      <c r="M796" t="s">
        <v>436</v>
      </c>
      <c r="N796" t="s">
        <v>142</v>
      </c>
      <c r="O796" t="s">
        <v>48</v>
      </c>
      <c r="P796">
        <v>1841.9598452753701</v>
      </c>
      <c r="Q796">
        <v>1841.9598000000001</v>
      </c>
      <c r="R796">
        <v>1841.9598452753701</v>
      </c>
      <c r="S796">
        <v>40</v>
      </c>
      <c r="T796" t="s">
        <v>55</v>
      </c>
      <c r="U796">
        <v>0</v>
      </c>
      <c r="V796" t="s">
        <v>56</v>
      </c>
      <c r="W796" s="11">
        <f t="shared" si="135"/>
        <v>0</v>
      </c>
      <c r="X796" s="11">
        <f t="shared" si="136"/>
        <v>0</v>
      </c>
      <c r="Y796" s="20">
        <f t="shared" si="137"/>
        <v>0</v>
      </c>
      <c r="Z796" s="11">
        <f t="shared" si="138"/>
        <v>0</v>
      </c>
      <c r="AA796" s="11">
        <f t="shared" si="139"/>
        <v>0</v>
      </c>
      <c r="AB796" s="11"/>
      <c r="AC796" s="11"/>
      <c r="AD796" s="11"/>
      <c r="AE796" s="11"/>
      <c r="AF796" t="s">
        <v>48</v>
      </c>
      <c r="AG796" s="3">
        <v>1644364800000</v>
      </c>
      <c r="AH796" t="s">
        <v>48</v>
      </c>
      <c r="AI796" t="s">
        <v>48</v>
      </c>
      <c r="AJ796" t="s">
        <v>57</v>
      </c>
      <c r="AK796" t="s">
        <v>58</v>
      </c>
      <c r="AL796" t="s">
        <v>59</v>
      </c>
      <c r="AM796" t="s">
        <v>60</v>
      </c>
      <c r="AN796" t="s">
        <v>48</v>
      </c>
      <c r="AO796" t="s">
        <v>61</v>
      </c>
      <c r="AP796" t="s">
        <v>55</v>
      </c>
      <c r="AQ796" t="s">
        <v>62</v>
      </c>
      <c r="AR796" t="s">
        <v>48</v>
      </c>
      <c r="AS796" t="s">
        <v>143</v>
      </c>
      <c r="AT796" t="s">
        <v>144</v>
      </c>
      <c r="AU796" t="s">
        <v>48</v>
      </c>
    </row>
    <row r="797" spans="1:47">
      <c r="A797" t="s">
        <v>1749</v>
      </c>
      <c r="B797" t="s">
        <v>48</v>
      </c>
      <c r="D797" t="s">
        <v>969</v>
      </c>
      <c r="E797" t="s">
        <v>50</v>
      </c>
      <c r="F797" t="s">
        <v>51</v>
      </c>
      <c r="G797">
        <v>446.42680000000001</v>
      </c>
      <c r="H797">
        <v>20000</v>
      </c>
      <c r="I797">
        <v>20000</v>
      </c>
      <c r="J797">
        <v>446.42680000000001</v>
      </c>
      <c r="K797">
        <v>20000</v>
      </c>
      <c r="L797" t="s">
        <v>141</v>
      </c>
      <c r="M797" t="s">
        <v>53</v>
      </c>
      <c r="N797" t="s">
        <v>142</v>
      </c>
      <c r="O797" t="s">
        <v>48</v>
      </c>
      <c r="P797">
        <v>44.800177767105303</v>
      </c>
      <c r="Q797">
        <v>44.8</v>
      </c>
      <c r="R797">
        <v>44.800177767105303</v>
      </c>
      <c r="S797">
        <v>600.80999999999995</v>
      </c>
      <c r="T797" t="s">
        <v>55</v>
      </c>
      <c r="U797">
        <v>0</v>
      </c>
      <c r="V797" t="s">
        <v>56</v>
      </c>
      <c r="W797" s="11">
        <f t="shared" si="135"/>
        <v>0</v>
      </c>
      <c r="X797" s="11">
        <f t="shared" si="136"/>
        <v>0</v>
      </c>
      <c r="Y797" s="20">
        <f t="shared" si="137"/>
        <v>0</v>
      </c>
      <c r="Z797" s="11">
        <f t="shared" si="138"/>
        <v>0</v>
      </c>
      <c r="AA797" s="11">
        <f t="shared" si="139"/>
        <v>0</v>
      </c>
      <c r="AB797" s="11"/>
      <c r="AC797" s="11"/>
      <c r="AD797" s="11"/>
      <c r="AE797" s="11"/>
      <c r="AF797" t="s">
        <v>48</v>
      </c>
      <c r="AG797" s="3">
        <v>1646265600000</v>
      </c>
      <c r="AH797" t="s">
        <v>48</v>
      </c>
      <c r="AI797" t="s">
        <v>48</v>
      </c>
      <c r="AJ797" t="s">
        <v>57</v>
      </c>
      <c r="AK797" t="s">
        <v>58</v>
      </c>
      <c r="AL797" t="s">
        <v>59</v>
      </c>
      <c r="AM797" t="s">
        <v>60</v>
      </c>
      <c r="AN797" t="s">
        <v>48</v>
      </c>
      <c r="AO797" t="s">
        <v>61</v>
      </c>
      <c r="AP797" t="s">
        <v>55</v>
      </c>
      <c r="AQ797" t="s">
        <v>62</v>
      </c>
      <c r="AR797" t="s">
        <v>48</v>
      </c>
      <c r="AS797" t="s">
        <v>143</v>
      </c>
      <c r="AT797" t="s">
        <v>144</v>
      </c>
      <c r="AU797" t="s">
        <v>48</v>
      </c>
    </row>
    <row r="798" spans="1:47">
      <c r="A798" t="s">
        <v>1750</v>
      </c>
      <c r="B798" t="s">
        <v>48</v>
      </c>
      <c r="D798" t="s">
        <v>188</v>
      </c>
      <c r="E798" t="s">
        <v>50</v>
      </c>
      <c r="F798" t="s">
        <v>51</v>
      </c>
      <c r="G798">
        <v>182</v>
      </c>
      <c r="H798">
        <v>18400</v>
      </c>
      <c r="I798">
        <v>18400</v>
      </c>
      <c r="J798">
        <v>182</v>
      </c>
      <c r="K798">
        <v>18400</v>
      </c>
      <c r="L798" t="s">
        <v>1751</v>
      </c>
      <c r="M798" t="s">
        <v>76</v>
      </c>
      <c r="N798" t="s">
        <v>1752</v>
      </c>
      <c r="O798" t="s">
        <v>48</v>
      </c>
      <c r="P798">
        <v>101.098901098901</v>
      </c>
      <c r="Q798">
        <v>101.099</v>
      </c>
      <c r="R798">
        <v>101.098901098901</v>
      </c>
      <c r="S798">
        <v>284.14130434782601</v>
      </c>
      <c r="T798" t="s">
        <v>55</v>
      </c>
      <c r="U798">
        <v>0</v>
      </c>
      <c r="V798" t="s">
        <v>56</v>
      </c>
      <c r="W798" s="11">
        <f t="shared" si="135"/>
        <v>0</v>
      </c>
      <c r="X798" s="11">
        <f t="shared" si="136"/>
        <v>0</v>
      </c>
      <c r="Y798" s="20">
        <f t="shared" si="137"/>
        <v>0</v>
      </c>
      <c r="Z798" s="11">
        <f t="shared" si="138"/>
        <v>0</v>
      </c>
      <c r="AA798" s="11">
        <f t="shared" si="139"/>
        <v>0</v>
      </c>
      <c r="AB798" s="11"/>
      <c r="AC798" s="11"/>
      <c r="AD798" s="11"/>
      <c r="AE798" s="11"/>
      <c r="AF798" t="s">
        <v>48</v>
      </c>
      <c r="AG798" s="3">
        <v>1646179200000</v>
      </c>
      <c r="AH798" t="s">
        <v>48</v>
      </c>
      <c r="AI798" t="s">
        <v>48</v>
      </c>
      <c r="AJ798" t="s">
        <v>57</v>
      </c>
      <c r="AK798" t="s">
        <v>58</v>
      </c>
      <c r="AL798" t="s">
        <v>59</v>
      </c>
      <c r="AM798" t="s">
        <v>60</v>
      </c>
      <c r="AN798" t="s">
        <v>48</v>
      </c>
      <c r="AO798" t="s">
        <v>61</v>
      </c>
      <c r="AP798" t="s">
        <v>55</v>
      </c>
      <c r="AQ798" t="s">
        <v>62</v>
      </c>
      <c r="AR798" t="s">
        <v>48</v>
      </c>
      <c r="AS798" t="s">
        <v>1753</v>
      </c>
      <c r="AT798" t="s">
        <v>1754</v>
      </c>
      <c r="AU798" t="s">
        <v>48</v>
      </c>
    </row>
    <row r="799" spans="1:47">
      <c r="A799" t="s">
        <v>1755</v>
      </c>
      <c r="B799" t="s">
        <v>48</v>
      </c>
      <c r="D799" t="s">
        <v>273</v>
      </c>
      <c r="E799" t="s">
        <v>50</v>
      </c>
      <c r="F799" t="s">
        <v>51</v>
      </c>
      <c r="G799">
        <v>2371</v>
      </c>
      <c r="H799">
        <v>46000</v>
      </c>
      <c r="I799">
        <v>46000</v>
      </c>
      <c r="J799">
        <v>2371</v>
      </c>
      <c r="K799">
        <v>46000</v>
      </c>
      <c r="L799" t="s">
        <v>1751</v>
      </c>
      <c r="M799" t="s">
        <v>76</v>
      </c>
      <c r="N799" t="s">
        <v>1752</v>
      </c>
      <c r="O799" t="s">
        <v>48</v>
      </c>
      <c r="P799">
        <v>19.401096583719902</v>
      </c>
      <c r="Q799">
        <v>19.4011</v>
      </c>
      <c r="R799">
        <v>19.401096583719902</v>
      </c>
      <c r="S799">
        <v>215.239130434782</v>
      </c>
      <c r="T799" t="s">
        <v>55</v>
      </c>
      <c r="U799">
        <v>0</v>
      </c>
      <c r="V799" t="s">
        <v>56</v>
      </c>
      <c r="W799" s="11">
        <f t="shared" si="135"/>
        <v>0</v>
      </c>
      <c r="X799" s="11">
        <f t="shared" si="136"/>
        <v>0</v>
      </c>
      <c r="Y799" s="20">
        <f t="shared" si="137"/>
        <v>0</v>
      </c>
      <c r="Z799" s="11">
        <f t="shared" si="138"/>
        <v>0</v>
      </c>
      <c r="AA799" s="11">
        <f t="shared" si="139"/>
        <v>0</v>
      </c>
      <c r="AB799" s="11"/>
      <c r="AC799" s="11"/>
      <c r="AD799" s="11"/>
      <c r="AE799" s="11"/>
      <c r="AF799" t="s">
        <v>48</v>
      </c>
      <c r="AG799" s="3">
        <v>1646179200000</v>
      </c>
      <c r="AH799" t="s">
        <v>48</v>
      </c>
      <c r="AI799" t="s">
        <v>48</v>
      </c>
      <c r="AJ799" t="s">
        <v>57</v>
      </c>
      <c r="AK799" t="s">
        <v>58</v>
      </c>
      <c r="AL799" t="s">
        <v>59</v>
      </c>
      <c r="AM799" t="s">
        <v>60</v>
      </c>
      <c r="AN799" t="s">
        <v>48</v>
      </c>
      <c r="AO799" t="s">
        <v>61</v>
      </c>
      <c r="AP799" t="s">
        <v>55</v>
      </c>
      <c r="AQ799" t="s">
        <v>62</v>
      </c>
      <c r="AR799" t="s">
        <v>48</v>
      </c>
      <c r="AS799" t="s">
        <v>1753</v>
      </c>
      <c r="AT799" t="s">
        <v>1754</v>
      </c>
      <c r="AU799" t="s">
        <v>48</v>
      </c>
    </row>
    <row r="800" spans="1:47">
      <c r="A800" t="s">
        <v>1756</v>
      </c>
      <c r="B800" t="s">
        <v>48</v>
      </c>
      <c r="D800" t="s">
        <v>230</v>
      </c>
      <c r="E800" t="s">
        <v>50</v>
      </c>
      <c r="F800" t="s">
        <v>51</v>
      </c>
      <c r="G800">
        <v>19.027000000000001</v>
      </c>
      <c r="H800">
        <v>57500</v>
      </c>
      <c r="I800">
        <v>57500</v>
      </c>
      <c r="J800">
        <v>19.027000000000001</v>
      </c>
      <c r="K800">
        <v>57500</v>
      </c>
      <c r="L800" t="s">
        <v>1751</v>
      </c>
      <c r="M800" t="s">
        <v>76</v>
      </c>
      <c r="N800" t="s">
        <v>1752</v>
      </c>
      <c r="O800" t="s">
        <v>48</v>
      </c>
      <c r="P800">
        <v>3022.0213380984901</v>
      </c>
      <c r="Q800">
        <v>3022.0213399999998</v>
      </c>
      <c r="R800">
        <v>3022.0213380984901</v>
      </c>
      <c r="S800">
        <v>168.91478260869499</v>
      </c>
      <c r="T800" t="s">
        <v>55</v>
      </c>
      <c r="U800">
        <v>0</v>
      </c>
      <c r="V800" t="s">
        <v>56</v>
      </c>
      <c r="W800" s="11">
        <f t="shared" si="135"/>
        <v>0</v>
      </c>
      <c r="X800" s="11">
        <f t="shared" si="136"/>
        <v>0</v>
      </c>
      <c r="Y800" s="20">
        <f t="shared" si="137"/>
        <v>0</v>
      </c>
      <c r="Z800" s="11">
        <f t="shared" si="138"/>
        <v>0</v>
      </c>
      <c r="AA800" s="11">
        <f t="shared" si="139"/>
        <v>0</v>
      </c>
      <c r="AB800" s="11"/>
      <c r="AC800" s="11"/>
      <c r="AD800" s="11"/>
      <c r="AE800" s="11"/>
      <c r="AF800" t="s">
        <v>48</v>
      </c>
      <c r="AG800" s="3">
        <v>1646179200000</v>
      </c>
      <c r="AH800" t="s">
        <v>48</v>
      </c>
      <c r="AI800" t="s">
        <v>48</v>
      </c>
      <c r="AJ800" t="s">
        <v>57</v>
      </c>
      <c r="AK800" t="s">
        <v>58</v>
      </c>
      <c r="AL800" t="s">
        <v>59</v>
      </c>
      <c r="AM800" t="s">
        <v>60</v>
      </c>
      <c r="AN800" t="s">
        <v>48</v>
      </c>
      <c r="AO800" t="s">
        <v>61</v>
      </c>
      <c r="AP800" t="s">
        <v>55</v>
      </c>
      <c r="AQ800" t="s">
        <v>62</v>
      </c>
      <c r="AR800" t="s">
        <v>48</v>
      </c>
      <c r="AS800" t="s">
        <v>1753</v>
      </c>
      <c r="AT800" t="s">
        <v>1754</v>
      </c>
      <c r="AU800" t="s">
        <v>48</v>
      </c>
    </row>
    <row r="801" spans="1:47">
      <c r="A801" t="s">
        <v>1757</v>
      </c>
      <c r="B801" t="s">
        <v>48</v>
      </c>
      <c r="D801" t="s">
        <v>319</v>
      </c>
      <c r="E801" t="s">
        <v>50</v>
      </c>
      <c r="F801" t="s">
        <v>51</v>
      </c>
      <c r="G801">
        <v>11122</v>
      </c>
      <c r="H801">
        <v>18400</v>
      </c>
      <c r="I801">
        <v>18400</v>
      </c>
      <c r="J801">
        <v>11122</v>
      </c>
      <c r="K801">
        <v>18400</v>
      </c>
      <c r="L801" t="s">
        <v>1751</v>
      </c>
      <c r="M801" t="s">
        <v>76</v>
      </c>
      <c r="N801" t="s">
        <v>1752</v>
      </c>
      <c r="O801" t="s">
        <v>48</v>
      </c>
      <c r="P801">
        <v>1.6543787088653099</v>
      </c>
      <c r="Q801">
        <v>1.65438</v>
      </c>
      <c r="R801">
        <v>1.6543787088653099</v>
      </c>
      <c r="S801">
        <v>263.36956521739103</v>
      </c>
      <c r="T801" t="s">
        <v>55</v>
      </c>
      <c r="U801">
        <v>0</v>
      </c>
      <c r="V801" t="s">
        <v>56</v>
      </c>
      <c r="W801" s="11">
        <f t="shared" si="135"/>
        <v>0</v>
      </c>
      <c r="X801" s="11">
        <f t="shared" si="136"/>
        <v>0</v>
      </c>
      <c r="Y801" s="20">
        <f t="shared" si="137"/>
        <v>0</v>
      </c>
      <c r="Z801" s="11">
        <f t="shared" si="138"/>
        <v>0</v>
      </c>
      <c r="AA801" s="11">
        <f t="shared" si="139"/>
        <v>0</v>
      </c>
      <c r="AB801" s="11"/>
      <c r="AC801" s="11"/>
      <c r="AD801" s="11"/>
      <c r="AE801" s="11"/>
      <c r="AF801" t="s">
        <v>48</v>
      </c>
      <c r="AG801" s="3">
        <v>1646179200000</v>
      </c>
      <c r="AH801" t="s">
        <v>48</v>
      </c>
      <c r="AI801" t="s">
        <v>48</v>
      </c>
      <c r="AJ801" t="s">
        <v>57</v>
      </c>
      <c r="AK801" t="s">
        <v>58</v>
      </c>
      <c r="AL801" t="s">
        <v>59</v>
      </c>
      <c r="AM801" t="s">
        <v>60</v>
      </c>
      <c r="AN801" t="s">
        <v>48</v>
      </c>
      <c r="AO801" t="s">
        <v>61</v>
      </c>
      <c r="AP801" t="s">
        <v>55</v>
      </c>
      <c r="AQ801" t="s">
        <v>62</v>
      </c>
      <c r="AR801" t="s">
        <v>48</v>
      </c>
      <c r="AS801" t="s">
        <v>1753</v>
      </c>
      <c r="AT801" t="s">
        <v>1754</v>
      </c>
      <c r="AU801" t="s">
        <v>48</v>
      </c>
    </row>
    <row r="802" spans="1:47">
      <c r="A802" t="s">
        <v>1758</v>
      </c>
      <c r="B802" t="s">
        <v>48</v>
      </c>
      <c r="D802" t="s">
        <v>172</v>
      </c>
      <c r="E802" t="s">
        <v>50</v>
      </c>
      <c r="F802" t="s">
        <v>51</v>
      </c>
      <c r="G802">
        <v>1.73</v>
      </c>
      <c r="H802">
        <v>78200</v>
      </c>
      <c r="I802">
        <v>78200</v>
      </c>
      <c r="J802">
        <v>1.73</v>
      </c>
      <c r="K802">
        <v>78200</v>
      </c>
      <c r="L802" t="s">
        <v>1751</v>
      </c>
      <c r="M802" t="s">
        <v>76</v>
      </c>
      <c r="N802" t="s">
        <v>1752</v>
      </c>
      <c r="O802" t="s">
        <v>48</v>
      </c>
      <c r="P802">
        <v>45202.312138728303</v>
      </c>
      <c r="Q802">
        <v>45202.312140000002</v>
      </c>
      <c r="R802">
        <v>45202.312138728303</v>
      </c>
      <c r="S802">
        <v>216.682864450127</v>
      </c>
      <c r="T802" t="s">
        <v>55</v>
      </c>
      <c r="U802">
        <v>0</v>
      </c>
      <c r="V802" t="s">
        <v>56</v>
      </c>
      <c r="W802" s="11">
        <f t="shared" si="135"/>
        <v>0</v>
      </c>
      <c r="X802" s="11">
        <f t="shared" si="136"/>
        <v>0</v>
      </c>
      <c r="Y802" s="20">
        <f t="shared" si="137"/>
        <v>0</v>
      </c>
      <c r="Z802" s="11">
        <f t="shared" si="138"/>
        <v>0</v>
      </c>
      <c r="AA802" s="11">
        <f t="shared" si="139"/>
        <v>0</v>
      </c>
      <c r="AB802" s="11"/>
      <c r="AC802" s="11"/>
      <c r="AD802" s="11"/>
      <c r="AE802" s="11"/>
      <c r="AF802" t="s">
        <v>48</v>
      </c>
      <c r="AG802" s="3">
        <v>1646179200000</v>
      </c>
      <c r="AH802" t="s">
        <v>48</v>
      </c>
      <c r="AI802" t="s">
        <v>48</v>
      </c>
      <c r="AJ802" t="s">
        <v>57</v>
      </c>
      <c r="AK802" t="s">
        <v>58</v>
      </c>
      <c r="AL802" t="s">
        <v>59</v>
      </c>
      <c r="AM802" t="s">
        <v>60</v>
      </c>
      <c r="AN802" t="s">
        <v>48</v>
      </c>
      <c r="AO802" t="s">
        <v>61</v>
      </c>
      <c r="AP802" t="s">
        <v>55</v>
      </c>
      <c r="AQ802" t="s">
        <v>62</v>
      </c>
      <c r="AR802" t="s">
        <v>48</v>
      </c>
      <c r="AS802" t="s">
        <v>1753</v>
      </c>
      <c r="AT802" t="s">
        <v>1754</v>
      </c>
      <c r="AU802" t="s">
        <v>48</v>
      </c>
    </row>
    <row r="803" spans="1:47">
      <c r="A803" t="s">
        <v>1759</v>
      </c>
      <c r="B803" t="s">
        <v>48</v>
      </c>
      <c r="D803" t="s">
        <v>558</v>
      </c>
      <c r="E803" t="s">
        <v>50</v>
      </c>
      <c r="F803" t="s">
        <v>51</v>
      </c>
      <c r="G803">
        <v>257811</v>
      </c>
      <c r="H803">
        <v>18400</v>
      </c>
      <c r="I803">
        <v>18400</v>
      </c>
      <c r="J803">
        <v>257811</v>
      </c>
      <c r="K803">
        <v>18400</v>
      </c>
      <c r="L803" t="s">
        <v>1751</v>
      </c>
      <c r="M803" t="s">
        <v>76</v>
      </c>
      <c r="N803" t="s">
        <v>1752</v>
      </c>
      <c r="O803" t="s">
        <v>48</v>
      </c>
      <c r="P803">
        <v>7.1370112213986203E-2</v>
      </c>
      <c r="Q803">
        <v>7.1370000000000003E-2</v>
      </c>
      <c r="R803">
        <v>7.1370112213986203E-2</v>
      </c>
      <c r="S803">
        <v>427.875</v>
      </c>
      <c r="T803" t="s">
        <v>55</v>
      </c>
      <c r="U803">
        <v>0</v>
      </c>
      <c r="V803" t="s">
        <v>56</v>
      </c>
      <c r="W803" s="11">
        <f t="shared" si="135"/>
        <v>0</v>
      </c>
      <c r="X803" s="11">
        <f t="shared" si="136"/>
        <v>0</v>
      </c>
      <c r="Y803" s="20">
        <f t="shared" si="137"/>
        <v>0</v>
      </c>
      <c r="Z803" s="11">
        <f t="shared" si="138"/>
        <v>0</v>
      </c>
      <c r="AA803" s="11">
        <f t="shared" si="139"/>
        <v>0</v>
      </c>
      <c r="AB803" s="11"/>
      <c r="AC803" s="11"/>
      <c r="AD803" s="11"/>
      <c r="AE803" s="11"/>
      <c r="AF803" t="s">
        <v>48</v>
      </c>
      <c r="AG803" s="3">
        <v>1646179200000</v>
      </c>
      <c r="AH803" t="s">
        <v>48</v>
      </c>
      <c r="AI803" t="s">
        <v>48</v>
      </c>
      <c r="AJ803" t="s">
        <v>57</v>
      </c>
      <c r="AK803" t="s">
        <v>58</v>
      </c>
      <c r="AL803" t="s">
        <v>59</v>
      </c>
      <c r="AM803" t="s">
        <v>60</v>
      </c>
      <c r="AN803" t="s">
        <v>48</v>
      </c>
      <c r="AO803" t="s">
        <v>61</v>
      </c>
      <c r="AP803" t="s">
        <v>55</v>
      </c>
      <c r="AQ803" t="s">
        <v>62</v>
      </c>
      <c r="AR803" t="s">
        <v>48</v>
      </c>
      <c r="AS803" t="s">
        <v>1753</v>
      </c>
      <c r="AT803" t="s">
        <v>1754</v>
      </c>
      <c r="AU803" t="s">
        <v>48</v>
      </c>
    </row>
    <row r="804" spans="1:47">
      <c r="A804" t="s">
        <v>1760</v>
      </c>
      <c r="B804" t="s">
        <v>48</v>
      </c>
      <c r="D804" t="s">
        <v>611</v>
      </c>
      <c r="E804" t="s">
        <v>50</v>
      </c>
      <c r="F804" t="s">
        <v>51</v>
      </c>
      <c r="G804">
        <v>201.95</v>
      </c>
      <c r="H804">
        <v>18400</v>
      </c>
      <c r="I804">
        <v>18400</v>
      </c>
      <c r="J804">
        <v>201.95</v>
      </c>
      <c r="K804">
        <v>18400</v>
      </c>
      <c r="L804" t="s">
        <v>1751</v>
      </c>
      <c r="M804" t="s">
        <v>76</v>
      </c>
      <c r="N804" t="s">
        <v>1752</v>
      </c>
      <c r="O804" t="s">
        <v>48</v>
      </c>
      <c r="P804">
        <v>91.111661302302494</v>
      </c>
      <c r="Q804">
        <v>91.111660000000001</v>
      </c>
      <c r="R804">
        <v>91.111661302302494</v>
      </c>
      <c r="S804">
        <v>377.739130434782</v>
      </c>
      <c r="T804" t="s">
        <v>55</v>
      </c>
      <c r="U804">
        <v>0</v>
      </c>
      <c r="V804" t="s">
        <v>56</v>
      </c>
      <c r="W804" s="11">
        <f t="shared" si="135"/>
        <v>0</v>
      </c>
      <c r="X804" s="11">
        <f t="shared" si="136"/>
        <v>0</v>
      </c>
      <c r="Y804" s="20">
        <f t="shared" si="137"/>
        <v>0</v>
      </c>
      <c r="Z804" s="11">
        <f t="shared" si="138"/>
        <v>0</v>
      </c>
      <c r="AA804" s="11">
        <f t="shared" si="139"/>
        <v>0</v>
      </c>
      <c r="AB804" s="11"/>
      <c r="AC804" s="11"/>
      <c r="AD804" s="11"/>
      <c r="AE804" s="11"/>
      <c r="AF804" t="s">
        <v>48</v>
      </c>
      <c r="AG804" s="3">
        <v>1649894400000</v>
      </c>
      <c r="AH804" t="s">
        <v>48</v>
      </c>
      <c r="AI804" t="s">
        <v>48</v>
      </c>
      <c r="AJ804" t="s">
        <v>57</v>
      </c>
      <c r="AK804" t="s">
        <v>58</v>
      </c>
      <c r="AL804" t="s">
        <v>59</v>
      </c>
      <c r="AM804" t="s">
        <v>60</v>
      </c>
      <c r="AN804" t="s">
        <v>48</v>
      </c>
      <c r="AO804" t="s">
        <v>61</v>
      </c>
      <c r="AP804" t="s">
        <v>55</v>
      </c>
      <c r="AQ804" t="s">
        <v>62</v>
      </c>
      <c r="AR804" t="s">
        <v>48</v>
      </c>
      <c r="AS804" t="s">
        <v>1753</v>
      </c>
      <c r="AT804" t="s">
        <v>1754</v>
      </c>
      <c r="AU804" t="s">
        <v>48</v>
      </c>
    </row>
    <row r="805" spans="1:47">
      <c r="A805" t="s">
        <v>1761</v>
      </c>
      <c r="B805" t="s">
        <v>48</v>
      </c>
      <c r="D805" t="s">
        <v>503</v>
      </c>
      <c r="E805" t="s">
        <v>50</v>
      </c>
      <c r="F805" t="s">
        <v>51</v>
      </c>
      <c r="G805">
        <v>18601</v>
      </c>
      <c r="H805">
        <v>18400</v>
      </c>
      <c r="I805">
        <v>18400</v>
      </c>
      <c r="J805">
        <v>18601</v>
      </c>
      <c r="K805">
        <v>18400</v>
      </c>
      <c r="L805" t="s">
        <v>1751</v>
      </c>
      <c r="M805" t="s">
        <v>76</v>
      </c>
      <c r="N805" t="s">
        <v>1752</v>
      </c>
      <c r="O805" t="s">
        <v>48</v>
      </c>
      <c r="P805">
        <v>0.98919412934788398</v>
      </c>
      <c r="Q805">
        <v>0.98919000000000001</v>
      </c>
      <c r="R805">
        <v>0.98919412934788398</v>
      </c>
      <c r="S805">
        <v>263.29891304347802</v>
      </c>
      <c r="T805" t="s">
        <v>55</v>
      </c>
      <c r="U805">
        <v>0</v>
      </c>
      <c r="V805" t="s">
        <v>56</v>
      </c>
      <c r="W805" s="11">
        <f t="shared" si="135"/>
        <v>0</v>
      </c>
      <c r="X805" s="11">
        <f t="shared" si="136"/>
        <v>0</v>
      </c>
      <c r="Y805" s="20">
        <f t="shared" si="137"/>
        <v>0</v>
      </c>
      <c r="Z805" s="11">
        <f t="shared" si="138"/>
        <v>0</v>
      </c>
      <c r="AA805" s="11">
        <f t="shared" si="139"/>
        <v>0</v>
      </c>
      <c r="AB805" s="11"/>
      <c r="AC805" s="11"/>
      <c r="AD805" s="11"/>
      <c r="AE805" s="11"/>
      <c r="AF805" t="s">
        <v>48</v>
      </c>
      <c r="AG805" s="3">
        <v>1646179200000</v>
      </c>
      <c r="AH805" t="s">
        <v>48</v>
      </c>
      <c r="AI805" t="s">
        <v>48</v>
      </c>
      <c r="AJ805" t="s">
        <v>57</v>
      </c>
      <c r="AK805" t="s">
        <v>58</v>
      </c>
      <c r="AL805" t="s">
        <v>59</v>
      </c>
      <c r="AM805" t="s">
        <v>60</v>
      </c>
      <c r="AN805" t="s">
        <v>48</v>
      </c>
      <c r="AO805" t="s">
        <v>61</v>
      </c>
      <c r="AP805" t="s">
        <v>55</v>
      </c>
      <c r="AQ805" t="s">
        <v>62</v>
      </c>
      <c r="AR805" t="s">
        <v>48</v>
      </c>
      <c r="AS805" t="s">
        <v>1753</v>
      </c>
      <c r="AT805" t="s">
        <v>1754</v>
      </c>
      <c r="AU805" t="s">
        <v>48</v>
      </c>
    </row>
    <row r="806" spans="1:47">
      <c r="A806" t="s">
        <v>1762</v>
      </c>
      <c r="B806" t="s">
        <v>48</v>
      </c>
      <c r="D806" t="s">
        <v>558</v>
      </c>
      <c r="E806" t="s">
        <v>50</v>
      </c>
      <c r="F806" t="s">
        <v>51</v>
      </c>
      <c r="G806">
        <v>2605364</v>
      </c>
      <c r="H806">
        <v>170000</v>
      </c>
      <c r="I806">
        <v>170000</v>
      </c>
      <c r="J806">
        <v>2605364</v>
      </c>
      <c r="K806">
        <v>170000</v>
      </c>
      <c r="L806" t="s">
        <v>1763</v>
      </c>
      <c r="M806" t="s">
        <v>106</v>
      </c>
      <c r="N806" t="s">
        <v>1764</v>
      </c>
      <c r="O806" t="s">
        <v>48</v>
      </c>
      <c r="P806">
        <v>6.5249999616176405E-2</v>
      </c>
      <c r="Q806">
        <v>6.5250000000000002E-2</v>
      </c>
      <c r="R806">
        <v>6.5249999616176405E-2</v>
      </c>
      <c r="S806">
        <v>173.88882352941101</v>
      </c>
      <c r="T806" t="s">
        <v>55</v>
      </c>
      <c r="U806">
        <v>0</v>
      </c>
      <c r="V806" t="s">
        <v>56</v>
      </c>
      <c r="W806" s="11">
        <f t="shared" si="135"/>
        <v>0</v>
      </c>
      <c r="X806" s="11">
        <f t="shared" si="136"/>
        <v>0</v>
      </c>
      <c r="Y806" s="20">
        <f t="shared" si="137"/>
        <v>0</v>
      </c>
      <c r="Z806" s="11">
        <f t="shared" si="138"/>
        <v>0</v>
      </c>
      <c r="AA806" s="11">
        <f t="shared" si="139"/>
        <v>0</v>
      </c>
      <c r="AB806" s="11"/>
      <c r="AC806" s="11"/>
      <c r="AD806" s="11"/>
      <c r="AE806" s="11"/>
      <c r="AF806" t="s">
        <v>48</v>
      </c>
      <c r="AG806" s="3">
        <v>1647475200000</v>
      </c>
      <c r="AH806" t="s">
        <v>48</v>
      </c>
      <c r="AI806" t="s">
        <v>48</v>
      </c>
      <c r="AJ806" t="s">
        <v>57</v>
      </c>
      <c r="AK806" t="s">
        <v>58</v>
      </c>
      <c r="AL806" t="s">
        <v>59</v>
      </c>
      <c r="AM806" t="s">
        <v>60</v>
      </c>
      <c r="AN806" t="s">
        <v>48</v>
      </c>
      <c r="AO806" t="s">
        <v>61</v>
      </c>
      <c r="AP806" t="s">
        <v>55</v>
      </c>
      <c r="AQ806" t="s">
        <v>62</v>
      </c>
      <c r="AR806" t="s">
        <v>48</v>
      </c>
      <c r="AS806" t="s">
        <v>1765</v>
      </c>
      <c r="AT806" t="s">
        <v>1766</v>
      </c>
      <c r="AU806" t="s">
        <v>48</v>
      </c>
    </row>
    <row r="807" spans="1:47">
      <c r="A807" t="s">
        <v>1767</v>
      </c>
      <c r="B807" t="s">
        <v>48</v>
      </c>
      <c r="D807" t="s">
        <v>1277</v>
      </c>
      <c r="E807" t="s">
        <v>50</v>
      </c>
      <c r="F807" t="s">
        <v>51</v>
      </c>
      <c r="G807">
        <v>45184.33</v>
      </c>
      <c r="H807">
        <v>10000</v>
      </c>
      <c r="I807">
        <v>10000</v>
      </c>
      <c r="J807">
        <v>45184.33</v>
      </c>
      <c r="K807">
        <v>10000</v>
      </c>
      <c r="L807" t="s">
        <v>1763</v>
      </c>
      <c r="M807" t="s">
        <v>53</v>
      </c>
      <c r="N807" t="s">
        <v>1764</v>
      </c>
      <c r="O807" t="s">
        <v>48</v>
      </c>
      <c r="P807">
        <v>0.22131566408088801</v>
      </c>
      <c r="Q807">
        <v>0.2213</v>
      </c>
      <c r="R807">
        <v>0.22131566408088801</v>
      </c>
      <c r="S807">
        <v>195</v>
      </c>
      <c r="T807" t="s">
        <v>55</v>
      </c>
      <c r="U807">
        <v>0</v>
      </c>
      <c r="V807" t="s">
        <v>56</v>
      </c>
      <c r="W807" s="11">
        <f t="shared" si="135"/>
        <v>0</v>
      </c>
      <c r="X807" s="11">
        <f t="shared" si="136"/>
        <v>0</v>
      </c>
      <c r="Y807" s="20">
        <f t="shared" si="137"/>
        <v>0</v>
      </c>
      <c r="Z807" s="11">
        <f t="shared" si="138"/>
        <v>0</v>
      </c>
      <c r="AA807" s="11">
        <f t="shared" si="139"/>
        <v>0</v>
      </c>
      <c r="AB807" s="11"/>
      <c r="AC807" s="11"/>
      <c r="AD807" s="11"/>
      <c r="AE807" s="11"/>
      <c r="AF807" t="s">
        <v>48</v>
      </c>
      <c r="AG807" s="3">
        <v>1649462400000</v>
      </c>
      <c r="AH807" t="s">
        <v>48</v>
      </c>
      <c r="AI807" t="s">
        <v>48</v>
      </c>
      <c r="AJ807" t="s">
        <v>57</v>
      </c>
      <c r="AK807" t="s">
        <v>58</v>
      </c>
      <c r="AL807" t="s">
        <v>59</v>
      </c>
      <c r="AM807" t="s">
        <v>60</v>
      </c>
      <c r="AN807" t="s">
        <v>48</v>
      </c>
      <c r="AO807" t="s">
        <v>61</v>
      </c>
      <c r="AP807" t="s">
        <v>55</v>
      </c>
      <c r="AQ807" t="s">
        <v>62</v>
      </c>
      <c r="AR807" t="s">
        <v>48</v>
      </c>
      <c r="AS807" t="s">
        <v>1765</v>
      </c>
      <c r="AT807" t="s">
        <v>1766</v>
      </c>
      <c r="AU807" t="s">
        <v>48</v>
      </c>
    </row>
    <row r="808" spans="1:47">
      <c r="A808" t="s">
        <v>1768</v>
      </c>
      <c r="B808" t="s">
        <v>48</v>
      </c>
      <c r="D808" t="s">
        <v>88</v>
      </c>
      <c r="E808" t="s">
        <v>50</v>
      </c>
      <c r="F808" t="s">
        <v>51</v>
      </c>
      <c r="G808">
        <v>3113.88</v>
      </c>
      <c r="H808">
        <v>10000</v>
      </c>
      <c r="I808">
        <v>10000</v>
      </c>
      <c r="J808">
        <v>3113.88</v>
      </c>
      <c r="K808">
        <v>10000</v>
      </c>
      <c r="L808" t="s">
        <v>1763</v>
      </c>
      <c r="M808" t="s">
        <v>69</v>
      </c>
      <c r="N808" t="s">
        <v>1764</v>
      </c>
      <c r="O808" t="s">
        <v>48</v>
      </c>
      <c r="P808">
        <v>3.2114275437717499</v>
      </c>
      <c r="Q808">
        <v>3.2113999999999998</v>
      </c>
      <c r="R808">
        <v>3.2114275437717499</v>
      </c>
      <c r="S808">
        <v>121.7</v>
      </c>
      <c r="T808" t="s">
        <v>55</v>
      </c>
      <c r="U808">
        <v>0</v>
      </c>
      <c r="V808" t="s">
        <v>56</v>
      </c>
      <c r="W808" s="11">
        <f t="shared" si="135"/>
        <v>0</v>
      </c>
      <c r="X808" s="11">
        <f t="shared" si="136"/>
        <v>0</v>
      </c>
      <c r="Y808" s="20">
        <f t="shared" si="137"/>
        <v>0</v>
      </c>
      <c r="Z808" s="11">
        <f t="shared" si="138"/>
        <v>0</v>
      </c>
      <c r="AA808" s="11">
        <f t="shared" si="139"/>
        <v>0</v>
      </c>
      <c r="AB808" s="11"/>
      <c r="AC808" s="11"/>
      <c r="AD808" s="11"/>
      <c r="AE808" s="11"/>
      <c r="AF808" t="s">
        <v>48</v>
      </c>
      <c r="AG808" s="3">
        <v>1647388800000</v>
      </c>
      <c r="AH808" t="s">
        <v>48</v>
      </c>
      <c r="AI808" t="s">
        <v>48</v>
      </c>
      <c r="AJ808" t="s">
        <v>57</v>
      </c>
      <c r="AK808" t="s">
        <v>58</v>
      </c>
      <c r="AL808" t="s">
        <v>59</v>
      </c>
      <c r="AM808" t="s">
        <v>60</v>
      </c>
      <c r="AN808" t="s">
        <v>48</v>
      </c>
      <c r="AO808" t="s">
        <v>61</v>
      </c>
      <c r="AP808" t="s">
        <v>55</v>
      </c>
      <c r="AQ808" t="s">
        <v>62</v>
      </c>
      <c r="AR808" t="s">
        <v>48</v>
      </c>
      <c r="AS808" t="s">
        <v>1765</v>
      </c>
      <c r="AT808" t="s">
        <v>1766</v>
      </c>
      <c r="AU808" t="s">
        <v>48</v>
      </c>
    </row>
    <row r="809" spans="1:47">
      <c r="A809" t="s">
        <v>1769</v>
      </c>
      <c r="B809" t="s">
        <v>48</v>
      </c>
      <c r="D809" t="s">
        <v>1271</v>
      </c>
      <c r="E809" t="s">
        <v>50</v>
      </c>
      <c r="F809" t="s">
        <v>51</v>
      </c>
      <c r="G809">
        <v>4015.0347000000002</v>
      </c>
      <c r="H809">
        <v>10000</v>
      </c>
      <c r="I809">
        <v>10000</v>
      </c>
      <c r="J809">
        <v>4015.0347000000002</v>
      </c>
      <c r="K809">
        <v>10000</v>
      </c>
      <c r="L809" t="s">
        <v>1763</v>
      </c>
      <c r="M809" t="s">
        <v>69</v>
      </c>
      <c r="N809" t="s">
        <v>1764</v>
      </c>
      <c r="O809" t="s">
        <v>48</v>
      </c>
      <c r="P809">
        <v>2.4906384993384898</v>
      </c>
      <c r="Q809">
        <v>2.4906000000000001</v>
      </c>
      <c r="R809">
        <v>2.4906384993384898</v>
      </c>
      <c r="S809">
        <v>116.27</v>
      </c>
      <c r="T809" t="s">
        <v>55</v>
      </c>
      <c r="U809">
        <v>0</v>
      </c>
      <c r="V809" t="s">
        <v>56</v>
      </c>
      <c r="W809" s="11">
        <f t="shared" si="135"/>
        <v>0</v>
      </c>
      <c r="X809" s="11">
        <f t="shared" si="136"/>
        <v>0</v>
      </c>
      <c r="Y809" s="20">
        <f t="shared" si="137"/>
        <v>0</v>
      </c>
      <c r="Z809" s="11">
        <f t="shared" si="138"/>
        <v>0</v>
      </c>
      <c r="AA809" s="11">
        <f t="shared" si="139"/>
        <v>0</v>
      </c>
      <c r="AB809" s="11"/>
      <c r="AC809" s="11"/>
      <c r="AD809" s="11"/>
      <c r="AE809" s="11"/>
      <c r="AF809" t="s">
        <v>48</v>
      </c>
      <c r="AG809" s="3">
        <v>1647388800000</v>
      </c>
      <c r="AH809" t="s">
        <v>48</v>
      </c>
      <c r="AI809" t="s">
        <v>48</v>
      </c>
      <c r="AJ809" t="s">
        <v>57</v>
      </c>
      <c r="AK809" t="s">
        <v>58</v>
      </c>
      <c r="AL809" t="s">
        <v>59</v>
      </c>
      <c r="AM809" t="s">
        <v>60</v>
      </c>
      <c r="AN809" t="s">
        <v>48</v>
      </c>
      <c r="AO809" t="s">
        <v>61</v>
      </c>
      <c r="AP809" t="s">
        <v>55</v>
      </c>
      <c r="AQ809" t="s">
        <v>62</v>
      </c>
      <c r="AR809" t="s">
        <v>48</v>
      </c>
      <c r="AS809" t="s">
        <v>1765</v>
      </c>
      <c r="AT809" t="s">
        <v>1766</v>
      </c>
      <c r="AU809" t="s">
        <v>48</v>
      </c>
    </row>
    <row r="810" spans="1:47">
      <c r="A810" t="s">
        <v>1770</v>
      </c>
      <c r="B810" t="s">
        <v>48</v>
      </c>
      <c r="D810" t="s">
        <v>172</v>
      </c>
      <c r="E810" t="s">
        <v>50</v>
      </c>
      <c r="F810" t="s">
        <v>51</v>
      </c>
      <c r="G810">
        <v>1.2888999999999999</v>
      </c>
      <c r="H810">
        <v>27000</v>
      </c>
      <c r="I810">
        <v>27000</v>
      </c>
      <c r="J810">
        <v>1.2888999999999999</v>
      </c>
      <c r="K810">
        <v>27000</v>
      </c>
      <c r="L810" t="s">
        <v>987</v>
      </c>
      <c r="M810" t="s">
        <v>76</v>
      </c>
      <c r="N810" t="s">
        <v>988</v>
      </c>
      <c r="O810" t="s">
        <v>48</v>
      </c>
      <c r="P810">
        <v>20948.095275040701</v>
      </c>
      <c r="Q810">
        <v>20948.505000000001</v>
      </c>
      <c r="R810">
        <v>20948.095275040701</v>
      </c>
      <c r="S810">
        <v>200</v>
      </c>
      <c r="T810" t="s">
        <v>55</v>
      </c>
      <c r="U810">
        <v>0</v>
      </c>
      <c r="V810" t="s">
        <v>56</v>
      </c>
      <c r="W810" s="11">
        <f t="shared" si="135"/>
        <v>0</v>
      </c>
      <c r="X810" s="11">
        <f t="shared" si="136"/>
        <v>0</v>
      </c>
      <c r="Y810" s="20">
        <f t="shared" si="137"/>
        <v>0</v>
      </c>
      <c r="Z810" s="11">
        <f t="shared" si="138"/>
        <v>0</v>
      </c>
      <c r="AA810" s="11">
        <f t="shared" si="139"/>
        <v>0</v>
      </c>
      <c r="AB810" s="11"/>
      <c r="AC810" s="11"/>
      <c r="AD810" s="11"/>
      <c r="AE810" s="11"/>
      <c r="AF810" t="s">
        <v>48</v>
      </c>
      <c r="AG810" s="3">
        <v>1657843200000</v>
      </c>
      <c r="AH810" t="s">
        <v>48</v>
      </c>
      <c r="AI810" t="s">
        <v>48</v>
      </c>
      <c r="AJ810" t="s">
        <v>57</v>
      </c>
      <c r="AK810" t="s">
        <v>58</v>
      </c>
      <c r="AL810" t="s">
        <v>59</v>
      </c>
      <c r="AM810" t="s">
        <v>60</v>
      </c>
      <c r="AN810" t="s">
        <v>48</v>
      </c>
      <c r="AO810" t="s">
        <v>61</v>
      </c>
      <c r="AP810" t="s">
        <v>55</v>
      </c>
      <c r="AQ810" t="s">
        <v>62</v>
      </c>
      <c r="AR810" t="s">
        <v>48</v>
      </c>
      <c r="AS810" t="s">
        <v>989</v>
      </c>
      <c r="AT810" t="s">
        <v>990</v>
      </c>
      <c r="AU810" t="s">
        <v>48</v>
      </c>
    </row>
    <row r="811" spans="1:47">
      <c r="A811" t="s">
        <v>1771</v>
      </c>
      <c r="B811" t="s">
        <v>48</v>
      </c>
      <c r="D811" t="s">
        <v>602</v>
      </c>
      <c r="E811" t="s">
        <v>50</v>
      </c>
      <c r="F811" t="s">
        <v>51</v>
      </c>
      <c r="G811">
        <v>233.7</v>
      </c>
      <c r="H811">
        <v>15000</v>
      </c>
      <c r="I811">
        <v>15000</v>
      </c>
      <c r="J811">
        <v>233.7</v>
      </c>
      <c r="K811">
        <v>15000</v>
      </c>
      <c r="L811" t="s">
        <v>987</v>
      </c>
      <c r="M811" t="s">
        <v>76</v>
      </c>
      <c r="N811" t="s">
        <v>988</v>
      </c>
      <c r="O811" t="s">
        <v>48</v>
      </c>
      <c r="P811">
        <v>64.184852374839494</v>
      </c>
      <c r="Q811">
        <v>64.184899999999999</v>
      </c>
      <c r="R811">
        <v>64.184852374839494</v>
      </c>
      <c r="S811">
        <v>200.17999999999901</v>
      </c>
      <c r="T811" t="s">
        <v>55</v>
      </c>
      <c r="U811">
        <v>0</v>
      </c>
      <c r="V811" t="s">
        <v>56</v>
      </c>
      <c r="W811" s="11">
        <f t="shared" si="135"/>
        <v>0</v>
      </c>
      <c r="X811" s="11">
        <f t="shared" si="136"/>
        <v>0</v>
      </c>
      <c r="Y811" s="20">
        <f t="shared" si="137"/>
        <v>0</v>
      </c>
      <c r="Z811" s="11">
        <f t="shared" si="138"/>
        <v>0</v>
      </c>
      <c r="AA811" s="11">
        <f t="shared" si="139"/>
        <v>0</v>
      </c>
      <c r="AB811" s="11"/>
      <c r="AC811" s="11"/>
      <c r="AD811" s="11"/>
      <c r="AE811" s="11"/>
      <c r="AF811" t="s">
        <v>48</v>
      </c>
      <c r="AG811" s="3">
        <v>1660694400000</v>
      </c>
      <c r="AH811" t="s">
        <v>48</v>
      </c>
      <c r="AI811" t="s">
        <v>48</v>
      </c>
      <c r="AJ811" t="s">
        <v>57</v>
      </c>
      <c r="AK811" t="s">
        <v>58</v>
      </c>
      <c r="AL811" t="s">
        <v>59</v>
      </c>
      <c r="AM811" t="s">
        <v>60</v>
      </c>
      <c r="AN811" t="s">
        <v>48</v>
      </c>
      <c r="AO811" t="s">
        <v>61</v>
      </c>
      <c r="AP811" t="s">
        <v>55</v>
      </c>
      <c r="AQ811" t="s">
        <v>62</v>
      </c>
      <c r="AR811" t="s">
        <v>48</v>
      </c>
      <c r="AS811" t="s">
        <v>989</v>
      </c>
      <c r="AT811" t="s">
        <v>990</v>
      </c>
      <c r="AU811" t="s">
        <v>48</v>
      </c>
    </row>
    <row r="812" spans="1:47">
      <c r="A812" t="s">
        <v>1772</v>
      </c>
      <c r="B812" t="s">
        <v>48</v>
      </c>
      <c r="D812" t="s">
        <v>172</v>
      </c>
      <c r="E812" t="s">
        <v>50</v>
      </c>
      <c r="F812" t="s">
        <v>51</v>
      </c>
      <c r="G812">
        <v>2.339</v>
      </c>
      <c r="H812">
        <v>100000</v>
      </c>
      <c r="I812">
        <v>100000</v>
      </c>
      <c r="J812">
        <v>2.339</v>
      </c>
      <c r="K812">
        <v>100000</v>
      </c>
      <c r="L812" t="s">
        <v>987</v>
      </c>
      <c r="M812" t="s">
        <v>76</v>
      </c>
      <c r="N812" t="s">
        <v>988</v>
      </c>
      <c r="O812" t="s">
        <v>48</v>
      </c>
      <c r="P812">
        <v>42753.313381786997</v>
      </c>
      <c r="Q812">
        <v>42753.313399999999</v>
      </c>
      <c r="R812">
        <v>42753.313381786997</v>
      </c>
      <c r="S812">
        <v>172.30599999999899</v>
      </c>
      <c r="T812" t="s">
        <v>55</v>
      </c>
      <c r="U812">
        <v>0</v>
      </c>
      <c r="V812" t="s">
        <v>56</v>
      </c>
      <c r="W812" s="11">
        <f t="shared" si="135"/>
        <v>0</v>
      </c>
      <c r="X812" s="11">
        <f t="shared" si="136"/>
        <v>0</v>
      </c>
      <c r="Y812" s="20">
        <f t="shared" si="137"/>
        <v>0</v>
      </c>
      <c r="Z812" s="11">
        <f t="shared" si="138"/>
        <v>0</v>
      </c>
      <c r="AA812" s="11">
        <f t="shared" si="139"/>
        <v>0</v>
      </c>
      <c r="AB812" s="11"/>
      <c r="AC812" s="11"/>
      <c r="AD812" s="11"/>
      <c r="AE812" s="11"/>
      <c r="AF812" t="s">
        <v>48</v>
      </c>
      <c r="AG812" s="3">
        <v>1647648000000</v>
      </c>
      <c r="AH812" t="s">
        <v>48</v>
      </c>
      <c r="AI812" t="s">
        <v>48</v>
      </c>
      <c r="AJ812" t="s">
        <v>57</v>
      </c>
      <c r="AK812" t="s">
        <v>58</v>
      </c>
      <c r="AL812" t="s">
        <v>59</v>
      </c>
      <c r="AM812" t="s">
        <v>60</v>
      </c>
      <c r="AN812" t="s">
        <v>48</v>
      </c>
      <c r="AO812" t="s">
        <v>61</v>
      </c>
      <c r="AP812" t="s">
        <v>55</v>
      </c>
      <c r="AQ812" t="s">
        <v>62</v>
      </c>
      <c r="AR812" t="s">
        <v>48</v>
      </c>
      <c r="AS812" t="s">
        <v>989</v>
      </c>
      <c r="AT812" t="s">
        <v>990</v>
      </c>
      <c r="AU812" t="s">
        <v>48</v>
      </c>
    </row>
    <row r="813" spans="1:47">
      <c r="A813" t="s">
        <v>1773</v>
      </c>
      <c r="B813" t="s">
        <v>48</v>
      </c>
      <c r="D813" t="s">
        <v>558</v>
      </c>
      <c r="E813" t="s">
        <v>50</v>
      </c>
      <c r="F813" t="s">
        <v>51</v>
      </c>
      <c r="G813">
        <v>400000</v>
      </c>
      <c r="H813">
        <v>15594.27</v>
      </c>
      <c r="I813">
        <v>15594.27</v>
      </c>
      <c r="J813">
        <v>400000</v>
      </c>
      <c r="K813">
        <v>15594.27</v>
      </c>
      <c r="L813" t="s">
        <v>987</v>
      </c>
      <c r="M813" t="s">
        <v>69</v>
      </c>
      <c r="N813" t="s">
        <v>1774</v>
      </c>
      <c r="O813" t="s">
        <v>48</v>
      </c>
      <c r="P813">
        <v>3.8985674999999997E-2</v>
      </c>
      <c r="Q813">
        <v>3.8989999999999997E-2</v>
      </c>
      <c r="R813">
        <v>3.8985674999999997E-2</v>
      </c>
      <c r="S813">
        <v>195.001112588149</v>
      </c>
      <c r="T813" t="s">
        <v>55</v>
      </c>
      <c r="U813">
        <v>0</v>
      </c>
      <c r="V813" t="s">
        <v>56</v>
      </c>
      <c r="W813" s="11">
        <f t="shared" si="135"/>
        <v>0</v>
      </c>
      <c r="X813" s="11">
        <f t="shared" si="136"/>
        <v>0</v>
      </c>
      <c r="Y813" s="20">
        <f t="shared" si="137"/>
        <v>0</v>
      </c>
      <c r="Z813" s="11">
        <f t="shared" si="138"/>
        <v>0</v>
      </c>
      <c r="AA813" s="11">
        <f t="shared" si="139"/>
        <v>0</v>
      </c>
      <c r="AB813" s="11"/>
      <c r="AC813" s="11"/>
      <c r="AD813" s="11"/>
      <c r="AE813" s="11"/>
      <c r="AF813" t="s">
        <v>48</v>
      </c>
      <c r="AG813" s="3">
        <v>1654214400000</v>
      </c>
      <c r="AH813" t="s">
        <v>48</v>
      </c>
      <c r="AI813" t="s">
        <v>48</v>
      </c>
      <c r="AJ813" t="s">
        <v>57</v>
      </c>
      <c r="AK813" t="s">
        <v>58</v>
      </c>
      <c r="AL813" t="s">
        <v>59</v>
      </c>
      <c r="AM813" t="s">
        <v>60</v>
      </c>
      <c r="AN813" t="s">
        <v>48</v>
      </c>
      <c r="AO813" t="s">
        <v>61</v>
      </c>
      <c r="AP813" t="s">
        <v>55</v>
      </c>
      <c r="AQ813" t="s">
        <v>62</v>
      </c>
      <c r="AR813" t="s">
        <v>48</v>
      </c>
      <c r="AS813" t="s">
        <v>989</v>
      </c>
      <c r="AT813" t="s">
        <v>990</v>
      </c>
      <c r="AU813" t="s">
        <v>48</v>
      </c>
    </row>
    <row r="814" spans="1:47">
      <c r="A814" t="s">
        <v>1775</v>
      </c>
      <c r="B814" t="s">
        <v>48</v>
      </c>
      <c r="D814" t="s">
        <v>558</v>
      </c>
      <c r="E814" t="s">
        <v>50</v>
      </c>
      <c r="F814" t="s">
        <v>51</v>
      </c>
      <c r="G814">
        <v>487632.6</v>
      </c>
      <c r="H814">
        <v>10000</v>
      </c>
      <c r="I814">
        <v>10000</v>
      </c>
      <c r="J814">
        <v>487632.6</v>
      </c>
      <c r="K814">
        <v>10000</v>
      </c>
      <c r="L814" t="s">
        <v>987</v>
      </c>
      <c r="M814" t="s">
        <v>212</v>
      </c>
      <c r="N814" t="s">
        <v>988</v>
      </c>
      <c r="O814" t="s">
        <v>48</v>
      </c>
      <c r="P814">
        <v>2.0507242542848799E-2</v>
      </c>
      <c r="Q814">
        <v>2.05072E-2</v>
      </c>
      <c r="R814">
        <v>2.0507242542848799E-2</v>
      </c>
      <c r="S814">
        <v>191.27</v>
      </c>
      <c r="T814" t="s">
        <v>55</v>
      </c>
      <c r="U814">
        <v>0</v>
      </c>
      <c r="V814" t="s">
        <v>56</v>
      </c>
      <c r="W814" s="11">
        <f t="shared" ref="W814:W835" si="140">I814-H814</f>
        <v>0</v>
      </c>
      <c r="X814" s="11">
        <f t="shared" ref="X814:X835" si="141">H814*U814/10000</f>
        <v>0</v>
      </c>
      <c r="Y814" s="20">
        <f t="shared" ref="Y814:Y835" si="142">X814-W814</f>
        <v>0</v>
      </c>
      <c r="Z814" s="11">
        <f t="shared" ref="Z814:Z835" si="143">I814*U814/10000</f>
        <v>0</v>
      </c>
      <c r="AA814" s="11">
        <f t="shared" ref="AA814:AA832" si="144">-Z814-W814</f>
        <v>0</v>
      </c>
      <c r="AB814" s="11"/>
      <c r="AC814" s="11"/>
      <c r="AD814" s="11"/>
      <c r="AE814" s="11"/>
      <c r="AF814" t="s">
        <v>48</v>
      </c>
      <c r="AG814" s="3">
        <v>1658880000000</v>
      </c>
      <c r="AH814" t="s">
        <v>48</v>
      </c>
      <c r="AI814" t="s">
        <v>48</v>
      </c>
      <c r="AJ814" t="s">
        <v>57</v>
      </c>
      <c r="AK814" t="s">
        <v>58</v>
      </c>
      <c r="AL814" t="s">
        <v>59</v>
      </c>
      <c r="AM814" t="s">
        <v>60</v>
      </c>
      <c r="AN814" t="s">
        <v>48</v>
      </c>
      <c r="AO814" t="s">
        <v>61</v>
      </c>
      <c r="AP814" t="s">
        <v>55</v>
      </c>
      <c r="AQ814" t="s">
        <v>62</v>
      </c>
      <c r="AR814" t="s">
        <v>48</v>
      </c>
      <c r="AS814" t="s">
        <v>989</v>
      </c>
      <c r="AT814" t="s">
        <v>990</v>
      </c>
      <c r="AU814" t="s">
        <v>48</v>
      </c>
    </row>
    <row r="815" spans="1:47">
      <c r="A815" t="s">
        <v>1776</v>
      </c>
      <c r="B815" t="s">
        <v>48</v>
      </c>
      <c r="D815" t="s">
        <v>558</v>
      </c>
      <c r="E815" t="s">
        <v>50</v>
      </c>
      <c r="F815" t="s">
        <v>51</v>
      </c>
      <c r="G815">
        <v>435410</v>
      </c>
      <c r="H815">
        <v>29607.9</v>
      </c>
      <c r="I815">
        <v>29607.9</v>
      </c>
      <c r="J815">
        <v>435410</v>
      </c>
      <c r="K815">
        <v>29607.9</v>
      </c>
      <c r="L815" t="s">
        <v>987</v>
      </c>
      <c r="M815" t="s">
        <v>76</v>
      </c>
      <c r="N815" t="s">
        <v>988</v>
      </c>
      <c r="O815" t="s">
        <v>48</v>
      </c>
      <c r="P815">
        <v>6.8000045933717598E-2</v>
      </c>
      <c r="Q815">
        <v>6.8000000000000005E-2</v>
      </c>
      <c r="R815">
        <v>6.8000045933717598E-2</v>
      </c>
      <c r="S815">
        <v>493.38183390243802</v>
      </c>
      <c r="T815" t="s">
        <v>55</v>
      </c>
      <c r="U815">
        <v>0</v>
      </c>
      <c r="V815" t="s">
        <v>56</v>
      </c>
      <c r="W815" s="11">
        <f t="shared" si="140"/>
        <v>0</v>
      </c>
      <c r="X815" s="11">
        <f t="shared" si="141"/>
        <v>0</v>
      </c>
      <c r="Y815" s="20">
        <f t="shared" si="142"/>
        <v>0</v>
      </c>
      <c r="Z815" s="11">
        <f t="shared" si="143"/>
        <v>0</v>
      </c>
      <c r="AA815" s="11">
        <f t="shared" si="144"/>
        <v>0</v>
      </c>
      <c r="AB815" s="11"/>
      <c r="AC815" s="11"/>
      <c r="AD815" s="11"/>
      <c r="AE815" s="11"/>
      <c r="AF815" t="s">
        <v>48</v>
      </c>
      <c r="AG815" s="3">
        <v>1647648000000</v>
      </c>
      <c r="AH815" t="s">
        <v>48</v>
      </c>
      <c r="AI815" t="s">
        <v>48</v>
      </c>
      <c r="AJ815" t="s">
        <v>57</v>
      </c>
      <c r="AK815" t="s">
        <v>58</v>
      </c>
      <c r="AL815" t="s">
        <v>59</v>
      </c>
      <c r="AM815" t="s">
        <v>60</v>
      </c>
      <c r="AN815" t="s">
        <v>48</v>
      </c>
      <c r="AO815" t="s">
        <v>61</v>
      </c>
      <c r="AP815" t="s">
        <v>55</v>
      </c>
      <c r="AQ815" t="s">
        <v>62</v>
      </c>
      <c r="AR815" t="s">
        <v>48</v>
      </c>
      <c r="AS815" t="s">
        <v>989</v>
      </c>
      <c r="AT815" t="s">
        <v>990</v>
      </c>
      <c r="AU815" t="s">
        <v>48</v>
      </c>
    </row>
    <row r="816" spans="1:47">
      <c r="A816" t="s">
        <v>1777</v>
      </c>
      <c r="B816" t="s">
        <v>48</v>
      </c>
      <c r="D816" t="s">
        <v>230</v>
      </c>
      <c r="E816" t="s">
        <v>50</v>
      </c>
      <c r="F816" t="s">
        <v>51</v>
      </c>
      <c r="G816">
        <v>21.25</v>
      </c>
      <c r="H816">
        <v>64000</v>
      </c>
      <c r="I816">
        <v>64000</v>
      </c>
      <c r="J816">
        <v>21.25</v>
      </c>
      <c r="K816">
        <v>64000</v>
      </c>
      <c r="L816" t="s">
        <v>987</v>
      </c>
      <c r="M816" t="s">
        <v>76</v>
      </c>
      <c r="N816" t="s">
        <v>988</v>
      </c>
      <c r="O816" t="s">
        <v>48</v>
      </c>
      <c r="P816">
        <v>3011.76470588235</v>
      </c>
      <c r="Q816">
        <v>3011.7647000000002</v>
      </c>
      <c r="R816">
        <v>3011.76470588235</v>
      </c>
      <c r="S816">
        <v>170.08750000000001</v>
      </c>
      <c r="T816" t="s">
        <v>55</v>
      </c>
      <c r="U816">
        <v>0</v>
      </c>
      <c r="V816" t="s">
        <v>56</v>
      </c>
      <c r="W816" s="11">
        <f t="shared" si="140"/>
        <v>0</v>
      </c>
      <c r="X816" s="11">
        <f t="shared" si="141"/>
        <v>0</v>
      </c>
      <c r="Y816" s="20">
        <f t="shared" si="142"/>
        <v>0</v>
      </c>
      <c r="Z816" s="11">
        <f t="shared" si="143"/>
        <v>0</v>
      </c>
      <c r="AA816" s="11">
        <f t="shared" si="144"/>
        <v>0</v>
      </c>
      <c r="AB816" s="11"/>
      <c r="AC816" s="11"/>
      <c r="AD816" s="11"/>
      <c r="AE816" s="11"/>
      <c r="AF816" t="s">
        <v>48</v>
      </c>
      <c r="AG816" s="3">
        <v>1647648000000</v>
      </c>
      <c r="AH816" t="s">
        <v>48</v>
      </c>
      <c r="AI816" t="s">
        <v>48</v>
      </c>
      <c r="AJ816" t="s">
        <v>57</v>
      </c>
      <c r="AK816" t="s">
        <v>58</v>
      </c>
      <c r="AL816" t="s">
        <v>59</v>
      </c>
      <c r="AM816" t="s">
        <v>60</v>
      </c>
      <c r="AN816" t="s">
        <v>48</v>
      </c>
      <c r="AO816" t="s">
        <v>61</v>
      </c>
      <c r="AP816" t="s">
        <v>55</v>
      </c>
      <c r="AQ816" t="s">
        <v>62</v>
      </c>
      <c r="AR816" t="s">
        <v>48</v>
      </c>
      <c r="AS816" t="s">
        <v>989</v>
      </c>
      <c r="AT816" t="s">
        <v>990</v>
      </c>
      <c r="AU816" t="s">
        <v>48</v>
      </c>
    </row>
    <row r="817" spans="1:47">
      <c r="A817" t="s">
        <v>1778</v>
      </c>
      <c r="B817" t="s">
        <v>48</v>
      </c>
      <c r="D817" t="s">
        <v>1487</v>
      </c>
      <c r="E817" t="s">
        <v>50</v>
      </c>
      <c r="F817" t="s">
        <v>51</v>
      </c>
      <c r="G817">
        <v>7588</v>
      </c>
      <c r="H817">
        <v>23263.35</v>
      </c>
      <c r="I817">
        <v>23263.35</v>
      </c>
      <c r="J817">
        <v>7588</v>
      </c>
      <c r="K817">
        <v>23263.35</v>
      </c>
      <c r="L817" t="s">
        <v>987</v>
      </c>
      <c r="M817" t="s">
        <v>76</v>
      </c>
      <c r="N817" t="s">
        <v>988</v>
      </c>
      <c r="O817" t="s">
        <v>48</v>
      </c>
      <c r="P817">
        <v>3.0658078545071099</v>
      </c>
      <c r="Q817">
        <v>3.0657999999999999</v>
      </c>
      <c r="R817">
        <v>3.0658078545071099</v>
      </c>
      <c r="S817">
        <v>401.24487659773803</v>
      </c>
      <c r="T817" t="s">
        <v>55</v>
      </c>
      <c r="U817">
        <v>0</v>
      </c>
      <c r="V817" t="s">
        <v>56</v>
      </c>
      <c r="W817" s="11">
        <f t="shared" si="140"/>
        <v>0</v>
      </c>
      <c r="X817" s="11">
        <f t="shared" si="141"/>
        <v>0</v>
      </c>
      <c r="Y817" s="20">
        <f t="shared" si="142"/>
        <v>0</v>
      </c>
      <c r="Z817" s="11">
        <f t="shared" si="143"/>
        <v>0</v>
      </c>
      <c r="AA817" s="11">
        <f t="shared" si="144"/>
        <v>0</v>
      </c>
      <c r="AB817" s="11"/>
      <c r="AC817" s="11"/>
      <c r="AD817" s="11"/>
      <c r="AE817" s="11"/>
      <c r="AF817" t="s">
        <v>48</v>
      </c>
      <c r="AG817" s="3">
        <v>1647648000000</v>
      </c>
      <c r="AH817" t="s">
        <v>48</v>
      </c>
      <c r="AI817" t="s">
        <v>48</v>
      </c>
      <c r="AJ817" t="s">
        <v>57</v>
      </c>
      <c r="AK817" t="s">
        <v>58</v>
      </c>
      <c r="AL817" t="s">
        <v>59</v>
      </c>
      <c r="AM817" t="s">
        <v>60</v>
      </c>
      <c r="AN817" t="s">
        <v>48</v>
      </c>
      <c r="AO817" t="s">
        <v>61</v>
      </c>
      <c r="AP817" t="s">
        <v>55</v>
      </c>
      <c r="AQ817" t="s">
        <v>62</v>
      </c>
      <c r="AR817" t="s">
        <v>48</v>
      </c>
      <c r="AS817" t="s">
        <v>989</v>
      </c>
      <c r="AT817" t="s">
        <v>990</v>
      </c>
      <c r="AU817" t="s">
        <v>48</v>
      </c>
    </row>
    <row r="818" spans="1:47">
      <c r="A818" t="s">
        <v>1779</v>
      </c>
      <c r="B818" t="s">
        <v>48</v>
      </c>
      <c r="D818" t="s">
        <v>611</v>
      </c>
      <c r="E818" t="s">
        <v>50</v>
      </c>
      <c r="F818" t="s">
        <v>51</v>
      </c>
      <c r="G818">
        <v>255</v>
      </c>
      <c r="H818">
        <v>23263.35</v>
      </c>
      <c r="I818">
        <v>23263.35</v>
      </c>
      <c r="J818">
        <v>255</v>
      </c>
      <c r="K818">
        <v>23263.35</v>
      </c>
      <c r="L818" t="s">
        <v>987</v>
      </c>
      <c r="M818" t="s">
        <v>76</v>
      </c>
      <c r="N818" t="s">
        <v>988</v>
      </c>
      <c r="O818" t="s">
        <v>48</v>
      </c>
      <c r="P818">
        <v>91.228823529411699</v>
      </c>
      <c r="Q818">
        <v>91.228800000000007</v>
      </c>
      <c r="R818">
        <v>91.228823529411699</v>
      </c>
      <c r="S818">
        <v>411.55723487803698</v>
      </c>
      <c r="T818" t="s">
        <v>55</v>
      </c>
      <c r="U818">
        <v>0</v>
      </c>
      <c r="V818" t="s">
        <v>56</v>
      </c>
      <c r="W818" s="11">
        <f t="shared" si="140"/>
        <v>0</v>
      </c>
      <c r="X818" s="11">
        <f t="shared" si="141"/>
        <v>0</v>
      </c>
      <c r="Y818" s="20">
        <f t="shared" si="142"/>
        <v>0</v>
      </c>
      <c r="Z818" s="11">
        <f t="shared" si="143"/>
        <v>0</v>
      </c>
      <c r="AA818" s="11">
        <f t="shared" si="144"/>
        <v>0</v>
      </c>
      <c r="AB818" s="11"/>
      <c r="AC818" s="11"/>
      <c r="AD818" s="11"/>
      <c r="AE818" s="11"/>
      <c r="AF818" t="s">
        <v>48</v>
      </c>
      <c r="AG818" s="3">
        <v>1647648000000</v>
      </c>
      <c r="AH818" t="s">
        <v>48</v>
      </c>
      <c r="AI818" t="s">
        <v>48</v>
      </c>
      <c r="AJ818" t="s">
        <v>57</v>
      </c>
      <c r="AK818" t="s">
        <v>58</v>
      </c>
      <c r="AL818" t="s">
        <v>59</v>
      </c>
      <c r="AM818" t="s">
        <v>60</v>
      </c>
      <c r="AN818" t="s">
        <v>48</v>
      </c>
      <c r="AO818" t="s">
        <v>61</v>
      </c>
      <c r="AP818" t="s">
        <v>55</v>
      </c>
      <c r="AQ818" t="s">
        <v>62</v>
      </c>
      <c r="AR818" t="s">
        <v>48</v>
      </c>
      <c r="AS818" t="s">
        <v>989</v>
      </c>
      <c r="AT818" t="s">
        <v>990</v>
      </c>
      <c r="AU818" t="s">
        <v>48</v>
      </c>
    </row>
    <row r="819" spans="1:47">
      <c r="A819" t="s">
        <v>1780</v>
      </c>
      <c r="B819" t="s">
        <v>48</v>
      </c>
      <c r="D819" t="s">
        <v>611</v>
      </c>
      <c r="E819" t="s">
        <v>50</v>
      </c>
      <c r="F819" t="s">
        <v>51</v>
      </c>
      <c r="G819">
        <v>110</v>
      </c>
      <c r="H819">
        <v>10000</v>
      </c>
      <c r="I819">
        <v>10000</v>
      </c>
      <c r="J819">
        <v>110</v>
      </c>
      <c r="K819">
        <v>10000</v>
      </c>
      <c r="L819" t="s">
        <v>1781</v>
      </c>
      <c r="M819" t="s">
        <v>76</v>
      </c>
      <c r="N819" t="s">
        <v>1782</v>
      </c>
      <c r="O819" t="s">
        <v>48</v>
      </c>
      <c r="P819">
        <v>90.909090909090907</v>
      </c>
      <c r="Q819">
        <v>90.909090000000006</v>
      </c>
      <c r="R819">
        <v>90.909090909090907</v>
      </c>
      <c r="S819">
        <v>211.1</v>
      </c>
      <c r="T819" t="s">
        <v>55</v>
      </c>
      <c r="U819">
        <v>0</v>
      </c>
      <c r="V819" t="s">
        <v>56</v>
      </c>
      <c r="W819" s="11">
        <f t="shared" si="140"/>
        <v>0</v>
      </c>
      <c r="X819" s="11">
        <f t="shared" si="141"/>
        <v>0</v>
      </c>
      <c r="Y819" s="20">
        <f t="shared" si="142"/>
        <v>0</v>
      </c>
      <c r="Z819" s="11">
        <f t="shared" si="143"/>
        <v>0</v>
      </c>
      <c r="AA819" s="11">
        <f t="shared" si="144"/>
        <v>0</v>
      </c>
      <c r="AB819" s="11"/>
      <c r="AC819" s="11"/>
      <c r="AD819" s="11"/>
      <c r="AE819" s="11"/>
      <c r="AF819" t="s">
        <v>48</v>
      </c>
      <c r="AG819" s="3">
        <v>1650326400000</v>
      </c>
      <c r="AH819" t="s">
        <v>48</v>
      </c>
      <c r="AI819" t="s">
        <v>48</v>
      </c>
      <c r="AJ819" t="s">
        <v>57</v>
      </c>
      <c r="AK819" t="s">
        <v>58</v>
      </c>
      <c r="AL819" t="s">
        <v>59</v>
      </c>
      <c r="AM819" t="s">
        <v>60</v>
      </c>
      <c r="AN819" t="s">
        <v>48</v>
      </c>
      <c r="AO819" t="s">
        <v>61</v>
      </c>
      <c r="AP819" t="s">
        <v>55</v>
      </c>
      <c r="AQ819" t="s">
        <v>62</v>
      </c>
      <c r="AR819" t="s">
        <v>48</v>
      </c>
      <c r="AS819" t="s">
        <v>1783</v>
      </c>
      <c r="AT819" t="s">
        <v>1784</v>
      </c>
      <c r="AU819" t="s">
        <v>48</v>
      </c>
    </row>
    <row r="820" spans="1:47">
      <c r="A820" t="s">
        <v>1785</v>
      </c>
      <c r="B820" t="s">
        <v>48</v>
      </c>
      <c r="D820" t="s">
        <v>230</v>
      </c>
      <c r="E820" t="s">
        <v>50</v>
      </c>
      <c r="F820" t="s">
        <v>51</v>
      </c>
      <c r="G820">
        <v>9.0500000000000007</v>
      </c>
      <c r="H820">
        <v>28000</v>
      </c>
      <c r="I820">
        <v>28000</v>
      </c>
      <c r="J820">
        <v>9.0500000000000007</v>
      </c>
      <c r="K820">
        <v>28000</v>
      </c>
      <c r="L820" t="s">
        <v>1781</v>
      </c>
      <c r="M820" t="s">
        <v>76</v>
      </c>
      <c r="N820" t="s">
        <v>1782</v>
      </c>
      <c r="O820" t="s">
        <v>48</v>
      </c>
      <c r="P820">
        <v>3093.9226519336999</v>
      </c>
      <c r="Q820">
        <v>3093.92265</v>
      </c>
      <c r="R820">
        <v>3093.9226519336999</v>
      </c>
      <c r="S820">
        <v>252.792857142857</v>
      </c>
      <c r="T820" t="s">
        <v>55</v>
      </c>
      <c r="U820">
        <v>0</v>
      </c>
      <c r="V820" t="s">
        <v>56</v>
      </c>
      <c r="W820" s="11">
        <f t="shared" si="140"/>
        <v>0</v>
      </c>
      <c r="X820" s="11">
        <f t="shared" si="141"/>
        <v>0</v>
      </c>
      <c r="Y820" s="20">
        <f t="shared" si="142"/>
        <v>0</v>
      </c>
      <c r="Z820" s="11">
        <f t="shared" si="143"/>
        <v>0</v>
      </c>
      <c r="AA820" s="11">
        <f t="shared" si="144"/>
        <v>0</v>
      </c>
      <c r="AB820" s="11"/>
      <c r="AC820" s="11"/>
      <c r="AD820" s="11"/>
      <c r="AE820" s="11"/>
      <c r="AF820" t="s">
        <v>48</v>
      </c>
      <c r="AG820" s="3">
        <v>1650326400000</v>
      </c>
      <c r="AH820" t="s">
        <v>48</v>
      </c>
      <c r="AI820" t="s">
        <v>48</v>
      </c>
      <c r="AJ820" t="s">
        <v>57</v>
      </c>
      <c r="AK820" t="s">
        <v>58</v>
      </c>
      <c r="AL820" t="s">
        <v>59</v>
      </c>
      <c r="AM820" t="s">
        <v>60</v>
      </c>
      <c r="AN820" t="s">
        <v>48</v>
      </c>
      <c r="AO820" t="s">
        <v>61</v>
      </c>
      <c r="AP820" t="s">
        <v>55</v>
      </c>
      <c r="AQ820" t="s">
        <v>62</v>
      </c>
      <c r="AR820" t="s">
        <v>48</v>
      </c>
      <c r="AS820" t="s">
        <v>1783</v>
      </c>
      <c r="AT820" t="s">
        <v>1784</v>
      </c>
      <c r="AU820" t="s">
        <v>48</v>
      </c>
    </row>
    <row r="821" spans="1:47">
      <c r="A821" t="s">
        <v>1786</v>
      </c>
      <c r="B821" t="s">
        <v>48</v>
      </c>
      <c r="D821" t="s">
        <v>188</v>
      </c>
      <c r="E821" t="s">
        <v>50</v>
      </c>
      <c r="F821" t="s">
        <v>51</v>
      </c>
      <c r="G821">
        <v>96.5</v>
      </c>
      <c r="H821">
        <v>10000</v>
      </c>
      <c r="I821">
        <v>10000</v>
      </c>
      <c r="J821">
        <v>96.5</v>
      </c>
      <c r="K821">
        <v>10000</v>
      </c>
      <c r="L821" t="s">
        <v>1781</v>
      </c>
      <c r="M821" t="s">
        <v>76</v>
      </c>
      <c r="N821" t="s">
        <v>1782</v>
      </c>
      <c r="O821" t="s">
        <v>48</v>
      </c>
      <c r="P821">
        <v>103.626943005181</v>
      </c>
      <c r="Q821">
        <v>103.62694</v>
      </c>
      <c r="R821">
        <v>103.626943005181</v>
      </c>
      <c r="S821">
        <v>209.11</v>
      </c>
      <c r="T821" t="s">
        <v>55</v>
      </c>
      <c r="U821">
        <v>0</v>
      </c>
      <c r="V821" t="s">
        <v>56</v>
      </c>
      <c r="W821" s="11">
        <f t="shared" si="140"/>
        <v>0</v>
      </c>
      <c r="X821" s="11">
        <f t="shared" si="141"/>
        <v>0</v>
      </c>
      <c r="Y821" s="20">
        <f t="shared" si="142"/>
        <v>0</v>
      </c>
      <c r="Z821" s="11">
        <f t="shared" si="143"/>
        <v>0</v>
      </c>
      <c r="AA821" s="11">
        <f t="shared" si="144"/>
        <v>0</v>
      </c>
      <c r="AB821" s="11"/>
      <c r="AC821" s="11"/>
      <c r="AD821" s="11"/>
      <c r="AE821" s="11"/>
      <c r="AF821" t="s">
        <v>48</v>
      </c>
      <c r="AG821" s="3">
        <v>1650326400000</v>
      </c>
      <c r="AH821" t="s">
        <v>48</v>
      </c>
      <c r="AI821" t="s">
        <v>48</v>
      </c>
      <c r="AJ821" t="s">
        <v>57</v>
      </c>
      <c r="AK821" t="s">
        <v>58</v>
      </c>
      <c r="AL821" t="s">
        <v>59</v>
      </c>
      <c r="AM821" t="s">
        <v>60</v>
      </c>
      <c r="AN821" t="s">
        <v>48</v>
      </c>
      <c r="AO821" t="s">
        <v>61</v>
      </c>
      <c r="AP821" t="s">
        <v>55</v>
      </c>
      <c r="AQ821" t="s">
        <v>62</v>
      </c>
      <c r="AR821" t="s">
        <v>48</v>
      </c>
      <c r="AS821" t="s">
        <v>1783</v>
      </c>
      <c r="AT821" t="s">
        <v>1784</v>
      </c>
      <c r="AU821" t="s">
        <v>48</v>
      </c>
    </row>
    <row r="822" spans="1:47">
      <c r="A822" t="s">
        <v>1787</v>
      </c>
      <c r="B822" t="s">
        <v>48</v>
      </c>
      <c r="D822" t="s">
        <v>611</v>
      </c>
      <c r="E822" t="s">
        <v>50</v>
      </c>
      <c r="F822" t="s">
        <v>51</v>
      </c>
      <c r="G822">
        <v>109.76</v>
      </c>
      <c r="H822">
        <v>10003.5</v>
      </c>
      <c r="I822">
        <v>10003.5</v>
      </c>
      <c r="J822">
        <v>109.76</v>
      </c>
      <c r="K822">
        <v>10003.5</v>
      </c>
      <c r="L822" t="s">
        <v>1788</v>
      </c>
      <c r="M822" t="s">
        <v>76</v>
      </c>
      <c r="N822" t="s">
        <v>1789</v>
      </c>
      <c r="O822" t="s">
        <v>48</v>
      </c>
      <c r="P822">
        <v>91.139759475218597</v>
      </c>
      <c r="Q822">
        <v>91.139799999999994</v>
      </c>
      <c r="R822">
        <v>91.139759475218597</v>
      </c>
      <c r="S822">
        <v>402.25920927675298</v>
      </c>
      <c r="T822" t="s">
        <v>55</v>
      </c>
      <c r="U822">
        <v>0</v>
      </c>
      <c r="V822" t="s">
        <v>56</v>
      </c>
      <c r="W822" s="11">
        <f t="shared" si="140"/>
        <v>0</v>
      </c>
      <c r="X822" s="11">
        <f t="shared" si="141"/>
        <v>0</v>
      </c>
      <c r="Y822" s="20">
        <f t="shared" si="142"/>
        <v>0</v>
      </c>
      <c r="Z822" s="11">
        <f t="shared" si="143"/>
        <v>0</v>
      </c>
      <c r="AA822" s="11">
        <f t="shared" si="144"/>
        <v>0</v>
      </c>
      <c r="AB822" s="11"/>
      <c r="AC822" s="11"/>
      <c r="AD822" s="11"/>
      <c r="AE822" s="11"/>
      <c r="AF822" t="s">
        <v>48</v>
      </c>
      <c r="AG822" s="3">
        <v>1647648000000</v>
      </c>
      <c r="AH822" t="s">
        <v>48</v>
      </c>
      <c r="AI822" t="s">
        <v>48</v>
      </c>
      <c r="AJ822" t="s">
        <v>57</v>
      </c>
      <c r="AK822" t="s">
        <v>58</v>
      </c>
      <c r="AL822" t="s">
        <v>59</v>
      </c>
      <c r="AM822" t="s">
        <v>60</v>
      </c>
      <c r="AN822" t="s">
        <v>48</v>
      </c>
      <c r="AO822" t="s">
        <v>61</v>
      </c>
      <c r="AP822" t="s">
        <v>55</v>
      </c>
      <c r="AQ822" t="s">
        <v>62</v>
      </c>
      <c r="AR822" t="s">
        <v>48</v>
      </c>
      <c r="AS822" t="s">
        <v>1790</v>
      </c>
      <c r="AT822" t="s">
        <v>1631</v>
      </c>
      <c r="AU822" t="s">
        <v>48</v>
      </c>
    </row>
    <row r="823" spans="1:47">
      <c r="A823" t="s">
        <v>1791</v>
      </c>
      <c r="B823" t="s">
        <v>48</v>
      </c>
      <c r="D823" t="s">
        <v>558</v>
      </c>
      <c r="E823" t="s">
        <v>50</v>
      </c>
      <c r="F823" t="s">
        <v>51</v>
      </c>
      <c r="G823">
        <v>158466</v>
      </c>
      <c r="H823">
        <v>10773</v>
      </c>
      <c r="I823">
        <v>10773</v>
      </c>
      <c r="J823">
        <v>158466</v>
      </c>
      <c r="K823">
        <v>10773</v>
      </c>
      <c r="L823" t="s">
        <v>1788</v>
      </c>
      <c r="M823" t="s">
        <v>76</v>
      </c>
      <c r="N823" t="s">
        <v>1789</v>
      </c>
      <c r="O823" t="s">
        <v>48</v>
      </c>
      <c r="P823">
        <v>6.7983037370792407E-2</v>
      </c>
      <c r="Q823">
        <v>6.8000000000000005E-2</v>
      </c>
      <c r="R823">
        <v>6.7983037370792407E-2</v>
      </c>
      <c r="S823">
        <v>491.03313840155897</v>
      </c>
      <c r="T823" t="s">
        <v>55</v>
      </c>
      <c r="U823">
        <v>0</v>
      </c>
      <c r="V823" t="s">
        <v>56</v>
      </c>
      <c r="W823" s="11">
        <f t="shared" si="140"/>
        <v>0</v>
      </c>
      <c r="X823" s="11">
        <f t="shared" si="141"/>
        <v>0</v>
      </c>
      <c r="Y823" s="20">
        <f t="shared" si="142"/>
        <v>0</v>
      </c>
      <c r="Z823" s="11">
        <f t="shared" si="143"/>
        <v>0</v>
      </c>
      <c r="AA823" s="11">
        <f t="shared" si="144"/>
        <v>0</v>
      </c>
      <c r="AB823" s="11"/>
      <c r="AC823" s="11"/>
      <c r="AD823" s="11"/>
      <c r="AE823" s="11"/>
      <c r="AF823" t="s">
        <v>48</v>
      </c>
      <c r="AG823" s="3">
        <v>1647648000000</v>
      </c>
      <c r="AH823" t="s">
        <v>48</v>
      </c>
      <c r="AI823" t="s">
        <v>48</v>
      </c>
      <c r="AJ823" t="s">
        <v>57</v>
      </c>
      <c r="AK823" t="s">
        <v>58</v>
      </c>
      <c r="AL823" t="s">
        <v>59</v>
      </c>
      <c r="AM823" t="s">
        <v>60</v>
      </c>
      <c r="AN823" t="s">
        <v>48</v>
      </c>
      <c r="AO823" t="s">
        <v>61</v>
      </c>
      <c r="AP823" t="s">
        <v>55</v>
      </c>
      <c r="AQ823" t="s">
        <v>62</v>
      </c>
      <c r="AR823" t="s">
        <v>48</v>
      </c>
      <c r="AS823" t="s">
        <v>1790</v>
      </c>
      <c r="AT823" t="s">
        <v>1631</v>
      </c>
      <c r="AU823" t="s">
        <v>48</v>
      </c>
    </row>
    <row r="824" spans="1:47">
      <c r="A824" t="s">
        <v>1792</v>
      </c>
      <c r="B824" t="s">
        <v>48</v>
      </c>
      <c r="D824" t="s">
        <v>172</v>
      </c>
      <c r="E824" t="s">
        <v>50</v>
      </c>
      <c r="F824" t="s">
        <v>51</v>
      </c>
      <c r="G824">
        <v>0.63644299999999998</v>
      </c>
      <c r="H824">
        <v>13000</v>
      </c>
      <c r="I824">
        <v>13000</v>
      </c>
      <c r="J824">
        <v>0.63644299999999998</v>
      </c>
      <c r="K824">
        <v>13000</v>
      </c>
      <c r="L824" t="s">
        <v>1788</v>
      </c>
      <c r="M824" t="s">
        <v>69</v>
      </c>
      <c r="N824" t="s">
        <v>1793</v>
      </c>
      <c r="O824" t="s">
        <v>48</v>
      </c>
      <c r="P824">
        <v>20426.024011576799</v>
      </c>
      <c r="Q824">
        <v>20426.020799999998</v>
      </c>
      <c r="R824">
        <v>20426.024011576799</v>
      </c>
      <c r="S824">
        <v>192.923076923076</v>
      </c>
      <c r="T824" t="s">
        <v>55</v>
      </c>
      <c r="U824">
        <v>0</v>
      </c>
      <c r="V824" t="s">
        <v>56</v>
      </c>
      <c r="W824" s="11">
        <f t="shared" si="140"/>
        <v>0</v>
      </c>
      <c r="X824" s="11">
        <f t="shared" si="141"/>
        <v>0</v>
      </c>
      <c r="Y824" s="20">
        <f t="shared" si="142"/>
        <v>0</v>
      </c>
      <c r="Z824" s="11">
        <f t="shared" si="143"/>
        <v>0</v>
      </c>
      <c r="AA824" s="11">
        <f t="shared" si="144"/>
        <v>0</v>
      </c>
      <c r="AB824" s="11"/>
      <c r="AC824" s="11"/>
      <c r="AD824" s="11"/>
      <c r="AE824" s="11"/>
      <c r="AF824" t="s">
        <v>48</v>
      </c>
      <c r="AG824" s="3">
        <v>1657584000000</v>
      </c>
      <c r="AH824" t="s">
        <v>48</v>
      </c>
      <c r="AI824" t="s">
        <v>48</v>
      </c>
      <c r="AJ824" t="s">
        <v>57</v>
      </c>
      <c r="AK824" t="s">
        <v>58</v>
      </c>
      <c r="AL824" t="s">
        <v>59</v>
      </c>
      <c r="AM824" t="s">
        <v>60</v>
      </c>
      <c r="AN824" t="s">
        <v>48</v>
      </c>
      <c r="AO824" t="s">
        <v>61</v>
      </c>
      <c r="AP824" t="s">
        <v>55</v>
      </c>
      <c r="AQ824" t="s">
        <v>62</v>
      </c>
      <c r="AR824" t="s">
        <v>48</v>
      </c>
      <c r="AS824" t="s">
        <v>1790</v>
      </c>
      <c r="AT824" t="s">
        <v>1631</v>
      </c>
      <c r="AU824" t="s">
        <v>48</v>
      </c>
    </row>
    <row r="825" spans="1:47">
      <c r="A825" t="s">
        <v>1794</v>
      </c>
      <c r="B825" t="s">
        <v>48</v>
      </c>
      <c r="D825" t="s">
        <v>228</v>
      </c>
      <c r="E825" t="s">
        <v>50</v>
      </c>
      <c r="F825" t="s">
        <v>51</v>
      </c>
      <c r="G825">
        <v>37.050400000000003</v>
      </c>
      <c r="H825">
        <v>72915.100000000006</v>
      </c>
      <c r="I825">
        <v>72915.100000000006</v>
      </c>
      <c r="J825">
        <v>37.050400000000003</v>
      </c>
      <c r="K825">
        <v>72915.100000000006</v>
      </c>
      <c r="L825" t="s">
        <v>1795</v>
      </c>
      <c r="M825" t="s">
        <v>76</v>
      </c>
      <c r="N825" t="s">
        <v>1796</v>
      </c>
      <c r="O825" t="s">
        <v>48</v>
      </c>
      <c r="P825">
        <v>1967.9976464491599</v>
      </c>
      <c r="Q825">
        <v>1968</v>
      </c>
      <c r="R825">
        <v>1967.9976464491599</v>
      </c>
      <c r="S825">
        <v>152.85311272973601</v>
      </c>
      <c r="T825" t="s">
        <v>55</v>
      </c>
      <c r="U825">
        <v>0</v>
      </c>
      <c r="V825" t="s">
        <v>56</v>
      </c>
      <c r="W825" s="11">
        <f t="shared" si="140"/>
        <v>0</v>
      </c>
      <c r="X825" s="11">
        <f t="shared" si="141"/>
        <v>0</v>
      </c>
      <c r="Y825" s="20">
        <f t="shared" si="142"/>
        <v>0</v>
      </c>
      <c r="Z825" s="11">
        <f t="shared" si="143"/>
        <v>0</v>
      </c>
      <c r="AA825" s="11">
        <f t="shared" si="144"/>
        <v>0</v>
      </c>
      <c r="AB825" s="11"/>
      <c r="AC825" s="11"/>
      <c r="AD825" s="11"/>
      <c r="AE825" s="11"/>
      <c r="AF825" t="s">
        <v>48</v>
      </c>
      <c r="AG825" s="3">
        <v>1645747200000</v>
      </c>
      <c r="AH825" t="s">
        <v>48</v>
      </c>
      <c r="AI825" t="s">
        <v>48</v>
      </c>
      <c r="AJ825" t="s">
        <v>57</v>
      </c>
      <c r="AK825" t="s">
        <v>58</v>
      </c>
      <c r="AL825" t="s">
        <v>59</v>
      </c>
      <c r="AM825" t="s">
        <v>60</v>
      </c>
      <c r="AN825" t="s">
        <v>48</v>
      </c>
      <c r="AO825" t="s">
        <v>61</v>
      </c>
      <c r="AP825" t="s">
        <v>55</v>
      </c>
      <c r="AQ825" t="s">
        <v>62</v>
      </c>
      <c r="AR825" t="s">
        <v>48</v>
      </c>
      <c r="AS825" t="s">
        <v>1797</v>
      </c>
      <c r="AT825" t="s">
        <v>1798</v>
      </c>
      <c r="AU825" t="s">
        <v>48</v>
      </c>
    </row>
    <row r="826" spans="1:47">
      <c r="A826" t="s">
        <v>1799</v>
      </c>
      <c r="B826" t="s">
        <v>48</v>
      </c>
      <c r="D826" t="s">
        <v>74</v>
      </c>
      <c r="E826" t="s">
        <v>173</v>
      </c>
      <c r="F826" t="s">
        <v>51</v>
      </c>
      <c r="G826">
        <v>31654.17</v>
      </c>
      <c r="H826">
        <v>29977.5</v>
      </c>
      <c r="I826">
        <v>29977.5</v>
      </c>
      <c r="J826">
        <v>31654.17</v>
      </c>
      <c r="K826">
        <v>29977.5</v>
      </c>
      <c r="L826" t="s">
        <v>1032</v>
      </c>
      <c r="M826" t="s">
        <v>106</v>
      </c>
      <c r="N826" t="s">
        <v>1033</v>
      </c>
      <c r="O826" t="s">
        <v>48</v>
      </c>
      <c r="P826">
        <v>0.94703162332166602</v>
      </c>
      <c r="Q826">
        <v>0.94703162332166602</v>
      </c>
      <c r="R826">
        <v>0.94703162332166602</v>
      </c>
      <c r="S826">
        <v>150.000012257468</v>
      </c>
      <c r="T826" t="s">
        <v>55</v>
      </c>
      <c r="U826">
        <v>0</v>
      </c>
      <c r="V826" t="s">
        <v>56</v>
      </c>
      <c r="W826" s="11">
        <f t="shared" si="140"/>
        <v>0</v>
      </c>
      <c r="X826" s="11">
        <f t="shared" si="141"/>
        <v>0</v>
      </c>
      <c r="Y826" s="20">
        <f t="shared" si="142"/>
        <v>0</v>
      </c>
      <c r="Z826" s="11">
        <f t="shared" si="143"/>
        <v>0</v>
      </c>
      <c r="AA826" s="11">
        <f t="shared" si="144"/>
        <v>0</v>
      </c>
      <c r="AB826" s="11"/>
      <c r="AC826" s="11"/>
      <c r="AD826" s="11"/>
      <c r="AE826" s="11"/>
      <c r="AF826" t="s">
        <v>48</v>
      </c>
      <c r="AG826" s="3">
        <v>1654732800000</v>
      </c>
      <c r="AH826" t="s">
        <v>48</v>
      </c>
      <c r="AI826" t="s">
        <v>48</v>
      </c>
      <c r="AJ826" t="s">
        <v>57</v>
      </c>
      <c r="AK826" t="s">
        <v>58</v>
      </c>
      <c r="AL826" t="s">
        <v>59</v>
      </c>
      <c r="AM826" t="s">
        <v>60</v>
      </c>
      <c r="AN826" t="s">
        <v>48</v>
      </c>
      <c r="AO826" t="s">
        <v>61</v>
      </c>
      <c r="AP826" t="s">
        <v>55</v>
      </c>
      <c r="AQ826" t="s">
        <v>62</v>
      </c>
      <c r="AR826" t="s">
        <v>48</v>
      </c>
      <c r="AS826" t="s">
        <v>1034</v>
      </c>
      <c r="AT826" t="s">
        <v>1035</v>
      </c>
      <c r="AU826" t="s">
        <v>48</v>
      </c>
    </row>
    <row r="827" spans="1:47">
      <c r="A827" t="s">
        <v>1800</v>
      </c>
      <c r="B827" t="s">
        <v>48</v>
      </c>
      <c r="D827" t="s">
        <v>74</v>
      </c>
      <c r="E827" t="s">
        <v>173</v>
      </c>
      <c r="F827" t="s">
        <v>51</v>
      </c>
      <c r="G827">
        <v>180514.85</v>
      </c>
      <c r="H827">
        <v>179865</v>
      </c>
      <c r="I827">
        <v>179865</v>
      </c>
      <c r="J827">
        <v>180514.85</v>
      </c>
      <c r="K827">
        <v>179865</v>
      </c>
      <c r="L827" t="s">
        <v>1032</v>
      </c>
      <c r="M827" t="s">
        <v>69</v>
      </c>
      <c r="N827" t="s">
        <v>1033</v>
      </c>
      <c r="O827" t="s">
        <v>48</v>
      </c>
      <c r="P827">
        <v>0.99640001916739795</v>
      </c>
      <c r="Q827">
        <v>0.99639999999999995</v>
      </c>
      <c r="R827">
        <v>0.99640001916739795</v>
      </c>
      <c r="S827">
        <v>155.16618161885199</v>
      </c>
      <c r="T827" t="s">
        <v>55</v>
      </c>
      <c r="U827">
        <v>0</v>
      </c>
      <c r="V827" t="s">
        <v>56</v>
      </c>
      <c r="W827" s="11">
        <f t="shared" si="140"/>
        <v>0</v>
      </c>
      <c r="X827" s="11">
        <f t="shared" si="141"/>
        <v>0</v>
      </c>
      <c r="Y827" s="20">
        <f t="shared" si="142"/>
        <v>0</v>
      </c>
      <c r="Z827" s="11">
        <f t="shared" si="143"/>
        <v>0</v>
      </c>
      <c r="AA827" s="11">
        <f t="shared" si="144"/>
        <v>0</v>
      </c>
      <c r="AB827" s="11"/>
      <c r="AC827" s="11"/>
      <c r="AD827" s="11"/>
      <c r="AE827" s="11"/>
      <c r="AF827" t="s">
        <v>48</v>
      </c>
      <c r="AG827" s="3">
        <v>1657152000000</v>
      </c>
      <c r="AH827" t="s">
        <v>48</v>
      </c>
      <c r="AI827" t="s">
        <v>48</v>
      </c>
      <c r="AJ827" t="s">
        <v>57</v>
      </c>
      <c r="AK827" t="s">
        <v>58</v>
      </c>
      <c r="AL827" t="s">
        <v>59</v>
      </c>
      <c r="AM827" t="s">
        <v>60</v>
      </c>
      <c r="AN827" t="s">
        <v>48</v>
      </c>
      <c r="AO827" t="s">
        <v>61</v>
      </c>
      <c r="AP827" t="s">
        <v>55</v>
      </c>
      <c r="AQ827" t="s">
        <v>62</v>
      </c>
      <c r="AR827" t="s">
        <v>48</v>
      </c>
      <c r="AS827" t="s">
        <v>1034</v>
      </c>
      <c r="AT827" t="s">
        <v>1035</v>
      </c>
      <c r="AU827" t="s">
        <v>48</v>
      </c>
    </row>
    <row r="828" spans="1:47">
      <c r="A828" t="s">
        <v>1801</v>
      </c>
      <c r="B828" t="s">
        <v>48</v>
      </c>
      <c r="D828" t="s">
        <v>173</v>
      </c>
      <c r="E828" t="s">
        <v>74</v>
      </c>
      <c r="F828" t="s">
        <v>51</v>
      </c>
      <c r="G828">
        <v>200301.68</v>
      </c>
      <c r="H828">
        <v>199850</v>
      </c>
      <c r="I828">
        <v>199850</v>
      </c>
      <c r="J828">
        <v>200301.68</v>
      </c>
      <c r="K828">
        <v>199850</v>
      </c>
      <c r="L828" t="s">
        <v>1032</v>
      </c>
      <c r="M828" t="s">
        <v>212</v>
      </c>
      <c r="N828" t="s">
        <v>1038</v>
      </c>
      <c r="O828" t="s">
        <v>48</v>
      </c>
      <c r="P828">
        <v>0.99774500143982803</v>
      </c>
      <c r="Q828">
        <v>0.99770000000000003</v>
      </c>
      <c r="R828">
        <v>0.99774500143982803</v>
      </c>
      <c r="S828">
        <v>150.000239638529</v>
      </c>
      <c r="T828" t="s">
        <v>55</v>
      </c>
      <c r="U828">
        <v>0</v>
      </c>
      <c r="V828" t="s">
        <v>56</v>
      </c>
      <c r="W828" s="11">
        <f t="shared" si="140"/>
        <v>0</v>
      </c>
      <c r="X828" s="11">
        <f t="shared" si="141"/>
        <v>0</v>
      </c>
      <c r="Y828" s="20">
        <f t="shared" si="142"/>
        <v>0</v>
      </c>
      <c r="Z828" s="11">
        <f t="shared" si="143"/>
        <v>0</v>
      </c>
      <c r="AA828" s="11">
        <f t="shared" si="144"/>
        <v>0</v>
      </c>
      <c r="AB828" s="11"/>
      <c r="AC828" s="11"/>
      <c r="AD828" s="11"/>
      <c r="AE828" s="11"/>
      <c r="AF828" t="s">
        <v>48</v>
      </c>
      <c r="AG828" s="3">
        <v>1660694400000</v>
      </c>
      <c r="AH828" t="s">
        <v>48</v>
      </c>
      <c r="AI828" t="s">
        <v>48</v>
      </c>
      <c r="AJ828" t="s">
        <v>57</v>
      </c>
      <c r="AK828" t="s">
        <v>58</v>
      </c>
      <c r="AL828" t="s">
        <v>59</v>
      </c>
      <c r="AM828" t="s">
        <v>60</v>
      </c>
      <c r="AN828" t="s">
        <v>48</v>
      </c>
      <c r="AO828" t="s">
        <v>61</v>
      </c>
      <c r="AP828" t="s">
        <v>55</v>
      </c>
      <c r="AQ828" t="s">
        <v>62</v>
      </c>
      <c r="AR828" t="s">
        <v>48</v>
      </c>
      <c r="AS828" t="s">
        <v>1034</v>
      </c>
      <c r="AT828" t="s">
        <v>1035</v>
      </c>
      <c r="AU828" t="s">
        <v>48</v>
      </c>
    </row>
    <row r="829" spans="1:47">
      <c r="A829" t="s">
        <v>1802</v>
      </c>
      <c r="B829" t="s">
        <v>48</v>
      </c>
      <c r="D829" t="s">
        <v>554</v>
      </c>
      <c r="E829" t="s">
        <v>118</v>
      </c>
      <c r="F829" t="s">
        <v>51</v>
      </c>
      <c r="G829">
        <v>111545</v>
      </c>
      <c r="H829">
        <v>20000</v>
      </c>
      <c r="I829">
        <v>20000</v>
      </c>
      <c r="J829">
        <v>111545</v>
      </c>
      <c r="K829">
        <v>20000</v>
      </c>
      <c r="L829" t="s">
        <v>1803</v>
      </c>
      <c r="M829" t="s">
        <v>212</v>
      </c>
      <c r="N829" t="s">
        <v>1804</v>
      </c>
      <c r="O829" t="s">
        <v>48</v>
      </c>
      <c r="P829">
        <v>0.17929983414765299</v>
      </c>
      <c r="Q829">
        <v>0.17929999999999999</v>
      </c>
      <c r="R829">
        <v>0.17929983414765299</v>
      </c>
      <c r="S829">
        <v>195.00330081841599</v>
      </c>
      <c r="T829" t="s">
        <v>55</v>
      </c>
      <c r="U829">
        <v>0</v>
      </c>
      <c r="V829" t="s">
        <v>56</v>
      </c>
      <c r="W829" s="11">
        <f t="shared" si="140"/>
        <v>0</v>
      </c>
      <c r="X829" s="11">
        <f t="shared" si="141"/>
        <v>0</v>
      </c>
      <c r="Y829" s="20">
        <f t="shared" si="142"/>
        <v>0</v>
      </c>
      <c r="Z829" s="11">
        <f t="shared" si="143"/>
        <v>0</v>
      </c>
      <c r="AA829" s="11">
        <f t="shared" si="144"/>
        <v>0</v>
      </c>
      <c r="AB829" s="11"/>
      <c r="AC829" s="11"/>
      <c r="AD829" s="11"/>
      <c r="AE829" s="11"/>
      <c r="AF829" t="s">
        <v>48</v>
      </c>
      <c r="AG829" s="3">
        <v>1660089600000</v>
      </c>
      <c r="AH829" t="s">
        <v>48</v>
      </c>
      <c r="AI829" t="s">
        <v>48</v>
      </c>
      <c r="AJ829" t="s">
        <v>57</v>
      </c>
      <c r="AK829" t="s">
        <v>58</v>
      </c>
      <c r="AL829" t="s">
        <v>59</v>
      </c>
      <c r="AM829" t="s">
        <v>60</v>
      </c>
      <c r="AN829" t="s">
        <v>48</v>
      </c>
      <c r="AO829" t="s">
        <v>61</v>
      </c>
      <c r="AP829" t="s">
        <v>55</v>
      </c>
      <c r="AQ829" t="s">
        <v>62</v>
      </c>
      <c r="AR829" t="s">
        <v>48</v>
      </c>
      <c r="AS829" t="s">
        <v>1805</v>
      </c>
      <c r="AT829" t="s">
        <v>671</v>
      </c>
      <c r="AU829" t="s">
        <v>48</v>
      </c>
    </row>
    <row r="830" spans="1:47">
      <c r="A830" t="s">
        <v>1806</v>
      </c>
      <c r="B830" t="s">
        <v>48</v>
      </c>
      <c r="D830" t="s">
        <v>1487</v>
      </c>
      <c r="E830" t="s">
        <v>118</v>
      </c>
      <c r="F830" t="s">
        <v>51</v>
      </c>
      <c r="G830">
        <v>924.57899999999995</v>
      </c>
      <c r="H830">
        <v>5000</v>
      </c>
      <c r="I830">
        <v>5000</v>
      </c>
      <c r="J830">
        <v>924.57899999999995</v>
      </c>
      <c r="K830">
        <v>5000</v>
      </c>
      <c r="L830" t="s">
        <v>1807</v>
      </c>
      <c r="M830" t="s">
        <v>69</v>
      </c>
      <c r="N830" t="s">
        <v>1808</v>
      </c>
      <c r="O830" t="s">
        <v>48</v>
      </c>
      <c r="P830">
        <v>5.4078667155537801</v>
      </c>
      <c r="Q830">
        <v>5.4080000000000004</v>
      </c>
      <c r="R830">
        <v>5.4078667155537801</v>
      </c>
      <c r="S830">
        <v>235.896382366197</v>
      </c>
      <c r="T830" t="s">
        <v>55</v>
      </c>
      <c r="U830">
        <v>0</v>
      </c>
      <c r="V830" t="s">
        <v>56</v>
      </c>
      <c r="W830" s="11">
        <f t="shared" si="140"/>
        <v>0</v>
      </c>
      <c r="X830" s="11">
        <f t="shared" si="141"/>
        <v>0</v>
      </c>
      <c r="Y830" s="20">
        <f t="shared" si="142"/>
        <v>0</v>
      </c>
      <c r="Z830" s="11">
        <f t="shared" si="143"/>
        <v>0</v>
      </c>
      <c r="AA830" s="11">
        <f t="shared" si="144"/>
        <v>0</v>
      </c>
      <c r="AB830" s="11"/>
      <c r="AC830" s="11"/>
      <c r="AD830" s="11"/>
      <c r="AE830" s="11"/>
      <c r="AF830" t="s">
        <v>48</v>
      </c>
      <c r="AG830" s="3">
        <v>1645056000000</v>
      </c>
      <c r="AH830" t="s">
        <v>48</v>
      </c>
      <c r="AI830" t="s">
        <v>48</v>
      </c>
      <c r="AJ830" t="s">
        <v>57</v>
      </c>
      <c r="AK830" t="s">
        <v>58</v>
      </c>
      <c r="AL830" t="s">
        <v>59</v>
      </c>
      <c r="AM830" t="s">
        <v>60</v>
      </c>
      <c r="AN830" t="s">
        <v>48</v>
      </c>
      <c r="AO830" t="s">
        <v>61</v>
      </c>
      <c r="AP830" t="s">
        <v>55</v>
      </c>
      <c r="AQ830" t="s">
        <v>62</v>
      </c>
      <c r="AR830" t="s">
        <v>48</v>
      </c>
      <c r="AS830" t="s">
        <v>1809</v>
      </c>
      <c r="AT830" t="s">
        <v>1810</v>
      </c>
      <c r="AU830" t="s">
        <v>48</v>
      </c>
    </row>
    <row r="831" spans="1:47">
      <c r="A831" t="s">
        <v>1811</v>
      </c>
      <c r="B831" t="s">
        <v>48</v>
      </c>
      <c r="D831" t="s">
        <v>558</v>
      </c>
      <c r="E831" t="s">
        <v>118</v>
      </c>
      <c r="F831" t="s">
        <v>51</v>
      </c>
      <c r="G831">
        <v>43953</v>
      </c>
      <c r="H831">
        <v>5000</v>
      </c>
      <c r="I831">
        <v>5000</v>
      </c>
      <c r="J831">
        <v>43953</v>
      </c>
      <c r="K831">
        <v>5000</v>
      </c>
      <c r="L831" t="s">
        <v>1807</v>
      </c>
      <c r="M831" t="s">
        <v>76</v>
      </c>
      <c r="N831" t="s">
        <v>1808</v>
      </c>
      <c r="O831" t="s">
        <v>48</v>
      </c>
      <c r="P831">
        <v>0.113757877733033</v>
      </c>
      <c r="Q831">
        <v>0.11376</v>
      </c>
      <c r="R831">
        <v>0.113757877733033</v>
      </c>
      <c r="S831">
        <v>174.06266666666599</v>
      </c>
      <c r="T831" t="s">
        <v>55</v>
      </c>
      <c r="U831">
        <v>0</v>
      </c>
      <c r="V831" t="s">
        <v>56</v>
      </c>
      <c r="W831" s="11">
        <f t="shared" si="140"/>
        <v>0</v>
      </c>
      <c r="X831" s="11">
        <f t="shared" si="141"/>
        <v>0</v>
      </c>
      <c r="Y831" s="20">
        <f t="shared" si="142"/>
        <v>0</v>
      </c>
      <c r="Z831" s="11">
        <f t="shared" si="143"/>
        <v>0</v>
      </c>
      <c r="AA831" s="11">
        <f t="shared" si="144"/>
        <v>0</v>
      </c>
      <c r="AB831" s="11"/>
      <c r="AC831" s="11"/>
      <c r="AD831" s="11"/>
      <c r="AE831" s="11"/>
      <c r="AF831" t="s">
        <v>48</v>
      </c>
      <c r="AG831" s="3">
        <v>1645056000000</v>
      </c>
      <c r="AH831" t="s">
        <v>48</v>
      </c>
      <c r="AI831" t="s">
        <v>48</v>
      </c>
      <c r="AJ831" t="s">
        <v>57</v>
      </c>
      <c r="AK831" t="s">
        <v>58</v>
      </c>
      <c r="AL831" t="s">
        <v>59</v>
      </c>
      <c r="AM831" t="s">
        <v>60</v>
      </c>
      <c r="AN831" t="s">
        <v>48</v>
      </c>
      <c r="AO831" t="s">
        <v>61</v>
      </c>
      <c r="AP831" t="s">
        <v>55</v>
      </c>
      <c r="AQ831" t="s">
        <v>62</v>
      </c>
      <c r="AR831" t="s">
        <v>48</v>
      </c>
      <c r="AS831" t="s">
        <v>1809</v>
      </c>
      <c r="AT831" t="s">
        <v>1810</v>
      </c>
      <c r="AU831" t="s">
        <v>48</v>
      </c>
    </row>
    <row r="832" spans="1:47">
      <c r="A832" t="s">
        <v>1812</v>
      </c>
      <c r="B832" t="s">
        <v>48</v>
      </c>
      <c r="D832" t="s">
        <v>1479</v>
      </c>
      <c r="E832" t="s">
        <v>118</v>
      </c>
      <c r="F832" t="s">
        <v>51</v>
      </c>
      <c r="G832">
        <v>1101.1297999999999</v>
      </c>
      <c r="H832">
        <v>6000</v>
      </c>
      <c r="I832">
        <v>6000</v>
      </c>
      <c r="J832">
        <v>1101.1297999999999</v>
      </c>
      <c r="K832">
        <v>6000</v>
      </c>
      <c r="L832" t="s">
        <v>1807</v>
      </c>
      <c r="M832" t="s">
        <v>69</v>
      </c>
      <c r="N832" t="s">
        <v>1808</v>
      </c>
      <c r="O832" t="s">
        <v>48</v>
      </c>
      <c r="P832">
        <v>5.4489488886777897</v>
      </c>
      <c r="Q832">
        <v>5.4489000000000001</v>
      </c>
      <c r="R832">
        <v>5.4489488886777897</v>
      </c>
      <c r="S832">
        <v>191.140466914592</v>
      </c>
      <c r="T832" t="s">
        <v>55</v>
      </c>
      <c r="U832">
        <v>0</v>
      </c>
      <c r="V832" t="s">
        <v>56</v>
      </c>
      <c r="W832" s="11">
        <f t="shared" si="140"/>
        <v>0</v>
      </c>
      <c r="X832" s="11">
        <f t="shared" si="141"/>
        <v>0</v>
      </c>
      <c r="Y832" s="20">
        <f t="shared" si="142"/>
        <v>0</v>
      </c>
      <c r="Z832" s="11">
        <f t="shared" si="143"/>
        <v>0</v>
      </c>
      <c r="AA832" s="11">
        <f t="shared" si="144"/>
        <v>0</v>
      </c>
      <c r="AB832" s="11"/>
      <c r="AC832" s="11"/>
      <c r="AD832" s="11"/>
      <c r="AE832" s="11"/>
      <c r="AF832" t="s">
        <v>48</v>
      </c>
      <c r="AG832" s="3">
        <v>1650585600000</v>
      </c>
      <c r="AH832" t="s">
        <v>48</v>
      </c>
      <c r="AI832" t="s">
        <v>48</v>
      </c>
      <c r="AJ832" t="s">
        <v>57</v>
      </c>
      <c r="AK832" t="s">
        <v>58</v>
      </c>
      <c r="AL832" t="s">
        <v>59</v>
      </c>
      <c r="AM832" t="s">
        <v>60</v>
      </c>
      <c r="AN832" t="s">
        <v>48</v>
      </c>
      <c r="AO832" t="s">
        <v>61</v>
      </c>
      <c r="AP832" t="s">
        <v>55</v>
      </c>
      <c r="AQ832" t="s">
        <v>62</v>
      </c>
      <c r="AR832" t="s">
        <v>48</v>
      </c>
      <c r="AS832" t="s">
        <v>1809</v>
      </c>
      <c r="AT832" t="s">
        <v>1810</v>
      </c>
      <c r="AU832" t="s">
        <v>48</v>
      </c>
    </row>
    <row r="833" spans="1:47">
      <c r="A833" t="s">
        <v>1813</v>
      </c>
      <c r="B833" t="s">
        <v>48</v>
      </c>
      <c r="D833" t="s">
        <v>172</v>
      </c>
      <c r="E833" t="s">
        <v>50</v>
      </c>
      <c r="F833" t="s">
        <v>51</v>
      </c>
      <c r="G833">
        <v>1.5026999999999999</v>
      </c>
      <c r="H833">
        <v>59850.400000000001</v>
      </c>
      <c r="I833">
        <v>60000</v>
      </c>
      <c r="J833">
        <v>1.5026999999999999</v>
      </c>
      <c r="K833">
        <v>59850.400000000001</v>
      </c>
      <c r="L833" t="s">
        <v>141</v>
      </c>
      <c r="M833" t="s">
        <v>76</v>
      </c>
      <c r="N833" t="s">
        <v>142</v>
      </c>
      <c r="O833" t="s">
        <v>48</v>
      </c>
      <c r="P833">
        <v>39828.575231250397</v>
      </c>
      <c r="Q833">
        <v>39828</v>
      </c>
      <c r="R833">
        <v>39828.575231250397</v>
      </c>
      <c r="S833">
        <v>45.831666666666599</v>
      </c>
      <c r="T833" t="s">
        <v>55</v>
      </c>
      <c r="U833">
        <v>25</v>
      </c>
      <c r="V833" t="s">
        <v>56</v>
      </c>
      <c r="W833" s="11">
        <f t="shared" si="140"/>
        <v>149.59999999999854</v>
      </c>
      <c r="X833" s="11">
        <f t="shared" si="141"/>
        <v>149.626</v>
      </c>
      <c r="Y833" s="20">
        <f t="shared" si="142"/>
        <v>2.6000000001459966E-2</v>
      </c>
      <c r="Z833" s="11">
        <f t="shared" si="143"/>
        <v>150</v>
      </c>
      <c r="AA833" s="20">
        <f>Z833-W833</f>
        <v>0.40000000000145519</v>
      </c>
      <c r="AB833" s="22">
        <f>ABS(Y833)</f>
        <v>2.6000000001459966E-2</v>
      </c>
      <c r="AC833" s="22">
        <f>ABS(AA833)</f>
        <v>0.40000000000145519</v>
      </c>
      <c r="AD833" s="11" t="str">
        <f>IF(AB833&lt;AC833,"separate","include")</f>
        <v>separate</v>
      </c>
      <c r="AE833" s="12">
        <f>IF(AD833=V833,1,0)</f>
        <v>1</v>
      </c>
      <c r="AF833" t="s">
        <v>48</v>
      </c>
      <c r="AG833" s="3">
        <v>1647388800000</v>
      </c>
      <c r="AH833" t="s">
        <v>48</v>
      </c>
      <c r="AI833" t="s">
        <v>48</v>
      </c>
      <c r="AJ833" t="s">
        <v>57</v>
      </c>
      <c r="AK833" t="s">
        <v>58</v>
      </c>
      <c r="AL833" t="s">
        <v>59</v>
      </c>
      <c r="AM833" t="s">
        <v>60</v>
      </c>
      <c r="AN833" t="s">
        <v>48</v>
      </c>
      <c r="AO833" t="s">
        <v>61</v>
      </c>
      <c r="AP833" t="s">
        <v>55</v>
      </c>
      <c r="AQ833" t="s">
        <v>62</v>
      </c>
      <c r="AR833" t="s">
        <v>48</v>
      </c>
      <c r="AS833" t="s">
        <v>143</v>
      </c>
      <c r="AT833" t="s">
        <v>144</v>
      </c>
      <c r="AU833" t="s">
        <v>48</v>
      </c>
    </row>
    <row r="834" spans="1:47">
      <c r="A834" t="s">
        <v>1814</v>
      </c>
      <c r="B834" t="s">
        <v>48</v>
      </c>
      <c r="D834" t="s">
        <v>188</v>
      </c>
      <c r="E834" t="s">
        <v>50</v>
      </c>
      <c r="F834" t="s">
        <v>51</v>
      </c>
      <c r="G834">
        <v>210</v>
      </c>
      <c r="H834">
        <v>39604</v>
      </c>
      <c r="I834">
        <v>40000</v>
      </c>
      <c r="J834">
        <v>210</v>
      </c>
      <c r="K834">
        <v>39604</v>
      </c>
      <c r="L834" t="s">
        <v>125</v>
      </c>
      <c r="M834" t="s">
        <v>76</v>
      </c>
      <c r="N834" t="s">
        <v>1815</v>
      </c>
      <c r="O834" t="s">
        <v>48</v>
      </c>
      <c r="P834">
        <v>188.59047619047601</v>
      </c>
      <c r="Q834">
        <v>187.774</v>
      </c>
      <c r="R834">
        <v>188.59047619047601</v>
      </c>
      <c r="S834">
        <v>20</v>
      </c>
      <c r="T834" t="s">
        <v>55</v>
      </c>
      <c r="U834">
        <v>100</v>
      </c>
      <c r="V834" t="s">
        <v>56</v>
      </c>
      <c r="W834" s="11">
        <f t="shared" si="140"/>
        <v>396</v>
      </c>
      <c r="X834" s="11">
        <f t="shared" si="141"/>
        <v>396.04</v>
      </c>
      <c r="Y834" s="20">
        <f t="shared" si="142"/>
        <v>4.0000000000020464E-2</v>
      </c>
      <c r="Z834" s="11">
        <f t="shared" si="143"/>
        <v>400</v>
      </c>
      <c r="AA834" s="20">
        <f>Z834-W834</f>
        <v>4</v>
      </c>
      <c r="AB834" s="22">
        <f>ABS(Y834)</f>
        <v>4.0000000000020464E-2</v>
      </c>
      <c r="AC834" s="22">
        <f>ABS(AA834)</f>
        <v>4</v>
      </c>
      <c r="AD834" s="11" t="str">
        <f>IF(AB834&lt;AC834,"separate","include")</f>
        <v>separate</v>
      </c>
      <c r="AE834" s="12">
        <f>IF(AD834=V834,1,0)</f>
        <v>1</v>
      </c>
      <c r="AF834" t="s">
        <v>48</v>
      </c>
      <c r="AG834" s="3">
        <v>1635379200000</v>
      </c>
      <c r="AH834" t="s">
        <v>48</v>
      </c>
      <c r="AI834" t="s">
        <v>48</v>
      </c>
      <c r="AJ834" t="s">
        <v>57</v>
      </c>
      <c r="AK834" t="s">
        <v>58</v>
      </c>
      <c r="AL834" t="s">
        <v>59</v>
      </c>
      <c r="AM834" t="s">
        <v>60</v>
      </c>
      <c r="AN834" t="s">
        <v>48</v>
      </c>
      <c r="AO834" t="s">
        <v>61</v>
      </c>
      <c r="AP834" t="s">
        <v>55</v>
      </c>
      <c r="AQ834" t="s">
        <v>62</v>
      </c>
      <c r="AR834" t="s">
        <v>48</v>
      </c>
      <c r="AS834" t="s">
        <v>127</v>
      </c>
      <c r="AT834" t="s">
        <v>128</v>
      </c>
      <c r="AU834" t="s">
        <v>48</v>
      </c>
    </row>
    <row r="835" spans="1:47">
      <c r="A835" t="s">
        <v>1816</v>
      </c>
      <c r="B835" t="s">
        <v>48</v>
      </c>
      <c r="D835" t="s">
        <v>74</v>
      </c>
      <c r="E835" t="s">
        <v>50</v>
      </c>
      <c r="F835" t="s">
        <v>51</v>
      </c>
      <c r="G835">
        <v>148041.26999999999</v>
      </c>
      <c r="H835">
        <v>148515</v>
      </c>
      <c r="I835">
        <v>150000</v>
      </c>
      <c r="J835">
        <v>148041.26999999999</v>
      </c>
      <c r="K835">
        <v>148515</v>
      </c>
      <c r="L835" t="s">
        <v>135</v>
      </c>
      <c r="M835" t="s">
        <v>76</v>
      </c>
      <c r="N835" t="s">
        <v>136</v>
      </c>
      <c r="O835" t="s">
        <v>48</v>
      </c>
      <c r="P835">
        <v>1.0031999860579399</v>
      </c>
      <c r="Q835">
        <v>1.0032000000000001</v>
      </c>
      <c r="R835">
        <v>1.0031999860579399</v>
      </c>
      <c r="S835">
        <v>32</v>
      </c>
      <c r="T835" t="s">
        <v>55</v>
      </c>
      <c r="U835">
        <v>100</v>
      </c>
      <c r="V835" t="s">
        <v>56</v>
      </c>
      <c r="W835" s="11">
        <f t="shared" si="140"/>
        <v>1485</v>
      </c>
      <c r="X835" s="11">
        <f t="shared" si="141"/>
        <v>1485.15</v>
      </c>
      <c r="Y835" s="20">
        <f t="shared" si="142"/>
        <v>0.15000000000009095</v>
      </c>
      <c r="Z835" s="11">
        <f t="shared" si="143"/>
        <v>1500</v>
      </c>
      <c r="AA835" s="20">
        <f>Z835-W835</f>
        <v>15</v>
      </c>
      <c r="AB835" s="22">
        <f>ABS(Y835)</f>
        <v>0.15000000000009095</v>
      </c>
      <c r="AC835" s="22">
        <f>ABS(AA835)</f>
        <v>15</v>
      </c>
      <c r="AD835" s="11" t="str">
        <f>IF(AB835&lt;AC835,"separate","include")</f>
        <v>separate</v>
      </c>
      <c r="AE835" s="12">
        <f>IF(AD835=V835,1,0)</f>
        <v>1</v>
      </c>
      <c r="AF835" t="s">
        <v>48</v>
      </c>
      <c r="AG835" s="3">
        <v>1646784000000</v>
      </c>
      <c r="AH835" t="s">
        <v>48</v>
      </c>
      <c r="AI835" t="s">
        <v>48</v>
      </c>
      <c r="AJ835" t="s">
        <v>57</v>
      </c>
      <c r="AK835" t="s">
        <v>58</v>
      </c>
      <c r="AL835" t="s">
        <v>59</v>
      </c>
      <c r="AM835" t="s">
        <v>60</v>
      </c>
      <c r="AN835" t="s">
        <v>48</v>
      </c>
      <c r="AO835" t="s">
        <v>61</v>
      </c>
      <c r="AP835" t="s">
        <v>55</v>
      </c>
      <c r="AQ835" t="s">
        <v>62</v>
      </c>
      <c r="AR835" t="s">
        <v>48</v>
      </c>
      <c r="AS835" t="s">
        <v>137</v>
      </c>
      <c r="AT835" t="s">
        <v>138</v>
      </c>
      <c r="AU835" t="s">
        <v>48</v>
      </c>
    </row>
  </sheetData>
  <autoFilter ref="A1:AU835" xr:uid="{00000000-0009-0000-0000-000000000000}">
    <sortState xmlns:xlrd2="http://schemas.microsoft.com/office/spreadsheetml/2017/richdata2" ref="A2:AU835">
      <sortCondition ref="Y1"/>
    </sortState>
  </autoFilter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2023-03-18T16:02:00Z</dcterms:created>
  <dcterms:modified xsi:type="dcterms:W3CDTF">2023-03-24T02:14:08Z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8BDDAE3AE928E62B8EC41B643CE6440E</vt:lpwstr>
  </property>
  <property fmtid="{D5CDD505-2E9C-101B-9397-08002B2CF9AE}" pid="3" name="KSOProductBuildVer">
    <vt:lpwstr>2052-4.6.1.7467</vt:lpwstr>
  </property>
</Properties>
</file>