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uiao/Desktop/小论文 2/终稿/7.13/盲审 王慧敏 172040048/"/>
    </mc:Choice>
  </mc:AlternateContent>
  <xr:revisionPtr revIDLastSave="0" documentId="13_ncr:1_{D1C8DCE1-8F4F-3140-81B8-8104D6972C5B}" xr6:coauthVersionLast="36" xr6:coauthVersionMax="36" xr10:uidLastSave="{00000000-0000-0000-0000-000000000000}"/>
  <bookViews>
    <workbookView xWindow="8240" yWindow="460" windowWidth="20900" windowHeight="16620" activeTab="1" xr2:uid="{A2CE11C9-F0EB-CB4B-83A8-DC6850AD6EF0}"/>
  </bookViews>
  <sheets>
    <sheet name="1" sheetId="1" r:id="rId1"/>
    <sheet name="2" sheetId="3" r:id="rId2"/>
    <sheet name="preparedata" sheetId="5" r:id="rId3"/>
    <sheet name="CU(1)" sheetId="12" r:id="rId4"/>
    <sheet name="CU(5)" sheetId="13" r:id="rId5"/>
    <sheet name="CU(12)" sheetId="14" r:id="rId6"/>
    <sheet name="uncertainty" sheetId="15" r:id="rId7"/>
    <sheet name="EPU" sheetId="11" r:id="rId8"/>
    <sheet name="SHFE期铜收益率序列" sheetId="1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7" i="16" l="1"/>
  <c r="C2899" i="16"/>
  <c r="C2898" i="16"/>
  <c r="C2897" i="16"/>
  <c r="C2896" i="16"/>
  <c r="C2895" i="16"/>
  <c r="C2894" i="16"/>
  <c r="C2893" i="16"/>
  <c r="C2892" i="16"/>
  <c r="C2891" i="16"/>
  <c r="C2890" i="16"/>
  <c r="C2889" i="16"/>
  <c r="C2888" i="16"/>
  <c r="C2887" i="16"/>
  <c r="C2886" i="16"/>
  <c r="C2885" i="16"/>
  <c r="C2884" i="16"/>
  <c r="C2883" i="16"/>
  <c r="C2882" i="16"/>
  <c r="C2881" i="16"/>
  <c r="C2880" i="16"/>
  <c r="C2879" i="16"/>
  <c r="C2878" i="16"/>
  <c r="C2877" i="16"/>
  <c r="C2876" i="16"/>
  <c r="C2875" i="16"/>
  <c r="C2874" i="16"/>
  <c r="C2873" i="16"/>
  <c r="C2872" i="16"/>
  <c r="C2871" i="16"/>
  <c r="C2870" i="16"/>
  <c r="C2869" i="16"/>
  <c r="C2868" i="16"/>
  <c r="C2867" i="16"/>
  <c r="C2866" i="16"/>
  <c r="C2865" i="16"/>
  <c r="C2864" i="16"/>
  <c r="C2863" i="16"/>
  <c r="C2862" i="16"/>
  <c r="C2861" i="16"/>
  <c r="C2860" i="16"/>
  <c r="C2859" i="16"/>
  <c r="C2858" i="16"/>
  <c r="C2857" i="16"/>
  <c r="C2856" i="16"/>
  <c r="C2855" i="16"/>
  <c r="C2854" i="16"/>
  <c r="C2853" i="16"/>
  <c r="C2852" i="16"/>
  <c r="C2851" i="16"/>
  <c r="C2850" i="16"/>
  <c r="C2849" i="16"/>
  <c r="C2848" i="16"/>
  <c r="C2847" i="16"/>
  <c r="C2846" i="16"/>
  <c r="C2845" i="16"/>
  <c r="C2844" i="16"/>
  <c r="C2843" i="16"/>
  <c r="C2842" i="16"/>
  <c r="C2841" i="16"/>
  <c r="C2840" i="16"/>
  <c r="C2839" i="16"/>
  <c r="C2838" i="16"/>
  <c r="C2837" i="16"/>
  <c r="C2836" i="16"/>
  <c r="C2835" i="16"/>
  <c r="C2834" i="16"/>
  <c r="C2833" i="16"/>
  <c r="C2832" i="16"/>
  <c r="C2831" i="16"/>
  <c r="C2830" i="16"/>
  <c r="C2829" i="16"/>
  <c r="C2828" i="16"/>
  <c r="C2827" i="16"/>
  <c r="C2826" i="16"/>
  <c r="C2825" i="16"/>
  <c r="C2824" i="16"/>
  <c r="C2823" i="16"/>
  <c r="C2822" i="16"/>
  <c r="C2821" i="16"/>
  <c r="C2820" i="16"/>
  <c r="C2819" i="16"/>
  <c r="C2818" i="16"/>
  <c r="C2817" i="16"/>
  <c r="C2816" i="16"/>
  <c r="C2815" i="16"/>
  <c r="C2814" i="16"/>
  <c r="C2813" i="16"/>
  <c r="C2812" i="16"/>
  <c r="C2811" i="16"/>
  <c r="C2810" i="16"/>
  <c r="C2809" i="16"/>
  <c r="C2808" i="16"/>
  <c r="C2807" i="16"/>
  <c r="C2806" i="16"/>
  <c r="C2805" i="16"/>
  <c r="C2804" i="16"/>
  <c r="C2803" i="16"/>
  <c r="C2802" i="16"/>
  <c r="C2801" i="16"/>
  <c r="C2800" i="16"/>
  <c r="C2799" i="16"/>
  <c r="C2798" i="16"/>
  <c r="C2797" i="16"/>
  <c r="C2796" i="16"/>
  <c r="C2795" i="16"/>
  <c r="C2794" i="16"/>
  <c r="C2793" i="16"/>
  <c r="C2792" i="16"/>
  <c r="C2791" i="16"/>
  <c r="C2790" i="16"/>
  <c r="C2789" i="16"/>
  <c r="C2788" i="16"/>
  <c r="C2787" i="16"/>
  <c r="C2786" i="16"/>
  <c r="C2785" i="16"/>
  <c r="C2784" i="16"/>
  <c r="C2783" i="16"/>
  <c r="C2782" i="16"/>
  <c r="C2781" i="16"/>
  <c r="C2780" i="16"/>
  <c r="C2779" i="16"/>
  <c r="C2778" i="16"/>
  <c r="C2777" i="16"/>
  <c r="C2776" i="16"/>
  <c r="C2775" i="16"/>
  <c r="C2774" i="16"/>
  <c r="C2773" i="16"/>
  <c r="C2772" i="16"/>
  <c r="C2771" i="16"/>
  <c r="C2770" i="16"/>
  <c r="C2769" i="16"/>
  <c r="C2768" i="16"/>
  <c r="C2767" i="16"/>
  <c r="C2766" i="16"/>
  <c r="C2765" i="16"/>
  <c r="C2764" i="16"/>
  <c r="C2763" i="16"/>
  <c r="C2762" i="16"/>
  <c r="C2761" i="16"/>
  <c r="C2760" i="16"/>
  <c r="C2759" i="16"/>
  <c r="C2758" i="16"/>
  <c r="C2757" i="16"/>
  <c r="C2756" i="16"/>
  <c r="C2755" i="16"/>
  <c r="C2754" i="16"/>
  <c r="C2753" i="16"/>
  <c r="C2752" i="16"/>
  <c r="C2751" i="16"/>
  <c r="C2750" i="16"/>
  <c r="C2749" i="16"/>
  <c r="C2748" i="16"/>
  <c r="C2747" i="16"/>
  <c r="C2746" i="16"/>
  <c r="C2745" i="16"/>
  <c r="C2744" i="16"/>
  <c r="C2743" i="16"/>
  <c r="C2742" i="16"/>
  <c r="C2741" i="16"/>
  <c r="C2740" i="16"/>
  <c r="C2739" i="16"/>
  <c r="C2738" i="16"/>
  <c r="C2737" i="16"/>
  <c r="C2736" i="16"/>
  <c r="C2735" i="16"/>
  <c r="C2734" i="16"/>
  <c r="C2733" i="16"/>
  <c r="C2732" i="16"/>
  <c r="C2731" i="16"/>
  <c r="C2730" i="16"/>
  <c r="C2729" i="16"/>
  <c r="C2728" i="16"/>
  <c r="C2727" i="16"/>
  <c r="C2726" i="16"/>
  <c r="C2725" i="16"/>
  <c r="C2724" i="16"/>
  <c r="C2723" i="16"/>
  <c r="C2722" i="16"/>
  <c r="C2721" i="16"/>
  <c r="C2720" i="16"/>
  <c r="C2719" i="16"/>
  <c r="C2718" i="16"/>
  <c r="C2717" i="16"/>
  <c r="C2716" i="16"/>
  <c r="C2715" i="16"/>
  <c r="C2714" i="16"/>
  <c r="C2713" i="16"/>
  <c r="C2712" i="16"/>
  <c r="C2711" i="16"/>
  <c r="C2710" i="16"/>
  <c r="C2709" i="16"/>
  <c r="C2708" i="16"/>
  <c r="C2707" i="16"/>
  <c r="C2706" i="16"/>
  <c r="C2705" i="16"/>
  <c r="C2704" i="16"/>
  <c r="C2703" i="16"/>
  <c r="C2702" i="16"/>
  <c r="C2701" i="16"/>
  <c r="C2700" i="16"/>
  <c r="C2699" i="16"/>
  <c r="C2698" i="16"/>
  <c r="C2697" i="16"/>
  <c r="C2696" i="16"/>
  <c r="C2695" i="16"/>
  <c r="C2694" i="16"/>
  <c r="C2693" i="16"/>
  <c r="C2692" i="16"/>
  <c r="C2691" i="16"/>
  <c r="C2690" i="16"/>
  <c r="C2689" i="16"/>
  <c r="C2688" i="16"/>
  <c r="C2687" i="16"/>
  <c r="C2686" i="16"/>
  <c r="C2685" i="16"/>
  <c r="C2684" i="16"/>
  <c r="C2683" i="16"/>
  <c r="C2682" i="16"/>
  <c r="C2681" i="16"/>
  <c r="C2680" i="16"/>
  <c r="C2679" i="16"/>
  <c r="C2678" i="16"/>
  <c r="C2677" i="16"/>
  <c r="C2676" i="16"/>
  <c r="C2675" i="16"/>
  <c r="C2674" i="16"/>
  <c r="C2673" i="16"/>
  <c r="C2672" i="16"/>
  <c r="C2671" i="16"/>
  <c r="C2670" i="16"/>
  <c r="C2669" i="16"/>
  <c r="C2668" i="16"/>
  <c r="C2667" i="16"/>
  <c r="C2666" i="16"/>
  <c r="C2665" i="16"/>
  <c r="C2664" i="16"/>
  <c r="C2663" i="16"/>
  <c r="C2662" i="16"/>
  <c r="C2661" i="16"/>
  <c r="C2660" i="16"/>
  <c r="C2659" i="16"/>
  <c r="C2658" i="16"/>
  <c r="C2657" i="16"/>
  <c r="C2656" i="16"/>
  <c r="C2655" i="16"/>
  <c r="C2654" i="16"/>
  <c r="C2653" i="16"/>
  <c r="C2652" i="16"/>
  <c r="C2651" i="16"/>
  <c r="C2650" i="16"/>
  <c r="C2649" i="16"/>
  <c r="C2648" i="16"/>
  <c r="C2647" i="16"/>
  <c r="C2646" i="16"/>
  <c r="C2645" i="16"/>
  <c r="C2644" i="16"/>
  <c r="C2643" i="16"/>
  <c r="C2642" i="16"/>
  <c r="C2641" i="16"/>
  <c r="C2640" i="16"/>
  <c r="C2639" i="16"/>
  <c r="C2638" i="16"/>
  <c r="C2637" i="16"/>
  <c r="C2636" i="16"/>
  <c r="C2635" i="16"/>
  <c r="C2634" i="16"/>
  <c r="C2633" i="16"/>
  <c r="C2632" i="16"/>
  <c r="C2631" i="16"/>
  <c r="C2630" i="16"/>
  <c r="C2629" i="16"/>
  <c r="C2628" i="16"/>
  <c r="C2627" i="16"/>
  <c r="C2626" i="16"/>
  <c r="C2625" i="16"/>
  <c r="C2624" i="16"/>
  <c r="C2623" i="16"/>
  <c r="C2622" i="16"/>
  <c r="C2621" i="16"/>
  <c r="C2620" i="16"/>
  <c r="C2619" i="16"/>
  <c r="C2618" i="16"/>
  <c r="C2617" i="16"/>
  <c r="C2616" i="16"/>
  <c r="C2615" i="16"/>
  <c r="C2614" i="16"/>
  <c r="C2613" i="16"/>
  <c r="C2612" i="16"/>
  <c r="C2611" i="16"/>
  <c r="C2610" i="16"/>
  <c r="C2609" i="16"/>
  <c r="C2608" i="16"/>
  <c r="C2607" i="16"/>
  <c r="C2606" i="16"/>
  <c r="C2605" i="16"/>
  <c r="C2604" i="16"/>
  <c r="C2603" i="16"/>
  <c r="C2602" i="16"/>
  <c r="C2601" i="16"/>
  <c r="C2600" i="16"/>
  <c r="C2599" i="16"/>
  <c r="C2598" i="16"/>
  <c r="C2597" i="16"/>
  <c r="C2596" i="16"/>
  <c r="C2595" i="16"/>
  <c r="C2594" i="16"/>
  <c r="C2593" i="16"/>
  <c r="C2592" i="16"/>
  <c r="C2591" i="16"/>
  <c r="C2590" i="16"/>
  <c r="C2589" i="16"/>
  <c r="C2588" i="16"/>
  <c r="C2587" i="16"/>
  <c r="C2586" i="16"/>
  <c r="C2585" i="16"/>
  <c r="C2584" i="16"/>
  <c r="C2583" i="16"/>
  <c r="C2582" i="16"/>
  <c r="C2581" i="16"/>
  <c r="C2580" i="16"/>
  <c r="C2579" i="16"/>
  <c r="C2578" i="16"/>
  <c r="C2577" i="16"/>
  <c r="C2576" i="16"/>
  <c r="C2575" i="16"/>
  <c r="C2574" i="16"/>
  <c r="C2573" i="16"/>
  <c r="C2572" i="16"/>
  <c r="C2571" i="16"/>
  <c r="C2570" i="16"/>
  <c r="C2569" i="16"/>
  <c r="C2568" i="16"/>
  <c r="C2567" i="16"/>
  <c r="C2566" i="16"/>
  <c r="C2565" i="16"/>
  <c r="C2564" i="16"/>
  <c r="C2563" i="16"/>
  <c r="C2562" i="16"/>
  <c r="C2561" i="16"/>
  <c r="C2560" i="16"/>
  <c r="C2559" i="16"/>
  <c r="C2558" i="16"/>
  <c r="C2557" i="16"/>
  <c r="C2556" i="16"/>
  <c r="C2555" i="16"/>
  <c r="C2554" i="16"/>
  <c r="C2553" i="16"/>
  <c r="C2552" i="16"/>
  <c r="C2551" i="16"/>
  <c r="C2550" i="16"/>
  <c r="C2549" i="16"/>
  <c r="C2548" i="16"/>
  <c r="C2547" i="16"/>
  <c r="C2546" i="16"/>
  <c r="C2545" i="16"/>
  <c r="C2544" i="16"/>
  <c r="C2543" i="16"/>
  <c r="C2542" i="16"/>
  <c r="C2541" i="16"/>
  <c r="C2540" i="16"/>
  <c r="C2539" i="16"/>
  <c r="C2538" i="16"/>
  <c r="C2537" i="16"/>
  <c r="C2536" i="16"/>
  <c r="C2535" i="16"/>
  <c r="C2534" i="16"/>
  <c r="C2533" i="16"/>
  <c r="C2532" i="16"/>
  <c r="C2531" i="16"/>
  <c r="C2530" i="16"/>
  <c r="C2529" i="16"/>
  <c r="C2528" i="16"/>
  <c r="C2527" i="16"/>
  <c r="C2526" i="16"/>
  <c r="C2525" i="16"/>
  <c r="C2524" i="16"/>
  <c r="C2523" i="16"/>
  <c r="C2522" i="16"/>
  <c r="C2521" i="16"/>
  <c r="C2520" i="16"/>
  <c r="C2519" i="16"/>
  <c r="C2518" i="16"/>
  <c r="C2517" i="16"/>
  <c r="C2516" i="16"/>
  <c r="C2515" i="16"/>
  <c r="C2514" i="16"/>
  <c r="C2513" i="16"/>
  <c r="C2512" i="16"/>
  <c r="C2511" i="16"/>
  <c r="C2510" i="16"/>
  <c r="C2509" i="16"/>
  <c r="C2508" i="16"/>
  <c r="C2507" i="16"/>
  <c r="C2506" i="16"/>
  <c r="C2505" i="16"/>
  <c r="C2504" i="16"/>
  <c r="C2503" i="16"/>
  <c r="C2502" i="16"/>
  <c r="C2501" i="16"/>
  <c r="C2500" i="16"/>
  <c r="C2499" i="16"/>
  <c r="C2498" i="16"/>
  <c r="C2497" i="16"/>
  <c r="C2496" i="16"/>
  <c r="C2495" i="16"/>
  <c r="C2494" i="16"/>
  <c r="C2493" i="16"/>
  <c r="C2492" i="16"/>
  <c r="C2491" i="16"/>
  <c r="C2490" i="16"/>
  <c r="C2489" i="16"/>
  <c r="C2488" i="16"/>
  <c r="C2487" i="16"/>
  <c r="C2486" i="16"/>
  <c r="C2485" i="16"/>
  <c r="C2484" i="16"/>
  <c r="C2483" i="16"/>
  <c r="C2482" i="16"/>
  <c r="C2481" i="16"/>
  <c r="C2480" i="16"/>
  <c r="C2479" i="16"/>
  <c r="C2478" i="16"/>
  <c r="C2477" i="16"/>
  <c r="C2476" i="16"/>
  <c r="C2475" i="16"/>
  <c r="C2474" i="16"/>
  <c r="C2473" i="16"/>
  <c r="C2472" i="16"/>
  <c r="C2471" i="16"/>
  <c r="C2470" i="16"/>
  <c r="C2469" i="16"/>
  <c r="C2468" i="16"/>
  <c r="C2467" i="16"/>
  <c r="C2466" i="16"/>
  <c r="C2465" i="16"/>
  <c r="C2464" i="16"/>
  <c r="C2463" i="16"/>
  <c r="C2462" i="16"/>
  <c r="C2461" i="16"/>
  <c r="C2460" i="16"/>
  <c r="C2459" i="16"/>
  <c r="C2458" i="16"/>
  <c r="C2457" i="16"/>
  <c r="C2456" i="16"/>
  <c r="C2455" i="16"/>
  <c r="C2454" i="16"/>
  <c r="C2453" i="16"/>
  <c r="C2452" i="16"/>
  <c r="C2451" i="16"/>
  <c r="C2450" i="16"/>
  <c r="C2449" i="16"/>
  <c r="C2448" i="16"/>
  <c r="C2447" i="16"/>
  <c r="C2446" i="16"/>
  <c r="C2445" i="16"/>
  <c r="C2444" i="16"/>
  <c r="C2443" i="16"/>
  <c r="C2442" i="16"/>
  <c r="C2441" i="16"/>
  <c r="C2440" i="16"/>
  <c r="C2439" i="16"/>
  <c r="C2438" i="16"/>
  <c r="C2437" i="16"/>
  <c r="C2436" i="16"/>
  <c r="C2435" i="16"/>
  <c r="C2434" i="16"/>
  <c r="C2433" i="16"/>
  <c r="C2432" i="16"/>
  <c r="C2431" i="16"/>
  <c r="C2430" i="16"/>
  <c r="C2429" i="16"/>
  <c r="C2428" i="16"/>
  <c r="C2427" i="16"/>
  <c r="C2426" i="16"/>
  <c r="C2425" i="16"/>
  <c r="C2424" i="16"/>
  <c r="C2423" i="16"/>
  <c r="C2422" i="16"/>
  <c r="C2421" i="16"/>
  <c r="C2420" i="16"/>
  <c r="C2419" i="16"/>
  <c r="C2418" i="16"/>
  <c r="C2417" i="16"/>
  <c r="C2416" i="16"/>
  <c r="C2415" i="16"/>
  <c r="C2414" i="16"/>
  <c r="C2413" i="16"/>
  <c r="C2412" i="16"/>
  <c r="C2411" i="16"/>
  <c r="C2410" i="16"/>
  <c r="C2409" i="16"/>
  <c r="C2408" i="16"/>
  <c r="C2407" i="16"/>
  <c r="C2406" i="16"/>
  <c r="C2405" i="16"/>
  <c r="C2404" i="16"/>
  <c r="C2403" i="16"/>
  <c r="C2402" i="16"/>
  <c r="C2401" i="16"/>
  <c r="C2400" i="16"/>
  <c r="C2399" i="16"/>
  <c r="C2398" i="16"/>
  <c r="C2397" i="16"/>
  <c r="C2396" i="16"/>
  <c r="C2395" i="16"/>
  <c r="C2394" i="16"/>
  <c r="C2393" i="16"/>
  <c r="C2392" i="16"/>
  <c r="C2391" i="16"/>
  <c r="C2390" i="16"/>
  <c r="C2389" i="16"/>
  <c r="C2388" i="16"/>
  <c r="C2387" i="16"/>
  <c r="C2386" i="16"/>
  <c r="C2385" i="16"/>
  <c r="C2384" i="16"/>
  <c r="C2383" i="16"/>
  <c r="C2382" i="16"/>
  <c r="C2381" i="16"/>
  <c r="C2380" i="16"/>
  <c r="C2379" i="16"/>
  <c r="C2378" i="16"/>
  <c r="C2377" i="16"/>
  <c r="C2376" i="16"/>
  <c r="C2375" i="16"/>
  <c r="C2374" i="16"/>
  <c r="C2373" i="16"/>
  <c r="C2372" i="16"/>
  <c r="C2371" i="16"/>
  <c r="C2370" i="16"/>
  <c r="C2369" i="16"/>
  <c r="C2368" i="16"/>
  <c r="C2367" i="16"/>
  <c r="C2366" i="16"/>
  <c r="C2365" i="16"/>
  <c r="C2364" i="16"/>
  <c r="C2363" i="16"/>
  <c r="C2362" i="16"/>
  <c r="C2361" i="16"/>
  <c r="C2360" i="16"/>
  <c r="C2359" i="16"/>
  <c r="C2358" i="16"/>
  <c r="C2357" i="16"/>
  <c r="C2356" i="16"/>
  <c r="C2355" i="16"/>
  <c r="C2354" i="16"/>
  <c r="C2353" i="16"/>
  <c r="C2352" i="16"/>
  <c r="C2351" i="16"/>
  <c r="C2350" i="16"/>
  <c r="C2349" i="16"/>
  <c r="C2348" i="16"/>
  <c r="C2347" i="16"/>
  <c r="C2346" i="16"/>
  <c r="C2345" i="16"/>
  <c r="C2344" i="16"/>
  <c r="C2343" i="16"/>
  <c r="C2342" i="16"/>
  <c r="C2341" i="16"/>
  <c r="C2340" i="16"/>
  <c r="C2339" i="16"/>
  <c r="C2338" i="16"/>
  <c r="C2337" i="16"/>
  <c r="C2336" i="16"/>
  <c r="C2335" i="16"/>
  <c r="C2334" i="16"/>
  <c r="C2333" i="16"/>
  <c r="C2332" i="16"/>
  <c r="C2331" i="16"/>
  <c r="C2330" i="16"/>
  <c r="C2329" i="16"/>
  <c r="C2328" i="16"/>
  <c r="C2327" i="16"/>
  <c r="C2326" i="16"/>
  <c r="C2325" i="16"/>
  <c r="C2324" i="16"/>
  <c r="C2323" i="16"/>
  <c r="C2322" i="16"/>
  <c r="C2321" i="16"/>
  <c r="C2320" i="16"/>
  <c r="C2319" i="16"/>
  <c r="C2318" i="16"/>
  <c r="C2317" i="16"/>
  <c r="C2316" i="16"/>
  <c r="C2315" i="16"/>
  <c r="C2314" i="16"/>
  <c r="C2313" i="16"/>
  <c r="C2312" i="16"/>
  <c r="C2311" i="16"/>
  <c r="C2310" i="16"/>
  <c r="C2309" i="16"/>
  <c r="C2308" i="16"/>
  <c r="C2307" i="16"/>
  <c r="C2306" i="16"/>
  <c r="C2305" i="16"/>
  <c r="C2304" i="16"/>
  <c r="C2303" i="16"/>
  <c r="C2302" i="16"/>
  <c r="C2301" i="16"/>
  <c r="C2300" i="16"/>
  <c r="C2299" i="16"/>
  <c r="C2298" i="16"/>
  <c r="C2297" i="16"/>
  <c r="C2296" i="16"/>
  <c r="C2295" i="16"/>
  <c r="C2294" i="16"/>
  <c r="C2293" i="16"/>
  <c r="C2292" i="16"/>
  <c r="C2291" i="16"/>
  <c r="C2290" i="16"/>
  <c r="C2289" i="16"/>
  <c r="C2288" i="16"/>
  <c r="C2287" i="16"/>
  <c r="C2286" i="16"/>
  <c r="C2285" i="16"/>
  <c r="C2284" i="16"/>
  <c r="C2283" i="16"/>
  <c r="C2282" i="16"/>
  <c r="C2281" i="16"/>
  <c r="C2280" i="16"/>
  <c r="C2279" i="16"/>
  <c r="C2278" i="16"/>
  <c r="C2277" i="16"/>
  <c r="C2276" i="16"/>
  <c r="C2275" i="16"/>
  <c r="C2274" i="16"/>
  <c r="C2273" i="16"/>
  <c r="C2272" i="16"/>
  <c r="C2271" i="16"/>
  <c r="C2270" i="16"/>
  <c r="C2269" i="16"/>
  <c r="C2268" i="16"/>
  <c r="C2267" i="16"/>
  <c r="C2266" i="16"/>
  <c r="C2265" i="16"/>
  <c r="C2264" i="16"/>
  <c r="C2263" i="16"/>
  <c r="C2262" i="16"/>
  <c r="C2261" i="16"/>
  <c r="C2260" i="16"/>
  <c r="C2259" i="16"/>
  <c r="C2258" i="16"/>
  <c r="C2257" i="16"/>
  <c r="C2256" i="16"/>
  <c r="C2255" i="16"/>
  <c r="C2254" i="16"/>
  <c r="C2253" i="16"/>
  <c r="C2252" i="16"/>
  <c r="C2251" i="16"/>
  <c r="C2250" i="16"/>
  <c r="C2249" i="16"/>
  <c r="C2248" i="16"/>
  <c r="C2247" i="16"/>
  <c r="C2246" i="16"/>
  <c r="C2245" i="16"/>
  <c r="C2244" i="16"/>
  <c r="C2243" i="16"/>
  <c r="C2242" i="16"/>
  <c r="C2241" i="16"/>
  <c r="C2240" i="16"/>
  <c r="C2239" i="16"/>
  <c r="C2238" i="16"/>
  <c r="C2237" i="16"/>
  <c r="C2236" i="16"/>
  <c r="C2235" i="16"/>
  <c r="C2234" i="16"/>
  <c r="C2233" i="16"/>
  <c r="C2232" i="16"/>
  <c r="C2231" i="16"/>
  <c r="C2230" i="16"/>
  <c r="C2229" i="16"/>
  <c r="C2228" i="16"/>
  <c r="C2227" i="16"/>
  <c r="C2226" i="16"/>
  <c r="C2225" i="16"/>
  <c r="C2224" i="16"/>
  <c r="C2223" i="16"/>
  <c r="C2222" i="16"/>
  <c r="C2221" i="16"/>
  <c r="C2220" i="16"/>
  <c r="C2219" i="16"/>
  <c r="C2218" i="16"/>
  <c r="C2217" i="16"/>
  <c r="C2216" i="16"/>
  <c r="C2215" i="16"/>
  <c r="C2214" i="16"/>
  <c r="C2213" i="16"/>
  <c r="C2212" i="16"/>
  <c r="C2211" i="16"/>
  <c r="C2210" i="16"/>
  <c r="C2209" i="16"/>
  <c r="C2208" i="16"/>
  <c r="C2207" i="16"/>
  <c r="C2206" i="16"/>
  <c r="C2205" i="16"/>
  <c r="C2204" i="16"/>
  <c r="C2203" i="16"/>
  <c r="C2202" i="16"/>
  <c r="C2201" i="16"/>
  <c r="C2200" i="16"/>
  <c r="C2199" i="16"/>
  <c r="C2198" i="16"/>
  <c r="C2197" i="16"/>
  <c r="C2196" i="16"/>
  <c r="C2195" i="16"/>
  <c r="C2194" i="16"/>
  <c r="C2193" i="16"/>
  <c r="C2192" i="16"/>
  <c r="C2191" i="16"/>
  <c r="C2190" i="16"/>
  <c r="C2189" i="16"/>
  <c r="C2188" i="16"/>
  <c r="C2187" i="16"/>
  <c r="C2186" i="16"/>
  <c r="C2185" i="16"/>
  <c r="C2184" i="16"/>
  <c r="C2183" i="16"/>
  <c r="C2182" i="16"/>
  <c r="C2181" i="16"/>
  <c r="C2180" i="16"/>
  <c r="C2179" i="16"/>
  <c r="C2178" i="16"/>
  <c r="C2177" i="16"/>
  <c r="C2176" i="16"/>
  <c r="C2175" i="16"/>
  <c r="C2174" i="16"/>
  <c r="C2173" i="16"/>
  <c r="C2172" i="16"/>
  <c r="C2171" i="16"/>
  <c r="C2170" i="16"/>
  <c r="C2169" i="16"/>
  <c r="C2168" i="16"/>
  <c r="C2167" i="16"/>
  <c r="C2166" i="16"/>
  <c r="C2165" i="16"/>
  <c r="C2164" i="16"/>
  <c r="C2163" i="16"/>
  <c r="C2162" i="16"/>
  <c r="C2161" i="16"/>
  <c r="C2160" i="16"/>
  <c r="C2159" i="16"/>
  <c r="C2158" i="16"/>
  <c r="C2157" i="16"/>
  <c r="C2156" i="16"/>
  <c r="C2155" i="16"/>
  <c r="C2154" i="16"/>
  <c r="C2153" i="16"/>
  <c r="C2152" i="16"/>
  <c r="C2151" i="16"/>
  <c r="C2150" i="16"/>
  <c r="C2149" i="16"/>
  <c r="C2148" i="16"/>
  <c r="C2147" i="16"/>
  <c r="C2146" i="16"/>
  <c r="C2145" i="16"/>
  <c r="C2144" i="16"/>
  <c r="C2143" i="16"/>
  <c r="C2142" i="16"/>
  <c r="C2141" i="16"/>
  <c r="C2140" i="16"/>
  <c r="C2139" i="16"/>
  <c r="C2138" i="16"/>
  <c r="C2137" i="16"/>
  <c r="C2136" i="16"/>
  <c r="C2135" i="16"/>
  <c r="C2134" i="16"/>
  <c r="C2133" i="16"/>
  <c r="C2132" i="16"/>
  <c r="C2131" i="16"/>
  <c r="C2130" i="16"/>
  <c r="C2129" i="16"/>
  <c r="C2128" i="16"/>
  <c r="C2127" i="16"/>
  <c r="C2126" i="16"/>
  <c r="C2125" i="16"/>
  <c r="C2124" i="16"/>
  <c r="C2123" i="16"/>
  <c r="C2122" i="16"/>
  <c r="C2121" i="16"/>
  <c r="C2120" i="16"/>
  <c r="C2119" i="16"/>
  <c r="C2118" i="16"/>
  <c r="C2117" i="16"/>
  <c r="C2116" i="16"/>
  <c r="C2115" i="16"/>
  <c r="C2114" i="16"/>
  <c r="C2113" i="16"/>
  <c r="C2112" i="16"/>
  <c r="C2111" i="16"/>
  <c r="C2110" i="16"/>
  <c r="C2109" i="16"/>
  <c r="C2108" i="16"/>
  <c r="C2107" i="16"/>
  <c r="C2106" i="16"/>
  <c r="C2105" i="16"/>
  <c r="C2104" i="16"/>
  <c r="C2103" i="16"/>
  <c r="C2102" i="16"/>
  <c r="C2101" i="16"/>
  <c r="C2100" i="16"/>
  <c r="C2099" i="16"/>
  <c r="C2098" i="16"/>
  <c r="C2097" i="16"/>
  <c r="C2096" i="16"/>
  <c r="C2095" i="16"/>
  <c r="C2094" i="16"/>
  <c r="C2093" i="16"/>
  <c r="C2092" i="16"/>
  <c r="C2091" i="16"/>
  <c r="C2090" i="16"/>
  <c r="C2089" i="16"/>
  <c r="C2088" i="16"/>
  <c r="C2087" i="16"/>
  <c r="C2086" i="16"/>
  <c r="C2085" i="16"/>
  <c r="C2084" i="16"/>
  <c r="C2083" i="16"/>
  <c r="C2082" i="16"/>
  <c r="C2081" i="16"/>
  <c r="C2080" i="16"/>
  <c r="C2079" i="16"/>
  <c r="C2078" i="16"/>
  <c r="C2077" i="16"/>
  <c r="C2076" i="16"/>
  <c r="C2075" i="16"/>
  <c r="C2074" i="16"/>
  <c r="C2073" i="16"/>
  <c r="C2072" i="16"/>
  <c r="C2071" i="16"/>
  <c r="C2070" i="16"/>
  <c r="C2069" i="16"/>
  <c r="C2068" i="16"/>
  <c r="C2067" i="16"/>
  <c r="C2066" i="16"/>
  <c r="C2065" i="16"/>
  <c r="C2064" i="16"/>
  <c r="C2063" i="16"/>
  <c r="C2062" i="16"/>
  <c r="C2061" i="16"/>
  <c r="C2060" i="16"/>
  <c r="C2059" i="16"/>
  <c r="C2058" i="16"/>
  <c r="C2057" i="16"/>
  <c r="C2056" i="16"/>
  <c r="C2055" i="16"/>
  <c r="C2054" i="16"/>
  <c r="C2053" i="16"/>
  <c r="C2052" i="16"/>
  <c r="C2051" i="16"/>
  <c r="C2050" i="16"/>
  <c r="C2049" i="16"/>
  <c r="C2048" i="16"/>
  <c r="C2047" i="16"/>
  <c r="C2046" i="16"/>
  <c r="C2045" i="16"/>
  <c r="C2044" i="16"/>
  <c r="C2043" i="16"/>
  <c r="C2042" i="16"/>
  <c r="C2041" i="16"/>
  <c r="C2040" i="16"/>
  <c r="C2039" i="16"/>
  <c r="C2038" i="16"/>
  <c r="C2037" i="16"/>
  <c r="C2036" i="16"/>
  <c r="C2035" i="16"/>
  <c r="C2034" i="16"/>
  <c r="C2033" i="16"/>
  <c r="C2032" i="16"/>
  <c r="C2031" i="16"/>
  <c r="C2030" i="16"/>
  <c r="C2029" i="16"/>
  <c r="C2028" i="16"/>
  <c r="C2027" i="16"/>
  <c r="C2026" i="16"/>
  <c r="C2025" i="16"/>
  <c r="C2024" i="16"/>
  <c r="C2023" i="16"/>
  <c r="C2022" i="16"/>
  <c r="C2021" i="16"/>
  <c r="C2020" i="16"/>
  <c r="C2019" i="16"/>
  <c r="C2018" i="16"/>
  <c r="C2017" i="16"/>
  <c r="C2016" i="16"/>
  <c r="C2015" i="16"/>
  <c r="C2014" i="16"/>
  <c r="C2013" i="16"/>
  <c r="C2012" i="16"/>
  <c r="C2011" i="16"/>
  <c r="C2010" i="16"/>
  <c r="C2009" i="16"/>
  <c r="C2008" i="16"/>
  <c r="C2007" i="16"/>
  <c r="C2006" i="16"/>
  <c r="C2005" i="16"/>
  <c r="C2004" i="16"/>
  <c r="C2003" i="16"/>
  <c r="C2002" i="16"/>
  <c r="C2001" i="16"/>
  <c r="C2000" i="16"/>
  <c r="C1999" i="16"/>
  <c r="C1998" i="16"/>
  <c r="C1997" i="16"/>
  <c r="C1996" i="16"/>
  <c r="C1995" i="16"/>
  <c r="C1994" i="16"/>
  <c r="C1993" i="16"/>
  <c r="C1992" i="16"/>
  <c r="C1991" i="16"/>
  <c r="C1990" i="16"/>
  <c r="C1989" i="16"/>
  <c r="C1988" i="16"/>
  <c r="C1987" i="16"/>
  <c r="C1986" i="16"/>
  <c r="C1985" i="16"/>
  <c r="C1984" i="16"/>
  <c r="C1983" i="16"/>
  <c r="C1982" i="16"/>
  <c r="C1981" i="16"/>
  <c r="C1980" i="16"/>
  <c r="C1979" i="16"/>
  <c r="C1978" i="16"/>
  <c r="C1977" i="16"/>
  <c r="C1976" i="16"/>
  <c r="C1975" i="16"/>
  <c r="C1974" i="16"/>
  <c r="C1973" i="16"/>
  <c r="C1972" i="16"/>
  <c r="C1971" i="16"/>
  <c r="C1970" i="16"/>
  <c r="C1969" i="16"/>
  <c r="C1968" i="16"/>
  <c r="C1967" i="16"/>
  <c r="C1966" i="16"/>
  <c r="C1965" i="16"/>
  <c r="C1964" i="16"/>
  <c r="C1963" i="16"/>
  <c r="C1962" i="16"/>
  <c r="C1961" i="16"/>
  <c r="C1960" i="16"/>
  <c r="C1959" i="16"/>
  <c r="C1958" i="16"/>
  <c r="C1957" i="16"/>
  <c r="C1956" i="16"/>
  <c r="C1955" i="16"/>
  <c r="C1954" i="16"/>
  <c r="C1953" i="16"/>
  <c r="C1952" i="16"/>
  <c r="C1951" i="16"/>
  <c r="C1950" i="16"/>
  <c r="C1949" i="16"/>
  <c r="C1948" i="16"/>
  <c r="C1947" i="16"/>
  <c r="C1946" i="16"/>
  <c r="C1945" i="16"/>
  <c r="C1944" i="16"/>
  <c r="C1943" i="16"/>
  <c r="C1942" i="16"/>
  <c r="C1941" i="16"/>
  <c r="C1940" i="16"/>
  <c r="C1939" i="16"/>
  <c r="C1938" i="16"/>
  <c r="C1937" i="16"/>
  <c r="C1936" i="16"/>
  <c r="C1935" i="16"/>
  <c r="C1934" i="16"/>
  <c r="C1933" i="16"/>
  <c r="C1932" i="16"/>
  <c r="C1931" i="16"/>
  <c r="C1930" i="16"/>
  <c r="C1929" i="16"/>
  <c r="C1928" i="16"/>
  <c r="C1927" i="16"/>
  <c r="C1926" i="16"/>
  <c r="C1925" i="16"/>
  <c r="C1924" i="16"/>
  <c r="C1923" i="16"/>
  <c r="C1922" i="16"/>
  <c r="C1921" i="16"/>
  <c r="C1920" i="16"/>
  <c r="C1919" i="16"/>
  <c r="C1918" i="16"/>
  <c r="C1917" i="16"/>
  <c r="C1916" i="16"/>
  <c r="C1915" i="16"/>
  <c r="C1914" i="16"/>
  <c r="C1913" i="16"/>
  <c r="C1912" i="16"/>
  <c r="C1911" i="16"/>
  <c r="C1910" i="16"/>
  <c r="C1909" i="16"/>
  <c r="C1908" i="16"/>
  <c r="C1907" i="16"/>
  <c r="C1906" i="16"/>
  <c r="C1905" i="16"/>
  <c r="C1904" i="16"/>
  <c r="C1903" i="16"/>
  <c r="C1902" i="16"/>
  <c r="C1901" i="16"/>
  <c r="C1900" i="16"/>
  <c r="C1899" i="16"/>
  <c r="C1898" i="16"/>
  <c r="C1897" i="16"/>
  <c r="C1896" i="16"/>
  <c r="C1895" i="16"/>
  <c r="C1894" i="16"/>
  <c r="C1893" i="16"/>
  <c r="C1892" i="16"/>
  <c r="C1891" i="16"/>
  <c r="C1890" i="16"/>
  <c r="C1889" i="16"/>
  <c r="C1888" i="16"/>
  <c r="C1887" i="16"/>
  <c r="C1886" i="16"/>
  <c r="C1885" i="16"/>
  <c r="C1884" i="16"/>
  <c r="C1883" i="16"/>
  <c r="C1882" i="16"/>
  <c r="C1881" i="16"/>
  <c r="C1880" i="16"/>
  <c r="C1879" i="16"/>
  <c r="C1878" i="16"/>
  <c r="C1877" i="16"/>
  <c r="C1876" i="16"/>
  <c r="C1875" i="16"/>
  <c r="C1874" i="16"/>
  <c r="C1873" i="16"/>
  <c r="C1872" i="16"/>
  <c r="C1871" i="16"/>
  <c r="C1870" i="16"/>
  <c r="C1869" i="16"/>
  <c r="C1868" i="16"/>
  <c r="C1867" i="16"/>
  <c r="C1866" i="16"/>
  <c r="C1865" i="16"/>
  <c r="C1864" i="16"/>
  <c r="C1863" i="16"/>
  <c r="C1862" i="16"/>
  <c r="C1861" i="16"/>
  <c r="C1860" i="16"/>
  <c r="C1859" i="16"/>
  <c r="C1858" i="16"/>
  <c r="C1857" i="16"/>
  <c r="C1856" i="16"/>
  <c r="C1855" i="16"/>
  <c r="C1854" i="16"/>
  <c r="C1853" i="16"/>
  <c r="C1852" i="16"/>
  <c r="C1851" i="16"/>
  <c r="C1850" i="16"/>
  <c r="C1849" i="16"/>
  <c r="C1848" i="16"/>
  <c r="C1847" i="16"/>
  <c r="C1846" i="16"/>
  <c r="C1845" i="16"/>
  <c r="C1844" i="16"/>
  <c r="C1843" i="16"/>
  <c r="C1842" i="16"/>
  <c r="C1841" i="16"/>
  <c r="C1840" i="16"/>
  <c r="C1839" i="16"/>
  <c r="C1838" i="16"/>
  <c r="C1837" i="16"/>
  <c r="C1836" i="16"/>
  <c r="C1835" i="16"/>
  <c r="C1834" i="16"/>
  <c r="C1833" i="16"/>
  <c r="C1832" i="16"/>
  <c r="C1831" i="16"/>
  <c r="C1830" i="16"/>
  <c r="C1829" i="16"/>
  <c r="C1828" i="16"/>
  <c r="C1827" i="16"/>
  <c r="C1826" i="16"/>
  <c r="C1825" i="16"/>
  <c r="C1824" i="16"/>
  <c r="C1823" i="16"/>
  <c r="C1822" i="16"/>
  <c r="C1821" i="16"/>
  <c r="C1820" i="16"/>
  <c r="C1819" i="16"/>
  <c r="C1818" i="16"/>
  <c r="C1817" i="16"/>
  <c r="C1816" i="16"/>
  <c r="C1815" i="16"/>
  <c r="C1814" i="16"/>
  <c r="C1813" i="16"/>
  <c r="C1812" i="16"/>
  <c r="C1811" i="16"/>
  <c r="C1810" i="16"/>
  <c r="C1809" i="16"/>
  <c r="C1808" i="16"/>
  <c r="C1807" i="16"/>
  <c r="C1806" i="16"/>
  <c r="C1805" i="16"/>
  <c r="C1804" i="16"/>
  <c r="C1803" i="16"/>
  <c r="C1802" i="16"/>
  <c r="C1801" i="16"/>
  <c r="C1800" i="16"/>
  <c r="C1799" i="16"/>
  <c r="C1798" i="16"/>
  <c r="C1797" i="16"/>
  <c r="C1796" i="16"/>
  <c r="C1795" i="16"/>
  <c r="C1794" i="16"/>
  <c r="C1793" i="16"/>
  <c r="C1792" i="16"/>
  <c r="C1791" i="16"/>
  <c r="C1790" i="16"/>
  <c r="C1789" i="16"/>
  <c r="C1788" i="16"/>
  <c r="C1787" i="16"/>
  <c r="C1786" i="16"/>
  <c r="C1785" i="16"/>
  <c r="C1784" i="16"/>
  <c r="C1783" i="16"/>
  <c r="C1782" i="16"/>
  <c r="C1781" i="16"/>
  <c r="C1780" i="16"/>
  <c r="C1779" i="16"/>
  <c r="C1778" i="16"/>
  <c r="C1777" i="16"/>
  <c r="C1776" i="16"/>
  <c r="C1775" i="16"/>
  <c r="C1774" i="16"/>
  <c r="C1773" i="16"/>
  <c r="C1772" i="16"/>
  <c r="C1771" i="16"/>
  <c r="C1770" i="16"/>
  <c r="C1769" i="16"/>
  <c r="C1768" i="16"/>
  <c r="C1767" i="16"/>
  <c r="C1766" i="16"/>
  <c r="C1765" i="16"/>
  <c r="C1764" i="16"/>
  <c r="C1763" i="16"/>
  <c r="C1762" i="16"/>
  <c r="C1761" i="16"/>
  <c r="C1760" i="16"/>
  <c r="C1759" i="16"/>
  <c r="C1758" i="16"/>
  <c r="C1757" i="16"/>
  <c r="C1756" i="16"/>
  <c r="C1755" i="16"/>
  <c r="C1754" i="16"/>
  <c r="C1753" i="16"/>
  <c r="C1752" i="16"/>
  <c r="C1751" i="16"/>
  <c r="C1750" i="16"/>
  <c r="C1749" i="16"/>
  <c r="C1748" i="16"/>
  <c r="C1747" i="16"/>
  <c r="C1746" i="16"/>
  <c r="C1745" i="16"/>
  <c r="C1744" i="16"/>
  <c r="C1743" i="16"/>
  <c r="C1742" i="16"/>
  <c r="C1741" i="16"/>
  <c r="C1740" i="16"/>
  <c r="C1739" i="16"/>
  <c r="C1738" i="16"/>
  <c r="C1737" i="16"/>
  <c r="C1736" i="16"/>
  <c r="C1735" i="16"/>
  <c r="C1734" i="16"/>
  <c r="C1733" i="16"/>
  <c r="C1732" i="16"/>
  <c r="C1731" i="16"/>
  <c r="C1730" i="16"/>
  <c r="C1729" i="16"/>
  <c r="C1728" i="16"/>
  <c r="C1727" i="16"/>
  <c r="C1726" i="16"/>
  <c r="C1725" i="16"/>
  <c r="C1724" i="16"/>
  <c r="C1723" i="16"/>
  <c r="C1722" i="16"/>
  <c r="C1721" i="16"/>
  <c r="C1720" i="16"/>
  <c r="C1719" i="16"/>
  <c r="C1718" i="16"/>
  <c r="C1717" i="16"/>
  <c r="C1716" i="16"/>
  <c r="C1715" i="16"/>
  <c r="C1714" i="16"/>
  <c r="C1713" i="16"/>
  <c r="C1712" i="16"/>
  <c r="C1711" i="16"/>
  <c r="C1710" i="16"/>
  <c r="C1709" i="16"/>
  <c r="C1708" i="16"/>
  <c r="C1707" i="16"/>
  <c r="C1706" i="16"/>
  <c r="C1705" i="16"/>
  <c r="C1704" i="16"/>
  <c r="C1703" i="16"/>
  <c r="C1702" i="16"/>
  <c r="C1701" i="16"/>
  <c r="C1700" i="16"/>
  <c r="C1699" i="16"/>
  <c r="C1698" i="16"/>
  <c r="C1697" i="16"/>
  <c r="C1696" i="16"/>
  <c r="C1695" i="16"/>
  <c r="C1694" i="16"/>
  <c r="C1693" i="16"/>
  <c r="C1692" i="16"/>
  <c r="C1691" i="16"/>
  <c r="C1690" i="16"/>
  <c r="C1689" i="16"/>
  <c r="C1688" i="16"/>
  <c r="C1687" i="16"/>
  <c r="C1686" i="16"/>
  <c r="C1685" i="16"/>
  <c r="C1684" i="16"/>
  <c r="C1683" i="16"/>
  <c r="C1682" i="16"/>
  <c r="C1681" i="16"/>
  <c r="C1680" i="16"/>
  <c r="C1679" i="16"/>
  <c r="C1678" i="16"/>
  <c r="C1677" i="16"/>
  <c r="C1676" i="16"/>
  <c r="C1675" i="16"/>
  <c r="C1674" i="16"/>
  <c r="C1673" i="16"/>
  <c r="C1672" i="16"/>
  <c r="C1671" i="16"/>
  <c r="C1670" i="16"/>
  <c r="C1669" i="16"/>
  <c r="C1668" i="16"/>
  <c r="C1667" i="16"/>
  <c r="C1666" i="16"/>
  <c r="C1665" i="16"/>
  <c r="C1664" i="16"/>
  <c r="C1663" i="16"/>
  <c r="C1662" i="16"/>
  <c r="C1661" i="16"/>
  <c r="C1660" i="16"/>
  <c r="C1659" i="16"/>
  <c r="C1658" i="16"/>
  <c r="C1657" i="16"/>
  <c r="C1656" i="16"/>
  <c r="C1655" i="16"/>
  <c r="C1654" i="16"/>
  <c r="C1653" i="16"/>
  <c r="C1652" i="16"/>
  <c r="C1651" i="16"/>
  <c r="C1650" i="16"/>
  <c r="C1649" i="16"/>
  <c r="C1648" i="16"/>
  <c r="C1647" i="16"/>
  <c r="C1646" i="16"/>
  <c r="C1645" i="16"/>
  <c r="C1644" i="16"/>
  <c r="C1643" i="16"/>
  <c r="C1642" i="16"/>
  <c r="C1641" i="16"/>
  <c r="C1640" i="16"/>
  <c r="C1639" i="16"/>
  <c r="C1638" i="16"/>
  <c r="C1637" i="16"/>
  <c r="C1636" i="16"/>
  <c r="C1635" i="16"/>
  <c r="C1634" i="16"/>
  <c r="C1633" i="16"/>
  <c r="C1632" i="16"/>
  <c r="C1631" i="16"/>
  <c r="C1630" i="16"/>
  <c r="C1629" i="16"/>
  <c r="C1628" i="16"/>
  <c r="C1627" i="16"/>
  <c r="C1626" i="16"/>
  <c r="C1625" i="16"/>
  <c r="C1624" i="16"/>
  <c r="C1623" i="16"/>
  <c r="C1622" i="16"/>
  <c r="C1621" i="16"/>
  <c r="C1620" i="16"/>
  <c r="C1619" i="16"/>
  <c r="C1618" i="16"/>
  <c r="C1617" i="16"/>
  <c r="C1616" i="16"/>
  <c r="C1615" i="16"/>
  <c r="C1614" i="16"/>
  <c r="C1613" i="16"/>
  <c r="C1612" i="16"/>
  <c r="C1611" i="16"/>
  <c r="C1610" i="16"/>
  <c r="C1609" i="16"/>
  <c r="C1608" i="16"/>
  <c r="C1607" i="16"/>
  <c r="C1606" i="16"/>
  <c r="C1605" i="16"/>
  <c r="C1604" i="16"/>
  <c r="C1603" i="16"/>
  <c r="C1602" i="16"/>
  <c r="C1601" i="16"/>
  <c r="C1600" i="16"/>
  <c r="C1599" i="16"/>
  <c r="C1598" i="16"/>
  <c r="C1597" i="16"/>
  <c r="C1596" i="16"/>
  <c r="C1595" i="16"/>
  <c r="C1594" i="16"/>
  <c r="C1593" i="16"/>
  <c r="C1592" i="16"/>
  <c r="C1591" i="16"/>
  <c r="C1590" i="16"/>
  <c r="C1589" i="16"/>
  <c r="C1588" i="16"/>
  <c r="C1587" i="16"/>
  <c r="C1586" i="16"/>
  <c r="C1585" i="16"/>
  <c r="C1584" i="16"/>
  <c r="C1583" i="16"/>
  <c r="C1582" i="16"/>
  <c r="C1581" i="16"/>
  <c r="C1580" i="16"/>
  <c r="C1579" i="16"/>
  <c r="C1578" i="16"/>
  <c r="C1577" i="16"/>
  <c r="C1576" i="16"/>
  <c r="C1575" i="16"/>
  <c r="C1574" i="16"/>
  <c r="C1573" i="16"/>
  <c r="C1572" i="16"/>
  <c r="C1571" i="16"/>
  <c r="C1570" i="16"/>
  <c r="C1569" i="16"/>
  <c r="C1568" i="16"/>
  <c r="C1567" i="16"/>
  <c r="C1566" i="16"/>
  <c r="C1565" i="16"/>
  <c r="C1564" i="16"/>
  <c r="C1563" i="16"/>
  <c r="C1562" i="16"/>
  <c r="C1561" i="16"/>
  <c r="C1560" i="16"/>
  <c r="C1559" i="16"/>
  <c r="C1558" i="16"/>
  <c r="C1557" i="16"/>
  <c r="C1556" i="16"/>
  <c r="C1555" i="16"/>
  <c r="C1554" i="16"/>
  <c r="C1553" i="16"/>
  <c r="C1552" i="16"/>
  <c r="C1551" i="16"/>
  <c r="C1550" i="16"/>
  <c r="C1549" i="16"/>
  <c r="C1548" i="16"/>
  <c r="C1547" i="16"/>
  <c r="C1546" i="16"/>
  <c r="C1545" i="16"/>
  <c r="C1544" i="16"/>
  <c r="C1543" i="16"/>
  <c r="C1542" i="16"/>
  <c r="C1541" i="16"/>
  <c r="C1540" i="16"/>
  <c r="C1539" i="16"/>
  <c r="C1538" i="16"/>
  <c r="C1537" i="16"/>
  <c r="C1536" i="16"/>
  <c r="C1535" i="16"/>
  <c r="C1534" i="16"/>
  <c r="C1533" i="16"/>
  <c r="C1532" i="16"/>
  <c r="C1531" i="16"/>
  <c r="C1530" i="16"/>
  <c r="C1529" i="16"/>
  <c r="C1528" i="16"/>
  <c r="C1527" i="16"/>
  <c r="C1526" i="16"/>
  <c r="C1525" i="16"/>
  <c r="C1524" i="16"/>
  <c r="C1523" i="16"/>
  <c r="C1522" i="16"/>
  <c r="C1521" i="16"/>
  <c r="C1520" i="16"/>
  <c r="C1519" i="16"/>
  <c r="C1518" i="16"/>
  <c r="C1517" i="16"/>
  <c r="C1516" i="16"/>
  <c r="C1515" i="16"/>
  <c r="C1514" i="16"/>
  <c r="C1513" i="16"/>
  <c r="C1512" i="16"/>
  <c r="C1511" i="16"/>
  <c r="C1510" i="16"/>
  <c r="C1509" i="16"/>
  <c r="C1508" i="16"/>
  <c r="C1507" i="16"/>
  <c r="C1506" i="16"/>
  <c r="C1505" i="16"/>
  <c r="C1504" i="16"/>
  <c r="C1503" i="16"/>
  <c r="C1502" i="16"/>
  <c r="C1501" i="16"/>
  <c r="C1500" i="16"/>
  <c r="C1499" i="16"/>
  <c r="C1498" i="16"/>
  <c r="C1497" i="16"/>
  <c r="C1496" i="16"/>
  <c r="C1495" i="16"/>
  <c r="C1494" i="16"/>
  <c r="C1493" i="16"/>
  <c r="C1492" i="16"/>
  <c r="C1491" i="16"/>
  <c r="C1490" i="16"/>
  <c r="C1489" i="16"/>
  <c r="C1488" i="16"/>
  <c r="C1486" i="16"/>
  <c r="C1485" i="16"/>
  <c r="C1484" i="16"/>
  <c r="C1483" i="16"/>
  <c r="C1482" i="16"/>
  <c r="C1481" i="16"/>
  <c r="C1480" i="16"/>
  <c r="C1479" i="16"/>
  <c r="C1478" i="16"/>
  <c r="C1477" i="16"/>
  <c r="C1476" i="16"/>
  <c r="C1475" i="16"/>
  <c r="C1474" i="16"/>
  <c r="C1473" i="16"/>
  <c r="C1472" i="16"/>
  <c r="C1471" i="16"/>
  <c r="C1470" i="16"/>
  <c r="C1469" i="16"/>
  <c r="C1468" i="16"/>
  <c r="C1467" i="16"/>
  <c r="C1466" i="16"/>
  <c r="C1465" i="16"/>
  <c r="C1464" i="16"/>
  <c r="C1463" i="16"/>
  <c r="C1462" i="16"/>
  <c r="C1461" i="16"/>
  <c r="C1460" i="16"/>
  <c r="C1459" i="16"/>
  <c r="C1458" i="16"/>
  <c r="C1457" i="16"/>
  <c r="C1456" i="16"/>
  <c r="C1455" i="16"/>
  <c r="C1454" i="16"/>
  <c r="C1453" i="16"/>
  <c r="C1452" i="16"/>
  <c r="C1451" i="16"/>
  <c r="C1450" i="16"/>
  <c r="C1449" i="16"/>
  <c r="C1448" i="16"/>
  <c r="C1447" i="16"/>
  <c r="C1446" i="16"/>
  <c r="C1445" i="16"/>
  <c r="C1444" i="16"/>
  <c r="C1443" i="16"/>
  <c r="C1442" i="16"/>
  <c r="C1441" i="16"/>
  <c r="C1440" i="16"/>
  <c r="C1439" i="16"/>
  <c r="C1438" i="16"/>
  <c r="C1437" i="16"/>
  <c r="C1436" i="16"/>
  <c r="C1435" i="16"/>
  <c r="C1434" i="16"/>
  <c r="C1433" i="16"/>
  <c r="C1432" i="16"/>
  <c r="C1431" i="16"/>
  <c r="C1430" i="16"/>
  <c r="C1429" i="16"/>
  <c r="C1428" i="16"/>
  <c r="C1427" i="16"/>
  <c r="C1426" i="16"/>
  <c r="C1425" i="16"/>
  <c r="C1424" i="16"/>
  <c r="C1423" i="16"/>
  <c r="C1422" i="16"/>
  <c r="C1421" i="16"/>
  <c r="C1420" i="16"/>
  <c r="C1419" i="16"/>
  <c r="C1418" i="16"/>
  <c r="C1417" i="16"/>
  <c r="C1416" i="16"/>
  <c r="C1415" i="16"/>
  <c r="C1414" i="16"/>
  <c r="C1413" i="16"/>
  <c r="C1412" i="16"/>
  <c r="C1411" i="16"/>
  <c r="C1410" i="16"/>
  <c r="C1409" i="16"/>
  <c r="C1408" i="16"/>
  <c r="C1407" i="16"/>
  <c r="C1406" i="16"/>
  <c r="C1405" i="16"/>
  <c r="C1404" i="16"/>
  <c r="C1403" i="16"/>
  <c r="C1402" i="16"/>
  <c r="C1401" i="16"/>
  <c r="C1400" i="16"/>
  <c r="C1399" i="16"/>
  <c r="C1398" i="16"/>
  <c r="C1397" i="16"/>
  <c r="C1396" i="16"/>
  <c r="C1395" i="16"/>
  <c r="C1394" i="16"/>
  <c r="C1393" i="16"/>
  <c r="C1392" i="16"/>
  <c r="C1391" i="16"/>
  <c r="C1390" i="16"/>
  <c r="C1389" i="16"/>
  <c r="C1388" i="16"/>
  <c r="C1387" i="16"/>
  <c r="C1386" i="16"/>
  <c r="C1385" i="16"/>
  <c r="C1384" i="16"/>
  <c r="C1383" i="16"/>
  <c r="C1382" i="16"/>
  <c r="C1381" i="16"/>
  <c r="C1380" i="16"/>
  <c r="C1379" i="16"/>
  <c r="C1378" i="16"/>
  <c r="C1377" i="16"/>
  <c r="C1376" i="16"/>
  <c r="C1375" i="16"/>
  <c r="C1374" i="16"/>
  <c r="C1373" i="16"/>
  <c r="C1372" i="16"/>
  <c r="C1371" i="16"/>
  <c r="C1370" i="16"/>
  <c r="C1369" i="16"/>
  <c r="C1368" i="16"/>
  <c r="C1367" i="16"/>
  <c r="C1366" i="16"/>
  <c r="C1365" i="16"/>
  <c r="C1364" i="16"/>
  <c r="C1363" i="16"/>
  <c r="C1362" i="16"/>
  <c r="C1361" i="16"/>
  <c r="C1360" i="16"/>
  <c r="C1359" i="16"/>
  <c r="C1358" i="16"/>
  <c r="C1357" i="16"/>
  <c r="C1356" i="16"/>
  <c r="C1355" i="16"/>
  <c r="C1354" i="16"/>
  <c r="C1353" i="16"/>
  <c r="C1352" i="16"/>
  <c r="C1351" i="16"/>
  <c r="C1350" i="16"/>
  <c r="C1349" i="16"/>
  <c r="C1348" i="16"/>
  <c r="C1347" i="16"/>
  <c r="C1346" i="16"/>
  <c r="C1345" i="16"/>
  <c r="C1344" i="16"/>
  <c r="C1343" i="16"/>
  <c r="C1342" i="16"/>
  <c r="C1341" i="16"/>
  <c r="C1340" i="16"/>
  <c r="C1339" i="16"/>
  <c r="C1338" i="16"/>
  <c r="C1337" i="16"/>
  <c r="C1336" i="16"/>
  <c r="C1335" i="16"/>
  <c r="C1334" i="16"/>
  <c r="C1333" i="16"/>
  <c r="C1332" i="16"/>
  <c r="C1331" i="16"/>
  <c r="C1330" i="16"/>
  <c r="C1329" i="16"/>
  <c r="C1328" i="16"/>
  <c r="C1327" i="16"/>
  <c r="C1326" i="16"/>
  <c r="C1325" i="16"/>
  <c r="C1324" i="16"/>
  <c r="C1323" i="16"/>
  <c r="C1322" i="16"/>
  <c r="C1321" i="16"/>
  <c r="C1320" i="16"/>
  <c r="C1319" i="16"/>
  <c r="C1318" i="16"/>
  <c r="C1317" i="16"/>
  <c r="C1316" i="16"/>
  <c r="C1315" i="16"/>
  <c r="C1314" i="16"/>
  <c r="C1313" i="16"/>
  <c r="C1312" i="16"/>
  <c r="C1311" i="16"/>
  <c r="C1310" i="16"/>
  <c r="C1309" i="16"/>
  <c r="C1308" i="16"/>
  <c r="C1307" i="16"/>
  <c r="C1306" i="16"/>
  <c r="C1305" i="16"/>
  <c r="C1304" i="16"/>
  <c r="C1303" i="16"/>
  <c r="C1302" i="16"/>
  <c r="C1301" i="16"/>
  <c r="C1300" i="16"/>
  <c r="C1299" i="16"/>
  <c r="C1298" i="16"/>
  <c r="C1297" i="16"/>
  <c r="C1296" i="16"/>
  <c r="C1295" i="16"/>
  <c r="C1294" i="16"/>
  <c r="C1293" i="16"/>
  <c r="C1292" i="16"/>
  <c r="C1291" i="16"/>
  <c r="C1290" i="16"/>
  <c r="C1289" i="16"/>
  <c r="C1288" i="16"/>
  <c r="C1287" i="16"/>
  <c r="C1286" i="16"/>
  <c r="C1285" i="16"/>
  <c r="C1284" i="16"/>
  <c r="C1283" i="16"/>
  <c r="C1282" i="16"/>
  <c r="C1281" i="16"/>
  <c r="C1280" i="16"/>
  <c r="C1279" i="16"/>
  <c r="C1278" i="16"/>
  <c r="C1277" i="16"/>
  <c r="C1276" i="16"/>
  <c r="C1275" i="16"/>
  <c r="C1274" i="16"/>
  <c r="C1273" i="16"/>
  <c r="C1272" i="16"/>
  <c r="C1271" i="16"/>
  <c r="C1270" i="16"/>
  <c r="C1269" i="16"/>
  <c r="C1268" i="16"/>
  <c r="C1267" i="16"/>
  <c r="C1266" i="16"/>
  <c r="C1265" i="16"/>
  <c r="C1264" i="16"/>
  <c r="C1263" i="16"/>
  <c r="C1262" i="16"/>
  <c r="C1261" i="16"/>
  <c r="C1260" i="16"/>
  <c r="C1259" i="16"/>
  <c r="C1258" i="16"/>
  <c r="C1257" i="16"/>
  <c r="C1256" i="16"/>
  <c r="C1255" i="16"/>
  <c r="C1254" i="16"/>
  <c r="C1253" i="16"/>
  <c r="C1252" i="16"/>
  <c r="C1251" i="16"/>
  <c r="C1250" i="16"/>
  <c r="C1249" i="16"/>
  <c r="C1248" i="16"/>
  <c r="C1247" i="16"/>
  <c r="C1246" i="16"/>
  <c r="C1245" i="16"/>
  <c r="C1244" i="16"/>
  <c r="C1243" i="16"/>
  <c r="C1242" i="16"/>
  <c r="C1241" i="16"/>
  <c r="C1240" i="16"/>
  <c r="C1239" i="16"/>
  <c r="C1238" i="16"/>
  <c r="C1237" i="16"/>
  <c r="C1236" i="16"/>
  <c r="C1235" i="16"/>
  <c r="C1234" i="16"/>
  <c r="C1233" i="16"/>
  <c r="C1232" i="16"/>
  <c r="C1231" i="16"/>
  <c r="C1230" i="16"/>
  <c r="C1229" i="16"/>
  <c r="C1228" i="16"/>
  <c r="C1227" i="16"/>
  <c r="C1226" i="16"/>
  <c r="C1225" i="16"/>
  <c r="C1224" i="16"/>
  <c r="C1223" i="16"/>
  <c r="C1222" i="16"/>
  <c r="C1221" i="16"/>
  <c r="C1220" i="16"/>
  <c r="C1219" i="16"/>
  <c r="C1218" i="16"/>
  <c r="C1217" i="16"/>
  <c r="C1216" i="16"/>
  <c r="C1215" i="16"/>
  <c r="C1214" i="16"/>
  <c r="C1213" i="16"/>
  <c r="C1212" i="16"/>
  <c r="C1211" i="16"/>
  <c r="C1210" i="16"/>
  <c r="C1209" i="16"/>
  <c r="C1208" i="16"/>
  <c r="C1207" i="16"/>
  <c r="C1206" i="16"/>
  <c r="C1205" i="16"/>
  <c r="C1204" i="16"/>
  <c r="C1203" i="16"/>
  <c r="C1202" i="16"/>
  <c r="C1201" i="16"/>
  <c r="C1200" i="16"/>
  <c r="C1199" i="16"/>
  <c r="C1198" i="16"/>
  <c r="C1197" i="16"/>
  <c r="C1196" i="16"/>
  <c r="C1195" i="16"/>
  <c r="C1194" i="16"/>
  <c r="C1193" i="16"/>
  <c r="C1192" i="16"/>
  <c r="C1191" i="16"/>
  <c r="C1190" i="16"/>
  <c r="C1189" i="16"/>
  <c r="C1188" i="16"/>
  <c r="C1187" i="16"/>
  <c r="C1186" i="16"/>
  <c r="C1185" i="16"/>
  <c r="C1184" i="16"/>
  <c r="C1183" i="16"/>
  <c r="C1182" i="16"/>
  <c r="C1181" i="16"/>
  <c r="C1180" i="16"/>
  <c r="C1179" i="16"/>
  <c r="C1178" i="16"/>
  <c r="C1177" i="16"/>
  <c r="C1176" i="16"/>
  <c r="C1175" i="16"/>
  <c r="C1174" i="16"/>
  <c r="C1173" i="16"/>
  <c r="C1172" i="16"/>
  <c r="C1171" i="16"/>
  <c r="C1170" i="16"/>
  <c r="C1169" i="16"/>
  <c r="C1168" i="16"/>
  <c r="C1167" i="16"/>
  <c r="C1166" i="16"/>
  <c r="C1165" i="16"/>
  <c r="C1164" i="16"/>
  <c r="C1163" i="16"/>
  <c r="C1162" i="16"/>
  <c r="C1161" i="16"/>
  <c r="C1160" i="16"/>
  <c r="C1159" i="16"/>
  <c r="C1158" i="16"/>
  <c r="C1157" i="16"/>
  <c r="C1156" i="16"/>
  <c r="C1155" i="16"/>
  <c r="C1154" i="16"/>
  <c r="C1153" i="16"/>
  <c r="C1152" i="16"/>
  <c r="C1151" i="16"/>
  <c r="C1150" i="16"/>
  <c r="C1149" i="16"/>
  <c r="C1148" i="16"/>
  <c r="C1147" i="16"/>
  <c r="C1146" i="16"/>
  <c r="C1145" i="16"/>
  <c r="C1144" i="16"/>
  <c r="C1143" i="16"/>
  <c r="C1142" i="16"/>
  <c r="C1141" i="16"/>
  <c r="C1140" i="16"/>
  <c r="C1139" i="16"/>
  <c r="C1138" i="16"/>
  <c r="C1137" i="16"/>
  <c r="C1136" i="16"/>
  <c r="C1135" i="16"/>
  <c r="C1134" i="16"/>
  <c r="C1133" i="16"/>
  <c r="C1132" i="16"/>
  <c r="C1131" i="16"/>
  <c r="C1130" i="16"/>
  <c r="C1129" i="16"/>
  <c r="C1128" i="16"/>
  <c r="C1127" i="16"/>
  <c r="C1126" i="16"/>
  <c r="C1125" i="16"/>
  <c r="C1124" i="16"/>
  <c r="C1123" i="16"/>
  <c r="C1122" i="16"/>
  <c r="C1121" i="16"/>
  <c r="C1120" i="16"/>
  <c r="C1119" i="16"/>
  <c r="C1118" i="16"/>
  <c r="C1117" i="16"/>
  <c r="C1116" i="16"/>
  <c r="C1115" i="16"/>
  <c r="C1114" i="16"/>
  <c r="C1113" i="16"/>
  <c r="C1112" i="16"/>
  <c r="C1111" i="16"/>
  <c r="C1110" i="16"/>
  <c r="C1109" i="16"/>
  <c r="C1108" i="16"/>
  <c r="C1107" i="16"/>
  <c r="C1106" i="16"/>
  <c r="C1105" i="16"/>
  <c r="C1104" i="16"/>
  <c r="C1103" i="16"/>
  <c r="C1102" i="16"/>
  <c r="C1101" i="16"/>
  <c r="C1100" i="16"/>
  <c r="C1099" i="16"/>
  <c r="C1098" i="16"/>
  <c r="C1097" i="16"/>
  <c r="C1096" i="16"/>
  <c r="C1095" i="16"/>
  <c r="C1094" i="16"/>
  <c r="C1093" i="16"/>
  <c r="C1092" i="16"/>
  <c r="C1091" i="16"/>
  <c r="C1090" i="16"/>
  <c r="C1089" i="16"/>
  <c r="C1088" i="16"/>
  <c r="C1087" i="16"/>
  <c r="C1086" i="16"/>
  <c r="C1085" i="16"/>
  <c r="C1084" i="16"/>
  <c r="C1083" i="16"/>
  <c r="C1082" i="16"/>
  <c r="C1081" i="16"/>
  <c r="C1080" i="16"/>
  <c r="C1079" i="16"/>
  <c r="C1078" i="16"/>
  <c r="C1077" i="16"/>
  <c r="C1076" i="16"/>
  <c r="C1075" i="16"/>
  <c r="C1074" i="16"/>
  <c r="C1073" i="16"/>
  <c r="C1072" i="16"/>
  <c r="C1071" i="16"/>
  <c r="C1070" i="16"/>
  <c r="C1069" i="16"/>
  <c r="C1068" i="16"/>
  <c r="C1067" i="16"/>
  <c r="C1066" i="16"/>
  <c r="C1065" i="16"/>
  <c r="C1064" i="16"/>
  <c r="C1063" i="16"/>
  <c r="C1062" i="16"/>
  <c r="C1061" i="16"/>
  <c r="C1060" i="16"/>
  <c r="C1059" i="16"/>
  <c r="C1058" i="16"/>
  <c r="C1057" i="16"/>
  <c r="C1056" i="16"/>
  <c r="C1055" i="16"/>
  <c r="C1054" i="16"/>
  <c r="C1053" i="16"/>
  <c r="C1052" i="16"/>
  <c r="C1051" i="16"/>
  <c r="C1050" i="16"/>
  <c r="C1049" i="16"/>
  <c r="C1048" i="16"/>
  <c r="C1047" i="16"/>
  <c r="C1046" i="16"/>
  <c r="C1045" i="16"/>
  <c r="C1044" i="16"/>
  <c r="C1043" i="16"/>
  <c r="C1042" i="16"/>
  <c r="C1041" i="16"/>
  <c r="C1040" i="16"/>
  <c r="C1039" i="16"/>
  <c r="C1038" i="16"/>
  <c r="C1037" i="16"/>
  <c r="C1036" i="16"/>
  <c r="C1035" i="16"/>
  <c r="C1034" i="16"/>
  <c r="C1033" i="16"/>
  <c r="C1032" i="16"/>
  <c r="C1031" i="16"/>
  <c r="C1030" i="16"/>
  <c r="C1029" i="16"/>
  <c r="C1028" i="16"/>
  <c r="C1027" i="16"/>
  <c r="C1026" i="16"/>
  <c r="C1025" i="16"/>
  <c r="C1024" i="16"/>
  <c r="C1023" i="16"/>
  <c r="C1022" i="16"/>
  <c r="C1021" i="16"/>
  <c r="C1020" i="16"/>
  <c r="C1019" i="16"/>
  <c r="C1018" i="16"/>
  <c r="C1017" i="16"/>
  <c r="C1016" i="16"/>
  <c r="C1015" i="16"/>
  <c r="C1014" i="16"/>
  <c r="C1013" i="16"/>
  <c r="C1012" i="16"/>
  <c r="C1011" i="16"/>
  <c r="C1010" i="16"/>
  <c r="C1009" i="16"/>
  <c r="C1008" i="16"/>
  <c r="C1007" i="16"/>
  <c r="C1006" i="16"/>
  <c r="C1005" i="16"/>
  <c r="C1004" i="16"/>
  <c r="C1003" i="16"/>
  <c r="C1002" i="16"/>
  <c r="C1001" i="16"/>
  <c r="C1000" i="16"/>
  <c r="C999" i="16"/>
  <c r="C998" i="16"/>
  <c r="C997" i="16"/>
  <c r="C996" i="16"/>
  <c r="C995" i="16"/>
  <c r="C994" i="16"/>
  <c r="C993" i="16"/>
  <c r="C992" i="16"/>
  <c r="C991" i="16"/>
  <c r="C990" i="16"/>
  <c r="C989" i="16"/>
  <c r="C988" i="16"/>
  <c r="C987" i="16"/>
  <c r="C986" i="16"/>
  <c r="C985" i="16"/>
  <c r="C984" i="16"/>
  <c r="C983" i="16"/>
  <c r="C982" i="16"/>
  <c r="C981" i="16"/>
  <c r="C980" i="16"/>
  <c r="C979" i="16"/>
  <c r="C978" i="16"/>
  <c r="C977" i="16"/>
  <c r="C976" i="16"/>
  <c r="C975" i="16"/>
  <c r="C974" i="16"/>
  <c r="C973" i="16"/>
  <c r="C972" i="16"/>
  <c r="C971" i="16"/>
  <c r="C970" i="16"/>
  <c r="C969" i="16"/>
  <c r="C968" i="16"/>
  <c r="C967" i="16"/>
  <c r="C966" i="16"/>
  <c r="C965" i="16"/>
  <c r="C964" i="16"/>
  <c r="C963" i="16"/>
  <c r="C962" i="16"/>
  <c r="C961" i="16"/>
  <c r="C960" i="16"/>
  <c r="C959" i="16"/>
  <c r="C958" i="16"/>
  <c r="C957" i="16"/>
  <c r="C956" i="16"/>
  <c r="C955" i="16"/>
  <c r="C954" i="16"/>
  <c r="C953" i="16"/>
  <c r="C952" i="16"/>
  <c r="C951" i="16"/>
  <c r="C950" i="16"/>
  <c r="C949" i="16"/>
  <c r="C948" i="16"/>
  <c r="C947" i="16"/>
  <c r="C946" i="16"/>
  <c r="C945" i="16"/>
  <c r="C944" i="16"/>
  <c r="C943" i="16"/>
  <c r="C942" i="16"/>
  <c r="C941" i="16"/>
  <c r="C940" i="16"/>
  <c r="C939" i="16"/>
  <c r="C938" i="16"/>
  <c r="C937" i="16"/>
  <c r="C936" i="16"/>
  <c r="C935" i="16"/>
  <c r="C934" i="16"/>
  <c r="C933" i="16"/>
  <c r="C932" i="16"/>
  <c r="C931" i="16"/>
  <c r="C930" i="16"/>
  <c r="C929" i="16"/>
  <c r="C928" i="16"/>
  <c r="C927" i="16"/>
  <c r="C926" i="16"/>
  <c r="C925" i="16"/>
  <c r="C924" i="16"/>
  <c r="C923" i="16"/>
  <c r="C922" i="16"/>
  <c r="C921" i="16"/>
  <c r="C920" i="16"/>
  <c r="C919" i="16"/>
  <c r="C918" i="16"/>
  <c r="C917" i="16"/>
  <c r="C916" i="16"/>
  <c r="C915" i="16"/>
  <c r="C914" i="16"/>
  <c r="C913" i="16"/>
  <c r="C912" i="16"/>
  <c r="C911" i="16"/>
  <c r="C910" i="16"/>
  <c r="C909" i="16"/>
  <c r="C908" i="16"/>
  <c r="C907" i="16"/>
  <c r="C906" i="16"/>
  <c r="C905" i="16"/>
  <c r="C904" i="16"/>
  <c r="C903" i="16"/>
  <c r="C902" i="16"/>
  <c r="C901" i="16"/>
  <c r="C900" i="16"/>
  <c r="C899" i="16"/>
  <c r="C898" i="16"/>
  <c r="C897" i="16"/>
  <c r="C896" i="16"/>
  <c r="C895" i="16"/>
  <c r="C894" i="16"/>
  <c r="C893" i="16"/>
  <c r="C892" i="16"/>
  <c r="C891" i="16"/>
  <c r="C890" i="16"/>
  <c r="C889" i="16"/>
  <c r="C888" i="16"/>
  <c r="C887" i="16"/>
  <c r="C886" i="16"/>
  <c r="C885" i="16"/>
  <c r="C884" i="16"/>
  <c r="C883" i="16"/>
  <c r="C882" i="16"/>
  <c r="C881" i="16"/>
  <c r="C880" i="16"/>
  <c r="C879" i="16"/>
  <c r="C878" i="16"/>
  <c r="C877" i="16"/>
  <c r="C876" i="16"/>
  <c r="C875" i="16"/>
  <c r="C874" i="16"/>
  <c r="C873" i="16"/>
  <c r="C872" i="16"/>
  <c r="C871" i="16"/>
  <c r="C870" i="16"/>
  <c r="C869" i="16"/>
  <c r="C868" i="16"/>
  <c r="C867" i="16"/>
  <c r="C866" i="16"/>
  <c r="C865" i="16"/>
  <c r="C864" i="16"/>
  <c r="C863" i="16"/>
  <c r="C862" i="16"/>
  <c r="C861" i="16"/>
  <c r="C860" i="16"/>
  <c r="C859" i="16"/>
  <c r="C858" i="16"/>
  <c r="C857" i="16"/>
  <c r="C856" i="16"/>
  <c r="C855" i="16"/>
  <c r="C854" i="16"/>
  <c r="C853" i="16"/>
  <c r="C852" i="16"/>
  <c r="C851" i="16"/>
  <c r="C850" i="16"/>
  <c r="C849" i="16"/>
  <c r="C848" i="16"/>
  <c r="C847" i="16"/>
  <c r="C846" i="16"/>
  <c r="C845" i="16"/>
  <c r="C844" i="16"/>
  <c r="C843" i="16"/>
  <c r="C842" i="16"/>
  <c r="C841" i="16"/>
  <c r="C840" i="16"/>
  <c r="C839" i="16"/>
  <c r="C838" i="16"/>
  <c r="C837" i="16"/>
  <c r="C836" i="16"/>
  <c r="C835" i="16"/>
  <c r="C834" i="16"/>
  <c r="C833" i="16"/>
  <c r="C832" i="16"/>
  <c r="C831" i="16"/>
  <c r="C830" i="16"/>
  <c r="C829" i="16"/>
  <c r="C828" i="16"/>
  <c r="C827" i="16"/>
  <c r="C826" i="16"/>
  <c r="C825" i="16"/>
  <c r="C824" i="16"/>
  <c r="C823" i="16"/>
  <c r="C822" i="16"/>
  <c r="C821" i="16"/>
  <c r="C820" i="16"/>
  <c r="C819" i="16"/>
  <c r="C818" i="16"/>
  <c r="C817" i="16"/>
  <c r="C816" i="16"/>
  <c r="C815" i="16"/>
  <c r="C814" i="16"/>
  <c r="C813" i="16"/>
  <c r="C812" i="16"/>
  <c r="C811" i="16"/>
  <c r="C810" i="16"/>
  <c r="C809" i="16"/>
  <c r="C808" i="16"/>
  <c r="C807" i="16"/>
  <c r="C806" i="16"/>
  <c r="C805" i="16"/>
  <c r="C804" i="16"/>
  <c r="C803" i="16"/>
  <c r="C802" i="16"/>
  <c r="C801" i="16"/>
  <c r="C800" i="16"/>
  <c r="C799" i="16"/>
  <c r="C798" i="16"/>
  <c r="C797" i="16"/>
  <c r="C796" i="16"/>
  <c r="C795" i="16"/>
  <c r="C794" i="16"/>
  <c r="C793" i="16"/>
  <c r="C792" i="16"/>
  <c r="C791" i="16"/>
  <c r="C790" i="16"/>
  <c r="C789" i="16"/>
  <c r="C788" i="16"/>
  <c r="C787" i="16"/>
  <c r="C786" i="16"/>
  <c r="C785" i="16"/>
  <c r="C784" i="16"/>
  <c r="C783" i="16"/>
  <c r="C782" i="16"/>
  <c r="C781" i="16"/>
  <c r="C780" i="16"/>
  <c r="C779" i="16"/>
  <c r="C778" i="16"/>
  <c r="C777" i="16"/>
  <c r="C776" i="16"/>
  <c r="C775" i="16"/>
  <c r="C774" i="16"/>
  <c r="C773" i="16"/>
  <c r="C772" i="16"/>
  <c r="C771" i="16"/>
  <c r="C770" i="16"/>
  <c r="C769" i="16"/>
  <c r="C768" i="16"/>
  <c r="C767" i="16"/>
  <c r="C766" i="16"/>
  <c r="C765" i="16"/>
  <c r="C764" i="16"/>
  <c r="C763" i="16"/>
  <c r="C762" i="16"/>
  <c r="C761" i="16"/>
  <c r="C760" i="16"/>
  <c r="C759" i="16"/>
  <c r="C758" i="16"/>
  <c r="C757" i="16"/>
  <c r="C756" i="16"/>
  <c r="C755" i="16"/>
  <c r="C754" i="16"/>
  <c r="C753" i="16"/>
  <c r="C752" i="16"/>
  <c r="C751" i="16"/>
  <c r="C750" i="16"/>
  <c r="C749" i="16"/>
  <c r="C748" i="16"/>
  <c r="C747" i="16"/>
  <c r="C746" i="16"/>
  <c r="C745" i="16"/>
  <c r="C744" i="16"/>
  <c r="C743" i="16"/>
  <c r="C742" i="16"/>
  <c r="C741" i="16"/>
  <c r="C740" i="16"/>
  <c r="C739" i="16"/>
  <c r="C738" i="16"/>
  <c r="C737" i="16"/>
  <c r="C736" i="16"/>
  <c r="C735" i="16"/>
  <c r="C734" i="16"/>
  <c r="C733" i="16"/>
  <c r="C732" i="16"/>
  <c r="C731" i="16"/>
  <c r="C730" i="16"/>
  <c r="C729" i="16"/>
  <c r="C728" i="16"/>
  <c r="C727" i="16"/>
  <c r="C726" i="16"/>
  <c r="C725" i="16"/>
  <c r="C724" i="16"/>
  <c r="C723" i="16"/>
  <c r="C722" i="16"/>
  <c r="C721" i="16"/>
  <c r="C720" i="16"/>
  <c r="C719" i="16"/>
  <c r="C718" i="16"/>
  <c r="C717" i="16"/>
  <c r="C716" i="16"/>
  <c r="C715" i="16"/>
  <c r="C714" i="16"/>
  <c r="C713" i="16"/>
  <c r="C712" i="16"/>
  <c r="C711" i="16"/>
  <c r="C710" i="16"/>
  <c r="C709" i="16"/>
  <c r="C708" i="16"/>
  <c r="C707" i="16"/>
  <c r="C706" i="16"/>
  <c r="C705" i="16"/>
  <c r="C704" i="16"/>
  <c r="C703" i="16"/>
  <c r="C702" i="16"/>
  <c r="C701" i="16"/>
  <c r="C700" i="16"/>
  <c r="C699" i="16"/>
  <c r="C698" i="16"/>
  <c r="C697" i="16"/>
  <c r="C696" i="16"/>
  <c r="C695" i="16"/>
  <c r="C694" i="16"/>
  <c r="C693" i="16"/>
  <c r="C692" i="16"/>
  <c r="C691" i="16"/>
  <c r="C690" i="16"/>
  <c r="C689" i="16"/>
  <c r="C688" i="16"/>
  <c r="C687" i="16"/>
  <c r="C686" i="16"/>
  <c r="C685" i="16"/>
  <c r="C684" i="16"/>
  <c r="C683" i="16"/>
  <c r="C682" i="16"/>
  <c r="C681" i="16"/>
  <c r="C680" i="16"/>
  <c r="C679" i="16"/>
  <c r="C678" i="16"/>
  <c r="C677" i="16"/>
  <c r="C676" i="16"/>
  <c r="C675" i="16"/>
  <c r="C674" i="16"/>
  <c r="C673" i="16"/>
  <c r="C672" i="16"/>
  <c r="C671" i="16"/>
  <c r="C670" i="16"/>
  <c r="C669" i="16"/>
  <c r="C668" i="16"/>
  <c r="C667" i="16"/>
  <c r="C666" i="16"/>
  <c r="C665" i="16"/>
  <c r="C664" i="16"/>
  <c r="C663" i="16"/>
  <c r="C662" i="16"/>
  <c r="C661" i="16"/>
  <c r="C660" i="16"/>
  <c r="C659" i="16"/>
  <c r="C658" i="16"/>
  <c r="C657" i="16"/>
  <c r="C656" i="16"/>
  <c r="C655" i="16"/>
  <c r="C654" i="16"/>
  <c r="C653" i="16"/>
  <c r="C652" i="16"/>
  <c r="C651" i="16"/>
  <c r="C650" i="16"/>
  <c r="C649" i="16"/>
  <c r="C648" i="16"/>
  <c r="C647" i="16"/>
  <c r="C646" i="16"/>
  <c r="C645" i="16"/>
  <c r="C644" i="16"/>
  <c r="C643" i="16"/>
  <c r="C642" i="16"/>
  <c r="C641" i="16"/>
  <c r="C640" i="16"/>
  <c r="C639" i="16"/>
  <c r="C638" i="16"/>
  <c r="C637" i="16"/>
  <c r="C636" i="16"/>
  <c r="C635" i="16"/>
  <c r="C634" i="16"/>
  <c r="C633" i="16"/>
  <c r="C632" i="16"/>
  <c r="C631" i="16"/>
  <c r="C630" i="16"/>
  <c r="C629" i="16"/>
  <c r="C628" i="16"/>
  <c r="C627" i="16"/>
  <c r="C626" i="16"/>
  <c r="C625" i="16"/>
  <c r="C624" i="16"/>
  <c r="C623" i="16"/>
  <c r="C622" i="16"/>
  <c r="C621" i="16"/>
  <c r="C620" i="16"/>
  <c r="C619" i="16"/>
  <c r="C618" i="16"/>
  <c r="C617" i="16"/>
  <c r="C616" i="16"/>
  <c r="C615" i="16"/>
  <c r="C614" i="16"/>
  <c r="C613" i="16"/>
  <c r="C612" i="16"/>
  <c r="C611" i="16"/>
  <c r="C610" i="16"/>
  <c r="C609" i="16"/>
  <c r="C608" i="16"/>
  <c r="C607" i="16"/>
  <c r="C606" i="16"/>
  <c r="C605" i="16"/>
  <c r="C604" i="16"/>
  <c r="C603" i="16"/>
  <c r="C602" i="16"/>
  <c r="C601" i="16"/>
  <c r="C600" i="16"/>
  <c r="C599" i="16"/>
  <c r="C598" i="16"/>
  <c r="C597" i="16"/>
  <c r="C596" i="16"/>
  <c r="C595" i="16"/>
  <c r="C594" i="16"/>
  <c r="C593" i="16"/>
  <c r="C592" i="16"/>
  <c r="C591" i="16"/>
  <c r="C590" i="16"/>
  <c r="C589" i="16"/>
  <c r="C588" i="16"/>
  <c r="C587" i="16"/>
  <c r="C586" i="16"/>
  <c r="C585" i="16"/>
  <c r="C584" i="16"/>
  <c r="C583" i="16"/>
  <c r="C582" i="16"/>
  <c r="C581" i="16"/>
  <c r="C580" i="16"/>
  <c r="C579" i="16"/>
  <c r="C578" i="16"/>
  <c r="C577" i="16"/>
  <c r="C576" i="16"/>
  <c r="C575" i="16"/>
  <c r="C574" i="16"/>
  <c r="C573" i="16"/>
  <c r="C572" i="16"/>
  <c r="C571" i="16"/>
  <c r="C570" i="16"/>
  <c r="C569" i="16"/>
  <c r="C568" i="16"/>
  <c r="C567" i="16"/>
  <c r="C566" i="16"/>
  <c r="C565" i="16"/>
  <c r="C564" i="16"/>
  <c r="C563" i="16"/>
  <c r="C562" i="16"/>
  <c r="C561" i="16"/>
  <c r="C560" i="16"/>
  <c r="C559" i="16"/>
  <c r="C558" i="16"/>
  <c r="C557" i="16"/>
  <c r="C556" i="16"/>
  <c r="C555" i="16"/>
  <c r="C554" i="16"/>
  <c r="C553" i="16"/>
  <c r="C552" i="16"/>
  <c r="C551" i="16"/>
  <c r="C550" i="16"/>
  <c r="C549" i="16"/>
  <c r="C548" i="16"/>
  <c r="C547" i="16"/>
  <c r="C546" i="16"/>
  <c r="C545" i="16"/>
  <c r="C544" i="16"/>
  <c r="C543" i="16"/>
  <c r="C542" i="16"/>
  <c r="C541" i="16"/>
  <c r="C540" i="16"/>
  <c r="C539" i="16"/>
  <c r="C538" i="16"/>
  <c r="C537" i="16"/>
  <c r="C536" i="16"/>
  <c r="C535" i="16"/>
  <c r="C534" i="16"/>
  <c r="C533" i="16"/>
  <c r="C532" i="16"/>
  <c r="C531" i="16"/>
  <c r="C530" i="16"/>
  <c r="C529" i="16"/>
  <c r="C528" i="16"/>
  <c r="C527" i="16"/>
  <c r="C526" i="16"/>
  <c r="C525" i="16"/>
  <c r="C524" i="16"/>
  <c r="C523" i="16"/>
  <c r="C522" i="16"/>
  <c r="C521" i="16"/>
  <c r="C520" i="16"/>
  <c r="C519" i="16"/>
  <c r="C518" i="16"/>
  <c r="C517" i="16"/>
  <c r="C516" i="16"/>
  <c r="C515" i="16"/>
  <c r="C514" i="16"/>
  <c r="C513" i="16"/>
  <c r="C512" i="16"/>
  <c r="C511" i="16"/>
  <c r="C510" i="16"/>
  <c r="C509" i="16"/>
  <c r="C508" i="16"/>
  <c r="C507" i="16"/>
  <c r="C506" i="16"/>
  <c r="C505" i="16"/>
  <c r="C504" i="16"/>
  <c r="C503" i="16"/>
  <c r="C502" i="16"/>
  <c r="C501" i="16"/>
  <c r="C500" i="16"/>
  <c r="C499" i="16"/>
  <c r="C498" i="16"/>
  <c r="C497" i="16"/>
  <c r="C496" i="16"/>
  <c r="C495" i="16"/>
  <c r="C494" i="16"/>
  <c r="C493" i="16"/>
  <c r="C492" i="16"/>
  <c r="C491" i="16"/>
  <c r="C490" i="16"/>
  <c r="C489" i="16"/>
  <c r="C488" i="16"/>
  <c r="C487" i="16"/>
  <c r="C486" i="16"/>
  <c r="C485" i="16"/>
  <c r="C484" i="16"/>
  <c r="C483" i="16"/>
  <c r="C482" i="16"/>
  <c r="C481" i="16"/>
  <c r="C480" i="16"/>
  <c r="C479" i="16"/>
  <c r="C478" i="16"/>
  <c r="C477" i="16"/>
  <c r="C476" i="16"/>
  <c r="C475" i="16"/>
  <c r="C474" i="16"/>
  <c r="C473" i="16"/>
  <c r="C472" i="16"/>
  <c r="C471" i="16"/>
  <c r="C470" i="16"/>
  <c r="C469" i="16"/>
  <c r="C468" i="16"/>
  <c r="C467" i="16"/>
  <c r="C466" i="16"/>
  <c r="C465" i="16"/>
  <c r="C464" i="16"/>
  <c r="C463" i="16"/>
  <c r="C462" i="16"/>
  <c r="C461" i="16"/>
  <c r="C460" i="16"/>
  <c r="C459" i="16"/>
  <c r="C458" i="16"/>
  <c r="C457" i="16"/>
  <c r="C456" i="16"/>
  <c r="C455" i="16"/>
  <c r="C454" i="16"/>
  <c r="C453" i="16"/>
  <c r="C452" i="16"/>
  <c r="C451" i="16"/>
  <c r="C450" i="16"/>
  <c r="C449" i="16"/>
  <c r="C448" i="16"/>
  <c r="C447" i="16"/>
  <c r="C446" i="16"/>
  <c r="C445" i="16"/>
  <c r="C444" i="16"/>
  <c r="C443" i="16"/>
  <c r="C442" i="16"/>
  <c r="C441" i="16"/>
  <c r="C440" i="16"/>
  <c r="C439" i="16"/>
  <c r="C438" i="16"/>
  <c r="C437" i="16"/>
  <c r="C436" i="16"/>
  <c r="C435" i="16"/>
  <c r="C434" i="16"/>
  <c r="C433" i="16"/>
  <c r="C432" i="16"/>
  <c r="C431" i="16"/>
  <c r="C430" i="16"/>
  <c r="C429" i="16"/>
  <c r="C428" i="16"/>
  <c r="C427" i="16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144" i="11" l="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4" i="14" l="1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Q21" i="3" l="1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3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31" i="3"/>
  <c r="AP32" i="3"/>
  <c r="AP33" i="3"/>
  <c r="AP34" i="3"/>
  <c r="AP35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" i="3"/>
  <c r="EB150" i="3"/>
  <c r="BT150" i="3"/>
  <c r="BQ150" i="3"/>
  <c r="AZ150" i="3"/>
  <c r="AW150" i="3"/>
  <c r="AT150" i="3"/>
  <c r="X150" i="3"/>
  <c r="EB149" i="3"/>
  <c r="BT149" i="3"/>
  <c r="BQ149" i="3"/>
  <c r="AZ149" i="3"/>
  <c r="AW149" i="3"/>
  <c r="AT149" i="3"/>
  <c r="X149" i="3"/>
  <c r="EB148" i="3"/>
  <c r="BT148" i="3"/>
  <c r="BQ148" i="3"/>
  <c r="AZ148" i="3"/>
  <c r="AW148" i="3"/>
  <c r="AT148" i="3"/>
  <c r="X148" i="3"/>
  <c r="EB147" i="3"/>
  <c r="BT147" i="3"/>
  <c r="BQ147" i="3"/>
  <c r="AZ147" i="3"/>
  <c r="AW147" i="3"/>
  <c r="AT147" i="3"/>
  <c r="X147" i="3"/>
  <c r="EB146" i="3"/>
  <c r="BT146" i="3"/>
  <c r="BQ146" i="3"/>
  <c r="AZ146" i="3"/>
  <c r="AW146" i="3"/>
  <c r="AT146" i="3"/>
  <c r="X146" i="3"/>
  <c r="EB145" i="3"/>
  <c r="BT145" i="3"/>
  <c r="BQ145" i="3"/>
  <c r="AZ145" i="3"/>
  <c r="AW145" i="3"/>
  <c r="AT145" i="3"/>
  <c r="X145" i="3"/>
  <c r="EB144" i="3"/>
  <c r="BT144" i="3"/>
  <c r="BQ144" i="3"/>
  <c r="AZ144" i="3"/>
  <c r="AW144" i="3"/>
  <c r="AT144" i="3"/>
  <c r="X144" i="3"/>
  <c r="EB143" i="3"/>
  <c r="BT143" i="3"/>
  <c r="BQ143" i="3"/>
  <c r="AZ143" i="3"/>
  <c r="AW143" i="3"/>
  <c r="AT143" i="3"/>
  <c r="X143" i="3"/>
  <c r="EB142" i="3"/>
  <c r="BT142" i="3"/>
  <c r="BQ142" i="3"/>
  <c r="AZ142" i="3"/>
  <c r="AW142" i="3"/>
  <c r="AT142" i="3"/>
  <c r="X142" i="3"/>
  <c r="EB141" i="3"/>
  <c r="BT141" i="3"/>
  <c r="BQ141" i="3"/>
  <c r="AZ141" i="3"/>
  <c r="AW141" i="3"/>
  <c r="AT141" i="3"/>
  <c r="X141" i="3"/>
  <c r="EB140" i="3"/>
  <c r="BT140" i="3"/>
  <c r="BQ140" i="3"/>
  <c r="AZ140" i="3"/>
  <c r="AW140" i="3"/>
  <c r="AT140" i="3"/>
  <c r="X140" i="3"/>
  <c r="EB139" i="3"/>
  <c r="BT139" i="3"/>
  <c r="BQ139" i="3"/>
  <c r="AZ139" i="3"/>
  <c r="AW139" i="3"/>
  <c r="AT139" i="3"/>
  <c r="X139" i="3"/>
  <c r="EB138" i="3"/>
  <c r="BT138" i="3"/>
  <c r="BQ138" i="3"/>
  <c r="AZ138" i="3"/>
  <c r="AW138" i="3"/>
  <c r="AT138" i="3"/>
  <c r="X138" i="3"/>
  <c r="EB137" i="3"/>
  <c r="BT137" i="3"/>
  <c r="BQ137" i="3"/>
  <c r="AZ137" i="3"/>
  <c r="AW137" i="3"/>
  <c r="AT137" i="3"/>
  <c r="X137" i="3"/>
  <c r="EB136" i="3"/>
  <c r="BT136" i="3"/>
  <c r="BQ136" i="3"/>
  <c r="AZ136" i="3"/>
  <c r="AW136" i="3"/>
  <c r="AT136" i="3"/>
  <c r="X136" i="3"/>
  <c r="EB135" i="3"/>
  <c r="BT135" i="3"/>
  <c r="BQ135" i="3"/>
  <c r="AZ135" i="3"/>
  <c r="AW135" i="3"/>
  <c r="AT135" i="3"/>
  <c r="X135" i="3"/>
  <c r="EB134" i="3"/>
  <c r="BT134" i="3"/>
  <c r="BQ134" i="3"/>
  <c r="AZ134" i="3"/>
  <c r="AW134" i="3"/>
  <c r="AT134" i="3"/>
  <c r="X134" i="3"/>
  <c r="EB133" i="3"/>
  <c r="BT133" i="3"/>
  <c r="BQ133" i="3"/>
  <c r="AZ133" i="3"/>
  <c r="AW133" i="3"/>
  <c r="AT133" i="3"/>
  <c r="X133" i="3"/>
  <c r="EB132" i="3"/>
  <c r="BT132" i="3"/>
  <c r="BQ132" i="3"/>
  <c r="AZ132" i="3"/>
  <c r="AW132" i="3"/>
  <c r="AT132" i="3"/>
  <c r="X132" i="3"/>
  <c r="EB131" i="3"/>
  <c r="BT131" i="3"/>
  <c r="BQ131" i="3"/>
  <c r="AZ131" i="3"/>
  <c r="AW131" i="3"/>
  <c r="AT131" i="3"/>
  <c r="X131" i="3"/>
  <c r="EB130" i="3"/>
  <c r="BT130" i="3"/>
  <c r="BQ130" i="3"/>
  <c r="AZ130" i="3"/>
  <c r="AW130" i="3"/>
  <c r="AT130" i="3"/>
  <c r="X130" i="3"/>
  <c r="EB129" i="3"/>
  <c r="BT129" i="3"/>
  <c r="BQ129" i="3"/>
  <c r="AZ129" i="3"/>
  <c r="AW129" i="3"/>
  <c r="AT129" i="3"/>
  <c r="X129" i="3"/>
  <c r="EB128" i="3"/>
  <c r="BT128" i="3"/>
  <c r="BQ128" i="3"/>
  <c r="AZ128" i="3"/>
  <c r="AW128" i="3"/>
  <c r="AT128" i="3"/>
  <c r="X128" i="3"/>
  <c r="EB127" i="3"/>
  <c r="BT127" i="3"/>
  <c r="BQ127" i="3"/>
  <c r="AZ127" i="3"/>
  <c r="AW127" i="3"/>
  <c r="AT127" i="3"/>
  <c r="X127" i="3"/>
  <c r="EB126" i="3"/>
  <c r="BT126" i="3"/>
  <c r="BQ126" i="3"/>
  <c r="AZ126" i="3"/>
  <c r="AW126" i="3"/>
  <c r="AT126" i="3"/>
  <c r="X126" i="3"/>
  <c r="EB125" i="3"/>
  <c r="BT125" i="3"/>
  <c r="BQ125" i="3"/>
  <c r="AZ125" i="3"/>
  <c r="AW125" i="3"/>
  <c r="AT125" i="3"/>
  <c r="X125" i="3"/>
  <c r="EB124" i="3"/>
  <c r="BT124" i="3"/>
  <c r="BQ124" i="3"/>
  <c r="AZ124" i="3"/>
  <c r="AW124" i="3"/>
  <c r="AT124" i="3"/>
  <c r="X124" i="3"/>
  <c r="EB123" i="3"/>
  <c r="BT123" i="3"/>
  <c r="BQ123" i="3"/>
  <c r="AZ123" i="3"/>
  <c r="AW123" i="3"/>
  <c r="AT123" i="3"/>
  <c r="X123" i="3"/>
  <c r="EB122" i="3"/>
  <c r="BT122" i="3"/>
  <c r="BQ122" i="3"/>
  <c r="AZ122" i="3"/>
  <c r="AW122" i="3"/>
  <c r="AT122" i="3"/>
  <c r="X122" i="3"/>
  <c r="EB121" i="3"/>
  <c r="BT121" i="3"/>
  <c r="BQ121" i="3"/>
  <c r="AZ121" i="3"/>
  <c r="AW121" i="3"/>
  <c r="AT121" i="3"/>
  <c r="X121" i="3"/>
  <c r="EB120" i="3"/>
  <c r="BT120" i="3"/>
  <c r="BQ120" i="3"/>
  <c r="AZ120" i="3"/>
  <c r="AW120" i="3"/>
  <c r="AT120" i="3"/>
  <c r="X120" i="3"/>
  <c r="EB119" i="3"/>
  <c r="BT119" i="3"/>
  <c r="BQ119" i="3"/>
  <c r="AZ119" i="3"/>
  <c r="AW119" i="3"/>
  <c r="AT119" i="3"/>
  <c r="X119" i="3"/>
  <c r="EB118" i="3"/>
  <c r="BT118" i="3"/>
  <c r="BQ118" i="3"/>
  <c r="AZ118" i="3"/>
  <c r="AW118" i="3"/>
  <c r="AT118" i="3"/>
  <c r="X118" i="3"/>
  <c r="EB117" i="3"/>
  <c r="BT117" i="3"/>
  <c r="BQ117" i="3"/>
  <c r="AZ117" i="3"/>
  <c r="AW117" i="3"/>
  <c r="AT117" i="3"/>
  <c r="X117" i="3"/>
  <c r="EB116" i="3"/>
  <c r="BT116" i="3"/>
  <c r="BQ116" i="3"/>
  <c r="AZ116" i="3"/>
  <c r="AW116" i="3"/>
  <c r="AT116" i="3"/>
  <c r="X116" i="3"/>
  <c r="EB115" i="3"/>
  <c r="BT115" i="3"/>
  <c r="BQ115" i="3"/>
  <c r="AZ115" i="3"/>
  <c r="AW115" i="3"/>
  <c r="AT115" i="3"/>
  <c r="X115" i="3"/>
  <c r="EB114" i="3"/>
  <c r="BT114" i="3"/>
  <c r="BQ114" i="3"/>
  <c r="AZ114" i="3"/>
  <c r="AW114" i="3"/>
  <c r="AT114" i="3"/>
  <c r="X114" i="3"/>
  <c r="EB113" i="3"/>
  <c r="BT113" i="3"/>
  <c r="BQ113" i="3"/>
  <c r="AZ113" i="3"/>
  <c r="AW113" i="3"/>
  <c r="AT113" i="3"/>
  <c r="X113" i="3"/>
  <c r="EB112" i="3"/>
  <c r="BT112" i="3"/>
  <c r="BQ112" i="3"/>
  <c r="AZ112" i="3"/>
  <c r="AW112" i="3"/>
  <c r="AT112" i="3"/>
  <c r="X112" i="3"/>
  <c r="EB111" i="3"/>
  <c r="BT111" i="3"/>
  <c r="BQ111" i="3"/>
  <c r="AZ111" i="3"/>
  <c r="AW111" i="3"/>
  <c r="AT111" i="3"/>
  <c r="X111" i="3"/>
  <c r="EB110" i="3"/>
  <c r="BT110" i="3"/>
  <c r="BQ110" i="3"/>
  <c r="AZ110" i="3"/>
  <c r="AW110" i="3"/>
  <c r="AT110" i="3"/>
  <c r="X110" i="3"/>
  <c r="EB109" i="3"/>
  <c r="BT109" i="3"/>
  <c r="BQ109" i="3"/>
  <c r="AZ109" i="3"/>
  <c r="AW109" i="3"/>
  <c r="AT109" i="3"/>
  <c r="X109" i="3"/>
  <c r="EB108" i="3"/>
  <c r="BT108" i="3"/>
  <c r="BQ108" i="3"/>
  <c r="AZ108" i="3"/>
  <c r="AW108" i="3"/>
  <c r="AT108" i="3"/>
  <c r="X108" i="3"/>
  <c r="EB107" i="3"/>
  <c r="BT107" i="3"/>
  <c r="BQ107" i="3"/>
  <c r="AZ107" i="3"/>
  <c r="AW107" i="3"/>
  <c r="AT107" i="3"/>
  <c r="X107" i="3"/>
  <c r="EB106" i="3"/>
  <c r="BT106" i="3"/>
  <c r="BQ106" i="3"/>
  <c r="AZ106" i="3"/>
  <c r="AW106" i="3"/>
  <c r="AT106" i="3"/>
  <c r="X106" i="3"/>
  <c r="EB105" i="3"/>
  <c r="BT105" i="3"/>
  <c r="BQ105" i="3"/>
  <c r="AZ105" i="3"/>
  <c r="AW105" i="3"/>
  <c r="AT105" i="3"/>
  <c r="X105" i="3"/>
  <c r="EB104" i="3"/>
  <c r="BT104" i="3"/>
  <c r="BQ104" i="3"/>
  <c r="AZ104" i="3"/>
  <c r="AW104" i="3"/>
  <c r="AT104" i="3"/>
  <c r="X104" i="3"/>
  <c r="EB103" i="3"/>
  <c r="BT103" i="3"/>
  <c r="BQ103" i="3"/>
  <c r="AZ103" i="3"/>
  <c r="AW103" i="3"/>
  <c r="AT103" i="3"/>
  <c r="X103" i="3"/>
  <c r="EB102" i="3"/>
  <c r="BT102" i="3"/>
  <c r="BQ102" i="3"/>
  <c r="AZ102" i="3"/>
  <c r="AW102" i="3"/>
  <c r="AT102" i="3"/>
  <c r="X102" i="3"/>
  <c r="EB101" i="3"/>
  <c r="BT101" i="3"/>
  <c r="BQ101" i="3"/>
  <c r="AZ101" i="3"/>
  <c r="AW101" i="3"/>
  <c r="AT101" i="3"/>
  <c r="X101" i="3"/>
  <c r="EB100" i="3"/>
  <c r="BT100" i="3"/>
  <c r="BQ100" i="3"/>
  <c r="AZ100" i="3"/>
  <c r="AW100" i="3"/>
  <c r="AT100" i="3"/>
  <c r="X100" i="3"/>
  <c r="EB99" i="3"/>
  <c r="BT99" i="3"/>
  <c r="BQ99" i="3"/>
  <c r="AZ99" i="3"/>
  <c r="AW99" i="3"/>
  <c r="AT99" i="3"/>
  <c r="X99" i="3"/>
  <c r="EB98" i="3"/>
  <c r="BT98" i="3"/>
  <c r="BQ98" i="3"/>
  <c r="AZ98" i="3"/>
  <c r="AW98" i="3"/>
  <c r="AT98" i="3"/>
  <c r="X98" i="3"/>
  <c r="EB97" i="3"/>
  <c r="BT97" i="3"/>
  <c r="BQ97" i="3"/>
  <c r="AZ97" i="3"/>
  <c r="AW97" i="3"/>
  <c r="AT97" i="3"/>
  <c r="X97" i="3"/>
  <c r="EB96" i="3"/>
  <c r="BT96" i="3"/>
  <c r="BQ96" i="3"/>
  <c r="AZ96" i="3"/>
  <c r="AW96" i="3"/>
  <c r="AT96" i="3"/>
  <c r="X96" i="3"/>
  <c r="EB95" i="3"/>
  <c r="BT95" i="3"/>
  <c r="BQ95" i="3"/>
  <c r="AZ95" i="3"/>
  <c r="AW95" i="3"/>
  <c r="AT95" i="3"/>
  <c r="X95" i="3"/>
  <c r="EB94" i="3"/>
  <c r="BT94" i="3"/>
  <c r="BQ94" i="3"/>
  <c r="AZ94" i="3"/>
  <c r="AW94" i="3"/>
  <c r="AT94" i="3"/>
  <c r="X94" i="3"/>
  <c r="EB93" i="3"/>
  <c r="BT93" i="3"/>
  <c r="BQ93" i="3"/>
  <c r="AZ93" i="3"/>
  <c r="AW93" i="3"/>
  <c r="AT93" i="3"/>
  <c r="X93" i="3"/>
  <c r="EB92" i="3"/>
  <c r="BT92" i="3"/>
  <c r="BQ92" i="3"/>
  <c r="AZ92" i="3"/>
  <c r="AW92" i="3"/>
  <c r="AT92" i="3"/>
  <c r="X92" i="3"/>
  <c r="EB91" i="3"/>
  <c r="BT91" i="3"/>
  <c r="BQ91" i="3"/>
  <c r="AZ91" i="3"/>
  <c r="AW91" i="3"/>
  <c r="AT91" i="3"/>
  <c r="X91" i="3"/>
  <c r="EB90" i="3"/>
  <c r="BT90" i="3"/>
  <c r="BQ90" i="3"/>
  <c r="AZ90" i="3"/>
  <c r="AW90" i="3"/>
  <c r="AT90" i="3"/>
  <c r="X90" i="3"/>
  <c r="EB89" i="3"/>
  <c r="BT89" i="3"/>
  <c r="BQ89" i="3"/>
  <c r="AZ89" i="3"/>
  <c r="AW89" i="3"/>
  <c r="AT89" i="3"/>
  <c r="X89" i="3"/>
  <c r="EB88" i="3"/>
  <c r="BT88" i="3"/>
  <c r="BQ88" i="3"/>
  <c r="AZ88" i="3"/>
  <c r="AW88" i="3"/>
  <c r="AT88" i="3"/>
  <c r="X88" i="3"/>
  <c r="EB87" i="3"/>
  <c r="BT87" i="3"/>
  <c r="BQ87" i="3"/>
  <c r="AZ87" i="3"/>
  <c r="AW87" i="3"/>
  <c r="AT87" i="3"/>
  <c r="X87" i="3"/>
  <c r="EB86" i="3"/>
  <c r="BT86" i="3"/>
  <c r="BQ86" i="3"/>
  <c r="AZ86" i="3"/>
  <c r="AW86" i="3"/>
  <c r="AT86" i="3"/>
  <c r="X86" i="3"/>
  <c r="EB85" i="3"/>
  <c r="BT85" i="3"/>
  <c r="BQ85" i="3"/>
  <c r="AZ85" i="3"/>
  <c r="AW85" i="3"/>
  <c r="AT85" i="3"/>
  <c r="X85" i="3"/>
  <c r="EB84" i="3"/>
  <c r="BT84" i="3"/>
  <c r="BQ84" i="3"/>
  <c r="AZ84" i="3"/>
  <c r="AW84" i="3"/>
  <c r="AT84" i="3"/>
  <c r="X84" i="3"/>
  <c r="EB83" i="3"/>
  <c r="BT83" i="3"/>
  <c r="BQ83" i="3"/>
  <c r="AZ83" i="3"/>
  <c r="AW83" i="3"/>
  <c r="AT83" i="3"/>
  <c r="X83" i="3"/>
  <c r="EB82" i="3"/>
  <c r="BT82" i="3"/>
  <c r="BQ82" i="3"/>
  <c r="AZ82" i="3"/>
  <c r="AW82" i="3"/>
  <c r="AT82" i="3"/>
  <c r="X82" i="3"/>
  <c r="EB81" i="3"/>
  <c r="BT81" i="3"/>
  <c r="BQ81" i="3"/>
  <c r="AZ81" i="3"/>
  <c r="AW81" i="3"/>
  <c r="AT81" i="3"/>
  <c r="X81" i="3"/>
  <c r="EB80" i="3"/>
  <c r="BT80" i="3"/>
  <c r="BQ80" i="3"/>
  <c r="AZ80" i="3"/>
  <c r="AW80" i="3"/>
  <c r="AT80" i="3"/>
  <c r="X80" i="3"/>
  <c r="EB79" i="3"/>
  <c r="BT79" i="3"/>
  <c r="BQ79" i="3"/>
  <c r="AZ79" i="3"/>
  <c r="AW79" i="3"/>
  <c r="AT79" i="3"/>
  <c r="X79" i="3"/>
  <c r="EB78" i="3"/>
  <c r="BT78" i="3"/>
  <c r="BQ78" i="3"/>
  <c r="AZ78" i="3"/>
  <c r="AW78" i="3"/>
  <c r="AT78" i="3"/>
  <c r="X78" i="3"/>
  <c r="EB77" i="3"/>
  <c r="BT77" i="3"/>
  <c r="BQ77" i="3"/>
  <c r="AZ77" i="3"/>
  <c r="AW77" i="3"/>
  <c r="AT77" i="3"/>
  <c r="X77" i="3"/>
  <c r="EB76" i="3"/>
  <c r="BT76" i="3"/>
  <c r="BQ76" i="3"/>
  <c r="AZ76" i="3"/>
  <c r="AW76" i="3"/>
  <c r="AT76" i="3"/>
  <c r="X76" i="3"/>
  <c r="EB75" i="3"/>
  <c r="BT75" i="3"/>
  <c r="BQ75" i="3"/>
  <c r="AZ75" i="3"/>
  <c r="AW75" i="3"/>
  <c r="AT75" i="3"/>
  <c r="X75" i="3"/>
  <c r="EB74" i="3"/>
  <c r="BT74" i="3"/>
  <c r="BQ74" i="3"/>
  <c r="AZ74" i="3"/>
  <c r="AW74" i="3"/>
  <c r="AT74" i="3"/>
  <c r="X74" i="3"/>
  <c r="EB73" i="3"/>
  <c r="BT73" i="3"/>
  <c r="BQ73" i="3"/>
  <c r="AZ73" i="3"/>
  <c r="AW73" i="3"/>
  <c r="AT73" i="3"/>
  <c r="X73" i="3"/>
  <c r="EB72" i="3"/>
  <c r="BT72" i="3"/>
  <c r="BQ72" i="3"/>
  <c r="AZ72" i="3"/>
  <c r="AW72" i="3"/>
  <c r="AT72" i="3"/>
  <c r="X72" i="3"/>
  <c r="EB71" i="3"/>
  <c r="BT71" i="3"/>
  <c r="BQ71" i="3"/>
  <c r="AZ71" i="3"/>
  <c r="AW71" i="3"/>
  <c r="AT71" i="3"/>
  <c r="X71" i="3"/>
  <c r="EB70" i="3"/>
  <c r="BT70" i="3"/>
  <c r="BQ70" i="3"/>
  <c r="AZ70" i="3"/>
  <c r="AW70" i="3"/>
  <c r="AT70" i="3"/>
  <c r="X70" i="3"/>
  <c r="EB69" i="3"/>
  <c r="BT69" i="3"/>
  <c r="BQ69" i="3"/>
  <c r="AZ69" i="3"/>
  <c r="AW69" i="3"/>
  <c r="AT69" i="3"/>
  <c r="X69" i="3"/>
  <c r="EB68" i="3"/>
  <c r="BT68" i="3"/>
  <c r="BQ68" i="3"/>
  <c r="AZ68" i="3"/>
  <c r="AW68" i="3"/>
  <c r="AT68" i="3"/>
  <c r="X68" i="3"/>
  <c r="EB67" i="3"/>
  <c r="BT67" i="3"/>
  <c r="BQ67" i="3"/>
  <c r="AZ67" i="3"/>
  <c r="AW67" i="3"/>
  <c r="AT67" i="3"/>
  <c r="X67" i="3"/>
  <c r="EB66" i="3"/>
  <c r="BT66" i="3"/>
  <c r="BQ66" i="3"/>
  <c r="AZ66" i="3"/>
  <c r="AW66" i="3"/>
  <c r="AT66" i="3"/>
  <c r="X66" i="3"/>
  <c r="EB65" i="3"/>
  <c r="BT65" i="3"/>
  <c r="BQ65" i="3"/>
  <c r="AZ65" i="3"/>
  <c r="AW65" i="3"/>
  <c r="AT65" i="3"/>
  <c r="X65" i="3"/>
  <c r="EB64" i="3"/>
  <c r="BT64" i="3"/>
  <c r="BQ64" i="3"/>
  <c r="AZ64" i="3"/>
  <c r="AW64" i="3"/>
  <c r="AT64" i="3"/>
  <c r="X64" i="3"/>
  <c r="EB63" i="3"/>
  <c r="BT63" i="3"/>
  <c r="BQ63" i="3"/>
  <c r="AZ63" i="3"/>
  <c r="AW63" i="3"/>
  <c r="AT63" i="3"/>
  <c r="X63" i="3"/>
  <c r="EB62" i="3"/>
  <c r="BT62" i="3"/>
  <c r="BQ62" i="3"/>
  <c r="AZ62" i="3"/>
  <c r="AW62" i="3"/>
  <c r="AT62" i="3"/>
  <c r="X62" i="3"/>
  <c r="EB61" i="3"/>
  <c r="BT61" i="3"/>
  <c r="BQ61" i="3"/>
  <c r="AZ61" i="3"/>
  <c r="AW61" i="3"/>
  <c r="AT61" i="3"/>
  <c r="X61" i="3"/>
  <c r="EB60" i="3"/>
  <c r="BT60" i="3"/>
  <c r="BQ60" i="3"/>
  <c r="AZ60" i="3"/>
  <c r="AW60" i="3"/>
  <c r="AT60" i="3"/>
  <c r="X60" i="3"/>
  <c r="EB59" i="3"/>
  <c r="BT59" i="3"/>
  <c r="BQ59" i="3"/>
  <c r="AZ59" i="3"/>
  <c r="AW59" i="3"/>
  <c r="AT59" i="3"/>
  <c r="X59" i="3"/>
  <c r="EB58" i="3"/>
  <c r="BT58" i="3"/>
  <c r="BQ58" i="3"/>
  <c r="AZ58" i="3"/>
  <c r="AW58" i="3"/>
  <c r="AT58" i="3"/>
  <c r="X58" i="3"/>
  <c r="EB57" i="3"/>
  <c r="BT57" i="3"/>
  <c r="BQ57" i="3"/>
  <c r="AZ57" i="3"/>
  <c r="AW57" i="3"/>
  <c r="AT57" i="3"/>
  <c r="X57" i="3"/>
  <c r="EB56" i="3"/>
  <c r="BT56" i="3"/>
  <c r="BQ56" i="3"/>
  <c r="AZ56" i="3"/>
  <c r="AW56" i="3"/>
  <c r="AT56" i="3"/>
  <c r="X56" i="3"/>
  <c r="EB55" i="3"/>
  <c r="BT55" i="3"/>
  <c r="BQ55" i="3"/>
  <c r="AZ55" i="3"/>
  <c r="AW55" i="3"/>
  <c r="AT55" i="3"/>
  <c r="X55" i="3"/>
  <c r="EB54" i="3"/>
  <c r="BT54" i="3"/>
  <c r="BQ54" i="3"/>
  <c r="AZ54" i="3"/>
  <c r="AW54" i="3"/>
  <c r="AT54" i="3"/>
  <c r="X54" i="3"/>
  <c r="EB53" i="3"/>
  <c r="BT53" i="3"/>
  <c r="BQ53" i="3"/>
  <c r="AZ53" i="3"/>
  <c r="AW53" i="3"/>
  <c r="AT53" i="3"/>
  <c r="X53" i="3"/>
  <c r="EB52" i="3"/>
  <c r="BT52" i="3"/>
  <c r="BQ52" i="3"/>
  <c r="AZ52" i="3"/>
  <c r="AW52" i="3"/>
  <c r="AT52" i="3"/>
  <c r="X52" i="3"/>
  <c r="EB51" i="3"/>
  <c r="BT51" i="3"/>
  <c r="BQ51" i="3"/>
  <c r="AZ51" i="3"/>
  <c r="AW51" i="3"/>
  <c r="AT51" i="3"/>
  <c r="X51" i="3"/>
  <c r="EB50" i="3"/>
  <c r="BT50" i="3"/>
  <c r="BQ50" i="3"/>
  <c r="AZ50" i="3"/>
  <c r="AW50" i="3"/>
  <c r="AT50" i="3"/>
  <c r="X50" i="3"/>
  <c r="EB49" i="3"/>
  <c r="BT49" i="3"/>
  <c r="BQ49" i="3"/>
  <c r="AZ49" i="3"/>
  <c r="AW49" i="3"/>
  <c r="AT49" i="3"/>
  <c r="X49" i="3"/>
  <c r="EB48" i="3"/>
  <c r="BT48" i="3"/>
  <c r="BQ48" i="3"/>
  <c r="AZ48" i="3"/>
  <c r="AW48" i="3"/>
  <c r="AT48" i="3"/>
  <c r="X48" i="3"/>
  <c r="EB47" i="3"/>
  <c r="BT47" i="3"/>
  <c r="BQ47" i="3"/>
  <c r="AZ47" i="3"/>
  <c r="AW47" i="3"/>
  <c r="AT47" i="3"/>
  <c r="X47" i="3"/>
  <c r="EB46" i="3"/>
  <c r="BT46" i="3"/>
  <c r="BQ46" i="3"/>
  <c r="AZ46" i="3"/>
  <c r="AW46" i="3"/>
  <c r="AT46" i="3"/>
  <c r="X46" i="3"/>
  <c r="EB45" i="3"/>
  <c r="BT45" i="3"/>
  <c r="BQ45" i="3"/>
  <c r="AZ45" i="3"/>
  <c r="AW45" i="3"/>
  <c r="AT45" i="3"/>
  <c r="X45" i="3"/>
  <c r="EB44" i="3"/>
  <c r="BT44" i="3"/>
  <c r="BQ44" i="3"/>
  <c r="AZ44" i="3"/>
  <c r="AW44" i="3"/>
  <c r="AT44" i="3"/>
  <c r="X44" i="3"/>
  <c r="EB43" i="3"/>
  <c r="BT43" i="3"/>
  <c r="BQ43" i="3"/>
  <c r="AZ43" i="3"/>
  <c r="AW43" i="3"/>
  <c r="AT43" i="3"/>
  <c r="X43" i="3"/>
  <c r="EB42" i="3"/>
  <c r="BT42" i="3"/>
  <c r="BQ42" i="3"/>
  <c r="AZ42" i="3"/>
  <c r="AW42" i="3"/>
  <c r="AT42" i="3"/>
  <c r="X42" i="3"/>
  <c r="EB41" i="3"/>
  <c r="BT41" i="3"/>
  <c r="BQ41" i="3"/>
  <c r="AZ41" i="3"/>
  <c r="AW41" i="3"/>
  <c r="AT41" i="3"/>
  <c r="X41" i="3"/>
  <c r="EB40" i="3"/>
  <c r="BT40" i="3"/>
  <c r="BQ40" i="3"/>
  <c r="AZ40" i="3"/>
  <c r="AW40" i="3"/>
  <c r="AT40" i="3"/>
  <c r="X40" i="3"/>
  <c r="EB39" i="3"/>
  <c r="BT39" i="3"/>
  <c r="BQ39" i="3"/>
  <c r="AZ39" i="3"/>
  <c r="AW39" i="3"/>
  <c r="AT39" i="3"/>
  <c r="X39" i="3"/>
  <c r="EB38" i="3"/>
  <c r="BT38" i="3"/>
  <c r="BQ38" i="3"/>
  <c r="AZ38" i="3"/>
  <c r="AW38" i="3"/>
  <c r="AT38" i="3"/>
  <c r="X38" i="3"/>
  <c r="EB37" i="3"/>
  <c r="BT37" i="3"/>
  <c r="BQ37" i="3"/>
  <c r="AZ37" i="3"/>
  <c r="AW37" i="3"/>
  <c r="AT37" i="3"/>
  <c r="X37" i="3"/>
  <c r="EB36" i="3"/>
  <c r="BT36" i="3"/>
  <c r="BQ36" i="3"/>
  <c r="AZ36" i="3"/>
  <c r="AW36" i="3"/>
  <c r="AT36" i="3"/>
  <c r="X36" i="3"/>
  <c r="EB35" i="3"/>
  <c r="BT35" i="3"/>
  <c r="BQ35" i="3"/>
  <c r="AZ35" i="3"/>
  <c r="AW35" i="3"/>
  <c r="AT35" i="3"/>
  <c r="X35" i="3"/>
  <c r="EB34" i="3"/>
  <c r="BT34" i="3"/>
  <c r="BQ34" i="3"/>
  <c r="AZ34" i="3"/>
  <c r="AW34" i="3"/>
  <c r="AT34" i="3"/>
  <c r="X34" i="3"/>
  <c r="EB33" i="3"/>
  <c r="BT33" i="3"/>
  <c r="BQ33" i="3"/>
  <c r="AZ33" i="3"/>
  <c r="AW33" i="3"/>
  <c r="AT33" i="3"/>
  <c r="X33" i="3"/>
  <c r="EB32" i="3"/>
  <c r="BT32" i="3"/>
  <c r="BQ32" i="3"/>
  <c r="AZ32" i="3"/>
  <c r="AW32" i="3"/>
  <c r="AT32" i="3"/>
  <c r="X32" i="3"/>
  <c r="EB31" i="3"/>
  <c r="BT31" i="3"/>
  <c r="BQ31" i="3"/>
  <c r="AZ31" i="3"/>
  <c r="AW31" i="3"/>
  <c r="AT31" i="3"/>
  <c r="X31" i="3"/>
  <c r="EB30" i="3"/>
  <c r="BT30" i="3"/>
  <c r="BQ30" i="3"/>
  <c r="AZ30" i="3"/>
  <c r="AW30" i="3"/>
  <c r="AT30" i="3"/>
  <c r="X30" i="3"/>
  <c r="EB29" i="3"/>
  <c r="BT29" i="3"/>
  <c r="BQ29" i="3"/>
  <c r="AZ29" i="3"/>
  <c r="AW29" i="3"/>
  <c r="AT29" i="3"/>
  <c r="X29" i="3"/>
  <c r="EB28" i="3"/>
  <c r="BT28" i="3"/>
  <c r="BQ28" i="3"/>
  <c r="AZ28" i="3"/>
  <c r="AW28" i="3"/>
  <c r="AT28" i="3"/>
  <c r="X28" i="3"/>
  <c r="EB27" i="3"/>
  <c r="BT27" i="3"/>
  <c r="BQ27" i="3"/>
  <c r="AZ27" i="3"/>
  <c r="AW27" i="3"/>
  <c r="AT27" i="3"/>
  <c r="X27" i="3"/>
  <c r="EB26" i="3"/>
  <c r="BT26" i="3"/>
  <c r="BQ26" i="3"/>
  <c r="AZ26" i="3"/>
  <c r="AW26" i="3"/>
  <c r="AT26" i="3"/>
  <c r="X26" i="3"/>
  <c r="EB25" i="3"/>
  <c r="BT25" i="3"/>
  <c r="BQ25" i="3"/>
  <c r="AZ25" i="3"/>
  <c r="AW25" i="3"/>
  <c r="AT25" i="3"/>
  <c r="X25" i="3"/>
  <c r="EB24" i="3"/>
  <c r="BT24" i="3"/>
  <c r="BQ24" i="3"/>
  <c r="AZ24" i="3"/>
  <c r="AW24" i="3"/>
  <c r="AT24" i="3"/>
  <c r="X24" i="3"/>
  <c r="EB23" i="3"/>
  <c r="BT23" i="3"/>
  <c r="BQ23" i="3"/>
  <c r="AZ23" i="3"/>
  <c r="AW23" i="3"/>
  <c r="AT23" i="3"/>
  <c r="X23" i="3"/>
  <c r="EB22" i="3"/>
  <c r="BT22" i="3"/>
  <c r="BQ22" i="3"/>
  <c r="AZ22" i="3"/>
  <c r="AW22" i="3"/>
  <c r="AT22" i="3"/>
  <c r="X22" i="3"/>
  <c r="EB21" i="3"/>
  <c r="BT21" i="3"/>
  <c r="BQ21" i="3"/>
  <c r="AZ21" i="3"/>
  <c r="AW21" i="3"/>
  <c r="AT21" i="3"/>
  <c r="X21" i="3"/>
  <c r="EB20" i="3"/>
  <c r="BT20" i="3"/>
  <c r="BQ20" i="3"/>
  <c r="AZ20" i="3"/>
  <c r="AW20" i="3"/>
  <c r="AT20" i="3"/>
  <c r="X20" i="3"/>
  <c r="EB19" i="3"/>
  <c r="BT19" i="3"/>
  <c r="BQ19" i="3"/>
  <c r="AZ19" i="3"/>
  <c r="AW19" i="3"/>
  <c r="AT19" i="3"/>
  <c r="X19" i="3"/>
  <c r="EB18" i="3"/>
  <c r="BT18" i="3"/>
  <c r="BQ18" i="3"/>
  <c r="AZ18" i="3"/>
  <c r="AW18" i="3"/>
  <c r="AT18" i="3"/>
  <c r="X18" i="3"/>
  <c r="EB17" i="3"/>
  <c r="BT17" i="3"/>
  <c r="BQ17" i="3"/>
  <c r="AZ17" i="3"/>
  <c r="AW17" i="3"/>
  <c r="AT17" i="3"/>
  <c r="X17" i="3"/>
  <c r="EB16" i="3"/>
  <c r="BT16" i="3"/>
  <c r="BQ16" i="3"/>
  <c r="AZ16" i="3"/>
  <c r="AW16" i="3"/>
  <c r="AT16" i="3"/>
  <c r="X16" i="3"/>
  <c r="EB15" i="3"/>
  <c r="BT15" i="3"/>
  <c r="BQ15" i="3"/>
  <c r="AZ15" i="3"/>
  <c r="AW15" i="3"/>
  <c r="AT15" i="3"/>
  <c r="X15" i="3"/>
  <c r="EB14" i="3"/>
  <c r="BT14" i="3"/>
  <c r="BQ14" i="3"/>
  <c r="AZ14" i="3"/>
  <c r="AW14" i="3"/>
  <c r="AT14" i="3"/>
  <c r="X14" i="3"/>
  <c r="EB13" i="3"/>
  <c r="BT13" i="3"/>
  <c r="BQ13" i="3"/>
  <c r="AZ13" i="3"/>
  <c r="AW13" i="3"/>
  <c r="AT13" i="3"/>
  <c r="X13" i="3"/>
  <c r="EB12" i="3"/>
  <c r="BT12" i="3"/>
  <c r="BQ12" i="3"/>
  <c r="AZ12" i="3"/>
  <c r="AW12" i="3"/>
  <c r="AT12" i="3"/>
  <c r="X12" i="3"/>
  <c r="EB11" i="3"/>
  <c r="BT11" i="3"/>
  <c r="BQ11" i="3"/>
  <c r="AZ11" i="3"/>
  <c r="AW11" i="3"/>
  <c r="AT11" i="3"/>
  <c r="X11" i="3"/>
  <c r="EB10" i="3"/>
  <c r="BT10" i="3"/>
  <c r="BQ10" i="3"/>
  <c r="AZ10" i="3"/>
  <c r="AW10" i="3"/>
  <c r="AT10" i="3"/>
  <c r="X10" i="3"/>
  <c r="EB9" i="3"/>
  <c r="BT9" i="3"/>
  <c r="BQ9" i="3"/>
  <c r="AZ9" i="3"/>
  <c r="AW9" i="3"/>
  <c r="AT9" i="3"/>
  <c r="X9" i="3"/>
  <c r="EB8" i="3"/>
  <c r="BT8" i="3"/>
  <c r="BQ8" i="3"/>
  <c r="AZ8" i="3"/>
  <c r="AW8" i="3"/>
  <c r="AT8" i="3"/>
  <c r="X8" i="3"/>
  <c r="EB7" i="3"/>
  <c r="BT7" i="3"/>
  <c r="BQ7" i="3"/>
  <c r="AZ7" i="3"/>
  <c r="AW7" i="3"/>
  <c r="AT7" i="3"/>
  <c r="X7" i="3"/>
  <c r="EB6" i="3"/>
  <c r="BT6" i="3"/>
  <c r="BQ6" i="3"/>
  <c r="AZ6" i="3"/>
  <c r="AW6" i="3"/>
  <c r="AT6" i="3"/>
  <c r="X6" i="3"/>
  <c r="EB5" i="3"/>
  <c r="BT5" i="3"/>
  <c r="BQ5" i="3"/>
  <c r="AZ5" i="3"/>
  <c r="AW5" i="3"/>
  <c r="AT5" i="3"/>
  <c r="X5" i="3"/>
  <c r="EB4" i="3"/>
  <c r="BT4" i="3"/>
  <c r="BQ4" i="3"/>
  <c r="AZ4" i="3"/>
  <c r="AW4" i="3"/>
  <c r="AT4" i="3"/>
  <c r="X4" i="3"/>
  <c r="EB3" i="3"/>
  <c r="BT3" i="3"/>
  <c r="BQ3" i="3"/>
  <c r="AZ3" i="3"/>
  <c r="AW3" i="3"/>
  <c r="AT3" i="3"/>
  <c r="X3" i="3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<sst xmlns="http://schemas.openxmlformats.org/spreadsheetml/2006/main" count="4461" uniqueCount="3261">
  <si>
    <t>year</t>
  </si>
  <si>
    <t xml:space="preserve">精铜出口量（吨） </t>
  </si>
  <si>
    <t>精铜进口量（吨）</t>
  </si>
  <si>
    <t>国内精铜产量（吨）</t>
  </si>
  <si>
    <t>国内精铜消费量（吨）</t>
  </si>
  <si>
    <t>废铜进口金额（万美元）</t>
  </si>
  <si>
    <t>废铜进口量（吨）</t>
  </si>
  <si>
    <t>粗铜产量（吨）</t>
  </si>
  <si>
    <t>发电量（亿千瓦时）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</si>
  <si>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</si>
  <si>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</si>
  <si>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</si>
  <si>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</si>
  <si>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</si>
  <si>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</si>
  <si>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</si>
  <si>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</si>
  <si>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</si>
  <si>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</si>
  <si>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</si>
  <si>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</si>
  <si>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</si>
  <si>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</si>
  <si>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</si>
  <si>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</si>
  <si>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</si>
  <si>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</si>
  <si>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</si>
  <si>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</si>
  <si>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</si>
  <si>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</si>
  <si>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</si>
  <si>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</si>
  <si>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</si>
  <si>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</si>
  <si>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</si>
  <si>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</si>
  <si>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</si>
  <si>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</si>
  <si>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</si>
  <si>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</si>
  <si>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</si>
  <si>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</si>
  <si>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</si>
  <si>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</si>
  <si>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</si>
  <si>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</si>
  <si>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</si>
  <si>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</si>
  <si>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</si>
  <si>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</si>
  <si>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</si>
  <si>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</si>
  <si>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</si>
  <si>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</si>
  <si>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</si>
  <si>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</si>
  <si>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</si>
  <si>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</si>
  <si>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</si>
  <si>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</si>
  <si>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</si>
  <si>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</si>
  <si>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</si>
  <si>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</si>
  <si>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</si>
  <si>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</si>
  <si>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</si>
  <si>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</si>
  <si>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</si>
  <si>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</si>
  <si>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</si>
  <si>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</si>
  <si>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</si>
  <si>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</si>
  <si>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</si>
  <si>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</si>
  <si>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</si>
  <si>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</si>
  <si>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</si>
  <si>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</si>
  <si>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</si>
  <si>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</si>
  <si>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</si>
  <si>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</si>
  <si>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</si>
  <si>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</si>
  <si>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</si>
  <si>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</si>
  <si>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</si>
  <si>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</si>
  <si>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</si>
  <si>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</si>
  <si>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</si>
  <si>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</si>
  <si>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</si>
  <si>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</si>
  <si>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</si>
  <si>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</si>
  <si>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</si>
  <si>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</si>
  <si>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</si>
  <si>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</si>
  <si>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</si>
  <si>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</si>
  <si>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</si>
  <si>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</si>
  <si>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</si>
  <si>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</si>
  <si>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</si>
  <si>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</si>
  <si>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</si>
  <si>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</si>
  <si>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</si>
  <si>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</si>
  <si>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</si>
  <si>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</si>
  <si>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</si>
  <si>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</si>
  <si>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</si>
  <si>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</si>
  <si>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</si>
  <si>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</si>
  <si>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</si>
  <si>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</si>
  <si>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</si>
  <si>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</si>
  <si>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</si>
  <si>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</si>
  <si>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</si>
  <si>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</si>
  <si>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</si>
  <si>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</si>
  <si>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</si>
  <si>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</si>
  <si>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</si>
  <si>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</si>
  <si>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</si>
  <si>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</si>
  <si>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</si>
  <si>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</si>
  <si>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</si>
  <si>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</si>
  <si>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</si>
  <si>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</si>
  <si>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</si>
  <si>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</si>
  <si>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</si>
  <si>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</si>
  <si>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</si>
  <si>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</si>
  <si>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</si>
  <si>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</si>
  <si>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</si>
  <si>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</si>
  <si>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</si>
  <si>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</si>
  <si>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人民币:实际有效汇率指数</t>
  </si>
  <si>
    <r>
      <t>USD/CNY月平均</t>
    </r>
    <r>
      <rPr>
        <sz val="12"/>
        <color theme="1"/>
        <rFont val="SimSun"/>
        <charset val="134"/>
      </rPr>
      <t>汇率</t>
    </r>
  </si>
  <si>
    <t>CPI:环比</t>
  </si>
  <si>
    <r>
      <t>中国制造业采购经理指数</t>
    </r>
    <r>
      <rPr>
        <sz val="12"/>
        <color rgb="FF000000"/>
        <rFont val="Times New Roman"/>
        <family val="1"/>
      </rPr>
      <t>PMI（%）</t>
    </r>
  </si>
  <si>
    <t>CRB现货指数</t>
  </si>
  <si>
    <t>CRB现货指数:金属</t>
  </si>
  <si>
    <t>现铜粗炼费TC（美元/吨）</t>
  </si>
  <si>
    <t>现铜精炼费RC（美元/吨）</t>
  </si>
  <si>
    <t>申万行业指数：铜市盈率</t>
  </si>
  <si>
    <t>SHFE期铜库存（吨）</t>
  </si>
  <si>
    <t>LME期铜价格（美元/吨）</t>
  </si>
  <si>
    <t>COMEX黄金期货价格（美元/盎司）</t>
  </si>
  <si>
    <t>伦敦布伦特原油期货价格（美元/桶）</t>
  </si>
  <si>
    <t>NYMEX轻质原油期货价格（美元/桶）</t>
  </si>
  <si>
    <t>铜投机头寸多头持仓数量（张）</t>
  </si>
  <si>
    <t>铜投机头寸空头持仓数量（张）</t>
  </si>
  <si>
    <t>固定资产投资完成额(万元）</t>
  </si>
  <si>
    <t>房地产开发投资完成额（万元）</t>
  </si>
  <si>
    <t>房地产开发投资完成额：住宅（万元）</t>
  </si>
  <si>
    <t>房地产开发投资完成额：新增固定资产（万元）</t>
  </si>
  <si>
    <t>存款准备金率</t>
  </si>
  <si>
    <r>
      <t>贷款利率：</t>
    </r>
    <r>
      <rPr>
        <sz val="12"/>
        <color theme="1"/>
        <rFont val="Times New Roman"/>
        <family val="1"/>
      </rPr>
      <t>1</t>
    </r>
    <r>
      <rPr>
        <sz val="12"/>
        <color theme="1"/>
        <rFont val="SimSun"/>
        <charset val="134"/>
      </rPr>
      <t>年至以内</t>
    </r>
    <r>
      <rPr>
        <sz val="12"/>
        <color theme="1"/>
        <rFont val="Times New Roman"/>
        <family val="1"/>
      </rPr>
      <t>(</t>
    </r>
    <r>
      <rPr>
        <sz val="12"/>
        <color theme="1"/>
        <rFont val="SimSun"/>
        <charset val="134"/>
      </rPr>
      <t>含</t>
    </r>
    <r>
      <rPr>
        <sz val="12"/>
        <color theme="1"/>
        <rFont val="Times New Roman"/>
        <family val="1"/>
      </rPr>
      <t>1</t>
    </r>
    <r>
      <rPr>
        <sz val="12"/>
        <color theme="1"/>
        <rFont val="SimSun"/>
        <charset val="134"/>
      </rPr>
      <t>年</t>
    </r>
    <r>
      <rPr>
        <sz val="12"/>
        <color theme="1"/>
        <rFont val="Times New Roman"/>
        <family val="1"/>
      </rPr>
      <t>)</t>
    </r>
  </si>
  <si>
    <t>活期存款利率</t>
  </si>
  <si>
    <t>定期存款利率:3个月</t>
  </si>
  <si>
    <t>定期存款利率:6个月</t>
  </si>
  <si>
    <t>定期存款利率:1年</t>
  </si>
  <si>
    <t>货币供应：(M0)流通中现金（万元）</t>
  </si>
  <si>
    <t>货币供应：(M1)（万元）</t>
  </si>
  <si>
    <t>货币供应：(M2)（万元）</t>
  </si>
  <si>
    <t>工业增加值</t>
  </si>
  <si>
    <t>原油产量(吨)</t>
  </si>
  <si>
    <t>工业锅炉产量（蒸发量吨）</t>
  </si>
  <si>
    <t>金属集装箱产量（立方米）</t>
  </si>
  <si>
    <t>民航货邮运输量（吨）</t>
  </si>
  <si>
    <t>固定资产投资完成额：第一产业（万元）</t>
  </si>
  <si>
    <t>固定资产投资完成额：第二产业（万元）</t>
  </si>
  <si>
    <t>固定资产投资完成额：第三产业（万元）</t>
  </si>
  <si>
    <t>房地产开发企业房屋建筑—施工面积（万立方米）</t>
  </si>
  <si>
    <t>房地产开发企业房屋建筑—竣工面积（万立方米）</t>
  </si>
  <si>
    <t>房地产开发企业新开工面积（万立方米）</t>
  </si>
  <si>
    <t>房地产开发企业商品房—销售面积（万立方米）</t>
  </si>
  <si>
    <t>房地产开发企业商品房—销售额（万元）</t>
  </si>
  <si>
    <r>
      <t>商品房价</t>
    </r>
    <r>
      <rPr>
        <sz val="12"/>
        <color theme="1"/>
        <rFont val="SimSun"/>
        <charset val="134"/>
      </rPr>
      <t>格指数</t>
    </r>
    <r>
      <rPr>
        <sz val="12"/>
        <color theme="1"/>
        <rFont val="Times New Roman"/>
        <family val="1"/>
      </rPr>
      <t>(</t>
    </r>
    <r>
      <rPr>
        <sz val="12"/>
        <color theme="1"/>
        <rFont val="SimSun"/>
        <charset val="134"/>
      </rPr>
      <t>销售额</t>
    </r>
    <r>
      <rPr>
        <sz val="12"/>
        <color theme="1"/>
        <rFont val="Times New Roman"/>
        <family val="1"/>
      </rPr>
      <t>/</t>
    </r>
    <r>
      <rPr>
        <sz val="12"/>
        <color theme="1"/>
        <rFont val="SimSun"/>
        <charset val="134"/>
      </rPr>
      <t>销售面积</t>
    </r>
    <r>
      <rPr>
        <sz val="12"/>
        <color theme="1"/>
        <rFont val="Times New Roman"/>
        <family val="1"/>
      </rPr>
      <t>)</t>
    </r>
  </si>
  <si>
    <t>国房景气指数</t>
  </si>
  <si>
    <t>消费者信心指数</t>
  </si>
  <si>
    <t>消费者预期指数</t>
  </si>
  <si>
    <t>消费者满意指数</t>
  </si>
  <si>
    <t>社会消费品零售总额（万元）</t>
  </si>
  <si>
    <t>官方储备资产:外汇储备（亿美元）</t>
  </si>
  <si>
    <r>
      <t>EUR/CNY月平均</t>
    </r>
    <r>
      <rPr>
        <sz val="12"/>
        <color theme="1"/>
        <rFont val="SimSun"/>
        <charset val="134"/>
      </rPr>
      <t>汇率</t>
    </r>
  </si>
  <si>
    <r>
      <t>100JPY/CNY月平均</t>
    </r>
    <r>
      <rPr>
        <sz val="12"/>
        <color theme="1"/>
        <rFont val="SimSun"/>
        <charset val="134"/>
      </rPr>
      <t>汇率</t>
    </r>
  </si>
  <si>
    <r>
      <t>HKD/CNY月平均</t>
    </r>
    <r>
      <rPr>
        <sz val="12"/>
        <color theme="1"/>
        <rFont val="SimSun"/>
        <charset val="134"/>
      </rPr>
      <t>汇率</t>
    </r>
  </si>
  <si>
    <t>进出口金额（亿美元）</t>
  </si>
  <si>
    <t>进口额：石油、石油产品及有关原料（千美元）</t>
  </si>
  <si>
    <t>出口金额（亿美元元）</t>
  </si>
  <si>
    <t>进口金额（亿美元）</t>
  </si>
  <si>
    <r>
      <t>期货成交量</t>
    </r>
    <r>
      <rPr>
        <sz val="12"/>
        <color rgb="FF000000"/>
        <rFont val="Times New Roman"/>
        <family val="1"/>
      </rPr>
      <t>_</t>
    </r>
    <r>
      <rPr>
        <sz val="12"/>
        <color rgb="FF000000"/>
        <rFont val="SimSun"/>
        <charset val="134"/>
      </rPr>
      <t>郑州商品交易所（手）</t>
    </r>
  </si>
  <si>
    <t>期货成交额_郑州商品交易所（万元）</t>
  </si>
  <si>
    <r>
      <t>期货平均价格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成交额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SimSun"/>
        <charset val="134"/>
      </rPr>
      <t>成交量</t>
    </r>
    <r>
      <rPr>
        <sz val="12"/>
        <color rgb="FF000000"/>
        <rFont val="Times New Roman"/>
        <family val="1"/>
      </rPr>
      <t>)_</t>
    </r>
    <r>
      <rPr>
        <sz val="12"/>
        <color rgb="FF000000"/>
        <rFont val="SimSun"/>
        <charset val="134"/>
      </rPr>
      <t>郑州商品交易所（万元/手）</t>
    </r>
  </si>
  <si>
    <t>期货成交量_大连商品交易所（手）</t>
  </si>
  <si>
    <t>期货成交额_大连商品交易所（万元）</t>
  </si>
  <si>
    <r>
      <t>期货平均价格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成交额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SimSun"/>
        <charset val="134"/>
      </rPr>
      <t>成交量</t>
    </r>
    <r>
      <rPr>
        <sz val="12"/>
        <color rgb="FF000000"/>
        <rFont val="Times New Roman"/>
        <family val="1"/>
      </rPr>
      <t>)_</t>
    </r>
    <r>
      <rPr>
        <sz val="12"/>
        <color rgb="FF000000"/>
        <rFont val="SimSun"/>
        <charset val="134"/>
      </rPr>
      <t>大连商品交易所（万元/手）</t>
    </r>
  </si>
  <si>
    <r>
      <t>期货成交量</t>
    </r>
    <r>
      <rPr>
        <sz val="12"/>
        <color rgb="FF000000"/>
        <rFont val="Times New Roman"/>
        <family val="1"/>
      </rPr>
      <t>_上海期货</t>
    </r>
    <r>
      <rPr>
        <sz val="12"/>
        <color rgb="FF000000"/>
        <rFont val="SimSun"/>
        <charset val="134"/>
      </rPr>
      <t>交易所（手）</t>
    </r>
  </si>
  <si>
    <t>期货成交额_上海期货交易所（万元）</t>
  </si>
  <si>
    <r>
      <t>期货平均价格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成交额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SimSun"/>
        <charset val="134"/>
      </rPr>
      <t>成交量</t>
    </r>
    <r>
      <rPr>
        <sz val="12"/>
        <color rgb="FF000000"/>
        <rFont val="Times New Roman"/>
        <family val="1"/>
      </rPr>
      <t>)_上海期货</t>
    </r>
    <r>
      <rPr>
        <sz val="12"/>
        <color rgb="FF000000"/>
        <rFont val="SimSun"/>
        <charset val="134"/>
      </rPr>
      <t>交易所（万元/手）</t>
    </r>
  </si>
  <si>
    <t>上证综合指数</t>
  </si>
  <si>
    <t>深指</t>
  </si>
  <si>
    <t>上证所市盈率</t>
  </si>
  <si>
    <t>深交所市盈率</t>
  </si>
  <si>
    <t>股票成交量（万股）</t>
  </si>
  <si>
    <t>股票成交金额（万元）</t>
  </si>
  <si>
    <t>A股市场换手率</t>
  </si>
  <si>
    <t>B股市场换手率</t>
  </si>
  <si>
    <t>A股_市场溢酬因子</t>
  </si>
  <si>
    <t>A股_市值因子</t>
  </si>
  <si>
    <t>A股_账面市值比因子</t>
  </si>
  <si>
    <t>B股_市场溢酬因子</t>
  </si>
  <si>
    <t>B股_市值因子</t>
  </si>
  <si>
    <t>B股_账面市值比因子</t>
  </si>
  <si>
    <t>公共财政支出（万元）</t>
  </si>
  <si>
    <t>公共财政收入（万元）</t>
  </si>
  <si>
    <t>财政收支比例</t>
  </si>
  <si>
    <t>金融机构:各项贷款余额（万元）</t>
  </si>
  <si>
    <t>金融机构:各项存款余额（万元）</t>
  </si>
  <si>
    <r>
      <t>存贷差</t>
    </r>
    <r>
      <rPr>
        <sz val="12"/>
        <color theme="1"/>
        <rFont val="Times New Roman"/>
        <family val="1"/>
      </rPr>
      <t>(</t>
    </r>
    <r>
      <rPr>
        <sz val="12"/>
        <color theme="1"/>
        <rFont val="SimSun"/>
        <charset val="134"/>
      </rPr>
      <t>存款余额</t>
    </r>
    <r>
      <rPr>
        <sz val="12"/>
        <color theme="1"/>
        <rFont val="Times New Roman"/>
        <family val="1"/>
      </rPr>
      <t>/</t>
    </r>
    <r>
      <rPr>
        <sz val="12"/>
        <color theme="1"/>
        <rFont val="SimSun"/>
        <charset val="134"/>
      </rPr>
      <t>贷款余额</t>
    </r>
    <r>
      <rPr>
        <sz val="12"/>
        <color theme="1"/>
        <rFont val="Times New Roman"/>
        <family val="1"/>
      </rPr>
      <t>)</t>
    </r>
  </si>
  <si>
    <t>金融机构:短期贷款余额（万元）</t>
  </si>
  <si>
    <t>金融机构:中长期贷款余额（万元）</t>
  </si>
  <si>
    <t>社会融资规模（万元）</t>
  </si>
  <si>
    <t>波罗的海干散货指数(BDI)</t>
  </si>
  <si>
    <t>CRB现货指数:食品</t>
  </si>
  <si>
    <t>CRB现货指数:工业原料</t>
  </si>
  <si>
    <t>CRB现货指数:纺织品</t>
  </si>
  <si>
    <t>CRB现货指数:家畜</t>
  </si>
  <si>
    <t>CRB现货指数:油脂</t>
  </si>
  <si>
    <t>CPI:食品:环比</t>
  </si>
  <si>
    <t>CPI:衣着:环比</t>
  </si>
  <si>
    <t>CPI:交通和通信:环比</t>
  </si>
  <si>
    <r>
      <t>工业生产者出厂价格指数</t>
    </r>
    <r>
      <rPr>
        <sz val="12"/>
        <color theme="1"/>
        <rFont val="Times New Roman"/>
        <family val="1"/>
      </rPr>
      <t>PPI</t>
    </r>
  </si>
  <si>
    <t>PPI:生产资料:采掘工业</t>
  </si>
  <si>
    <t>PPI:生产资料:原材料工业</t>
  </si>
  <si>
    <t>PPI:生产资料:加工品</t>
  </si>
  <si>
    <t>PPI:生产资料</t>
  </si>
  <si>
    <t>PPI:生活资料:食品类</t>
  </si>
  <si>
    <t>PPI:生活资料:衣着类:当月同比</t>
  </si>
  <si>
    <t>PPI:生活资料:一般日用品类</t>
  </si>
  <si>
    <t>PPI:生活资料:耐用消费品类</t>
  </si>
  <si>
    <t>企业商品价格指数CGPI</t>
  </si>
  <si>
    <t>CGPI:农产品</t>
  </si>
  <si>
    <t>CGPI:矿产品</t>
  </si>
  <si>
    <t>CGPI:煤油电</t>
  </si>
  <si>
    <r>
      <t>工业生产者购进价格指数</t>
    </r>
    <r>
      <rPr>
        <sz val="12"/>
        <color theme="1"/>
        <rFont val="Times New Roman"/>
        <family val="1"/>
      </rPr>
      <t>PPIRM</t>
    </r>
  </si>
  <si>
    <t>PPIRM：有色金属材料</t>
  </si>
  <si>
    <t>PPIRM:燃料、动力类</t>
  </si>
  <si>
    <t>PPIRM:黑色金属材料类</t>
  </si>
  <si>
    <t>PPIRM:化工原料类</t>
  </si>
  <si>
    <t>PPIRM:木材及纸浆类</t>
  </si>
  <si>
    <t>PPIRM:建筑材料类</t>
  </si>
  <si>
    <t>PPIRM:其他工业原材料及半成品类</t>
  </si>
  <si>
    <t>PPIRM:农副产品类</t>
  </si>
  <si>
    <t>PPIRM:纺织原料类</t>
  </si>
  <si>
    <t>PMI:生产</t>
  </si>
  <si>
    <t>PMI:产成品库存</t>
  </si>
  <si>
    <t>PMI:主要原材料购进价格</t>
  </si>
  <si>
    <t>PMI:供货商配送时间</t>
  </si>
  <si>
    <t>PMI:采购量</t>
  </si>
  <si>
    <t>银行间同业拆借:加权平均利率:1天</t>
  </si>
  <si>
    <t>银行间同业拆借:加权平均利率:7天</t>
  </si>
  <si>
    <t>银行间同业拆借:加权平均利率:21天</t>
  </si>
  <si>
    <t>银行间同业拆借:加权平均利率:1个月</t>
  </si>
  <si>
    <t>银行间同业拆借:加权平均利率2个月</t>
  </si>
  <si>
    <t>银行间同业拆借:加权平均利率:3个月</t>
  </si>
  <si>
    <t>再贴现利率</t>
  </si>
  <si>
    <r>
      <t>再贷款利率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对金融机构贷款利率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Times New Roman"/>
        <family val="1"/>
      </rPr>
      <t>20</t>
    </r>
    <r>
      <rPr>
        <sz val="12"/>
        <color rgb="FF000000"/>
        <rFont val="SimSun"/>
        <charset val="134"/>
      </rPr>
      <t>天以内</t>
    </r>
  </si>
  <si>
    <r>
      <t>再贷款利率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对金融机构贷款利率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SimSun"/>
        <charset val="134"/>
      </rPr>
      <t>个月以内</t>
    </r>
  </si>
  <si>
    <r>
      <t>再贷款利率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对金融机构贷款利率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SimSun"/>
        <charset val="134"/>
      </rPr>
      <t>个月以内</t>
    </r>
  </si>
  <si>
    <r>
      <t>再贷款利率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SimSun"/>
        <charset val="134"/>
      </rPr>
      <t>对金融机构贷款利率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SimSun"/>
        <charset val="134"/>
      </rPr>
      <t>年</t>
    </r>
  </si>
  <si>
    <r>
      <t>贷款利率：</t>
    </r>
    <r>
      <rPr>
        <sz val="12"/>
        <color theme="1"/>
        <rFont val="Times New Roman"/>
        <family val="1"/>
      </rPr>
      <t>5</t>
    </r>
    <r>
      <rPr>
        <sz val="12"/>
        <color theme="1"/>
        <rFont val="SimSun"/>
        <charset val="134"/>
      </rPr>
      <t>年以上</t>
    </r>
  </si>
  <si>
    <r>
      <t>贷款利率：</t>
    </r>
    <r>
      <rPr>
        <sz val="12"/>
        <color theme="1"/>
        <rFont val="Times New Roman"/>
        <family val="1"/>
      </rPr>
      <t>1</t>
    </r>
    <r>
      <rPr>
        <sz val="12"/>
        <color theme="1"/>
        <rFont val="SimSun"/>
        <charset val="134"/>
      </rPr>
      <t>年至</t>
    </r>
    <r>
      <rPr>
        <sz val="12"/>
        <color theme="1"/>
        <rFont val="Times New Roman"/>
        <family val="1"/>
      </rPr>
      <t>5</t>
    </r>
    <r>
      <rPr>
        <sz val="12"/>
        <color theme="1"/>
        <rFont val="SimSun"/>
        <charset val="134"/>
      </rPr>
      <t>年</t>
    </r>
    <r>
      <rPr>
        <sz val="12"/>
        <color theme="1"/>
        <rFont val="Times New Roman"/>
        <family val="1"/>
      </rPr>
      <t>(</t>
    </r>
    <r>
      <rPr>
        <sz val="12"/>
        <color theme="1"/>
        <rFont val="SimSun"/>
        <charset val="134"/>
      </rPr>
      <t>含</t>
    </r>
    <r>
      <rPr>
        <sz val="12"/>
        <color theme="1"/>
        <rFont val="Times New Roman"/>
        <family val="1"/>
      </rPr>
      <t>5</t>
    </r>
    <r>
      <rPr>
        <sz val="12"/>
        <color theme="1"/>
        <rFont val="SimSun"/>
        <charset val="134"/>
      </rPr>
      <t>年</t>
    </r>
    <r>
      <rPr>
        <sz val="12"/>
        <color theme="1"/>
        <rFont val="Times New Roman"/>
        <family val="1"/>
      </rPr>
      <t>)</t>
    </r>
  </si>
  <si>
    <t>定期存款利率:2年</t>
  </si>
  <si>
    <t>定期存款利率:3年</t>
  </si>
  <si>
    <t>中债国债到期收益率:0年</t>
  </si>
  <si>
    <t>中债国债到期收益率:1个月</t>
  </si>
  <si>
    <t>中债国债到期收益率:3个月</t>
  </si>
  <si>
    <t>中债国债到期收益率:6个月</t>
  </si>
  <si>
    <t>中债国债到期收益率:9个月</t>
  </si>
  <si>
    <t>中债国债到期收益率:1年</t>
  </si>
  <si>
    <t>中债国债到期收益率:3年</t>
  </si>
  <si>
    <t>中债国债到期收益率:5年</t>
  </si>
  <si>
    <t>中债国债到期收益率:10年</t>
  </si>
  <si>
    <t>期限利差(10Y-3M)</t>
  </si>
  <si>
    <t>中债综合指数</t>
  </si>
  <si>
    <t>中债总指数</t>
  </si>
  <si>
    <t>中债固定利率债券指数</t>
  </si>
  <si>
    <t>中债浮动利率债券指数</t>
  </si>
  <si>
    <t>中债长期债券指数</t>
  </si>
  <si>
    <t>中债中短期债券指数</t>
  </si>
  <si>
    <t>中债国债总指数</t>
  </si>
  <si>
    <t>上证基金指数</t>
  </si>
  <si>
    <t>中债银行间债券总指数</t>
  </si>
  <si>
    <t>中债金融债券总指数</t>
  </si>
  <si>
    <t>出口价格指数(HS2):总指数</t>
  </si>
  <si>
    <t>进口价格指数(HS2):总指数</t>
  </si>
  <si>
    <t>出口数量指数(HS2):总指数</t>
  </si>
  <si>
    <t>进口数量指数(HS2):总指数</t>
  </si>
  <si>
    <t>贸易条件(出口价格指数/进口价格指数)</t>
  </si>
  <si>
    <t>出口数量占进口数量的比例</t>
  </si>
  <si>
    <t>CPI:食品</t>
  </si>
  <si>
    <t>CPI:衣着</t>
  </si>
  <si>
    <t>CPI:交通和通信</t>
  </si>
  <si>
    <t>PPI:生活资料:衣着类</t>
  </si>
  <si>
    <t>PPIRM:建筑材料及非金属矿类</t>
  </si>
  <si>
    <t>汽车产量（辆）</t>
  </si>
  <si>
    <t>铁路货运量（吨）</t>
  </si>
  <si>
    <t>公路货运量（吨）</t>
  </si>
  <si>
    <t>原煤产量（吨）</t>
  </si>
  <si>
    <t>焦炭产量（吨）</t>
  </si>
  <si>
    <t>粗钢产量（吨）</t>
  </si>
  <si>
    <t>钢材产量（吨）</t>
  </si>
  <si>
    <t>乙烯产量（吨）</t>
  </si>
  <si>
    <t>十种有色金属产量（吨）</t>
  </si>
  <si>
    <t>货物吞吐量（吨）</t>
  </si>
  <si>
    <t>外贸货物吞吐量（吨）</t>
  </si>
  <si>
    <t>货运总量（吨）</t>
  </si>
  <si>
    <t>出口金额（亿美元）</t>
  </si>
  <si>
    <t>市盈率：深圳证券交易所：股票</t>
  </si>
  <si>
    <t>波罗的海干散货指数(BDI):月</t>
  </si>
  <si>
    <t>CRB现货指数:食品:月</t>
  </si>
  <si>
    <t>CRB现货指数:工业原料:月</t>
  </si>
  <si>
    <t>CRB现货指数:纺织品:月</t>
  </si>
  <si>
    <t>CRB现货指数:家畜:月</t>
  </si>
  <si>
    <t>CRB现货指数:油脂:月</t>
  </si>
  <si>
    <t>沿海主要港口货物吞吐量（吨）</t>
  </si>
  <si>
    <t>u1</t>
  </si>
  <si>
    <t>u12</t>
  </si>
  <si>
    <t>EPU</t>
  </si>
  <si>
    <t>resid</t>
  </si>
  <si>
    <t>resid2</t>
  </si>
  <si>
    <t>u5</t>
  </si>
  <si>
    <t xml:space="preserve">resid </t>
  </si>
  <si>
    <t>cu5</t>
  </si>
  <si>
    <t>cu1</t>
  </si>
  <si>
    <t>cu12</t>
  </si>
  <si>
    <t>指标名称</t>
  </si>
  <si>
    <t>期货收盘价(连续):阴极铜</t>
  </si>
  <si>
    <t>return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</si>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</sst>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000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imSun"/>
      <charset val="134"/>
    </font>
    <font>
      <sz val="12"/>
      <color rgb="FF000000"/>
      <name val="Times New Roman"/>
      <family val="1"/>
    </font>
    <font>
      <sz val="12"/>
      <color rgb="FF000000"/>
      <name val="SimSun"/>
      <charset val="134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3" fillId="0" borderId="0" xfId="0" applyNumberFormat="1" applyFont="1" applyAlignment="1">
      <alignment vertical="center" wrapText="1"/>
    </xf>
    <xf numFmtId="1" fontId="0" fillId="0" borderId="0" xfId="0" applyNumberFormat="1" applyFont="1" applyFill="1" applyAlignment="1">
      <alignment vertical="center" wrapText="1"/>
    </xf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1" fontId="0" fillId="0" borderId="0" xfId="0" applyNumberFormat="1" applyFont="1" applyFill="1"/>
    <xf numFmtId="1" fontId="4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ill="1"/>
    <xf numFmtId="0" fontId="4" fillId="0" borderId="0" xfId="0" applyFont="1"/>
    <xf numFmtId="1" fontId="0" fillId="0" borderId="0" xfId="0" applyNumberFormat="1" applyFont="1"/>
    <xf numFmtId="1" fontId="4" fillId="0" borderId="0" xfId="0" applyNumberFormat="1" applyFont="1" applyFill="1"/>
    <xf numFmtId="0" fontId="2" fillId="0" borderId="0" xfId="0" applyNumberFormat="1" applyFont="1"/>
    <xf numFmtId="0" fontId="2" fillId="0" borderId="0" xfId="0" applyNumberFormat="1" applyFont="1" applyFill="1"/>
    <xf numFmtId="1" fontId="3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 applyNumberFormat="1"/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" fontId="0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0" xfId="0" applyNumberFormat="1" applyFont="1"/>
    <xf numFmtId="4" fontId="0" fillId="0" borderId="0" xfId="0" applyNumberFormat="1" applyFill="1"/>
    <xf numFmtId="0" fontId="0" fillId="0" borderId="0" xfId="0" applyFont="1"/>
    <xf numFmtId="4" fontId="0" fillId="0" borderId="0" xfId="0" applyNumberFormat="1" applyFont="1" applyFill="1"/>
    <xf numFmtId="4" fontId="0" fillId="0" borderId="0" xfId="0" applyNumberFormat="1"/>
    <xf numFmtId="4" fontId="2" fillId="0" borderId="0" xfId="0" applyNumberFormat="1" applyFont="1" applyFill="1"/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ont="1" applyFill="1"/>
    <xf numFmtId="4" fontId="2" fillId="0" borderId="0" xfId="0" applyNumberFormat="1" applyFont="1"/>
    <xf numFmtId="1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Font="1" applyAlignment="1">
      <alignment horizontal="center" vertical="center" wrapText="1"/>
    </xf>
    <xf numFmtId="2" fontId="2" fillId="0" borderId="0" xfId="0" applyNumberFormat="1" applyFont="1" applyFill="1"/>
    <xf numFmtId="2" fontId="2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/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/>
    <xf numFmtId="4" fontId="4" fillId="0" borderId="0" xfId="0" applyNumberFormat="1" applyFont="1"/>
    <xf numFmtId="4" fontId="3" fillId="0" borderId="0" xfId="0" applyNumberFormat="1" applyFont="1" applyFill="1"/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2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" fontId="8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4" fillId="0" borderId="0" xfId="0" applyNumberFormat="1" applyFont="1"/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NumberFormat="1" applyFont="1" applyFill="1" applyBorder="1" applyAlignment="1"/>
    <xf numFmtId="0" fontId="9" fillId="0" borderId="0" xfId="0" applyFont="1"/>
    <xf numFmtId="2" fontId="0" fillId="0" borderId="0" xfId="0" applyNumberFormat="1" applyFont="1" applyFill="1" applyBorder="1" applyAlignment="1"/>
    <xf numFmtId="4" fontId="4" fillId="2" borderId="0" xfId="0" applyNumberFormat="1" applyFont="1" applyFill="1"/>
    <xf numFmtId="4" fontId="4" fillId="0" borderId="0" xfId="0" applyNumberFormat="1" applyFont="1" applyFill="1"/>
    <xf numFmtId="0" fontId="4" fillId="0" borderId="0" xfId="0" applyNumberFormat="1" applyFont="1"/>
    <xf numFmtId="0" fontId="10" fillId="0" borderId="0" xfId="0" applyFont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2" fillId="2" borderId="0" xfId="0" applyNumberFormat="1" applyFont="1" applyFill="1"/>
    <xf numFmtId="1" fontId="0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uncertainty!$B$1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uncertainty!$A$2:$A$145</c:f>
              <c:strCache>
                <c:ptCount val="144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</c:strCache>
            </c:strRef>
          </c:cat>
          <c:val>
            <c:numRef>
              <c:f>uncertainty!$B$2:$B$145</c:f>
              <c:numCache>
                <c:formatCode>General</c:formatCode>
                <c:ptCount val="144"/>
                <c:pt idx="0">
                  <c:v>0.46319833866240501</c:v>
                </c:pt>
                <c:pt idx="1">
                  <c:v>0.46273698333267899</c:v>
                </c:pt>
                <c:pt idx="2">
                  <c:v>0.45578132927915799</c:v>
                </c:pt>
                <c:pt idx="3">
                  <c:v>0.44516314000499002</c:v>
                </c:pt>
                <c:pt idx="4">
                  <c:v>0.44411705919829603</c:v>
                </c:pt>
                <c:pt idx="5">
                  <c:v>0.44977689451421499</c:v>
                </c:pt>
                <c:pt idx="6">
                  <c:v>0.45656447252266702</c:v>
                </c:pt>
                <c:pt idx="7">
                  <c:v>0.46356698582842398</c:v>
                </c:pt>
                <c:pt idx="8">
                  <c:v>0.484904242283551</c:v>
                </c:pt>
                <c:pt idx="9">
                  <c:v>0.52513540650605495</c:v>
                </c:pt>
                <c:pt idx="10">
                  <c:v>0.56425352361407399</c:v>
                </c:pt>
                <c:pt idx="11">
                  <c:v>0.53467786270804796</c:v>
                </c:pt>
                <c:pt idx="12">
                  <c:v>0.50829603528696399</c:v>
                </c:pt>
                <c:pt idx="13">
                  <c:v>0.46986351383859198</c:v>
                </c:pt>
                <c:pt idx="14">
                  <c:v>0.43631570745207499</c:v>
                </c:pt>
                <c:pt idx="15">
                  <c:v>0.41926880496413499</c:v>
                </c:pt>
                <c:pt idx="16">
                  <c:v>0.41482792993392797</c:v>
                </c:pt>
                <c:pt idx="17">
                  <c:v>0.41408105360434599</c:v>
                </c:pt>
                <c:pt idx="18">
                  <c:v>0.41995856492522499</c:v>
                </c:pt>
                <c:pt idx="19">
                  <c:v>0.41864643766210302</c:v>
                </c:pt>
                <c:pt idx="20">
                  <c:v>0.41540289736348002</c:v>
                </c:pt>
                <c:pt idx="21">
                  <c:v>0.41947104927183299</c:v>
                </c:pt>
                <c:pt idx="22">
                  <c:v>0.43236835328615802</c:v>
                </c:pt>
                <c:pt idx="23">
                  <c:v>0.44163458216215701</c:v>
                </c:pt>
                <c:pt idx="24">
                  <c:v>0.44467922368326901</c:v>
                </c:pt>
                <c:pt idx="25">
                  <c:v>0.43711882749967101</c:v>
                </c:pt>
                <c:pt idx="26">
                  <c:v>0.424388852345082</c:v>
                </c:pt>
                <c:pt idx="27">
                  <c:v>0.41603294723552497</c:v>
                </c:pt>
                <c:pt idx="28">
                  <c:v>0.41702542405887899</c:v>
                </c:pt>
                <c:pt idx="29">
                  <c:v>0.40999614580987798</c:v>
                </c:pt>
                <c:pt idx="30">
                  <c:v>0.41182654601417301</c:v>
                </c:pt>
                <c:pt idx="31">
                  <c:v>0.42278878067487002</c:v>
                </c:pt>
                <c:pt idx="32">
                  <c:v>0.420578648237729</c:v>
                </c:pt>
                <c:pt idx="33">
                  <c:v>0.44219871784098203</c:v>
                </c:pt>
                <c:pt idx="34">
                  <c:v>0.46744134146900901</c:v>
                </c:pt>
                <c:pt idx="35">
                  <c:v>0.48179326265960598</c:v>
                </c:pt>
                <c:pt idx="36">
                  <c:v>0.46773433844859602</c:v>
                </c:pt>
                <c:pt idx="37">
                  <c:v>0.46034806491857999</c:v>
                </c:pt>
                <c:pt idx="38">
                  <c:v>0.44397510570202903</c:v>
                </c:pt>
                <c:pt idx="39">
                  <c:v>0.43037447670753098</c:v>
                </c:pt>
                <c:pt idx="40">
                  <c:v>0.42026826510588799</c:v>
                </c:pt>
                <c:pt idx="41">
                  <c:v>0.41829316076237799</c:v>
                </c:pt>
                <c:pt idx="42">
                  <c:v>0.41847935146801601</c:v>
                </c:pt>
                <c:pt idx="43">
                  <c:v>0.41381074079629698</c:v>
                </c:pt>
                <c:pt idx="44">
                  <c:v>0.40262747920866898</c:v>
                </c:pt>
                <c:pt idx="45">
                  <c:v>0.40136913032635402</c:v>
                </c:pt>
                <c:pt idx="46">
                  <c:v>0.39946130964301502</c:v>
                </c:pt>
                <c:pt idx="47">
                  <c:v>0.40978779798130099</c:v>
                </c:pt>
                <c:pt idx="48">
                  <c:v>0.41579076143613802</c:v>
                </c:pt>
                <c:pt idx="49">
                  <c:v>0.417047997857313</c:v>
                </c:pt>
                <c:pt idx="50">
                  <c:v>0.40447971365849</c:v>
                </c:pt>
                <c:pt idx="51">
                  <c:v>0.40386945443687799</c:v>
                </c:pt>
                <c:pt idx="52">
                  <c:v>0.411933830913435</c:v>
                </c:pt>
                <c:pt idx="53">
                  <c:v>0.42078700168641597</c:v>
                </c:pt>
                <c:pt idx="54">
                  <c:v>0.42047547839497601</c:v>
                </c:pt>
                <c:pt idx="55">
                  <c:v>0.405288423486866</c:v>
                </c:pt>
                <c:pt idx="56">
                  <c:v>0.38686986156549502</c:v>
                </c:pt>
                <c:pt idx="57">
                  <c:v>0.37422858294643002</c:v>
                </c:pt>
                <c:pt idx="58">
                  <c:v>0.37329097418788398</c:v>
                </c:pt>
                <c:pt idx="59">
                  <c:v>0.38586668093339599</c:v>
                </c:pt>
                <c:pt idx="60">
                  <c:v>0.39326841917303801</c:v>
                </c:pt>
                <c:pt idx="61">
                  <c:v>0.393974260396452</c:v>
                </c:pt>
                <c:pt idx="62">
                  <c:v>0.39163049794034199</c:v>
                </c:pt>
                <c:pt idx="63">
                  <c:v>0.38710353770109801</c:v>
                </c:pt>
                <c:pt idx="64">
                  <c:v>0.38883990821035902</c:v>
                </c:pt>
                <c:pt idx="65">
                  <c:v>0.39754745432373001</c:v>
                </c:pt>
                <c:pt idx="66">
                  <c:v>0.38447178894544998</c:v>
                </c:pt>
                <c:pt idx="67">
                  <c:v>0.37468091629431299</c:v>
                </c:pt>
                <c:pt idx="68">
                  <c:v>0.371567040534032</c:v>
                </c:pt>
                <c:pt idx="69">
                  <c:v>0.37370245701942401</c:v>
                </c:pt>
                <c:pt idx="70">
                  <c:v>0.37840117845709997</c:v>
                </c:pt>
                <c:pt idx="71">
                  <c:v>0.38417853615162501</c:v>
                </c:pt>
                <c:pt idx="72">
                  <c:v>0.383583125798451</c:v>
                </c:pt>
                <c:pt idx="73">
                  <c:v>0.388233340132279</c:v>
                </c:pt>
                <c:pt idx="74">
                  <c:v>0.37580056909842202</c:v>
                </c:pt>
                <c:pt idx="75">
                  <c:v>0.36728033631880402</c:v>
                </c:pt>
                <c:pt idx="76">
                  <c:v>0.36047809394400299</c:v>
                </c:pt>
                <c:pt idx="77">
                  <c:v>0.35970979170879902</c:v>
                </c:pt>
                <c:pt idx="78">
                  <c:v>0.36424351828763502</c:v>
                </c:pt>
                <c:pt idx="79">
                  <c:v>0.36327746393105997</c:v>
                </c:pt>
                <c:pt idx="80">
                  <c:v>0.36622128834277901</c:v>
                </c:pt>
                <c:pt idx="81">
                  <c:v>0.37570035943846197</c:v>
                </c:pt>
                <c:pt idx="82">
                  <c:v>0.40788949459236201</c:v>
                </c:pt>
                <c:pt idx="83">
                  <c:v>0.43409291208572498</c:v>
                </c:pt>
                <c:pt idx="84">
                  <c:v>0.43721559824691703</c:v>
                </c:pt>
                <c:pt idx="85">
                  <c:v>0.45004604938329201</c:v>
                </c:pt>
                <c:pt idx="86">
                  <c:v>0.45802566984509802</c:v>
                </c:pt>
                <c:pt idx="87">
                  <c:v>0.46209728644540299</c:v>
                </c:pt>
                <c:pt idx="88">
                  <c:v>0.47315170050967897</c:v>
                </c:pt>
                <c:pt idx="89">
                  <c:v>0.46357415882420899</c:v>
                </c:pt>
                <c:pt idx="90">
                  <c:v>0.45750851090753403</c:v>
                </c:pt>
                <c:pt idx="91">
                  <c:v>0.44377527668037497</c:v>
                </c:pt>
                <c:pt idx="92">
                  <c:v>0.43625722430235198</c:v>
                </c:pt>
                <c:pt idx="93">
                  <c:v>0.43553151336386797</c:v>
                </c:pt>
                <c:pt idx="94">
                  <c:v>0.43246370950940799</c:v>
                </c:pt>
                <c:pt idx="95">
                  <c:v>0.43309722060026901</c:v>
                </c:pt>
                <c:pt idx="96">
                  <c:v>0.43330368634057598</c:v>
                </c:pt>
                <c:pt idx="97">
                  <c:v>0.41654905873741999</c:v>
                </c:pt>
                <c:pt idx="98">
                  <c:v>0.418047554424538</c:v>
                </c:pt>
                <c:pt idx="99">
                  <c:v>0.40620331335669801</c:v>
                </c:pt>
                <c:pt idx="100">
                  <c:v>0.396914221448249</c:v>
                </c:pt>
                <c:pt idx="101">
                  <c:v>0.38545194146113498</c:v>
                </c:pt>
                <c:pt idx="102">
                  <c:v>0.381550439533481</c:v>
                </c:pt>
                <c:pt idx="103">
                  <c:v>0.37603025086825698</c:v>
                </c:pt>
                <c:pt idx="104">
                  <c:v>0.37778027394945002</c:v>
                </c:pt>
                <c:pt idx="105">
                  <c:v>0.37980091468195099</c:v>
                </c:pt>
                <c:pt idx="106">
                  <c:v>0.391633821024721</c:v>
                </c:pt>
                <c:pt idx="107">
                  <c:v>0.40852601659189203</c:v>
                </c:pt>
                <c:pt idx="108">
                  <c:v>0.414494996762309</c:v>
                </c:pt>
                <c:pt idx="109">
                  <c:v>0.40533917365518102</c:v>
                </c:pt>
                <c:pt idx="110">
                  <c:v>0.39564775568448601</c:v>
                </c:pt>
                <c:pt idx="111">
                  <c:v>0.38989187248219598</c:v>
                </c:pt>
                <c:pt idx="112">
                  <c:v>0.384420646465508</c:v>
                </c:pt>
                <c:pt idx="113">
                  <c:v>0.38707461563393403</c:v>
                </c:pt>
                <c:pt idx="114">
                  <c:v>0.38133873524291401</c:v>
                </c:pt>
                <c:pt idx="115">
                  <c:v>0.380762731482437</c:v>
                </c:pt>
                <c:pt idx="116">
                  <c:v>0.38048822980070701</c:v>
                </c:pt>
                <c:pt idx="117">
                  <c:v>0.38596723912544401</c:v>
                </c:pt>
                <c:pt idx="118">
                  <c:v>0.38908199401875798</c:v>
                </c:pt>
                <c:pt idx="119">
                  <c:v>0.40341760058729798</c:v>
                </c:pt>
                <c:pt idx="120">
                  <c:v>0.413090444422202</c:v>
                </c:pt>
                <c:pt idx="121">
                  <c:v>0.40970789470409902</c:v>
                </c:pt>
                <c:pt idx="122">
                  <c:v>0.40432344593854802</c:v>
                </c:pt>
                <c:pt idx="123">
                  <c:v>0.40425157003572598</c:v>
                </c:pt>
                <c:pt idx="124">
                  <c:v>0.40242399032287202</c:v>
                </c:pt>
                <c:pt idx="125">
                  <c:v>0.40035956921445498</c:v>
                </c:pt>
                <c:pt idx="126">
                  <c:v>0.40508411151801599</c:v>
                </c:pt>
                <c:pt idx="127">
                  <c:v>0.40103790091674302</c:v>
                </c:pt>
                <c:pt idx="128">
                  <c:v>0.39941021853794201</c:v>
                </c:pt>
                <c:pt idx="129">
                  <c:v>0.40762816951841102</c:v>
                </c:pt>
                <c:pt idx="130">
                  <c:v>0.40787172964735702</c:v>
                </c:pt>
                <c:pt idx="131">
                  <c:v>0.42015113484294297</c:v>
                </c:pt>
                <c:pt idx="132">
                  <c:v>0.42739783496882899</c:v>
                </c:pt>
                <c:pt idx="133">
                  <c:v>0.42466900434118299</c:v>
                </c:pt>
                <c:pt idx="134">
                  <c:v>0.41025855023174801</c:v>
                </c:pt>
                <c:pt idx="135">
                  <c:v>0.40112203378281103</c:v>
                </c:pt>
                <c:pt idx="136">
                  <c:v>0.39957054502898598</c:v>
                </c:pt>
                <c:pt idx="137">
                  <c:v>0.39680254180680602</c:v>
                </c:pt>
                <c:pt idx="138">
                  <c:v>0.39456354719021097</c:v>
                </c:pt>
                <c:pt idx="139">
                  <c:v>0.394119047244959</c:v>
                </c:pt>
                <c:pt idx="140">
                  <c:v>0.39547941793995101</c:v>
                </c:pt>
                <c:pt idx="141">
                  <c:v>0.39487253010276402</c:v>
                </c:pt>
                <c:pt idx="142">
                  <c:v>0.40094179663450702</c:v>
                </c:pt>
                <c:pt idx="143">
                  <c:v>0.409546433138268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4-C64F-BC73-A1E6BD62E9D7}"/>
            </c:ext>
          </c:extLst>
        </c:ser>
        <c:ser>
          <c:idx val="1"/>
          <c:order val="1"/>
          <c:tx>
            <c:strRef>
              <c:f>uncertainty!$C$1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uncertainty!$A$2:$A$145</c:f>
              <c:strCache>
                <c:ptCount val="144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</c:strCache>
            </c:strRef>
          </c:cat>
          <c:val>
            <c:numRef>
              <c:f>uncertainty!$C$2:$C$145</c:f>
              <c:numCache>
                <c:formatCode>General</c:formatCode>
                <c:ptCount val="144"/>
                <c:pt idx="0">
                  <c:v>0.83869854570749602</c:v>
                </c:pt>
                <c:pt idx="1">
                  <c:v>0.81958108752398695</c:v>
                </c:pt>
                <c:pt idx="2">
                  <c:v>0.79234464634774704</c:v>
                </c:pt>
                <c:pt idx="3">
                  <c:v>0.77106258864812705</c:v>
                </c:pt>
                <c:pt idx="4">
                  <c:v>0.76733394734104299</c:v>
                </c:pt>
                <c:pt idx="5">
                  <c:v>0.77773715101825203</c:v>
                </c:pt>
                <c:pt idx="6">
                  <c:v>0.78292044420371898</c:v>
                </c:pt>
                <c:pt idx="7">
                  <c:v>0.79949090029769998</c:v>
                </c:pt>
                <c:pt idx="8">
                  <c:v>0.85298441808928704</c:v>
                </c:pt>
                <c:pt idx="9">
                  <c:v>0.92507812058681105</c:v>
                </c:pt>
                <c:pt idx="10">
                  <c:v>0.99104423522830398</c:v>
                </c:pt>
                <c:pt idx="11">
                  <c:v>0.95270474300534802</c:v>
                </c:pt>
                <c:pt idx="12">
                  <c:v>0.91391605466273396</c:v>
                </c:pt>
                <c:pt idx="13">
                  <c:v>0.83729413209640802</c:v>
                </c:pt>
                <c:pt idx="14">
                  <c:v>0.78400241496199596</c:v>
                </c:pt>
                <c:pt idx="15">
                  <c:v>0.74686644535437596</c:v>
                </c:pt>
                <c:pt idx="16">
                  <c:v>0.73244181539966602</c:v>
                </c:pt>
                <c:pt idx="17">
                  <c:v>0.72874309810397597</c:v>
                </c:pt>
                <c:pt idx="18">
                  <c:v>0.72953356496033706</c:v>
                </c:pt>
                <c:pt idx="19">
                  <c:v>0.73046726397440198</c:v>
                </c:pt>
                <c:pt idx="20">
                  <c:v>0.73183419378627601</c:v>
                </c:pt>
                <c:pt idx="21">
                  <c:v>0.74090155117409096</c:v>
                </c:pt>
                <c:pt idx="22">
                  <c:v>0.75726777315380001</c:v>
                </c:pt>
                <c:pt idx="23">
                  <c:v>0.76762066249331395</c:v>
                </c:pt>
                <c:pt idx="24">
                  <c:v>0.78497184837603495</c:v>
                </c:pt>
                <c:pt idx="25">
                  <c:v>0.77508732051199003</c:v>
                </c:pt>
                <c:pt idx="26">
                  <c:v>0.76759956905882298</c:v>
                </c:pt>
                <c:pt idx="27">
                  <c:v>0.74764085170934902</c:v>
                </c:pt>
                <c:pt idx="28">
                  <c:v>0.74104092538050204</c:v>
                </c:pt>
                <c:pt idx="29">
                  <c:v>0.73203728720475703</c:v>
                </c:pt>
                <c:pt idx="30">
                  <c:v>0.73405197249211596</c:v>
                </c:pt>
                <c:pt idx="31">
                  <c:v>0.73957982572291703</c:v>
                </c:pt>
                <c:pt idx="32">
                  <c:v>0.75302002234463195</c:v>
                </c:pt>
                <c:pt idx="33">
                  <c:v>0.80690774766961804</c:v>
                </c:pt>
                <c:pt idx="34">
                  <c:v>0.83039078176111003</c:v>
                </c:pt>
                <c:pt idx="35">
                  <c:v>0.845548620084424</c:v>
                </c:pt>
                <c:pt idx="36">
                  <c:v>0.84072851064897802</c:v>
                </c:pt>
                <c:pt idx="37">
                  <c:v>0.83064809840645204</c:v>
                </c:pt>
                <c:pt idx="38">
                  <c:v>0.81236700893489699</c:v>
                </c:pt>
                <c:pt idx="39">
                  <c:v>0.78648120458094395</c:v>
                </c:pt>
                <c:pt idx="40">
                  <c:v>0.77656234944104796</c:v>
                </c:pt>
                <c:pt idx="41">
                  <c:v>0.77316448178392105</c:v>
                </c:pt>
                <c:pt idx="42">
                  <c:v>0.782991329304905</c:v>
                </c:pt>
                <c:pt idx="43">
                  <c:v>0.765494119663224</c:v>
                </c:pt>
                <c:pt idx="44">
                  <c:v>0.74969851193732295</c:v>
                </c:pt>
                <c:pt idx="45">
                  <c:v>0.74163691908942897</c:v>
                </c:pt>
                <c:pt idx="46">
                  <c:v>0.73730896638045595</c:v>
                </c:pt>
                <c:pt idx="47">
                  <c:v>0.73647684399206703</c:v>
                </c:pt>
                <c:pt idx="48">
                  <c:v>0.737150295008553</c:v>
                </c:pt>
                <c:pt idx="49">
                  <c:v>0.73222751407028697</c:v>
                </c:pt>
                <c:pt idx="50">
                  <c:v>0.72800755866043299</c:v>
                </c:pt>
                <c:pt idx="51">
                  <c:v>0.71873383826443304</c:v>
                </c:pt>
                <c:pt idx="52">
                  <c:v>0.72622000744070903</c:v>
                </c:pt>
                <c:pt idx="53">
                  <c:v>0.757402537331748</c:v>
                </c:pt>
                <c:pt idx="54">
                  <c:v>0.75950429026130895</c:v>
                </c:pt>
                <c:pt idx="55">
                  <c:v>0.75206361842250502</c:v>
                </c:pt>
                <c:pt idx="56">
                  <c:v>0.72287370679665797</c:v>
                </c:pt>
                <c:pt idx="57">
                  <c:v>0.69601102237066204</c:v>
                </c:pt>
                <c:pt idx="58">
                  <c:v>0.68344544361779902</c:v>
                </c:pt>
                <c:pt idx="59">
                  <c:v>0.68842168521636604</c:v>
                </c:pt>
                <c:pt idx="60">
                  <c:v>0.69777122044552697</c:v>
                </c:pt>
                <c:pt idx="61">
                  <c:v>0.70213865167297695</c:v>
                </c:pt>
                <c:pt idx="62">
                  <c:v>0.70684712007891204</c:v>
                </c:pt>
                <c:pt idx="63">
                  <c:v>0.694080878827388</c:v>
                </c:pt>
                <c:pt idx="64">
                  <c:v>0.692598682214421</c:v>
                </c:pt>
                <c:pt idx="65">
                  <c:v>0.69687061155246299</c:v>
                </c:pt>
                <c:pt idx="66">
                  <c:v>0.68901281427031902</c:v>
                </c:pt>
                <c:pt idx="67">
                  <c:v>0.67862279666891701</c:v>
                </c:pt>
                <c:pt idx="68">
                  <c:v>0.67500161503818101</c:v>
                </c:pt>
                <c:pt idx="69">
                  <c:v>0.67795974948828097</c:v>
                </c:pt>
                <c:pt idx="70">
                  <c:v>0.68543759519396397</c:v>
                </c:pt>
                <c:pt idx="71">
                  <c:v>0.69377145514038097</c:v>
                </c:pt>
                <c:pt idx="72">
                  <c:v>0.70654032771656305</c:v>
                </c:pt>
                <c:pt idx="73">
                  <c:v>0.71407087245223699</c:v>
                </c:pt>
                <c:pt idx="74">
                  <c:v>0.70774089009122698</c:v>
                </c:pt>
                <c:pt idx="75">
                  <c:v>0.68608367632429301</c:v>
                </c:pt>
                <c:pt idx="76">
                  <c:v>0.67401547186050503</c:v>
                </c:pt>
                <c:pt idx="77">
                  <c:v>0.670908043528047</c:v>
                </c:pt>
                <c:pt idx="78">
                  <c:v>0.67288915473141497</c:v>
                </c:pt>
                <c:pt idx="79">
                  <c:v>0.67213865527695904</c:v>
                </c:pt>
                <c:pt idx="80">
                  <c:v>0.67927561192166297</c:v>
                </c:pt>
                <c:pt idx="81">
                  <c:v>0.69492985895743398</c:v>
                </c:pt>
                <c:pt idx="82">
                  <c:v>0.76437596056124302</c:v>
                </c:pt>
                <c:pt idx="83">
                  <c:v>0.79230357373749605</c:v>
                </c:pt>
                <c:pt idx="84">
                  <c:v>0.80153495296256405</c:v>
                </c:pt>
                <c:pt idx="85">
                  <c:v>0.80282545804996797</c:v>
                </c:pt>
                <c:pt idx="86">
                  <c:v>0.82933305971106297</c:v>
                </c:pt>
                <c:pt idx="87">
                  <c:v>0.81650143370747696</c:v>
                </c:pt>
                <c:pt idx="88">
                  <c:v>0.81904179430653701</c:v>
                </c:pt>
                <c:pt idx="89">
                  <c:v>0.81328342525722797</c:v>
                </c:pt>
                <c:pt idx="90">
                  <c:v>0.81439588897769</c:v>
                </c:pt>
                <c:pt idx="91">
                  <c:v>0.79804748017413296</c:v>
                </c:pt>
                <c:pt idx="92">
                  <c:v>0.79341016011641696</c:v>
                </c:pt>
                <c:pt idx="93">
                  <c:v>0.79350186312401505</c:v>
                </c:pt>
                <c:pt idx="94">
                  <c:v>0.79063564374592199</c:v>
                </c:pt>
                <c:pt idx="95">
                  <c:v>0.78109064147752205</c:v>
                </c:pt>
                <c:pt idx="96">
                  <c:v>0.77902083681649203</c:v>
                </c:pt>
                <c:pt idx="97">
                  <c:v>0.76192869808352104</c:v>
                </c:pt>
                <c:pt idx="98">
                  <c:v>0.76555999436580602</c:v>
                </c:pt>
                <c:pt idx="99">
                  <c:v>0.73052578318709804</c:v>
                </c:pt>
                <c:pt idx="100">
                  <c:v>0.71092819309015198</c:v>
                </c:pt>
                <c:pt idx="101">
                  <c:v>0.69886248843480503</c:v>
                </c:pt>
                <c:pt idx="102">
                  <c:v>0.69032941898677302</c:v>
                </c:pt>
                <c:pt idx="103">
                  <c:v>0.68637075947829596</c:v>
                </c:pt>
                <c:pt idx="104">
                  <c:v>0.686831966457631</c:v>
                </c:pt>
                <c:pt idx="105">
                  <c:v>0.69347727008087001</c:v>
                </c:pt>
                <c:pt idx="106">
                  <c:v>0.70864382196210796</c:v>
                </c:pt>
                <c:pt idx="107">
                  <c:v>0.72095838190286099</c:v>
                </c:pt>
                <c:pt idx="108">
                  <c:v>0.74003953373171605</c:v>
                </c:pt>
                <c:pt idx="109">
                  <c:v>0.73158776885652099</c:v>
                </c:pt>
                <c:pt idx="110">
                  <c:v>0.73105039553175699</c:v>
                </c:pt>
                <c:pt idx="111">
                  <c:v>0.71551645229457095</c:v>
                </c:pt>
                <c:pt idx="112">
                  <c:v>0.71015909067302896</c:v>
                </c:pt>
                <c:pt idx="113">
                  <c:v>0.71522782071225999</c:v>
                </c:pt>
                <c:pt idx="114">
                  <c:v>0.70775337556443496</c:v>
                </c:pt>
                <c:pt idx="115">
                  <c:v>0.70441679807876101</c:v>
                </c:pt>
                <c:pt idx="116">
                  <c:v>0.70463695255177805</c:v>
                </c:pt>
                <c:pt idx="117">
                  <c:v>0.70909475974334901</c:v>
                </c:pt>
                <c:pt idx="118">
                  <c:v>0.71154821741719199</c:v>
                </c:pt>
                <c:pt idx="119">
                  <c:v>0.718558936750604</c:v>
                </c:pt>
                <c:pt idx="120">
                  <c:v>0.73460389220259403</c:v>
                </c:pt>
                <c:pt idx="121">
                  <c:v>0.73502104474704499</c:v>
                </c:pt>
                <c:pt idx="122">
                  <c:v>0.74411763931180896</c:v>
                </c:pt>
                <c:pt idx="123">
                  <c:v>0.73700732838179295</c:v>
                </c:pt>
                <c:pt idx="124">
                  <c:v>0.73031478854292997</c:v>
                </c:pt>
                <c:pt idx="125">
                  <c:v>0.72738431650605195</c:v>
                </c:pt>
                <c:pt idx="126">
                  <c:v>0.73360778724686404</c:v>
                </c:pt>
                <c:pt idx="127">
                  <c:v>0.72284336068383503</c:v>
                </c:pt>
                <c:pt idx="128">
                  <c:v>0.72073839630702696</c:v>
                </c:pt>
                <c:pt idx="129">
                  <c:v>0.73171913178446202</c:v>
                </c:pt>
                <c:pt idx="130">
                  <c:v>0.73352207219306698</c:v>
                </c:pt>
                <c:pt idx="131">
                  <c:v>0.74226318588138895</c:v>
                </c:pt>
                <c:pt idx="132">
                  <c:v>0.75445684434555504</c:v>
                </c:pt>
                <c:pt idx="133">
                  <c:v>0.76311487895771002</c:v>
                </c:pt>
                <c:pt idx="134">
                  <c:v>0.76692296541196803</c:v>
                </c:pt>
                <c:pt idx="135">
                  <c:v>0.73558501340051596</c:v>
                </c:pt>
                <c:pt idx="136">
                  <c:v>0.72392813004993195</c:v>
                </c:pt>
                <c:pt idx="137">
                  <c:v>0.72180143038391897</c:v>
                </c:pt>
                <c:pt idx="138">
                  <c:v>0.71797391247363096</c:v>
                </c:pt>
                <c:pt idx="139">
                  <c:v>0.71501116356369099</c:v>
                </c:pt>
                <c:pt idx="140">
                  <c:v>0.72056534870383004</c:v>
                </c:pt>
                <c:pt idx="141">
                  <c:v>0.72233604357723402</c:v>
                </c:pt>
                <c:pt idx="142">
                  <c:v>0.72499404744761597</c:v>
                </c:pt>
                <c:pt idx="143">
                  <c:v>0.73090552522104402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4-C64F-BC73-A1E6BD62E9D7}"/>
            </c:ext>
          </c:extLst>
        </c:ser>
        <c:ser>
          <c:idx val="2"/>
          <c:order val="2"/>
          <c:tx>
            <c:strRef>
              <c:f>uncertainty!$D$1</c:f>
              <c:strCache>
                <c:ptCount val="1"/>
                <c:pt idx="0">
                  <c:v>u12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uncertainty!$A$2:$A$145</c:f>
              <c:strCache>
                <c:ptCount val="144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</c:strCache>
            </c:strRef>
          </c:cat>
          <c:val>
            <c:numRef>
              <c:f>uncertainty!$D$2:$D$145</c:f>
              <c:numCache>
                <c:formatCode>General</c:formatCode>
                <c:ptCount val="144"/>
                <c:pt idx="0">
                  <c:v>1.04517060532095</c:v>
                </c:pt>
                <c:pt idx="1">
                  <c:v>1.02872432691125</c:v>
                </c:pt>
                <c:pt idx="2">
                  <c:v>0.99663619364543699</c:v>
                </c:pt>
                <c:pt idx="3">
                  <c:v>0.971041304702293</c:v>
                </c:pt>
                <c:pt idx="4">
                  <c:v>0.96370674211184904</c:v>
                </c:pt>
                <c:pt idx="5">
                  <c:v>0.96929737229291602</c:v>
                </c:pt>
                <c:pt idx="6">
                  <c:v>0.97448572655246102</c:v>
                </c:pt>
                <c:pt idx="7">
                  <c:v>0.99571920752101095</c:v>
                </c:pt>
                <c:pt idx="8">
                  <c:v>1.0554243396435601</c:v>
                </c:pt>
                <c:pt idx="9">
                  <c:v>1.1080183070338501</c:v>
                </c:pt>
                <c:pt idx="10">
                  <c:v>1.1545340489510301</c:v>
                </c:pt>
                <c:pt idx="11">
                  <c:v>1.13459494871888</c:v>
                </c:pt>
                <c:pt idx="12">
                  <c:v>1.1090339286076401</c:v>
                </c:pt>
                <c:pt idx="13">
                  <c:v>1.05172563646924</c:v>
                </c:pt>
                <c:pt idx="14">
                  <c:v>1.00179182376426</c:v>
                </c:pt>
                <c:pt idx="15">
                  <c:v>0.960630352651757</c:v>
                </c:pt>
                <c:pt idx="16">
                  <c:v>0.94281163237056298</c:v>
                </c:pt>
                <c:pt idx="17">
                  <c:v>0.93569213643912796</c:v>
                </c:pt>
                <c:pt idx="18">
                  <c:v>0.93298513919123305</c:v>
                </c:pt>
                <c:pt idx="19">
                  <c:v>0.93270032220366805</c:v>
                </c:pt>
                <c:pt idx="20">
                  <c:v>0.933875776864179</c:v>
                </c:pt>
                <c:pt idx="21">
                  <c:v>0.94078581471749201</c:v>
                </c:pt>
                <c:pt idx="22">
                  <c:v>0.95140202724777001</c:v>
                </c:pt>
                <c:pt idx="23">
                  <c:v>0.96094353837574698</c:v>
                </c:pt>
                <c:pt idx="24">
                  <c:v>0.97896215873243997</c:v>
                </c:pt>
                <c:pt idx="25">
                  <c:v>0.97139079117993699</c:v>
                </c:pt>
                <c:pt idx="26">
                  <c:v>0.96773027254747901</c:v>
                </c:pt>
                <c:pt idx="27">
                  <c:v>0.95293326027808001</c:v>
                </c:pt>
                <c:pt idx="28">
                  <c:v>0.948242054802241</c:v>
                </c:pt>
                <c:pt idx="29">
                  <c:v>0.94445595658530301</c:v>
                </c:pt>
                <c:pt idx="30">
                  <c:v>0.94599957068609197</c:v>
                </c:pt>
                <c:pt idx="31">
                  <c:v>0.95187519291028599</c:v>
                </c:pt>
                <c:pt idx="32">
                  <c:v>0.97323756593591604</c:v>
                </c:pt>
                <c:pt idx="33">
                  <c:v>1.0335667802995601</c:v>
                </c:pt>
                <c:pt idx="34">
                  <c:v>1.0457472299013899</c:v>
                </c:pt>
                <c:pt idx="35">
                  <c:v>1.0570413731369099</c:v>
                </c:pt>
                <c:pt idx="36">
                  <c:v>1.0596939571917801</c:v>
                </c:pt>
                <c:pt idx="37">
                  <c:v>1.0557567637269101</c:v>
                </c:pt>
                <c:pt idx="38">
                  <c:v>1.0412100019364601</c:v>
                </c:pt>
                <c:pt idx="39">
                  <c:v>1.02158236767969</c:v>
                </c:pt>
                <c:pt idx="40">
                  <c:v>1.0148817676404001</c:v>
                </c:pt>
                <c:pt idx="41">
                  <c:v>1.01132731085501</c:v>
                </c:pt>
                <c:pt idx="42">
                  <c:v>1.02322799342967</c:v>
                </c:pt>
                <c:pt idx="43">
                  <c:v>1.0075906693204499</c:v>
                </c:pt>
                <c:pt idx="44">
                  <c:v>0.99368557193704699</c:v>
                </c:pt>
                <c:pt idx="45">
                  <c:v>0.97638813022820903</c:v>
                </c:pt>
                <c:pt idx="46">
                  <c:v>0.96158263247154496</c:v>
                </c:pt>
                <c:pt idx="47">
                  <c:v>0.95398961466675303</c:v>
                </c:pt>
                <c:pt idx="48">
                  <c:v>0.94924958224686495</c:v>
                </c:pt>
                <c:pt idx="49">
                  <c:v>0.94434613899794295</c:v>
                </c:pt>
                <c:pt idx="50">
                  <c:v>0.94563792324132601</c:v>
                </c:pt>
                <c:pt idx="51">
                  <c:v>0.93879323720951002</c:v>
                </c:pt>
                <c:pt idx="52">
                  <c:v>0.95334841049077601</c:v>
                </c:pt>
                <c:pt idx="53">
                  <c:v>0.99738081382549704</c:v>
                </c:pt>
                <c:pt idx="54">
                  <c:v>1.0012118444742499</c:v>
                </c:pt>
                <c:pt idx="55">
                  <c:v>0.99810613582902297</c:v>
                </c:pt>
                <c:pt idx="56">
                  <c:v>0.97302229253933104</c:v>
                </c:pt>
                <c:pt idx="57">
                  <c:v>0.94033210390230904</c:v>
                </c:pt>
                <c:pt idx="58">
                  <c:v>0.91570325186173895</c:v>
                </c:pt>
                <c:pt idx="59">
                  <c:v>0.91238263636072003</c:v>
                </c:pt>
                <c:pt idx="60">
                  <c:v>0.91557105242474002</c:v>
                </c:pt>
                <c:pt idx="61">
                  <c:v>0.91737209106069995</c:v>
                </c:pt>
                <c:pt idx="62">
                  <c:v>0.92204808544738703</c:v>
                </c:pt>
                <c:pt idx="63">
                  <c:v>0.91239642697289403</c:v>
                </c:pt>
                <c:pt idx="64">
                  <c:v>0.91162298410267995</c:v>
                </c:pt>
                <c:pt idx="65">
                  <c:v>0.91390557438141795</c:v>
                </c:pt>
                <c:pt idx="66">
                  <c:v>0.91162248886892505</c:v>
                </c:pt>
                <c:pt idx="67">
                  <c:v>0.90539185630887598</c:v>
                </c:pt>
                <c:pt idx="68">
                  <c:v>0.90349161449981397</c:v>
                </c:pt>
                <c:pt idx="69">
                  <c:v>0.90658706901934705</c:v>
                </c:pt>
                <c:pt idx="70">
                  <c:v>0.91135646208527299</c:v>
                </c:pt>
                <c:pt idx="71">
                  <c:v>0.91816954994927202</c:v>
                </c:pt>
                <c:pt idx="72">
                  <c:v>0.92712662992649097</c:v>
                </c:pt>
                <c:pt idx="73">
                  <c:v>0.93474419822404997</c:v>
                </c:pt>
                <c:pt idx="74">
                  <c:v>0.93069798553753902</c:v>
                </c:pt>
                <c:pt idx="75">
                  <c:v>0.91430410698556697</c:v>
                </c:pt>
                <c:pt idx="76">
                  <c:v>0.905989857152662</c:v>
                </c:pt>
                <c:pt idx="77">
                  <c:v>0.90402250575055298</c:v>
                </c:pt>
                <c:pt idx="78">
                  <c:v>0.90547617422940896</c:v>
                </c:pt>
                <c:pt idx="79">
                  <c:v>0.90594598797515702</c:v>
                </c:pt>
                <c:pt idx="80">
                  <c:v>0.91638918864708196</c:v>
                </c:pt>
                <c:pt idx="81">
                  <c:v>0.93912586628203598</c:v>
                </c:pt>
                <c:pt idx="82">
                  <c:v>1.01211897239159</c:v>
                </c:pt>
                <c:pt idx="83">
                  <c:v>1.0318703016088</c:v>
                </c:pt>
                <c:pt idx="84">
                  <c:v>1.03723576788239</c:v>
                </c:pt>
                <c:pt idx="85">
                  <c:v>1.0323282505978599</c:v>
                </c:pt>
                <c:pt idx="86">
                  <c:v>1.05364083418484</c:v>
                </c:pt>
                <c:pt idx="87">
                  <c:v>1.0396412819049401</c:v>
                </c:pt>
                <c:pt idx="88">
                  <c:v>1.03989116348713</c:v>
                </c:pt>
                <c:pt idx="89">
                  <c:v>1.0380855296473701</c:v>
                </c:pt>
                <c:pt idx="90">
                  <c:v>1.04115893708733</c:v>
                </c:pt>
                <c:pt idx="91">
                  <c:v>1.0295101574388501</c:v>
                </c:pt>
                <c:pt idx="92">
                  <c:v>1.02698319443959</c:v>
                </c:pt>
                <c:pt idx="93">
                  <c:v>1.02790879691165</c:v>
                </c:pt>
                <c:pt idx="94">
                  <c:v>1.02693468014483</c:v>
                </c:pt>
                <c:pt idx="95">
                  <c:v>1.0162425330457301</c:v>
                </c:pt>
                <c:pt idx="96">
                  <c:v>1.0023583277071599</c:v>
                </c:pt>
                <c:pt idx="97">
                  <c:v>0.97836985076343996</c:v>
                </c:pt>
                <c:pt idx="98">
                  <c:v>0.97425313692864202</c:v>
                </c:pt>
                <c:pt idx="99">
                  <c:v>0.94487152643542605</c:v>
                </c:pt>
                <c:pt idx="100">
                  <c:v>0.92988260903371001</c:v>
                </c:pt>
                <c:pt idx="101">
                  <c:v>0.92239679257935103</c:v>
                </c:pt>
                <c:pt idx="102">
                  <c:v>0.91520246571437702</c:v>
                </c:pt>
                <c:pt idx="103">
                  <c:v>0.91182637048501503</c:v>
                </c:pt>
                <c:pt idx="104">
                  <c:v>0.91096016743099395</c:v>
                </c:pt>
                <c:pt idx="105">
                  <c:v>0.91568594004025605</c:v>
                </c:pt>
                <c:pt idx="106">
                  <c:v>0.92510388056926796</c:v>
                </c:pt>
                <c:pt idx="107">
                  <c:v>0.93402207638022405</c:v>
                </c:pt>
                <c:pt idx="108">
                  <c:v>0.94977845921979998</c:v>
                </c:pt>
                <c:pt idx="109">
                  <c:v>0.94560277346721899</c:v>
                </c:pt>
                <c:pt idx="110">
                  <c:v>0.94653487667653602</c:v>
                </c:pt>
                <c:pt idx="111">
                  <c:v>0.93210310978289801</c:v>
                </c:pt>
                <c:pt idx="112">
                  <c:v>0.92998095592019803</c:v>
                </c:pt>
                <c:pt idx="113">
                  <c:v>0.93408756436380302</c:v>
                </c:pt>
                <c:pt idx="114">
                  <c:v>0.92823154463108304</c:v>
                </c:pt>
                <c:pt idx="115">
                  <c:v>0.92360097929253504</c:v>
                </c:pt>
                <c:pt idx="116">
                  <c:v>0.92420377071853699</c:v>
                </c:pt>
                <c:pt idx="117">
                  <c:v>0.92740469989793906</c:v>
                </c:pt>
                <c:pt idx="118">
                  <c:v>0.93031996832781605</c:v>
                </c:pt>
                <c:pt idx="119">
                  <c:v>0.93514625101665005</c:v>
                </c:pt>
                <c:pt idx="120">
                  <c:v>0.94531431191483195</c:v>
                </c:pt>
                <c:pt idx="121">
                  <c:v>0.94747705725921205</c:v>
                </c:pt>
                <c:pt idx="122">
                  <c:v>0.95807516583680596</c:v>
                </c:pt>
                <c:pt idx="123">
                  <c:v>0.94974693143621702</c:v>
                </c:pt>
                <c:pt idx="124">
                  <c:v>0.94620270845427001</c:v>
                </c:pt>
                <c:pt idx="125">
                  <c:v>0.944320679789176</c:v>
                </c:pt>
                <c:pt idx="126">
                  <c:v>0.94643061511101101</c:v>
                </c:pt>
                <c:pt idx="127">
                  <c:v>0.93761150081217004</c:v>
                </c:pt>
                <c:pt idx="128">
                  <c:v>0.93581810753662098</c:v>
                </c:pt>
                <c:pt idx="129">
                  <c:v>0.941763582281819</c:v>
                </c:pt>
                <c:pt idx="130">
                  <c:v>0.94461114611567198</c:v>
                </c:pt>
                <c:pt idx="131">
                  <c:v>0.94977803569891495</c:v>
                </c:pt>
                <c:pt idx="132">
                  <c:v>0.95743725851842099</c:v>
                </c:pt>
                <c:pt idx="133">
                  <c:v>0.96834353614381596</c:v>
                </c:pt>
                <c:pt idx="134">
                  <c:v>0.97531416561242201</c:v>
                </c:pt>
                <c:pt idx="135">
                  <c:v>0.95042919445011198</c:v>
                </c:pt>
                <c:pt idx="136">
                  <c:v>0.94113869568740005</c:v>
                </c:pt>
                <c:pt idx="137">
                  <c:v>0.94122032718179005</c:v>
                </c:pt>
                <c:pt idx="138">
                  <c:v>0.93717976706930295</c:v>
                </c:pt>
                <c:pt idx="139">
                  <c:v>0.93423034838103103</c:v>
                </c:pt>
                <c:pt idx="140">
                  <c:v>0.93993349156181005</c:v>
                </c:pt>
                <c:pt idx="141">
                  <c:v>0.942137574420852</c:v>
                </c:pt>
                <c:pt idx="142">
                  <c:v>0.94340036280573702</c:v>
                </c:pt>
                <c:pt idx="143">
                  <c:v>0.94890900221496699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4-C64F-BC73-A1E6BD62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880351"/>
        <c:axId val="1139509071"/>
      </c:lineChart>
      <c:catAx>
        <c:axId val="12168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09071"/>
        <c:crosses val="autoZero"/>
        <c:auto val="1"/>
        <c:lblAlgn val="ctr"/>
        <c:lblOffset val="100"/>
        <c:noMultiLvlLbl val="0"/>
      </c:catAx>
      <c:valAx>
        <c:axId val="11395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0</xdr:rowOff>
    </xdr:from>
    <xdr:to>
      <xdr:col>10</xdr:col>
      <xdr:colOff>609600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86D99-418A-8B43-91E4-A67A2577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3D0-201E-8F4D-9548-DD9504B8FF1C}">
  <dimension ref="A1:AP317"/>
  <sheetViews>
    <sheetView topLeftCell="A130" workbookViewId="0">
      <selection activeCell="F147" sqref="F147"/>
    </sheetView>
  </sheetViews>
  <sheetFormatPr baseColWidth="10" defaultRowHeight="16"/>
  <cols>
    <col min="1" max="1" width="9.6640625" style="25" customWidth="1"/>
    <col min="2" max="2" width="17.33203125" style="25" customWidth="1"/>
    <col min="3" max="3" width="17" style="10" customWidth="1"/>
    <col min="4" max="4" width="19.5" customWidth="1"/>
    <col min="5" max="5" width="21.6640625" style="24" customWidth="1"/>
    <col min="6" max="6" width="23.6640625" style="18" customWidth="1"/>
    <col min="7" max="7" width="18" customWidth="1"/>
    <col min="8" max="8" width="15.5" style="24" customWidth="1"/>
    <col min="9" max="9" width="19.6640625" style="16" customWidth="1"/>
    <col min="10" max="10" width="15.33203125" customWidth="1"/>
    <col min="11" max="11" width="16.1640625" customWidth="1"/>
    <col min="12" max="12" width="16.83203125" customWidth="1"/>
    <col min="13" max="13" width="23.83203125" style="42" customWidth="1"/>
    <col min="14" max="14" width="20.1640625" style="24" customWidth="1"/>
    <col min="15" max="15" width="11.1640625" customWidth="1"/>
    <col min="16" max="16" width="27" customWidth="1"/>
    <col min="17" max="17" width="15" style="42" customWidth="1"/>
    <col min="18" max="18" width="18" style="50" customWidth="1"/>
    <col min="19" max="19" width="22.83203125" style="51" customWidth="1"/>
    <col min="20" max="20" width="23.1640625" style="51" customWidth="1"/>
    <col min="21" max="21" width="25" style="18" customWidth="1"/>
    <col min="22" max="22" width="18" style="51" customWidth="1"/>
    <col min="23" max="23" width="21.5" style="51" customWidth="1"/>
    <col min="24" max="24" width="29.33203125" style="51" customWidth="1"/>
    <col min="25" max="25" width="29.83203125" style="51" customWidth="1"/>
    <col min="26" max="26" width="32.6640625" customWidth="1"/>
    <col min="27" max="27" width="28.5" customWidth="1"/>
    <col min="28" max="28" width="29.33203125" customWidth="1"/>
    <col min="29" max="29" width="25" customWidth="1"/>
    <col min="30" max="30" width="30.1640625" style="42" customWidth="1"/>
    <col min="31" max="31" width="34.33203125" customWidth="1"/>
    <col min="32" max="32" width="39.33203125" customWidth="1"/>
    <col min="33" max="33" width="11.6640625" customWidth="1"/>
    <col min="34" max="34" width="27.33203125" customWidth="1"/>
    <col min="35" max="35" width="14" customWidth="1"/>
    <col min="36" max="36" width="17.1640625" customWidth="1"/>
    <col min="37" max="37" width="17.33203125" customWidth="1"/>
    <col min="38" max="38" width="15.83203125" customWidth="1"/>
    <col min="39" max="39" width="32.1640625" customWidth="1"/>
    <col min="40" max="41" width="22.6640625" customWidth="1"/>
    <col min="42" max="42" width="28.5" style="51" customWidth="1"/>
  </cols>
  <sheetData>
    <row r="1" spans="1:42">
      <c r="A1" s="1"/>
      <c r="B1" s="2">
        <v>2</v>
      </c>
      <c r="C1" s="2">
        <v>2</v>
      </c>
      <c r="D1" s="3">
        <v>2</v>
      </c>
      <c r="E1" s="4">
        <v>2</v>
      </c>
      <c r="F1" s="2">
        <v>2</v>
      </c>
      <c r="G1" s="3">
        <v>2</v>
      </c>
      <c r="H1" s="27">
        <v>2</v>
      </c>
      <c r="I1" s="3">
        <v>2</v>
      </c>
      <c r="J1" s="3">
        <v>2</v>
      </c>
      <c r="K1" s="29">
        <v>2</v>
      </c>
      <c r="L1" s="28">
        <v>2</v>
      </c>
      <c r="M1" s="35">
        <v>5</v>
      </c>
      <c r="N1" s="36">
        <v>5</v>
      </c>
      <c r="O1" s="37">
        <v>6</v>
      </c>
      <c r="P1" s="46">
        <v>1</v>
      </c>
      <c r="Q1" s="46">
        <v>6</v>
      </c>
      <c r="R1" s="46">
        <v>6</v>
      </c>
      <c r="S1" s="35">
        <v>6</v>
      </c>
      <c r="T1" s="28">
        <v>6</v>
      </c>
      <c r="U1" s="55">
        <v>5</v>
      </c>
      <c r="V1" s="35">
        <v>5</v>
      </c>
      <c r="W1" s="46">
        <v>2</v>
      </c>
      <c r="X1" s="1">
        <v>2</v>
      </c>
      <c r="Y1" s="28">
        <v>2</v>
      </c>
      <c r="Z1" s="28">
        <v>2</v>
      </c>
      <c r="AA1" s="28">
        <v>2</v>
      </c>
      <c r="AB1" s="28">
        <v>2</v>
      </c>
      <c r="AC1" s="28">
        <v>6</v>
      </c>
      <c r="AD1" s="35">
        <v>6</v>
      </c>
      <c r="AE1" s="28">
        <v>6</v>
      </c>
      <c r="AF1" s="1">
        <v>6</v>
      </c>
      <c r="AG1" s="1">
        <v>6</v>
      </c>
      <c r="AH1" s="65">
        <v>6</v>
      </c>
      <c r="AI1" s="29">
        <v>2</v>
      </c>
      <c r="AJ1" s="1">
        <v>2</v>
      </c>
      <c r="AK1" s="1">
        <v>2</v>
      </c>
      <c r="AL1" s="1">
        <v>2</v>
      </c>
      <c r="AM1" s="71">
        <v>6</v>
      </c>
      <c r="AN1" s="28">
        <v>6</v>
      </c>
      <c r="AO1" s="28">
        <v>6</v>
      </c>
      <c r="AP1" s="28"/>
    </row>
    <row r="2" spans="1:42" ht="34">
      <c r="A2" s="5" t="s">
        <v>0</v>
      </c>
      <c r="B2" s="2" t="s">
        <v>1</v>
      </c>
      <c r="C2" s="6" t="s">
        <v>2</v>
      </c>
      <c r="D2" s="7" t="s">
        <v>3</v>
      </c>
      <c r="E2" s="8" t="s">
        <v>4</v>
      </c>
      <c r="F2" s="2" t="s">
        <v>5</v>
      </c>
      <c r="G2" s="30" t="s">
        <v>6</v>
      </c>
      <c r="H2" s="7" t="s">
        <v>7</v>
      </c>
      <c r="I2" s="7" t="s">
        <v>8</v>
      </c>
      <c r="J2" s="30" t="s">
        <v>328</v>
      </c>
      <c r="K2" s="33" t="s">
        <v>329</v>
      </c>
      <c r="L2" s="32" t="s">
        <v>330</v>
      </c>
      <c r="M2" s="38" t="s">
        <v>157</v>
      </c>
      <c r="N2" s="39" t="s">
        <v>158</v>
      </c>
      <c r="O2" s="37" t="s">
        <v>159</v>
      </c>
      <c r="P2" s="47" t="s">
        <v>160</v>
      </c>
      <c r="Q2" s="48" t="s">
        <v>161</v>
      </c>
      <c r="R2" s="48" t="s">
        <v>162</v>
      </c>
      <c r="S2" s="49" t="s">
        <v>163</v>
      </c>
      <c r="T2" s="56" t="s">
        <v>164</v>
      </c>
      <c r="U2" s="57" t="s">
        <v>165</v>
      </c>
      <c r="V2" s="46" t="s">
        <v>166</v>
      </c>
      <c r="W2" s="47" t="s">
        <v>167</v>
      </c>
      <c r="X2" s="59" t="s">
        <v>168</v>
      </c>
      <c r="Y2" s="59" t="s">
        <v>169</v>
      </c>
      <c r="Z2" s="32" t="s">
        <v>170</v>
      </c>
      <c r="AA2" s="60" t="s">
        <v>171</v>
      </c>
      <c r="AB2" s="60" t="s">
        <v>172</v>
      </c>
      <c r="AC2" s="32" t="s">
        <v>173</v>
      </c>
      <c r="AD2" s="62" t="s">
        <v>174</v>
      </c>
      <c r="AE2" s="32" t="s">
        <v>175</v>
      </c>
      <c r="AF2" s="63" t="s">
        <v>176</v>
      </c>
      <c r="AG2" s="63" t="s">
        <v>177</v>
      </c>
      <c r="AH2" s="66" t="s">
        <v>178</v>
      </c>
      <c r="AI2" s="67" t="s">
        <v>179</v>
      </c>
      <c r="AJ2" s="63" t="s">
        <v>180</v>
      </c>
      <c r="AK2" s="63" t="s">
        <v>181</v>
      </c>
      <c r="AL2" s="63" t="s">
        <v>182</v>
      </c>
      <c r="AM2" s="72" t="s">
        <v>183</v>
      </c>
      <c r="AN2" s="32" t="s">
        <v>184</v>
      </c>
      <c r="AO2" s="32" t="s">
        <v>185</v>
      </c>
      <c r="AP2" s="32"/>
    </row>
    <row r="3" spans="1:42">
      <c r="A3" s="9" t="s">
        <v>9</v>
      </c>
      <c r="B3" s="10">
        <v>4290</v>
      </c>
      <c r="C3" s="10">
        <v>102078</v>
      </c>
      <c r="D3" s="11">
        <v>307000</v>
      </c>
      <c r="E3" s="12">
        <v>390000</v>
      </c>
      <c r="F3" s="13">
        <v>74145.5</v>
      </c>
      <c r="G3" s="14">
        <v>561253</v>
      </c>
      <c r="H3" s="14">
        <v>191200</v>
      </c>
      <c r="I3" s="11">
        <v>2760</v>
      </c>
      <c r="J3" s="34">
        <v>7830000000</v>
      </c>
      <c r="K3" s="34">
        <v>260000000</v>
      </c>
      <c r="L3">
        <v>1368000000</v>
      </c>
      <c r="M3" s="40">
        <v>89.7</v>
      </c>
      <c r="N3" s="40">
        <v>7.53</v>
      </c>
      <c r="O3" s="41">
        <v>100.3</v>
      </c>
      <c r="P3" s="44">
        <v>56.1</v>
      </c>
      <c r="Q3" s="44">
        <v>419.08</v>
      </c>
      <c r="R3" s="50">
        <v>910.91842105263197</v>
      </c>
      <c r="S3" s="51">
        <v>3.43097826086957</v>
      </c>
      <c r="T3" s="51">
        <f>S3/10</f>
        <v>0.34309782608695699</v>
      </c>
      <c r="U3" s="50">
        <v>52.072000000000003</v>
      </c>
      <c r="V3" s="13">
        <v>56781.5</v>
      </c>
      <c r="W3" s="14">
        <v>7612.75</v>
      </c>
      <c r="X3" s="51">
        <v>716.74210526315801</v>
      </c>
      <c r="Y3" s="54">
        <v>76.959999999999994</v>
      </c>
      <c r="Z3" s="54">
        <v>71.650000000000006</v>
      </c>
      <c r="AA3" s="14">
        <v>8064.75</v>
      </c>
      <c r="AB3" s="14">
        <v>12136.25</v>
      </c>
      <c r="AC3">
        <v>115877799.99999999</v>
      </c>
      <c r="AD3" s="42">
        <v>25372999.999999993</v>
      </c>
      <c r="AE3">
        <v>18892999.999999993</v>
      </c>
      <c r="AF3" s="9">
        <v>7201700.0000000009</v>
      </c>
      <c r="AG3" s="54">
        <v>12.5</v>
      </c>
      <c r="AH3" s="54">
        <v>7.29</v>
      </c>
      <c r="AI3" s="68">
        <v>0.81</v>
      </c>
      <c r="AJ3" s="54">
        <v>2.88</v>
      </c>
      <c r="AK3" s="54">
        <v>3.42</v>
      </c>
      <c r="AL3" s="54">
        <v>3.87</v>
      </c>
      <c r="AM3">
        <v>290305800</v>
      </c>
      <c r="AN3">
        <v>1425915700</v>
      </c>
      <c r="AO3">
        <v>3930989099.9999995</v>
      </c>
      <c r="AP3"/>
    </row>
    <row r="4" spans="1:42">
      <c r="A4" s="9" t="s">
        <v>10</v>
      </c>
      <c r="B4" s="10">
        <v>9117</v>
      </c>
      <c r="C4" s="10">
        <v>98155</v>
      </c>
      <c r="D4" s="11">
        <v>358000</v>
      </c>
      <c r="E4" s="12">
        <v>420700</v>
      </c>
      <c r="F4" s="14">
        <v>64120.800000000003</v>
      </c>
      <c r="G4" s="14">
        <v>495052</v>
      </c>
      <c r="H4" s="14">
        <v>183200</v>
      </c>
      <c r="I4" s="11">
        <v>2728</v>
      </c>
      <c r="J4" s="34">
        <v>7517000000</v>
      </c>
      <c r="K4" s="34">
        <v>271000000</v>
      </c>
      <c r="L4">
        <v>1418000000</v>
      </c>
      <c r="M4" s="40">
        <v>88.45</v>
      </c>
      <c r="N4" s="40">
        <v>7.5</v>
      </c>
      <c r="O4" s="41">
        <v>100.3</v>
      </c>
      <c r="P4" s="44">
        <v>53.2</v>
      </c>
      <c r="Q4" s="51">
        <v>424.05</v>
      </c>
      <c r="R4" s="51">
        <v>961.43</v>
      </c>
      <c r="S4" s="50">
        <v>3.7785869565217403</v>
      </c>
      <c r="T4" s="51">
        <f t="shared" ref="T4:T67" si="0">S4/10</f>
        <v>0.377858695652174</v>
      </c>
      <c r="U4" s="50">
        <v>62.003888888888902</v>
      </c>
      <c r="V4" s="13">
        <v>59795.33</v>
      </c>
      <c r="W4" s="14">
        <v>7972</v>
      </c>
      <c r="X4" s="26">
        <v>756.5</v>
      </c>
      <c r="Y4" s="54">
        <v>82.48</v>
      </c>
      <c r="Z4" s="54">
        <v>76.48</v>
      </c>
      <c r="AA4" s="14">
        <v>11467</v>
      </c>
      <c r="AB4" s="14">
        <v>12327</v>
      </c>
      <c r="AC4">
        <v>107065400.00000007</v>
      </c>
      <c r="AD4" s="42">
        <v>23781600</v>
      </c>
      <c r="AE4">
        <v>16757900.000000009</v>
      </c>
      <c r="AF4" s="9">
        <v>7711000.0000000037</v>
      </c>
      <c r="AG4" s="44">
        <v>13</v>
      </c>
      <c r="AH4" s="54">
        <v>7.29</v>
      </c>
      <c r="AI4" s="68">
        <v>0.81</v>
      </c>
      <c r="AJ4" s="54">
        <v>2.88</v>
      </c>
      <c r="AK4" s="54">
        <v>3.42</v>
      </c>
      <c r="AL4" s="54">
        <v>3.87</v>
      </c>
      <c r="AM4">
        <v>283177800</v>
      </c>
      <c r="AN4">
        <v>1446493299.9999998</v>
      </c>
      <c r="AO4">
        <v>3942041700</v>
      </c>
      <c r="AP4"/>
    </row>
    <row r="5" spans="1:42">
      <c r="A5" s="9" t="s">
        <v>11</v>
      </c>
      <c r="B5" s="10">
        <v>16266</v>
      </c>
      <c r="C5" s="10">
        <v>103410</v>
      </c>
      <c r="D5" s="11">
        <v>334000</v>
      </c>
      <c r="E5" s="12">
        <v>400600</v>
      </c>
      <c r="F5" s="14">
        <v>75917.899999999994</v>
      </c>
      <c r="G5" s="14">
        <v>590560</v>
      </c>
      <c r="H5" s="14">
        <v>194400</v>
      </c>
      <c r="I5" s="11">
        <v>2755</v>
      </c>
      <c r="J5" s="34">
        <v>8652000000</v>
      </c>
      <c r="K5" s="34">
        <v>259000000</v>
      </c>
      <c r="L5">
        <v>1406000000</v>
      </c>
      <c r="M5" s="40">
        <v>88.54</v>
      </c>
      <c r="N5" s="40">
        <v>7.42</v>
      </c>
      <c r="O5" s="41">
        <v>100.7</v>
      </c>
      <c r="P5" s="44">
        <v>55.4</v>
      </c>
      <c r="Q5" s="51">
        <v>425.96</v>
      </c>
      <c r="R5" s="51">
        <v>950.11</v>
      </c>
      <c r="S5" s="50">
        <v>4.13778260869565</v>
      </c>
      <c r="T5" s="51">
        <f t="shared" si="0"/>
        <v>0.41377826086956498</v>
      </c>
      <c r="U5" s="50">
        <v>45.650454545454501</v>
      </c>
      <c r="V5" s="13">
        <v>50307.199999999997</v>
      </c>
      <c r="W5" s="14">
        <v>6983</v>
      </c>
      <c r="X5" s="26">
        <v>807.09</v>
      </c>
      <c r="Y5" s="54">
        <v>92.2</v>
      </c>
      <c r="Z5" s="54">
        <v>83.49</v>
      </c>
      <c r="AA5" s="14">
        <v>11254</v>
      </c>
      <c r="AB5" s="14">
        <v>14682</v>
      </c>
      <c r="AC5">
        <v>116512899.99999994</v>
      </c>
      <c r="AD5" s="42">
        <v>24396700.000000019</v>
      </c>
      <c r="AE5">
        <v>17141099.999999989</v>
      </c>
      <c r="AF5" s="9">
        <v>11274399.999999996</v>
      </c>
      <c r="AG5" s="44">
        <v>13.5</v>
      </c>
      <c r="AH5" s="54">
        <v>7.29</v>
      </c>
      <c r="AI5" s="68">
        <v>0.81</v>
      </c>
      <c r="AJ5" s="54">
        <v>2.88</v>
      </c>
      <c r="AK5" s="54">
        <v>3.42</v>
      </c>
      <c r="AL5" s="54">
        <v>3.87</v>
      </c>
      <c r="AM5">
        <v>289879200</v>
      </c>
      <c r="AN5">
        <v>1480098200</v>
      </c>
      <c r="AO5">
        <v>3997579099.9999995</v>
      </c>
      <c r="AP5"/>
    </row>
    <row r="6" spans="1:42">
      <c r="A6" s="9" t="s">
        <v>12</v>
      </c>
      <c r="B6" s="10">
        <v>7156</v>
      </c>
      <c r="C6" s="10">
        <v>111685</v>
      </c>
      <c r="D6" s="11">
        <v>302000</v>
      </c>
      <c r="E6" s="12">
        <v>398900</v>
      </c>
      <c r="F6" s="14">
        <v>59263</v>
      </c>
      <c r="G6" s="14">
        <v>446077</v>
      </c>
      <c r="H6" s="14">
        <v>150500</v>
      </c>
      <c r="I6" s="11">
        <v>2947</v>
      </c>
      <c r="J6" s="34">
        <v>8487000000</v>
      </c>
      <c r="K6" s="34">
        <v>269000000</v>
      </c>
      <c r="L6">
        <v>1760000000</v>
      </c>
      <c r="M6" s="40">
        <v>90.27</v>
      </c>
      <c r="N6" s="40">
        <v>7.37</v>
      </c>
      <c r="O6" s="41">
        <v>101</v>
      </c>
      <c r="P6" s="44">
        <v>55.3</v>
      </c>
      <c r="Q6" s="51">
        <v>427.14</v>
      </c>
      <c r="R6" s="51">
        <v>932.04</v>
      </c>
      <c r="S6" s="50">
        <v>4.4853913043478304</v>
      </c>
      <c r="T6" s="51">
        <f t="shared" si="0"/>
        <v>0.44853913043478305</v>
      </c>
      <c r="U6" s="50">
        <v>42.923000000000002</v>
      </c>
      <c r="V6" s="13">
        <v>26327.75</v>
      </c>
      <c r="W6" s="14">
        <v>6680</v>
      </c>
      <c r="X6" s="26">
        <v>808.27</v>
      </c>
      <c r="Y6" s="54">
        <v>91.44</v>
      </c>
      <c r="Z6" s="54">
        <v>86.11</v>
      </c>
      <c r="AA6" s="14">
        <v>11048</v>
      </c>
      <c r="AB6" s="14">
        <v>13760</v>
      </c>
      <c r="AC6">
        <v>168093000.00000003</v>
      </c>
      <c r="AD6" s="42">
        <v>36569199.999999985</v>
      </c>
      <c r="AE6">
        <v>25655299.999999989</v>
      </c>
      <c r="AF6" s="9">
        <v>49418499.999999993</v>
      </c>
      <c r="AG6" s="44">
        <v>14.5</v>
      </c>
      <c r="AH6" s="54">
        <v>7.47</v>
      </c>
      <c r="AI6" s="68">
        <v>0.72</v>
      </c>
      <c r="AJ6" s="54">
        <v>3.33</v>
      </c>
      <c r="AK6" s="54">
        <v>3.78</v>
      </c>
      <c r="AL6" s="54">
        <v>4.1399999999999997</v>
      </c>
      <c r="AM6">
        <v>303343200</v>
      </c>
      <c r="AN6">
        <v>1525191700.0000002</v>
      </c>
      <c r="AO6">
        <v>4034013000</v>
      </c>
      <c r="AP6"/>
    </row>
    <row r="7" spans="1:42">
      <c r="A7" s="9" t="s">
        <v>13</v>
      </c>
      <c r="B7" s="10">
        <v>300</v>
      </c>
      <c r="C7" s="10">
        <v>128071</v>
      </c>
      <c r="D7" s="11">
        <v>260000</v>
      </c>
      <c r="E7" s="12">
        <v>387700</v>
      </c>
      <c r="F7" s="14">
        <v>49163.8</v>
      </c>
      <c r="G7" s="14">
        <v>420538</v>
      </c>
      <c r="H7" s="14">
        <v>156400</v>
      </c>
      <c r="I7" s="11">
        <v>2832</v>
      </c>
      <c r="J7" s="34">
        <v>8430000000</v>
      </c>
      <c r="K7" s="34">
        <v>267000000</v>
      </c>
      <c r="L7">
        <v>1355000000</v>
      </c>
      <c r="M7" s="40">
        <v>91.99</v>
      </c>
      <c r="N7" s="40">
        <v>7.25</v>
      </c>
      <c r="O7" s="41">
        <v>101.2</v>
      </c>
      <c r="P7" s="44">
        <v>53</v>
      </c>
      <c r="Q7" s="51">
        <v>432.74</v>
      </c>
      <c r="R7" s="51">
        <v>919.71</v>
      </c>
      <c r="S7" s="50">
        <v>4.8256813186813199</v>
      </c>
      <c r="T7" s="51">
        <f t="shared" si="0"/>
        <v>0.48256813186813197</v>
      </c>
      <c r="U7" s="50">
        <v>47.388636363636401</v>
      </c>
      <c r="V7" s="13">
        <v>23762</v>
      </c>
      <c r="W7" s="14">
        <v>7081</v>
      </c>
      <c r="X7" s="26">
        <v>892.65</v>
      </c>
      <c r="Y7" s="54">
        <v>91.91</v>
      </c>
      <c r="Z7" s="54">
        <v>87.15</v>
      </c>
      <c r="AA7" s="14">
        <v>12321</v>
      </c>
      <c r="AB7" s="14">
        <v>15417</v>
      </c>
      <c r="AC7">
        <v>59880000</v>
      </c>
      <c r="AD7" s="42">
        <v>16390700</v>
      </c>
      <c r="AE7">
        <v>11520900</v>
      </c>
      <c r="AF7" s="9">
        <v>9925100</v>
      </c>
      <c r="AG7" s="44">
        <v>15</v>
      </c>
      <c r="AH7" s="54">
        <v>7.47</v>
      </c>
      <c r="AI7" s="68">
        <v>0.72</v>
      </c>
      <c r="AJ7" s="54">
        <v>3.33</v>
      </c>
      <c r="AK7" s="54">
        <v>3.78</v>
      </c>
      <c r="AL7" s="54">
        <v>4.1399999999999997</v>
      </c>
      <c r="AM7">
        <v>366731500</v>
      </c>
      <c r="AN7">
        <v>1548725900</v>
      </c>
      <c r="AO7">
        <v>4178461700</v>
      </c>
      <c r="AP7"/>
    </row>
    <row r="8" spans="1:42">
      <c r="A8" s="9" t="s">
        <v>14</v>
      </c>
      <c r="B8" s="10">
        <v>200</v>
      </c>
      <c r="C8" s="10">
        <v>136243</v>
      </c>
      <c r="D8" s="11">
        <v>258000</v>
      </c>
      <c r="E8" s="12">
        <v>436800</v>
      </c>
      <c r="F8" s="14">
        <v>48609.599999999999</v>
      </c>
      <c r="G8" s="14">
        <v>435741</v>
      </c>
      <c r="H8" s="14">
        <v>167400</v>
      </c>
      <c r="I8" s="11">
        <v>2338</v>
      </c>
      <c r="J8" s="34">
        <v>6721000000</v>
      </c>
      <c r="K8" s="34">
        <v>256000000</v>
      </c>
      <c r="L8">
        <v>1274000000</v>
      </c>
      <c r="M8" s="40">
        <v>94.8</v>
      </c>
      <c r="N8" s="40">
        <v>7.16</v>
      </c>
      <c r="O8" s="41">
        <v>102.6</v>
      </c>
      <c r="P8" s="44">
        <v>53.4</v>
      </c>
      <c r="Q8" s="51">
        <v>458.61</v>
      </c>
      <c r="R8" s="51">
        <v>963.21</v>
      </c>
      <c r="S8" s="50">
        <v>4.5988021978021996</v>
      </c>
      <c r="T8" s="51">
        <f>S8/10</f>
        <v>0.45988021978021998</v>
      </c>
      <c r="U8" s="50">
        <v>40.14</v>
      </c>
      <c r="V8" s="13">
        <v>36376.5</v>
      </c>
      <c r="W8" s="14">
        <v>7906</v>
      </c>
      <c r="X8" s="26">
        <v>925.41</v>
      </c>
      <c r="Y8" s="54">
        <v>94.66</v>
      </c>
      <c r="Z8" s="54">
        <v>92.42</v>
      </c>
      <c r="AA8" s="14">
        <v>12150</v>
      </c>
      <c r="AB8" s="14">
        <v>15083</v>
      </c>
      <c r="AC8">
        <v>21332900</v>
      </c>
      <c r="AD8" s="42">
        <v>7346499.9999999991</v>
      </c>
      <c r="AE8">
        <v>5173600.0000000009</v>
      </c>
      <c r="AF8" s="9">
        <v>1993399.9999999991</v>
      </c>
      <c r="AG8" s="44">
        <v>15</v>
      </c>
      <c r="AH8" s="54">
        <v>7.47</v>
      </c>
      <c r="AI8" s="68">
        <v>0.72</v>
      </c>
      <c r="AJ8" s="54">
        <v>3.33</v>
      </c>
      <c r="AK8" s="54">
        <v>3.78</v>
      </c>
      <c r="AL8" s="54">
        <v>4.1399999999999997</v>
      </c>
      <c r="AM8">
        <v>324544700</v>
      </c>
      <c r="AN8">
        <v>1501778800</v>
      </c>
      <c r="AO8">
        <v>4210378400.0000005</v>
      </c>
      <c r="AP8"/>
    </row>
    <row r="9" spans="1:42">
      <c r="A9" s="9" t="s">
        <v>15</v>
      </c>
      <c r="B9" s="10">
        <v>11412</v>
      </c>
      <c r="C9" s="10">
        <v>126421</v>
      </c>
      <c r="D9" s="11">
        <v>306000</v>
      </c>
      <c r="E9" s="12">
        <v>437900</v>
      </c>
      <c r="F9" s="14">
        <v>62195</v>
      </c>
      <c r="G9" s="14">
        <v>539733</v>
      </c>
      <c r="H9" s="14">
        <v>170700</v>
      </c>
      <c r="I9" s="11">
        <v>2898</v>
      </c>
      <c r="J9" s="34">
        <v>10657000000</v>
      </c>
      <c r="K9" s="34">
        <v>286000000</v>
      </c>
      <c r="L9">
        <v>1420000000</v>
      </c>
      <c r="M9" s="40">
        <v>92.35</v>
      </c>
      <c r="N9" s="40">
        <v>7.08</v>
      </c>
      <c r="O9" s="41">
        <v>99.3</v>
      </c>
      <c r="P9" s="44">
        <v>58.4</v>
      </c>
      <c r="Q9" s="51">
        <v>474.37</v>
      </c>
      <c r="R9" s="51">
        <v>1043.76</v>
      </c>
      <c r="S9" s="50">
        <v>4.3865604395604398</v>
      </c>
      <c r="T9" s="51">
        <f t="shared" si="0"/>
        <v>0.43865604395604396</v>
      </c>
      <c r="U9" s="50">
        <v>35.090476190476203</v>
      </c>
      <c r="V9" s="13">
        <v>59398.5</v>
      </c>
      <c r="W9" s="14">
        <v>8326</v>
      </c>
      <c r="X9" s="26">
        <v>964.13</v>
      </c>
      <c r="Y9" s="54">
        <v>102.87</v>
      </c>
      <c r="Z9" s="54">
        <v>101.07</v>
      </c>
      <c r="AA9" s="14">
        <v>13223</v>
      </c>
      <c r="AB9" s="14">
        <v>14128</v>
      </c>
      <c r="AC9">
        <v>101956499.99999999</v>
      </c>
      <c r="AD9" s="42">
        <v>23140300.000000004</v>
      </c>
      <c r="AE9">
        <v>16470300</v>
      </c>
      <c r="AF9" s="9">
        <v>8008100.0000000019</v>
      </c>
      <c r="AG9" s="44">
        <v>15.5</v>
      </c>
      <c r="AH9" s="54">
        <v>7.47</v>
      </c>
      <c r="AI9" s="68">
        <v>0.72</v>
      </c>
      <c r="AJ9" s="54">
        <v>3.33</v>
      </c>
      <c r="AK9" s="54">
        <v>3.78</v>
      </c>
      <c r="AL9" s="54">
        <v>4.1399999999999997</v>
      </c>
      <c r="AM9">
        <v>304330700</v>
      </c>
      <c r="AN9">
        <v>1508674700</v>
      </c>
      <c r="AO9">
        <v>4230545300.0000005</v>
      </c>
      <c r="AP9"/>
    </row>
    <row r="10" spans="1:42">
      <c r="A10" s="9" t="s">
        <v>16</v>
      </c>
      <c r="B10" s="10">
        <v>18797</v>
      </c>
      <c r="C10" s="10">
        <v>127977</v>
      </c>
      <c r="D10" s="11">
        <v>329000</v>
      </c>
      <c r="E10" s="12">
        <v>437900</v>
      </c>
      <c r="F10" s="14">
        <v>64056.1</v>
      </c>
      <c r="G10" s="14">
        <v>535513</v>
      </c>
      <c r="H10" s="14">
        <v>170700</v>
      </c>
      <c r="I10" s="11">
        <v>2814</v>
      </c>
      <c r="J10" s="34">
        <v>10041000000</v>
      </c>
      <c r="K10" s="34">
        <v>276000000</v>
      </c>
      <c r="L10">
        <v>1468000000</v>
      </c>
      <c r="M10" s="40">
        <v>92.81</v>
      </c>
      <c r="N10" s="40">
        <v>7</v>
      </c>
      <c r="O10" s="41">
        <v>100.1</v>
      </c>
      <c r="P10" s="44">
        <v>59.2</v>
      </c>
      <c r="Q10" s="51">
        <v>468.62</v>
      </c>
      <c r="R10" s="51">
        <v>997.24</v>
      </c>
      <c r="S10" s="50">
        <v>4.1669999999999998</v>
      </c>
      <c r="T10" s="51">
        <f t="shared" si="0"/>
        <v>0.41669999999999996</v>
      </c>
      <c r="U10" s="50">
        <v>25.3838095238095</v>
      </c>
      <c r="V10" s="13">
        <v>53831.4</v>
      </c>
      <c r="W10" s="14">
        <v>8579</v>
      </c>
      <c r="X10" s="26">
        <v>909.89</v>
      </c>
      <c r="Y10" s="54">
        <v>110.43</v>
      </c>
      <c r="Z10" s="54">
        <v>105.49</v>
      </c>
      <c r="AA10" s="14">
        <v>13498</v>
      </c>
      <c r="AB10" s="14">
        <v>15188</v>
      </c>
      <c r="AC10">
        <v>100931300.00000001</v>
      </c>
      <c r="AD10" s="42">
        <v>22643300</v>
      </c>
      <c r="AE10">
        <v>16279000</v>
      </c>
      <c r="AF10" s="9">
        <v>6022200</v>
      </c>
      <c r="AG10" s="44">
        <v>16</v>
      </c>
      <c r="AH10" s="54">
        <v>7.47</v>
      </c>
      <c r="AI10" s="68">
        <v>0.72</v>
      </c>
      <c r="AJ10" s="54">
        <v>3.33</v>
      </c>
      <c r="AK10" s="54">
        <v>3.78</v>
      </c>
      <c r="AL10" s="54">
        <v>4.1399999999999997</v>
      </c>
      <c r="AM10">
        <v>307896100</v>
      </c>
      <c r="AN10">
        <v>1516949100</v>
      </c>
      <c r="AO10">
        <v>4293137199.9999995</v>
      </c>
      <c r="AP10"/>
    </row>
    <row r="11" spans="1:42">
      <c r="A11" s="9" t="s">
        <v>17</v>
      </c>
      <c r="B11" s="10">
        <v>18034</v>
      </c>
      <c r="C11" s="10">
        <v>94196</v>
      </c>
      <c r="D11" s="11">
        <v>324000</v>
      </c>
      <c r="E11" s="12">
        <v>406500</v>
      </c>
      <c r="F11" s="14">
        <v>57100.5</v>
      </c>
      <c r="G11" s="14">
        <v>496244</v>
      </c>
      <c r="H11" s="14">
        <v>209800</v>
      </c>
      <c r="I11" s="11">
        <v>2934</v>
      </c>
      <c r="J11" s="34">
        <v>8949000000</v>
      </c>
      <c r="K11" s="34">
        <v>283000000</v>
      </c>
      <c r="L11">
        <v>1533000000</v>
      </c>
      <c r="M11" s="40">
        <v>93.15</v>
      </c>
      <c r="N11" s="40">
        <v>6.97</v>
      </c>
      <c r="O11" s="41">
        <v>99.6</v>
      </c>
      <c r="P11" s="44">
        <v>53.3</v>
      </c>
      <c r="Q11" s="51">
        <v>467.15</v>
      </c>
      <c r="R11" s="51">
        <v>922.45</v>
      </c>
      <c r="S11" s="50">
        <v>4.1669999999999998</v>
      </c>
      <c r="T11" s="51">
        <f t="shared" si="0"/>
        <v>0.41669999999999996</v>
      </c>
      <c r="U11" s="50">
        <v>29.877500000000001</v>
      </c>
      <c r="V11" s="13">
        <v>48191.5</v>
      </c>
      <c r="W11" s="14">
        <v>8237</v>
      </c>
      <c r="X11" s="26">
        <v>889.16</v>
      </c>
      <c r="Y11" s="54">
        <v>124.68</v>
      </c>
      <c r="Z11" s="54">
        <v>123.85</v>
      </c>
      <c r="AA11" s="14">
        <v>13647</v>
      </c>
      <c r="AB11" s="14">
        <v>15077</v>
      </c>
      <c r="AC11">
        <v>118541299.99999997</v>
      </c>
      <c r="AD11" s="42">
        <v>25672000.000000007</v>
      </c>
      <c r="AE11">
        <v>18618800</v>
      </c>
      <c r="AF11" s="9">
        <v>6099299.9999999981</v>
      </c>
      <c r="AG11" s="44">
        <v>16.5</v>
      </c>
      <c r="AH11" s="54">
        <v>7.47</v>
      </c>
      <c r="AI11" s="68">
        <v>0.72</v>
      </c>
      <c r="AJ11" s="54">
        <v>3.33</v>
      </c>
      <c r="AK11" s="54">
        <v>3.78</v>
      </c>
      <c r="AL11" s="54">
        <v>4.1399999999999997</v>
      </c>
      <c r="AM11">
        <v>301693000</v>
      </c>
      <c r="AN11">
        <v>1533447500</v>
      </c>
      <c r="AO11">
        <v>4362216000</v>
      </c>
      <c r="AP11"/>
    </row>
    <row r="12" spans="1:42">
      <c r="A12" s="9" t="s">
        <v>18</v>
      </c>
      <c r="B12" s="10">
        <v>12773</v>
      </c>
      <c r="C12" s="10">
        <v>75707</v>
      </c>
      <c r="D12" s="11">
        <v>331000</v>
      </c>
      <c r="E12" s="12">
        <v>389100</v>
      </c>
      <c r="F12" s="14">
        <v>51105.9</v>
      </c>
      <c r="G12" s="14">
        <v>460745</v>
      </c>
      <c r="H12" s="14">
        <v>202600</v>
      </c>
      <c r="I12" s="11">
        <v>2934</v>
      </c>
      <c r="J12" s="34">
        <v>8642000000</v>
      </c>
      <c r="K12" s="34">
        <v>275000000</v>
      </c>
      <c r="L12">
        <v>1597000000</v>
      </c>
      <c r="M12" s="40">
        <v>93.64</v>
      </c>
      <c r="N12" s="40">
        <v>6.9</v>
      </c>
      <c r="O12" s="41">
        <v>99.8</v>
      </c>
      <c r="P12" s="44">
        <v>52</v>
      </c>
      <c r="Q12" s="51">
        <v>465.51</v>
      </c>
      <c r="R12" s="51">
        <v>830.16</v>
      </c>
      <c r="S12" s="50">
        <v>4.1669999999999998</v>
      </c>
      <c r="T12" s="51">
        <f t="shared" si="0"/>
        <v>0.41669999999999996</v>
      </c>
      <c r="U12" s="50">
        <v>22.340499999999999</v>
      </c>
      <c r="V12" s="13">
        <v>34659.75</v>
      </c>
      <c r="W12" s="14">
        <v>8136</v>
      </c>
      <c r="X12" s="26">
        <v>890.09</v>
      </c>
      <c r="Y12" s="54">
        <v>133.74</v>
      </c>
      <c r="Z12" s="54">
        <v>133.77000000000001</v>
      </c>
      <c r="AA12" s="14">
        <v>13627</v>
      </c>
      <c r="AB12" s="14">
        <v>15719</v>
      </c>
      <c r="AC12">
        <v>181717800.00000006</v>
      </c>
      <c r="AD12" s="42">
        <v>36763899.999999993</v>
      </c>
      <c r="AE12">
        <v>26908300</v>
      </c>
      <c r="AF12" s="9">
        <v>9606200.0000000037</v>
      </c>
      <c r="AG12" s="44">
        <v>17.5</v>
      </c>
      <c r="AH12" s="54">
        <v>7.47</v>
      </c>
      <c r="AI12" s="68">
        <v>0.72</v>
      </c>
      <c r="AJ12" s="54">
        <v>3.33</v>
      </c>
      <c r="AK12" s="54">
        <v>3.78</v>
      </c>
      <c r="AL12" s="54">
        <v>4.1399999999999997</v>
      </c>
      <c r="AM12">
        <v>301813200</v>
      </c>
      <c r="AN12">
        <v>1548201500</v>
      </c>
      <c r="AO12">
        <v>4431410200</v>
      </c>
      <c r="AP12"/>
    </row>
    <row r="13" spans="1:42">
      <c r="A13" s="9" t="s">
        <v>19</v>
      </c>
      <c r="B13" s="10">
        <v>7919</v>
      </c>
      <c r="C13" s="10">
        <v>88075</v>
      </c>
      <c r="D13" s="11">
        <v>330000</v>
      </c>
      <c r="E13" s="12">
        <v>425700</v>
      </c>
      <c r="F13" s="14">
        <v>59196.3</v>
      </c>
      <c r="G13" s="14">
        <v>536805</v>
      </c>
      <c r="H13" s="14">
        <v>210800</v>
      </c>
      <c r="I13" s="11">
        <v>3195</v>
      </c>
      <c r="J13" s="34">
        <v>7572000000</v>
      </c>
      <c r="K13" s="34">
        <v>281000000</v>
      </c>
      <c r="L13">
        <v>1525000000</v>
      </c>
      <c r="M13" s="40">
        <v>93.6</v>
      </c>
      <c r="N13" s="40">
        <v>6.84</v>
      </c>
      <c r="O13" s="41">
        <v>100.1</v>
      </c>
      <c r="P13" s="44">
        <v>48.4</v>
      </c>
      <c r="Q13" s="51">
        <v>466.26</v>
      </c>
      <c r="R13" s="51">
        <v>803.69</v>
      </c>
      <c r="S13" s="50">
        <v>4.1669999999999998</v>
      </c>
      <c r="T13" s="51">
        <f t="shared" si="0"/>
        <v>0.41669999999999996</v>
      </c>
      <c r="U13" s="50">
        <v>21.9460869565217</v>
      </c>
      <c r="V13" s="13">
        <v>39587.5</v>
      </c>
      <c r="W13" s="14">
        <v>8206</v>
      </c>
      <c r="X13" s="26">
        <v>940.76</v>
      </c>
      <c r="Y13" s="54">
        <v>134.56</v>
      </c>
      <c r="Z13" s="54">
        <v>133.94</v>
      </c>
      <c r="AA13" s="14">
        <v>12491</v>
      </c>
      <c r="AB13" s="14">
        <v>13682</v>
      </c>
      <c r="AC13">
        <v>137241000</v>
      </c>
      <c r="AD13" s="42">
        <v>26878700.000000007</v>
      </c>
      <c r="AE13">
        <v>19890800</v>
      </c>
      <c r="AF13" s="9">
        <v>9128099.9999999944</v>
      </c>
      <c r="AG13" s="44">
        <v>17.5</v>
      </c>
      <c r="AH13" s="54">
        <v>7.47</v>
      </c>
      <c r="AI13" s="68">
        <v>0.72</v>
      </c>
      <c r="AJ13" s="54">
        <v>3.33</v>
      </c>
      <c r="AK13" s="54">
        <v>3.78</v>
      </c>
      <c r="AL13" s="54">
        <v>4.1399999999999997</v>
      </c>
      <c r="AM13">
        <v>306871900</v>
      </c>
      <c r="AN13">
        <v>1549924400</v>
      </c>
      <c r="AO13">
        <v>4463621700</v>
      </c>
      <c r="AP13"/>
    </row>
    <row r="14" spans="1:42">
      <c r="A14" s="9" t="s">
        <v>20</v>
      </c>
      <c r="B14" s="10">
        <v>20223</v>
      </c>
      <c r="C14" s="10">
        <v>87168</v>
      </c>
      <c r="D14" s="11">
        <v>320000</v>
      </c>
      <c r="E14" s="12">
        <v>369000</v>
      </c>
      <c r="F14" s="14">
        <v>53822.5</v>
      </c>
      <c r="G14" s="14">
        <v>498466</v>
      </c>
      <c r="H14" s="14">
        <v>221200</v>
      </c>
      <c r="I14" s="11">
        <v>3161</v>
      </c>
      <c r="J14" s="34">
        <v>6258000000</v>
      </c>
      <c r="K14" s="34">
        <v>290000000</v>
      </c>
      <c r="L14">
        <v>1544000000</v>
      </c>
      <c r="M14" s="40">
        <v>95.76</v>
      </c>
      <c r="N14" s="40">
        <v>6.85</v>
      </c>
      <c r="O14" s="41">
        <v>99.9</v>
      </c>
      <c r="P14" s="44">
        <v>48.4</v>
      </c>
      <c r="Q14" s="51">
        <v>445.87</v>
      </c>
      <c r="R14" s="51">
        <v>754.15</v>
      </c>
      <c r="S14" s="50">
        <v>4.1669999999999998</v>
      </c>
      <c r="T14" s="51">
        <f t="shared" si="0"/>
        <v>0.41669999999999996</v>
      </c>
      <c r="U14" s="50">
        <v>16.718571428571401</v>
      </c>
      <c r="V14" s="13">
        <v>26518.799999999999</v>
      </c>
      <c r="W14" s="14">
        <v>7532</v>
      </c>
      <c r="X14" s="26">
        <v>836.04</v>
      </c>
      <c r="Y14" s="54">
        <v>115.24</v>
      </c>
      <c r="Z14" s="54">
        <v>116.77</v>
      </c>
      <c r="AA14" s="14">
        <v>10591</v>
      </c>
      <c r="AB14" s="14">
        <v>15936</v>
      </c>
      <c r="AC14">
        <v>127596100</v>
      </c>
      <c r="AD14" s="42">
        <v>25464300.000000004</v>
      </c>
      <c r="AE14">
        <v>18986299.999999993</v>
      </c>
      <c r="AF14" s="9">
        <v>6948699.9999999991</v>
      </c>
      <c r="AG14" s="44">
        <v>17.5</v>
      </c>
      <c r="AH14" s="54">
        <v>7.47</v>
      </c>
      <c r="AI14" s="68">
        <v>0.72</v>
      </c>
      <c r="AJ14" s="54">
        <v>3.33</v>
      </c>
      <c r="AK14" s="54">
        <v>3.78</v>
      </c>
      <c r="AL14" s="54">
        <v>4.1399999999999997</v>
      </c>
      <c r="AM14">
        <v>308516200</v>
      </c>
      <c r="AN14">
        <v>1568899200.0000002</v>
      </c>
      <c r="AO14">
        <v>4488466800</v>
      </c>
      <c r="AP14"/>
    </row>
    <row r="15" spans="1:42">
      <c r="A15" s="9" t="s">
        <v>21</v>
      </c>
      <c r="B15" s="10">
        <v>2443</v>
      </c>
      <c r="C15" s="10">
        <v>112187</v>
      </c>
      <c r="D15" s="11">
        <v>317000</v>
      </c>
      <c r="E15" s="12">
        <v>429000</v>
      </c>
      <c r="F15" s="14">
        <v>55933</v>
      </c>
      <c r="G15" s="14">
        <v>511401</v>
      </c>
      <c r="H15" s="14">
        <v>216400</v>
      </c>
      <c r="I15" s="11">
        <v>2892</v>
      </c>
      <c r="J15" s="34">
        <v>7918000000</v>
      </c>
      <c r="K15" s="34">
        <v>280000000</v>
      </c>
      <c r="L15">
        <v>1586000000</v>
      </c>
      <c r="M15" s="40">
        <v>98.39</v>
      </c>
      <c r="N15" s="40">
        <v>6.83</v>
      </c>
      <c r="O15" s="41">
        <v>100</v>
      </c>
      <c r="P15" s="44">
        <v>51.2</v>
      </c>
      <c r="Q15" s="51">
        <v>424.5</v>
      </c>
      <c r="R15" s="51">
        <v>699.03</v>
      </c>
      <c r="S15" s="50">
        <v>4.1669999999999998</v>
      </c>
      <c r="T15" s="51">
        <f t="shared" si="0"/>
        <v>0.41669999999999996</v>
      </c>
      <c r="U15" s="50">
        <v>16.141052631578901</v>
      </c>
      <c r="V15" s="13">
        <v>16467</v>
      </c>
      <c r="W15" s="14">
        <v>6941</v>
      </c>
      <c r="X15" s="26">
        <v>829.65</v>
      </c>
      <c r="Y15" s="54">
        <v>100.78</v>
      </c>
      <c r="Z15" s="54">
        <v>103.22</v>
      </c>
      <c r="AA15" s="14">
        <v>9493</v>
      </c>
      <c r="AB15" s="14">
        <v>14727</v>
      </c>
      <c r="AC15">
        <v>149510200.00000003</v>
      </c>
      <c r="AD15" s="42">
        <v>28477199.999999974</v>
      </c>
      <c r="AE15">
        <v>21235100.000000004</v>
      </c>
      <c r="AF15" s="9">
        <v>8444200</v>
      </c>
      <c r="AG15" s="44">
        <v>17.5</v>
      </c>
      <c r="AH15" s="54">
        <v>7.2</v>
      </c>
      <c r="AI15" s="68">
        <v>0.72</v>
      </c>
      <c r="AJ15" s="54">
        <v>3.33</v>
      </c>
      <c r="AK15" s="54">
        <v>3.78</v>
      </c>
      <c r="AL15" s="54">
        <v>4.1399999999999997</v>
      </c>
      <c r="AM15">
        <v>317248800</v>
      </c>
      <c r="AN15">
        <v>1557489700</v>
      </c>
      <c r="AO15">
        <v>4528987100</v>
      </c>
      <c r="AP15"/>
    </row>
    <row r="16" spans="1:42">
      <c r="A16" s="17" t="s">
        <v>22</v>
      </c>
      <c r="B16" s="18">
        <v>789</v>
      </c>
      <c r="C16" s="18">
        <v>128929</v>
      </c>
      <c r="D16" s="18">
        <v>294000</v>
      </c>
      <c r="E16" s="12">
        <v>437500</v>
      </c>
      <c r="F16" s="13">
        <v>41274.699999999997</v>
      </c>
      <c r="G16" s="14">
        <v>406477</v>
      </c>
      <c r="H16" s="14">
        <v>222600</v>
      </c>
      <c r="I16" s="11">
        <v>2645</v>
      </c>
      <c r="J16" s="34">
        <v>7303000000</v>
      </c>
      <c r="K16" s="34">
        <v>279000000</v>
      </c>
      <c r="L16" s="42">
        <v>1588000000</v>
      </c>
      <c r="M16" s="40">
        <v>102.61</v>
      </c>
      <c r="N16" s="40">
        <v>6.83</v>
      </c>
      <c r="O16" s="43">
        <v>99.7</v>
      </c>
      <c r="P16" s="40">
        <v>44.6</v>
      </c>
      <c r="Q16" s="51">
        <v>370.35</v>
      </c>
      <c r="R16" s="51">
        <v>562.80999999999995</v>
      </c>
      <c r="S16" s="50">
        <v>4.2050434782608699</v>
      </c>
      <c r="T16" s="50">
        <f t="shared" si="0"/>
        <v>0.42050434782608698</v>
      </c>
      <c r="U16" s="50">
        <v>11.519</v>
      </c>
      <c r="V16" s="13">
        <v>29078</v>
      </c>
      <c r="W16" s="14">
        <v>4844</v>
      </c>
      <c r="X16" s="26">
        <v>802.44</v>
      </c>
      <c r="Y16" s="54">
        <v>73.680000000000007</v>
      </c>
      <c r="Z16" s="54">
        <v>76.66</v>
      </c>
      <c r="AA16" s="14">
        <v>9960</v>
      </c>
      <c r="AB16" s="14">
        <v>13938</v>
      </c>
      <c r="AC16" s="42">
        <v>133183600</v>
      </c>
      <c r="AD16" s="42">
        <v>26400200.000000004</v>
      </c>
      <c r="AE16" s="42">
        <v>19740399.999999989</v>
      </c>
      <c r="AF16" s="17">
        <v>10200200.000000004</v>
      </c>
      <c r="AG16" s="44">
        <v>17</v>
      </c>
      <c r="AH16" s="69">
        <v>6.66</v>
      </c>
      <c r="AI16" s="40">
        <v>0.72</v>
      </c>
      <c r="AJ16" s="69">
        <v>2.88</v>
      </c>
      <c r="AK16" s="69">
        <v>3.24</v>
      </c>
      <c r="AL16" s="69">
        <v>3.6</v>
      </c>
      <c r="AM16" s="42">
        <v>313178400</v>
      </c>
      <c r="AN16" s="42">
        <v>1571943599.9999998</v>
      </c>
      <c r="AO16" s="42">
        <v>4531333200</v>
      </c>
      <c r="AP16" s="42"/>
    </row>
    <row r="17" spans="1:42">
      <c r="A17" s="9" t="s">
        <v>23</v>
      </c>
      <c r="B17" s="10">
        <v>2329</v>
      </c>
      <c r="C17" s="10">
        <v>141728</v>
      </c>
      <c r="D17" s="11">
        <v>330000</v>
      </c>
      <c r="E17" s="12">
        <v>456700</v>
      </c>
      <c r="F17" s="14">
        <v>28570</v>
      </c>
      <c r="G17" s="14">
        <v>356205</v>
      </c>
      <c r="H17" s="14">
        <v>232500</v>
      </c>
      <c r="I17" s="11">
        <v>2540</v>
      </c>
      <c r="J17" s="34">
        <v>7135000000</v>
      </c>
      <c r="K17" s="34">
        <v>247000000</v>
      </c>
      <c r="L17">
        <v>1483000000</v>
      </c>
      <c r="M17" s="40">
        <v>105.27</v>
      </c>
      <c r="N17" s="40">
        <v>6.83</v>
      </c>
      <c r="O17" s="41">
        <v>99.2</v>
      </c>
      <c r="P17" s="44">
        <v>38.799999999999997</v>
      </c>
      <c r="Q17" s="51">
        <v>331.14</v>
      </c>
      <c r="R17" s="51">
        <v>477.4</v>
      </c>
      <c r="S17" s="50">
        <v>5.3843913043478304</v>
      </c>
      <c r="T17" s="51">
        <f t="shared" si="0"/>
        <v>0.53843913043478309</v>
      </c>
      <c r="U17" s="50">
        <v>10.970499999999999</v>
      </c>
      <c r="V17" s="13">
        <v>20041.75</v>
      </c>
      <c r="W17" s="14">
        <v>3760</v>
      </c>
      <c r="X17" s="26">
        <v>762.96</v>
      </c>
      <c r="Y17" s="54">
        <v>54.75</v>
      </c>
      <c r="Z17" s="54">
        <v>57.9</v>
      </c>
      <c r="AA17" s="14">
        <v>10147</v>
      </c>
      <c r="AB17" s="14">
        <v>12509</v>
      </c>
      <c r="AC17">
        <v>144250699.99999991</v>
      </c>
      <c r="AD17" s="42">
        <v>26280200.000000004</v>
      </c>
      <c r="AE17">
        <v>18503100.000000015</v>
      </c>
      <c r="AF17" s="9">
        <v>11100299.999999998</v>
      </c>
      <c r="AG17" s="44">
        <v>17</v>
      </c>
      <c r="AH17" s="54">
        <v>5.58</v>
      </c>
      <c r="AI17" s="68">
        <v>0.36</v>
      </c>
      <c r="AJ17" s="54">
        <v>1.98</v>
      </c>
      <c r="AK17" s="54">
        <v>2.25</v>
      </c>
      <c r="AL17" s="54">
        <v>2.52</v>
      </c>
      <c r="AM17">
        <v>316073600</v>
      </c>
      <c r="AN17">
        <v>1578266300</v>
      </c>
      <c r="AO17">
        <v>4586446600</v>
      </c>
      <c r="AP17"/>
    </row>
    <row r="18" spans="1:42">
      <c r="A18" s="9" t="s">
        <v>24</v>
      </c>
      <c r="B18" s="10">
        <v>896</v>
      </c>
      <c r="C18" s="10">
        <v>211527</v>
      </c>
      <c r="D18" s="11">
        <v>304000</v>
      </c>
      <c r="E18" s="12">
        <v>514000</v>
      </c>
      <c r="F18" s="14">
        <v>25578.9</v>
      </c>
      <c r="G18" s="14">
        <v>379175</v>
      </c>
      <c r="H18" s="14">
        <v>233000</v>
      </c>
      <c r="I18" s="11">
        <v>2740</v>
      </c>
      <c r="J18" s="34">
        <v>6857000000</v>
      </c>
      <c r="K18" s="34">
        <v>245000000</v>
      </c>
      <c r="L18">
        <v>1801000000.0000002</v>
      </c>
      <c r="M18" s="40">
        <v>102.84</v>
      </c>
      <c r="N18" s="40">
        <v>6.84</v>
      </c>
      <c r="O18" s="41">
        <v>99.8</v>
      </c>
      <c r="P18" s="44">
        <v>41.2</v>
      </c>
      <c r="Q18" s="51">
        <v>307.35000000000002</v>
      </c>
      <c r="R18" s="51">
        <v>420.46</v>
      </c>
      <c r="S18" s="50">
        <v>6.5256956521739102</v>
      </c>
      <c r="T18" s="51">
        <f t="shared" si="0"/>
        <v>0.65256956521739107</v>
      </c>
      <c r="U18" s="50">
        <v>9.0286956521739103</v>
      </c>
      <c r="V18" s="13">
        <v>17467</v>
      </c>
      <c r="W18" s="14">
        <v>3136</v>
      </c>
      <c r="X18" s="26">
        <v>828.25</v>
      </c>
      <c r="Y18" s="54">
        <v>43.05</v>
      </c>
      <c r="Z18" s="54">
        <v>44.14</v>
      </c>
      <c r="AA18" s="14">
        <v>9643</v>
      </c>
      <c r="AB18" s="14">
        <v>11431</v>
      </c>
      <c r="AC18">
        <v>205531100</v>
      </c>
      <c r="AD18" s="42">
        <v>46574700.000000015</v>
      </c>
      <c r="AE18">
        <v>31082099.999999993</v>
      </c>
      <c r="AF18" s="9">
        <v>53169400.000000007</v>
      </c>
      <c r="AG18" s="44">
        <v>15.5</v>
      </c>
      <c r="AH18" s="54">
        <v>5.31</v>
      </c>
      <c r="AI18" s="68">
        <v>0.36</v>
      </c>
      <c r="AJ18" s="54">
        <v>1.71</v>
      </c>
      <c r="AK18" s="54">
        <v>1.98</v>
      </c>
      <c r="AL18" s="54">
        <v>2.25</v>
      </c>
      <c r="AM18">
        <v>342189600</v>
      </c>
      <c r="AN18">
        <v>1662171300</v>
      </c>
      <c r="AO18">
        <v>4751666000</v>
      </c>
      <c r="AP18"/>
    </row>
    <row r="19" spans="1:42">
      <c r="A19" s="9" t="s">
        <v>25</v>
      </c>
      <c r="B19" s="10">
        <v>280</v>
      </c>
      <c r="C19" s="10">
        <v>180490</v>
      </c>
      <c r="D19" s="11">
        <v>286000</v>
      </c>
      <c r="E19" s="12">
        <v>467300</v>
      </c>
      <c r="F19" s="14">
        <v>11683.7</v>
      </c>
      <c r="G19" s="14">
        <v>184364</v>
      </c>
      <c r="H19" s="14">
        <v>202300</v>
      </c>
      <c r="I19" s="11">
        <v>2434</v>
      </c>
      <c r="J19" s="34">
        <v>6737000000</v>
      </c>
      <c r="K19" s="34">
        <v>251000000</v>
      </c>
      <c r="L19">
        <v>1450000000</v>
      </c>
      <c r="M19" s="40">
        <v>104.82</v>
      </c>
      <c r="N19" s="40">
        <v>6.84</v>
      </c>
      <c r="O19" s="41">
        <v>100.9</v>
      </c>
      <c r="P19" s="44">
        <v>45.3</v>
      </c>
      <c r="Q19" s="51">
        <v>322.27999999999997</v>
      </c>
      <c r="R19" s="51">
        <v>420.44</v>
      </c>
      <c r="S19" s="50">
        <v>7.6632888888888901</v>
      </c>
      <c r="T19" s="51">
        <f t="shared" si="0"/>
        <v>0.76632888888888906</v>
      </c>
      <c r="U19" s="50">
        <v>9.2526666666666699</v>
      </c>
      <c r="V19" s="13">
        <v>18391.330000000002</v>
      </c>
      <c r="W19" s="14">
        <v>3284</v>
      </c>
      <c r="X19" s="26">
        <v>866.34</v>
      </c>
      <c r="Y19" s="54">
        <v>45.71</v>
      </c>
      <c r="Z19" s="54">
        <v>45.09</v>
      </c>
      <c r="AA19" s="14">
        <v>10603</v>
      </c>
      <c r="AB19" s="14">
        <v>12316</v>
      </c>
      <c r="AC19">
        <v>75230000</v>
      </c>
      <c r="AD19" s="42">
        <v>17446300</v>
      </c>
      <c r="AE19">
        <v>12107300</v>
      </c>
      <c r="AF19" s="9">
        <v>13696700</v>
      </c>
      <c r="AG19" s="44">
        <v>15.5</v>
      </c>
      <c r="AH19" s="54">
        <v>5.31</v>
      </c>
      <c r="AI19" s="68">
        <v>0.36</v>
      </c>
      <c r="AJ19" s="54">
        <v>1.71</v>
      </c>
      <c r="AK19" s="54">
        <v>1.98</v>
      </c>
      <c r="AL19" s="54">
        <v>2.25</v>
      </c>
      <c r="AM19">
        <v>410823700</v>
      </c>
      <c r="AN19">
        <v>1652143400</v>
      </c>
      <c r="AO19">
        <v>4961353100</v>
      </c>
      <c r="AP19"/>
    </row>
    <row r="20" spans="1:42">
      <c r="A20" s="9" t="s">
        <v>26</v>
      </c>
      <c r="B20" s="10">
        <v>160</v>
      </c>
      <c r="C20" s="10">
        <v>270948</v>
      </c>
      <c r="D20" s="11">
        <v>320000</v>
      </c>
      <c r="E20" s="12">
        <v>598500</v>
      </c>
      <c r="F20" s="14">
        <v>15820.1</v>
      </c>
      <c r="G20" s="14">
        <v>218344</v>
      </c>
      <c r="H20" s="14">
        <v>204700</v>
      </c>
      <c r="I20" s="11">
        <v>2449</v>
      </c>
      <c r="J20" s="34">
        <v>8528000000</v>
      </c>
      <c r="K20" s="34">
        <v>234000000</v>
      </c>
      <c r="L20">
        <v>1394000000</v>
      </c>
      <c r="M20" s="40">
        <v>107.63</v>
      </c>
      <c r="N20" s="40">
        <v>6.84</v>
      </c>
      <c r="O20" s="41">
        <v>100</v>
      </c>
      <c r="P20" s="44">
        <v>49</v>
      </c>
      <c r="Q20" s="51">
        <v>316.17</v>
      </c>
      <c r="R20" s="51">
        <v>440.28</v>
      </c>
      <c r="S20" s="50">
        <v>7.5482444444444399</v>
      </c>
      <c r="T20" s="51">
        <f t="shared" si="0"/>
        <v>0.75482444444444396</v>
      </c>
      <c r="U20" s="50">
        <v>12.7395</v>
      </c>
      <c r="V20" s="13">
        <v>30217.75</v>
      </c>
      <c r="W20" s="14">
        <v>3363</v>
      </c>
      <c r="X20" s="26">
        <v>946.84</v>
      </c>
      <c r="Y20" s="54">
        <v>43.87</v>
      </c>
      <c r="Z20" s="54">
        <v>42.49</v>
      </c>
      <c r="AA20" s="14">
        <v>10119</v>
      </c>
      <c r="AB20" s="14">
        <v>11649</v>
      </c>
      <c r="AC20">
        <v>27527900.000000007</v>
      </c>
      <c r="AD20" s="42">
        <v>6535200</v>
      </c>
      <c r="AE20">
        <v>4716199.9999999991</v>
      </c>
      <c r="AF20" s="9">
        <v>3528299.9999999991</v>
      </c>
      <c r="AG20" s="44">
        <v>15.5</v>
      </c>
      <c r="AH20" s="54">
        <v>5.31</v>
      </c>
      <c r="AI20" s="68">
        <v>0.36</v>
      </c>
      <c r="AJ20" s="54">
        <v>1.71</v>
      </c>
      <c r="AK20" s="54">
        <v>1.98</v>
      </c>
      <c r="AL20" s="54">
        <v>2.25</v>
      </c>
      <c r="AM20">
        <v>351416400</v>
      </c>
      <c r="AN20">
        <v>1661496000</v>
      </c>
      <c r="AO20">
        <v>5067080700</v>
      </c>
      <c r="AP20"/>
    </row>
    <row r="21" spans="1:42">
      <c r="A21" s="9" t="s">
        <v>27</v>
      </c>
      <c r="B21" s="10">
        <v>342</v>
      </c>
      <c r="C21" s="10">
        <v>296843</v>
      </c>
      <c r="D21" s="11">
        <v>319000</v>
      </c>
      <c r="E21" s="12">
        <v>620900</v>
      </c>
      <c r="F21" s="14">
        <v>23894.6</v>
      </c>
      <c r="G21" s="14">
        <v>329266</v>
      </c>
      <c r="H21" s="14">
        <v>201900</v>
      </c>
      <c r="I21" s="11">
        <v>2834</v>
      </c>
      <c r="J21" s="34">
        <v>11690000000</v>
      </c>
      <c r="K21" s="34">
        <v>265000000</v>
      </c>
      <c r="L21">
        <v>1546000000</v>
      </c>
      <c r="M21" s="40">
        <v>107.42</v>
      </c>
      <c r="N21" s="40">
        <v>6.83</v>
      </c>
      <c r="O21" s="41">
        <v>99.7</v>
      </c>
      <c r="P21" s="44">
        <v>52.4</v>
      </c>
      <c r="Q21" s="51">
        <v>311.57</v>
      </c>
      <c r="R21" s="51">
        <v>457.76</v>
      </c>
      <c r="S21" s="50">
        <v>7.4443333333333301</v>
      </c>
      <c r="T21" s="51">
        <f t="shared" si="0"/>
        <v>0.74443333333333306</v>
      </c>
      <c r="U21" s="50">
        <v>15.22</v>
      </c>
      <c r="V21" s="13">
        <v>32448</v>
      </c>
      <c r="W21" s="14">
        <v>3803</v>
      </c>
      <c r="X21" s="26">
        <v>929.79</v>
      </c>
      <c r="Y21" s="54">
        <v>47.42</v>
      </c>
      <c r="Z21" s="54">
        <v>48.97</v>
      </c>
      <c r="AA21" s="14">
        <v>11705</v>
      </c>
      <c r="AB21" s="14">
        <v>10863</v>
      </c>
      <c r="AC21">
        <v>132862099.99999999</v>
      </c>
      <c r="AD21" s="42">
        <v>24821400</v>
      </c>
      <c r="AE21">
        <v>17393900</v>
      </c>
      <c r="AF21" s="9">
        <v>10061399.999999998</v>
      </c>
      <c r="AG21" s="44">
        <v>15.5</v>
      </c>
      <c r="AH21" s="54">
        <v>5.31</v>
      </c>
      <c r="AI21" s="68">
        <v>0.36</v>
      </c>
      <c r="AJ21" s="54">
        <v>1.71</v>
      </c>
      <c r="AK21" s="54">
        <v>1.98</v>
      </c>
      <c r="AL21" s="54">
        <v>2.25</v>
      </c>
      <c r="AM21">
        <v>337464200</v>
      </c>
      <c r="AN21">
        <v>1765411300</v>
      </c>
      <c r="AO21">
        <v>5306267100</v>
      </c>
      <c r="AP21"/>
    </row>
    <row r="22" spans="1:42">
      <c r="A22" s="9" t="s">
        <v>28</v>
      </c>
      <c r="B22" s="10">
        <v>179</v>
      </c>
      <c r="C22" s="10">
        <v>317947</v>
      </c>
      <c r="D22" s="11">
        <v>338000</v>
      </c>
      <c r="E22" s="12">
        <v>665100</v>
      </c>
      <c r="F22" s="14">
        <v>31401.8</v>
      </c>
      <c r="G22" s="14">
        <v>398834</v>
      </c>
      <c r="H22" s="14">
        <v>267900</v>
      </c>
      <c r="I22" s="11">
        <v>2713</v>
      </c>
      <c r="J22" s="34">
        <v>11812000000</v>
      </c>
      <c r="K22" s="34">
        <v>260000000</v>
      </c>
      <c r="L22">
        <v>1583000000</v>
      </c>
      <c r="M22" s="40">
        <v>104.93</v>
      </c>
      <c r="N22" s="40">
        <v>6.83</v>
      </c>
      <c r="O22" s="41">
        <v>99.8</v>
      </c>
      <c r="P22" s="44">
        <v>53.5</v>
      </c>
      <c r="Q22" s="51">
        <v>332.38</v>
      </c>
      <c r="R22" s="51">
        <v>494.93</v>
      </c>
      <c r="S22" s="50">
        <v>7.2945384615384601</v>
      </c>
      <c r="T22" s="51">
        <f t="shared" si="0"/>
        <v>0.72945384615384601</v>
      </c>
      <c r="U22" s="50">
        <v>19.582380952381001</v>
      </c>
      <c r="V22" s="13">
        <v>19698.8</v>
      </c>
      <c r="W22" s="14">
        <v>4450</v>
      </c>
      <c r="X22" s="26">
        <v>895.27</v>
      </c>
      <c r="Y22" s="54">
        <v>51.39</v>
      </c>
      <c r="Z22" s="54">
        <v>51.55</v>
      </c>
      <c r="AA22" s="14">
        <v>14272</v>
      </c>
      <c r="AB22" s="14">
        <v>12444</v>
      </c>
      <c r="AC22">
        <v>135203000.00000003</v>
      </c>
      <c r="AD22" s="42">
        <v>24096899.999999996</v>
      </c>
      <c r="AE22">
        <v>16923500.000000004</v>
      </c>
      <c r="AF22" s="9">
        <v>7772700</v>
      </c>
      <c r="AG22" s="44">
        <v>15.5</v>
      </c>
      <c r="AH22" s="54">
        <v>5.31</v>
      </c>
      <c r="AI22" s="68">
        <v>0.36</v>
      </c>
      <c r="AJ22" s="54">
        <v>1.71</v>
      </c>
      <c r="AK22" s="54">
        <v>1.98</v>
      </c>
      <c r="AL22" s="54">
        <v>2.25</v>
      </c>
      <c r="AM22">
        <v>342572699.99999994</v>
      </c>
      <c r="AN22">
        <v>1782135700</v>
      </c>
      <c r="AO22">
        <v>5404812100</v>
      </c>
      <c r="AP22"/>
    </row>
    <row r="23" spans="1:42">
      <c r="A23" s="9" t="s">
        <v>29</v>
      </c>
      <c r="B23" s="10">
        <v>160</v>
      </c>
      <c r="C23" s="10">
        <v>337230</v>
      </c>
      <c r="D23" s="11">
        <v>332000</v>
      </c>
      <c r="E23" s="12">
        <v>673700</v>
      </c>
      <c r="F23" s="14">
        <v>30126.3</v>
      </c>
      <c r="G23" s="14">
        <v>328265</v>
      </c>
      <c r="H23" s="14">
        <v>215900</v>
      </c>
      <c r="I23" s="11">
        <v>2839</v>
      </c>
      <c r="J23" s="34">
        <v>11476000000</v>
      </c>
      <c r="K23" s="34">
        <v>278000000</v>
      </c>
      <c r="L23">
        <v>1734000000</v>
      </c>
      <c r="M23" s="40">
        <v>101.56</v>
      </c>
      <c r="N23" s="40">
        <v>6.82</v>
      </c>
      <c r="O23" s="41">
        <v>99.7</v>
      </c>
      <c r="P23" s="44">
        <v>53.1</v>
      </c>
      <c r="Q23" s="51">
        <v>351.84</v>
      </c>
      <c r="R23" s="51">
        <v>539.42999999999995</v>
      </c>
      <c r="S23" s="50">
        <v>6.1406923076923103</v>
      </c>
      <c r="T23" s="51">
        <f t="shared" si="0"/>
        <v>0.61406923076923103</v>
      </c>
      <c r="U23" s="50">
        <v>69.567222222222199</v>
      </c>
      <c r="V23" s="13">
        <v>31773.5</v>
      </c>
      <c r="W23" s="14">
        <v>4609</v>
      </c>
      <c r="X23" s="26">
        <v>931.88</v>
      </c>
      <c r="Y23" s="54">
        <v>58.59</v>
      </c>
      <c r="Z23" s="54">
        <v>59.89</v>
      </c>
      <c r="AA23" s="14">
        <v>14628</v>
      </c>
      <c r="AB23" s="14">
        <v>11839</v>
      </c>
      <c r="AC23">
        <v>164380199.99999997</v>
      </c>
      <c r="AD23" s="42">
        <v>27772399.999999996</v>
      </c>
      <c r="AE23">
        <v>19905000</v>
      </c>
      <c r="AF23" s="9">
        <v>8733400.0000000019</v>
      </c>
      <c r="AG23" s="44">
        <v>15.5</v>
      </c>
      <c r="AH23" s="54">
        <v>5.31</v>
      </c>
      <c r="AI23" s="68">
        <v>0.36</v>
      </c>
      <c r="AJ23" s="54">
        <v>1.71</v>
      </c>
      <c r="AK23" s="54">
        <v>1.98</v>
      </c>
      <c r="AL23" s="54">
        <v>2.25</v>
      </c>
      <c r="AM23">
        <v>335595199.99999994</v>
      </c>
      <c r="AN23">
        <v>1820255799.9999998</v>
      </c>
      <c r="AO23">
        <v>5482635100</v>
      </c>
      <c r="AP23"/>
    </row>
    <row r="24" spans="1:42">
      <c r="A24" s="9" t="s">
        <v>30</v>
      </c>
      <c r="B24" s="10">
        <v>5240</v>
      </c>
      <c r="C24" s="10">
        <v>378933</v>
      </c>
      <c r="D24" s="11">
        <v>335000</v>
      </c>
      <c r="E24" s="12">
        <v>654900</v>
      </c>
      <c r="F24" s="14">
        <v>35925.800000000003</v>
      </c>
      <c r="G24" s="14">
        <v>278922</v>
      </c>
      <c r="H24" s="14">
        <v>214800</v>
      </c>
      <c r="I24" s="11">
        <v>3100</v>
      </c>
      <c r="J24" s="34">
        <v>12043000000</v>
      </c>
      <c r="K24" s="34">
        <v>274000000</v>
      </c>
      <c r="L24">
        <v>1803000000</v>
      </c>
      <c r="M24" s="40">
        <v>99.59</v>
      </c>
      <c r="N24" s="40">
        <v>6.83</v>
      </c>
      <c r="O24" s="41">
        <v>99.5</v>
      </c>
      <c r="P24" s="44">
        <v>53.2</v>
      </c>
      <c r="Q24" s="51">
        <v>365.93</v>
      </c>
      <c r="R24" s="51">
        <v>594.92999999999995</v>
      </c>
      <c r="S24" s="50">
        <v>4.9483846153846205</v>
      </c>
      <c r="T24" s="51">
        <f t="shared" si="0"/>
        <v>0.49483846153846206</v>
      </c>
      <c r="U24" s="50">
        <v>79.915909090909096</v>
      </c>
      <c r="V24" s="13">
        <v>57687.75</v>
      </c>
      <c r="W24" s="14">
        <v>5039</v>
      </c>
      <c r="X24" s="26">
        <v>947.01</v>
      </c>
      <c r="Y24" s="54">
        <v>69.27</v>
      </c>
      <c r="Z24" s="54">
        <v>70.239999999999995</v>
      </c>
      <c r="AA24" s="14">
        <v>15347</v>
      </c>
      <c r="AB24" s="14">
        <v>13098</v>
      </c>
      <c r="AC24">
        <v>245780300.00000006</v>
      </c>
      <c r="AD24" s="42">
        <v>42281900.000000007</v>
      </c>
      <c r="AE24">
        <v>30832700.000000004</v>
      </c>
      <c r="AF24" s="9">
        <v>12112200.000000002</v>
      </c>
      <c r="AG24" s="44">
        <v>15.5</v>
      </c>
      <c r="AH24" s="54">
        <v>5.31</v>
      </c>
      <c r="AI24" s="68">
        <v>0.36</v>
      </c>
      <c r="AJ24" s="54">
        <v>1.71</v>
      </c>
      <c r="AK24" s="54">
        <v>1.98</v>
      </c>
      <c r="AL24" s="54">
        <v>2.25</v>
      </c>
      <c r="AM24">
        <v>336409800.00000006</v>
      </c>
      <c r="AN24">
        <v>1931381500</v>
      </c>
      <c r="AO24">
        <v>5689162000</v>
      </c>
      <c r="AP24"/>
    </row>
    <row r="25" spans="1:42">
      <c r="A25" s="9" t="s">
        <v>31</v>
      </c>
      <c r="B25" s="10">
        <v>6821</v>
      </c>
      <c r="C25" s="10">
        <v>292226</v>
      </c>
      <c r="D25" s="11">
        <v>336000</v>
      </c>
      <c r="E25" s="12">
        <v>625700</v>
      </c>
      <c r="F25" s="14">
        <v>83819.899999999994</v>
      </c>
      <c r="G25" s="14">
        <v>448258</v>
      </c>
      <c r="H25" s="14">
        <v>225600</v>
      </c>
      <c r="I25" s="11">
        <v>3345</v>
      </c>
      <c r="J25" s="34">
        <v>11369000000</v>
      </c>
      <c r="K25" s="34">
        <v>285000000</v>
      </c>
      <c r="L25">
        <v>1834000000</v>
      </c>
      <c r="M25" s="40">
        <v>99.18</v>
      </c>
      <c r="N25" s="40">
        <v>6.83</v>
      </c>
      <c r="O25" s="41">
        <v>100</v>
      </c>
      <c r="P25" s="44">
        <v>53.3</v>
      </c>
      <c r="Q25" s="51">
        <v>363.95</v>
      </c>
      <c r="R25" s="51">
        <v>630.84</v>
      </c>
      <c r="S25" s="50">
        <v>3.8130760869565199</v>
      </c>
      <c r="T25" s="51">
        <f t="shared" si="0"/>
        <v>0.381307608695652</v>
      </c>
      <c r="U25" s="50">
        <v>96.448260869565203</v>
      </c>
      <c r="V25" s="13">
        <v>53582.6</v>
      </c>
      <c r="W25" s="14">
        <v>5243</v>
      </c>
      <c r="X25" s="26">
        <v>935.75</v>
      </c>
      <c r="Y25" s="54">
        <v>65.75</v>
      </c>
      <c r="Z25" s="54">
        <v>64.930000000000007</v>
      </c>
      <c r="AA25" s="14">
        <v>12431</v>
      </c>
      <c r="AB25" s="14">
        <v>11928</v>
      </c>
      <c r="AC25">
        <v>178336599.99999988</v>
      </c>
      <c r="AD25" s="42">
        <v>30968899.999999993</v>
      </c>
      <c r="AE25">
        <v>22383599.999999989</v>
      </c>
      <c r="AF25" s="9">
        <v>13162399.999999998</v>
      </c>
      <c r="AG25" s="44">
        <v>15.5</v>
      </c>
      <c r="AH25" s="54">
        <v>5.31</v>
      </c>
      <c r="AI25" s="68">
        <v>0.36</v>
      </c>
      <c r="AJ25" s="54">
        <v>1.71</v>
      </c>
      <c r="AK25" s="54">
        <v>1.98</v>
      </c>
      <c r="AL25" s="54">
        <v>2.25</v>
      </c>
      <c r="AM25">
        <v>342393000</v>
      </c>
      <c r="AN25">
        <v>1958892700</v>
      </c>
      <c r="AO25">
        <v>5731028500</v>
      </c>
      <c r="AP25"/>
    </row>
    <row r="26" spans="1:42">
      <c r="A26" s="9" t="s">
        <v>32</v>
      </c>
      <c r="B26" s="10">
        <v>6283</v>
      </c>
      <c r="C26" s="10">
        <v>219731</v>
      </c>
      <c r="D26" s="11">
        <v>365000</v>
      </c>
      <c r="E26" s="12">
        <v>537500</v>
      </c>
      <c r="F26" s="14">
        <v>76346.7</v>
      </c>
      <c r="G26" s="14">
        <v>392121</v>
      </c>
      <c r="H26" s="14">
        <v>237900</v>
      </c>
      <c r="I26" s="11">
        <v>3443</v>
      </c>
      <c r="J26" s="34">
        <v>11665000000</v>
      </c>
      <c r="K26" s="34">
        <v>289000000</v>
      </c>
      <c r="L26">
        <v>1898999999.9999998</v>
      </c>
      <c r="M26" s="40">
        <v>98.4</v>
      </c>
      <c r="N26" s="40">
        <v>6.83</v>
      </c>
      <c r="O26" s="41">
        <v>100.5</v>
      </c>
      <c r="P26" s="44">
        <v>54</v>
      </c>
      <c r="Q26" s="51">
        <v>380.78</v>
      </c>
      <c r="R26" s="51">
        <v>702.12</v>
      </c>
      <c r="S26" s="50">
        <v>3.1954347826087002</v>
      </c>
      <c r="T26" s="51">
        <f t="shared" si="0"/>
        <v>0.31954347826087004</v>
      </c>
      <c r="U26" s="50">
        <v>103.52428571428599</v>
      </c>
      <c r="V26" s="13">
        <v>76954</v>
      </c>
      <c r="W26" s="14">
        <v>6175</v>
      </c>
      <c r="X26" s="26">
        <v>949.7</v>
      </c>
      <c r="Y26" s="54">
        <v>73.06</v>
      </c>
      <c r="Z26" s="54">
        <v>72.3</v>
      </c>
      <c r="AA26" s="14">
        <v>13126</v>
      </c>
      <c r="AB26" s="14">
        <v>11955</v>
      </c>
      <c r="AC26">
        <v>170527800</v>
      </c>
      <c r="AD26" s="42">
        <v>33486399.999999993</v>
      </c>
      <c r="AE26">
        <v>24184600.000000011</v>
      </c>
      <c r="AF26" s="9">
        <v>9766999.9999999981</v>
      </c>
      <c r="AG26" s="44">
        <v>15.5</v>
      </c>
      <c r="AH26" s="54">
        <v>5.31</v>
      </c>
      <c r="AI26" s="68">
        <v>0.36</v>
      </c>
      <c r="AJ26" s="54">
        <v>1.71</v>
      </c>
      <c r="AK26" s="54">
        <v>1.98</v>
      </c>
      <c r="AL26" s="54">
        <v>2.25</v>
      </c>
      <c r="AM26">
        <v>344066200</v>
      </c>
      <c r="AN26">
        <v>2003948299.9999998</v>
      </c>
      <c r="AO26">
        <v>5766989500</v>
      </c>
      <c r="AP26"/>
    </row>
    <row r="27" spans="1:42">
      <c r="A27" s="9" t="s">
        <v>33</v>
      </c>
      <c r="B27" s="10">
        <v>10705</v>
      </c>
      <c r="C27" s="10">
        <v>282828</v>
      </c>
      <c r="D27" s="11">
        <v>395000</v>
      </c>
      <c r="E27" s="12">
        <v>632900</v>
      </c>
      <c r="F27" s="14">
        <v>78303.3</v>
      </c>
      <c r="G27" s="14">
        <v>411696</v>
      </c>
      <c r="H27" s="14">
        <v>220200</v>
      </c>
      <c r="I27" s="11">
        <v>3203</v>
      </c>
      <c r="J27" s="34">
        <v>13734000000</v>
      </c>
      <c r="K27" s="34">
        <v>281000000</v>
      </c>
      <c r="L27">
        <v>1869000000</v>
      </c>
      <c r="M27" s="40">
        <v>97.48</v>
      </c>
      <c r="N27" s="40">
        <v>6.83</v>
      </c>
      <c r="O27" s="41">
        <v>100.4</v>
      </c>
      <c r="P27" s="44">
        <v>54.3</v>
      </c>
      <c r="Q27" s="51">
        <v>379.68</v>
      </c>
      <c r="R27" s="51">
        <v>696.61</v>
      </c>
      <c r="S27" s="50">
        <v>2.5777934782608698</v>
      </c>
      <c r="T27" s="51">
        <f t="shared" si="0"/>
        <v>0.25777934782608697</v>
      </c>
      <c r="U27" s="50">
        <v>93.045454545454604</v>
      </c>
      <c r="V27" s="13">
        <v>96832</v>
      </c>
      <c r="W27" s="14">
        <v>6212</v>
      </c>
      <c r="X27" s="26">
        <v>998.71</v>
      </c>
      <c r="Y27" s="54">
        <v>68.150000000000006</v>
      </c>
      <c r="Z27" s="54">
        <v>69.78</v>
      </c>
      <c r="AA27" s="14">
        <v>13414</v>
      </c>
      <c r="AB27" s="14">
        <v>12900</v>
      </c>
      <c r="AC27">
        <v>201918100.00000012</v>
      </c>
      <c r="AD27" s="42">
        <v>38190600.000000015</v>
      </c>
      <c r="AE27">
        <v>27337700.000000004</v>
      </c>
      <c r="AF27" s="9">
        <v>10655499.999999993</v>
      </c>
      <c r="AG27" s="44">
        <v>15.5</v>
      </c>
      <c r="AH27" s="54">
        <v>5.31</v>
      </c>
      <c r="AI27" s="68">
        <v>0.36</v>
      </c>
      <c r="AJ27" s="54">
        <v>1.71</v>
      </c>
      <c r="AK27" s="54">
        <v>1.98</v>
      </c>
      <c r="AL27" s="54">
        <v>2.25</v>
      </c>
      <c r="AM27">
        <v>367878900</v>
      </c>
      <c r="AN27">
        <v>2017081400.0000002</v>
      </c>
      <c r="AO27">
        <v>5854053400</v>
      </c>
      <c r="AP27"/>
    </row>
    <row r="28" spans="1:42">
      <c r="A28" s="9" t="s">
        <v>34</v>
      </c>
      <c r="B28" s="10">
        <v>18508</v>
      </c>
      <c r="C28" s="10">
        <v>169374</v>
      </c>
      <c r="D28" s="11">
        <v>399000</v>
      </c>
      <c r="E28" s="12">
        <v>517500</v>
      </c>
      <c r="F28" s="14">
        <v>51986.7</v>
      </c>
      <c r="G28" s="14">
        <v>262424</v>
      </c>
      <c r="H28" s="14">
        <v>220000</v>
      </c>
      <c r="I28" s="11">
        <v>3121</v>
      </c>
      <c r="J28" s="34">
        <v>13109000000</v>
      </c>
      <c r="K28" s="34">
        <v>294000000</v>
      </c>
      <c r="L28">
        <v>1888000000</v>
      </c>
      <c r="M28" s="40">
        <v>95.93</v>
      </c>
      <c r="N28" s="40">
        <v>6.83</v>
      </c>
      <c r="O28" s="41">
        <v>99.9</v>
      </c>
      <c r="P28" s="44">
        <v>55.2</v>
      </c>
      <c r="Q28" s="51">
        <v>379.85</v>
      </c>
      <c r="R28" s="51">
        <v>689.35</v>
      </c>
      <c r="S28" s="50">
        <v>1.9963804347826097</v>
      </c>
      <c r="T28" s="51">
        <f t="shared" si="0"/>
        <v>0.19963804347826097</v>
      </c>
      <c r="U28" s="50">
        <v>98.604375000000005</v>
      </c>
      <c r="V28" s="13">
        <v>97212.5</v>
      </c>
      <c r="W28" s="14">
        <v>6321</v>
      </c>
      <c r="X28" s="26">
        <v>1044.4000000000001</v>
      </c>
      <c r="Y28" s="54">
        <v>73.930000000000007</v>
      </c>
      <c r="Z28" s="54">
        <v>76.06</v>
      </c>
      <c r="AA28" s="14">
        <v>14861</v>
      </c>
      <c r="AB28" s="14">
        <v>14018</v>
      </c>
      <c r="AC28">
        <v>175331600.00000003</v>
      </c>
      <c r="AD28" s="42">
        <v>33265800.000000019</v>
      </c>
      <c r="AE28">
        <v>23700799.999999981</v>
      </c>
      <c r="AF28" s="9">
        <v>10942600.000000002</v>
      </c>
      <c r="AG28" s="44">
        <v>15.5</v>
      </c>
      <c r="AH28" s="54">
        <v>5.31</v>
      </c>
      <c r="AI28" s="68">
        <v>0.36</v>
      </c>
      <c r="AJ28" s="54">
        <v>1.71</v>
      </c>
      <c r="AK28" s="54">
        <v>1.98</v>
      </c>
      <c r="AL28" s="54">
        <v>2.25</v>
      </c>
      <c r="AM28">
        <v>357302300.00000006</v>
      </c>
      <c r="AN28">
        <v>2075457400</v>
      </c>
      <c r="AO28">
        <v>5866432900</v>
      </c>
      <c r="AP28"/>
    </row>
    <row r="29" spans="1:42">
      <c r="A29" s="9" t="s">
        <v>35</v>
      </c>
      <c r="B29" s="10">
        <v>10824</v>
      </c>
      <c r="C29" s="10">
        <v>194388</v>
      </c>
      <c r="D29" s="11">
        <v>420600</v>
      </c>
      <c r="E29" s="12">
        <v>530500</v>
      </c>
      <c r="F29" s="14">
        <v>65291.8</v>
      </c>
      <c r="G29" s="14">
        <v>301179</v>
      </c>
      <c r="H29" s="14">
        <v>219900</v>
      </c>
      <c r="I29" s="11">
        <v>3234</v>
      </c>
      <c r="J29" s="34">
        <v>14419000000</v>
      </c>
      <c r="K29" s="34">
        <v>282000000</v>
      </c>
      <c r="L29">
        <v>1781000000</v>
      </c>
      <c r="M29" s="40">
        <v>95.72</v>
      </c>
      <c r="N29" s="40">
        <v>6.83</v>
      </c>
      <c r="O29" s="41">
        <v>100.3</v>
      </c>
      <c r="P29" s="44">
        <v>55.2</v>
      </c>
      <c r="Q29" s="51">
        <v>403.16</v>
      </c>
      <c r="R29" s="51">
        <v>714.17</v>
      </c>
      <c r="S29" s="50">
        <v>1.88417391304348</v>
      </c>
      <c r="T29" s="51">
        <f t="shared" si="0"/>
        <v>0.18841739130434801</v>
      </c>
      <c r="U29" s="50">
        <v>106.452857142857</v>
      </c>
      <c r="V29" s="13">
        <v>104474</v>
      </c>
      <c r="W29" s="14">
        <v>6705</v>
      </c>
      <c r="X29" s="26">
        <v>1128.1199999999999</v>
      </c>
      <c r="Y29" s="54">
        <v>77.58</v>
      </c>
      <c r="Z29" s="54">
        <v>78.63</v>
      </c>
      <c r="AA29" s="14">
        <v>17463</v>
      </c>
      <c r="AB29" s="14">
        <v>15143</v>
      </c>
      <c r="AC29">
        <v>179244400.00000003</v>
      </c>
      <c r="AD29" s="42">
        <v>33843399.999999963</v>
      </c>
      <c r="AE29">
        <v>24204600.000000026</v>
      </c>
      <c r="AF29" s="9">
        <v>15954700.000000011</v>
      </c>
      <c r="AG29" s="44">
        <v>15.5</v>
      </c>
      <c r="AH29" s="54">
        <v>5.31</v>
      </c>
      <c r="AI29" s="68">
        <v>0.36</v>
      </c>
      <c r="AJ29" s="54">
        <v>1.71</v>
      </c>
      <c r="AK29" s="54">
        <v>1.98</v>
      </c>
      <c r="AL29" s="54">
        <v>2.25</v>
      </c>
      <c r="AM29">
        <v>363438600</v>
      </c>
      <c r="AN29">
        <v>2124932000</v>
      </c>
      <c r="AO29">
        <v>5946047200</v>
      </c>
      <c r="AP29"/>
    </row>
    <row r="30" spans="1:42">
      <c r="A30" s="9" t="s">
        <v>36</v>
      </c>
      <c r="B30" s="10">
        <v>13435</v>
      </c>
      <c r="C30" s="10">
        <v>244013</v>
      </c>
      <c r="D30" s="11">
        <v>417200</v>
      </c>
      <c r="E30" s="12">
        <v>627800</v>
      </c>
      <c r="F30" s="14">
        <v>104036.1</v>
      </c>
      <c r="G30" s="14">
        <v>444344</v>
      </c>
      <c r="H30" s="14">
        <v>204000</v>
      </c>
      <c r="I30" s="11">
        <v>3498</v>
      </c>
      <c r="J30" s="34">
        <v>15375000000</v>
      </c>
      <c r="K30" s="34">
        <v>294000000</v>
      </c>
      <c r="L30">
        <v>1870000000</v>
      </c>
      <c r="M30" s="40">
        <v>97.26</v>
      </c>
      <c r="N30" s="40">
        <v>6.83</v>
      </c>
      <c r="O30" s="41">
        <v>101</v>
      </c>
      <c r="P30" s="44">
        <v>56.6</v>
      </c>
      <c r="Q30" s="51">
        <v>416.61</v>
      </c>
      <c r="R30" s="51">
        <v>767.8</v>
      </c>
      <c r="S30" s="50">
        <v>1.7755869565217399</v>
      </c>
      <c r="T30" s="51">
        <f t="shared" si="0"/>
        <v>0.177558695652174</v>
      </c>
      <c r="U30" s="50">
        <v>103.78565217391299</v>
      </c>
      <c r="V30" s="13">
        <v>99288</v>
      </c>
      <c r="W30" s="14">
        <v>7019</v>
      </c>
      <c r="X30" s="26">
        <v>1129.3499999999999</v>
      </c>
      <c r="Y30" s="54">
        <v>75.209999999999994</v>
      </c>
      <c r="Z30" s="54">
        <v>75.790000000000006</v>
      </c>
      <c r="AA30" s="14">
        <v>13556</v>
      </c>
      <c r="AB30" s="14">
        <v>12156</v>
      </c>
      <c r="AC30">
        <v>255044199.99999985</v>
      </c>
      <c r="AD30" s="42">
        <v>49708800.000000045</v>
      </c>
      <c r="AE30">
        <v>32446999.99999997</v>
      </c>
      <c r="AF30" s="9">
        <v>63926099.999999985</v>
      </c>
      <c r="AG30" s="44">
        <v>15.5</v>
      </c>
      <c r="AH30" s="54">
        <v>5.31</v>
      </c>
      <c r="AI30" s="68">
        <v>0.36</v>
      </c>
      <c r="AJ30" s="54">
        <v>1.71</v>
      </c>
      <c r="AK30" s="54">
        <v>1.98</v>
      </c>
      <c r="AL30" s="54">
        <v>2.25</v>
      </c>
      <c r="AM30">
        <v>382469700</v>
      </c>
      <c r="AN30">
        <v>2214458100</v>
      </c>
      <c r="AO30">
        <v>6102245200</v>
      </c>
      <c r="AP30"/>
    </row>
    <row r="31" spans="1:42">
      <c r="A31" s="9" t="s">
        <v>37</v>
      </c>
      <c r="B31" s="10">
        <v>2976</v>
      </c>
      <c r="C31" s="10">
        <v>196926</v>
      </c>
      <c r="D31" s="11">
        <v>343400</v>
      </c>
      <c r="E31" s="12">
        <v>539200</v>
      </c>
      <c r="F31" s="14">
        <v>82562.100000000006</v>
      </c>
      <c r="G31" s="14">
        <v>337443</v>
      </c>
      <c r="H31" s="14">
        <v>204000</v>
      </c>
      <c r="I31" s="11">
        <v>3394</v>
      </c>
      <c r="J31" s="34">
        <v>16249000000</v>
      </c>
      <c r="K31" s="34">
        <v>306000000</v>
      </c>
      <c r="L31">
        <v>1848000000</v>
      </c>
      <c r="M31" s="40">
        <v>97.98</v>
      </c>
      <c r="N31" s="40">
        <v>6.83</v>
      </c>
      <c r="O31" s="41">
        <v>100.6</v>
      </c>
      <c r="P31" s="44">
        <v>55.8</v>
      </c>
      <c r="Q31" s="51">
        <v>428.35</v>
      </c>
      <c r="R31" s="51">
        <v>832.63</v>
      </c>
      <c r="S31" s="50">
        <v>1.6662555555555598</v>
      </c>
      <c r="T31" s="51">
        <f t="shared" si="0"/>
        <v>0.16662555555555597</v>
      </c>
      <c r="U31" s="50">
        <v>98.789000000000001</v>
      </c>
      <c r="V31" s="13">
        <v>99480</v>
      </c>
      <c r="W31" s="14">
        <v>7394</v>
      </c>
      <c r="X31" s="26">
        <v>1116.73</v>
      </c>
      <c r="Y31" s="54">
        <v>77.010000000000005</v>
      </c>
      <c r="Z31" s="54">
        <v>78.69</v>
      </c>
      <c r="AA31" s="14">
        <v>15615</v>
      </c>
      <c r="AB31" s="14">
        <v>13057</v>
      </c>
      <c r="AC31">
        <v>94860000</v>
      </c>
      <c r="AD31" s="42">
        <v>21840400</v>
      </c>
      <c r="AE31">
        <v>15207100</v>
      </c>
      <c r="AF31" s="9">
        <v>17163700</v>
      </c>
      <c r="AG31" s="44">
        <v>16</v>
      </c>
      <c r="AH31" s="54">
        <v>5.31</v>
      </c>
      <c r="AI31" s="68">
        <v>0.36</v>
      </c>
      <c r="AJ31" s="54">
        <v>1.71</v>
      </c>
      <c r="AK31" s="54">
        <v>1.98</v>
      </c>
      <c r="AL31" s="54">
        <v>2.25</v>
      </c>
      <c r="AM31">
        <v>407585800</v>
      </c>
      <c r="AN31">
        <v>2295889800</v>
      </c>
      <c r="AO31">
        <v>6256092900</v>
      </c>
      <c r="AP31"/>
    </row>
    <row r="32" spans="1:42">
      <c r="A32" s="9" t="s">
        <v>38</v>
      </c>
      <c r="B32" s="10">
        <v>1699</v>
      </c>
      <c r="C32" s="10">
        <v>220530</v>
      </c>
      <c r="D32" s="11">
        <v>358000</v>
      </c>
      <c r="E32" s="12">
        <v>462400</v>
      </c>
      <c r="F32" s="14">
        <v>67882.600000000006</v>
      </c>
      <c r="G32" s="14">
        <v>376634</v>
      </c>
      <c r="H32" s="14">
        <v>204000</v>
      </c>
      <c r="I32" s="11">
        <v>2696</v>
      </c>
      <c r="J32" s="34">
        <v>12260000000</v>
      </c>
      <c r="K32" s="34">
        <v>279000000</v>
      </c>
      <c r="L32">
        <v>1654000000</v>
      </c>
      <c r="M32" s="40">
        <v>100.45</v>
      </c>
      <c r="N32" s="40">
        <v>6.83</v>
      </c>
      <c r="O32" s="41">
        <v>101.2</v>
      </c>
      <c r="P32" s="44">
        <v>52</v>
      </c>
      <c r="Q32" s="51">
        <v>417.28</v>
      </c>
      <c r="R32" s="51">
        <v>773.8</v>
      </c>
      <c r="S32" s="50">
        <v>1.6431777777777801</v>
      </c>
      <c r="T32" s="51">
        <f t="shared" si="0"/>
        <v>0.16431777777777801</v>
      </c>
      <c r="U32" s="50">
        <v>88.307333333333403</v>
      </c>
      <c r="V32" s="13">
        <v>126983</v>
      </c>
      <c r="W32" s="14">
        <v>6892</v>
      </c>
      <c r="X32" s="26">
        <v>1097.8800000000001</v>
      </c>
      <c r="Y32" s="54">
        <v>74.790000000000006</v>
      </c>
      <c r="Z32" s="54">
        <v>76.760000000000005</v>
      </c>
      <c r="AA32" s="14">
        <v>13472</v>
      </c>
      <c r="AB32" s="14">
        <v>14918</v>
      </c>
      <c r="AC32">
        <v>35280300.000000007</v>
      </c>
      <c r="AD32" s="42">
        <v>9596000</v>
      </c>
      <c r="AE32">
        <v>7127100</v>
      </c>
      <c r="AF32" s="9">
        <v>4608299.9999999991</v>
      </c>
      <c r="AG32" s="44">
        <v>16.5</v>
      </c>
      <c r="AH32" s="54">
        <v>5.31</v>
      </c>
      <c r="AI32" s="68">
        <v>0.36</v>
      </c>
      <c r="AJ32" s="54">
        <v>1.71</v>
      </c>
      <c r="AK32" s="54">
        <v>1.98</v>
      </c>
      <c r="AL32" s="54">
        <v>2.25</v>
      </c>
      <c r="AM32">
        <v>428657900</v>
      </c>
      <c r="AN32">
        <v>2242869500</v>
      </c>
      <c r="AO32">
        <v>6360722600</v>
      </c>
      <c r="AP32"/>
    </row>
    <row r="33" spans="1:42">
      <c r="A33" s="9" t="s">
        <v>39</v>
      </c>
      <c r="B33" s="10">
        <v>1741</v>
      </c>
      <c r="C33" s="10">
        <v>337125</v>
      </c>
      <c r="D33" s="11">
        <v>358000</v>
      </c>
      <c r="E33" s="12">
        <v>771300</v>
      </c>
      <c r="F33" s="14">
        <v>97975.9</v>
      </c>
      <c r="G33" s="14">
        <v>364883</v>
      </c>
      <c r="H33" s="14">
        <v>204000</v>
      </c>
      <c r="I33" s="11">
        <v>3370</v>
      </c>
      <c r="J33" s="34">
        <v>17480000000</v>
      </c>
      <c r="K33" s="34">
        <v>316000000</v>
      </c>
      <c r="L33">
        <v>1914000000</v>
      </c>
      <c r="M33" s="40">
        <v>99</v>
      </c>
      <c r="N33" s="40">
        <v>6.83</v>
      </c>
      <c r="O33" s="41">
        <v>99.3</v>
      </c>
      <c r="P33" s="44">
        <v>55.1</v>
      </c>
      <c r="Q33" s="51">
        <v>433.51</v>
      </c>
      <c r="R33" s="51">
        <v>833.04</v>
      </c>
      <c r="S33" s="50">
        <v>1.6223333333333301</v>
      </c>
      <c r="T33" s="51">
        <f t="shared" si="0"/>
        <v>0.16223333333333301</v>
      </c>
      <c r="U33" s="50">
        <v>92.983478260869603</v>
      </c>
      <c r="V33" s="13">
        <v>157163.75</v>
      </c>
      <c r="W33" s="14">
        <v>7501</v>
      </c>
      <c r="X33" s="26">
        <v>1114.5999999999999</v>
      </c>
      <c r="Y33" s="54">
        <v>79.930000000000007</v>
      </c>
      <c r="Z33" s="54">
        <v>81.53</v>
      </c>
      <c r="AA33" s="14">
        <v>12115</v>
      </c>
      <c r="AB33" s="14">
        <v>14023</v>
      </c>
      <c r="AC33">
        <v>167786500</v>
      </c>
      <c r="AD33" s="42">
        <v>34508100</v>
      </c>
      <c r="AE33">
        <v>23184100</v>
      </c>
      <c r="AF33" s="9">
        <v>13563600.000000002</v>
      </c>
      <c r="AG33" s="44">
        <v>16.5</v>
      </c>
      <c r="AH33" s="54">
        <v>5.31</v>
      </c>
      <c r="AI33" s="68">
        <v>0.36</v>
      </c>
      <c r="AJ33" s="54">
        <v>1.71</v>
      </c>
      <c r="AK33" s="54">
        <v>1.98</v>
      </c>
      <c r="AL33" s="54">
        <v>2.25</v>
      </c>
      <c r="AM33">
        <v>390805800</v>
      </c>
      <c r="AN33">
        <v>2293979300</v>
      </c>
      <c r="AO33">
        <v>6499474600</v>
      </c>
      <c r="AP33"/>
    </row>
    <row r="34" spans="1:42">
      <c r="A34" s="9" t="s">
        <v>40</v>
      </c>
      <c r="B34" s="10">
        <v>5094</v>
      </c>
      <c r="C34" s="10">
        <v>309772</v>
      </c>
      <c r="D34" s="11">
        <v>380000</v>
      </c>
      <c r="E34" s="12">
        <v>658500</v>
      </c>
      <c r="F34" s="14">
        <v>111214.5</v>
      </c>
      <c r="G34" s="14">
        <v>371705</v>
      </c>
      <c r="H34" s="14">
        <v>204000</v>
      </c>
      <c r="I34" s="11">
        <v>3316</v>
      </c>
      <c r="J34" s="34">
        <v>15980000000</v>
      </c>
      <c r="K34" s="34">
        <v>298000000</v>
      </c>
      <c r="L34">
        <v>1978000000</v>
      </c>
      <c r="M34" s="40">
        <v>98.93</v>
      </c>
      <c r="N34" s="40">
        <v>6.83</v>
      </c>
      <c r="O34" s="41">
        <v>100.2</v>
      </c>
      <c r="P34" s="44">
        <v>55.7</v>
      </c>
      <c r="Q34" s="51">
        <v>441.48</v>
      </c>
      <c r="R34" s="51">
        <v>850.73</v>
      </c>
      <c r="S34" s="50">
        <v>1.59194505494506</v>
      </c>
      <c r="T34" s="51">
        <f t="shared" si="0"/>
        <v>0.15919450549450601</v>
      </c>
      <c r="U34" s="50">
        <v>104.060476190476</v>
      </c>
      <c r="V34" s="13">
        <v>177274</v>
      </c>
      <c r="W34" s="14">
        <v>7763</v>
      </c>
      <c r="X34" s="26">
        <v>1151.31</v>
      </c>
      <c r="Y34" s="54">
        <v>85.75</v>
      </c>
      <c r="Z34" s="54">
        <v>85.11</v>
      </c>
      <c r="AA34" s="14">
        <v>14057</v>
      </c>
      <c r="AB34" s="14">
        <v>13540</v>
      </c>
      <c r="AC34">
        <v>169500700</v>
      </c>
      <c r="AD34" s="42">
        <v>33375999.999999996</v>
      </c>
      <c r="AE34">
        <v>23026499.999999996</v>
      </c>
      <c r="AF34" s="9">
        <v>10433100</v>
      </c>
      <c r="AG34" s="44">
        <v>16.5</v>
      </c>
      <c r="AH34" s="54">
        <v>5.31</v>
      </c>
      <c r="AI34" s="68">
        <v>0.36</v>
      </c>
      <c r="AJ34" s="54">
        <v>1.71</v>
      </c>
      <c r="AK34" s="54">
        <v>1.98</v>
      </c>
      <c r="AL34" s="54">
        <v>2.25</v>
      </c>
      <c r="AM34">
        <v>396575400</v>
      </c>
      <c r="AN34">
        <v>2339097600</v>
      </c>
      <c r="AO34">
        <v>6565612200</v>
      </c>
      <c r="AP34"/>
    </row>
    <row r="35" spans="1:42">
      <c r="A35" s="9" t="s">
        <v>41</v>
      </c>
      <c r="B35" s="10">
        <v>4683</v>
      </c>
      <c r="C35" s="10">
        <v>279690</v>
      </c>
      <c r="D35" s="11">
        <v>398000</v>
      </c>
      <c r="E35" s="12">
        <v>688400</v>
      </c>
      <c r="F35" s="14">
        <v>99343.7</v>
      </c>
      <c r="G35" s="14">
        <v>326867</v>
      </c>
      <c r="H35" s="14">
        <v>204000</v>
      </c>
      <c r="I35" s="11">
        <v>3405</v>
      </c>
      <c r="J35" s="34">
        <v>14580000000</v>
      </c>
      <c r="K35" s="34">
        <v>310000000</v>
      </c>
      <c r="L35">
        <v>2032000000</v>
      </c>
      <c r="M35" s="40">
        <v>101.43</v>
      </c>
      <c r="N35" s="40">
        <v>6.83</v>
      </c>
      <c r="O35" s="41">
        <v>99.9</v>
      </c>
      <c r="P35" s="44">
        <v>53.9</v>
      </c>
      <c r="Q35" s="51">
        <v>431.94</v>
      </c>
      <c r="R35" s="51">
        <v>765.47</v>
      </c>
      <c r="S35" s="50">
        <v>1.3502967032966999</v>
      </c>
      <c r="T35" s="51">
        <f t="shared" si="0"/>
        <v>0.13502967032967</v>
      </c>
      <c r="U35" s="50">
        <v>52.9465</v>
      </c>
      <c r="V35" s="13">
        <v>169930.5</v>
      </c>
      <c r="W35" s="14">
        <v>6875</v>
      </c>
      <c r="X35" s="26">
        <v>1204.45</v>
      </c>
      <c r="Y35" s="54">
        <v>77</v>
      </c>
      <c r="Z35" s="54">
        <v>76.510000000000005</v>
      </c>
      <c r="AA35" s="14">
        <v>12626</v>
      </c>
      <c r="AB35" s="14">
        <v>14997</v>
      </c>
      <c r="AC35">
        <v>206155500.00000003</v>
      </c>
      <c r="AD35" s="42">
        <v>39853600.000000007</v>
      </c>
      <c r="AE35">
        <v>27887000.000000007</v>
      </c>
      <c r="AF35" s="9">
        <v>11658199.999999996</v>
      </c>
      <c r="AG35" s="44">
        <v>17</v>
      </c>
      <c r="AH35" s="54">
        <v>5.31</v>
      </c>
      <c r="AI35" s="68">
        <v>0.36</v>
      </c>
      <c r="AJ35" s="54">
        <v>1.71</v>
      </c>
      <c r="AK35" s="54">
        <v>1.98</v>
      </c>
      <c r="AL35" s="54">
        <v>2.25</v>
      </c>
      <c r="AM35">
        <v>386529700</v>
      </c>
      <c r="AN35">
        <v>2364978800</v>
      </c>
      <c r="AO35">
        <v>6633513700</v>
      </c>
      <c r="AP35"/>
    </row>
    <row r="36" spans="1:42">
      <c r="A36" s="9" t="s">
        <v>42</v>
      </c>
      <c r="B36" s="10">
        <v>1903</v>
      </c>
      <c r="C36" s="10">
        <v>211957</v>
      </c>
      <c r="D36" s="11">
        <v>422000</v>
      </c>
      <c r="E36" s="12">
        <v>640700</v>
      </c>
      <c r="F36" s="14">
        <v>100891.3</v>
      </c>
      <c r="G36" s="14">
        <v>353470</v>
      </c>
      <c r="H36" s="14">
        <v>204000</v>
      </c>
      <c r="I36" s="11">
        <v>3467</v>
      </c>
      <c r="J36" s="34">
        <v>14260000000</v>
      </c>
      <c r="K36" s="34">
        <v>300000000</v>
      </c>
      <c r="L36">
        <v>2028000000</v>
      </c>
      <c r="M36" s="40">
        <v>101.91</v>
      </c>
      <c r="N36" s="40">
        <v>6.82</v>
      </c>
      <c r="O36" s="41">
        <v>99.4</v>
      </c>
      <c r="P36" s="44">
        <v>52.1</v>
      </c>
      <c r="Q36" s="51">
        <v>420.89</v>
      </c>
      <c r="R36" s="51">
        <v>717.04</v>
      </c>
      <c r="S36" s="50">
        <v>1.10059340659341</v>
      </c>
      <c r="T36" s="51">
        <f t="shared" si="0"/>
        <v>0.110059340659341</v>
      </c>
      <c r="U36" s="50">
        <v>49.821052631579001</v>
      </c>
      <c r="V36" s="13">
        <v>137984.75</v>
      </c>
      <c r="W36" s="14">
        <v>6530</v>
      </c>
      <c r="X36" s="26">
        <v>1233.68</v>
      </c>
      <c r="Y36" s="54">
        <v>75.66</v>
      </c>
      <c r="Z36" s="54">
        <v>76.260000000000005</v>
      </c>
      <c r="AA36" s="14">
        <v>12153</v>
      </c>
      <c r="AB36" s="14">
        <v>14666</v>
      </c>
      <c r="AC36">
        <v>306890800</v>
      </c>
      <c r="AD36" s="42">
        <v>58297099.999999993</v>
      </c>
      <c r="AE36">
        <v>40491100.000000007</v>
      </c>
      <c r="AF36" s="9">
        <v>15670600.000000004</v>
      </c>
      <c r="AG36" s="44">
        <v>17</v>
      </c>
      <c r="AH36" s="54">
        <v>5.31</v>
      </c>
      <c r="AI36" s="68">
        <v>0.36</v>
      </c>
      <c r="AJ36" s="54">
        <v>1.71</v>
      </c>
      <c r="AK36" s="54">
        <v>1.98</v>
      </c>
      <c r="AL36" s="54">
        <v>2.25</v>
      </c>
      <c r="AM36">
        <v>389048500</v>
      </c>
      <c r="AN36">
        <v>2405800000</v>
      </c>
      <c r="AO36">
        <v>6739217200</v>
      </c>
      <c r="AP36"/>
    </row>
    <row r="37" spans="1:42">
      <c r="A37" s="9" t="s">
        <v>43</v>
      </c>
      <c r="B37" s="10">
        <v>1798</v>
      </c>
      <c r="C37" s="10">
        <v>224723</v>
      </c>
      <c r="D37" s="11">
        <v>398000</v>
      </c>
      <c r="E37" s="12">
        <v>626200</v>
      </c>
      <c r="F37" s="14">
        <v>102969.60000000001</v>
      </c>
      <c r="G37" s="14">
        <v>378519</v>
      </c>
      <c r="H37" s="14">
        <v>204000</v>
      </c>
      <c r="I37" s="11">
        <v>3776</v>
      </c>
      <c r="J37" s="34">
        <v>13420000000</v>
      </c>
      <c r="K37" s="34">
        <v>308000000</v>
      </c>
      <c r="L37">
        <v>2126000000.0000002</v>
      </c>
      <c r="M37" s="40">
        <v>100.8</v>
      </c>
      <c r="N37" s="40">
        <v>6.78</v>
      </c>
      <c r="O37" s="41">
        <v>100.4</v>
      </c>
      <c r="P37" s="44">
        <v>51.2</v>
      </c>
      <c r="Q37" s="51">
        <v>425.04</v>
      </c>
      <c r="R37" s="51">
        <v>728.25</v>
      </c>
      <c r="S37" s="50">
        <v>0.88004347826087004</v>
      </c>
      <c r="T37" s="51">
        <f t="shared" si="0"/>
        <v>8.8004347826087001E-2</v>
      </c>
      <c r="U37" s="50">
        <v>45.678181818181798</v>
      </c>
      <c r="V37" s="13">
        <v>116136.8</v>
      </c>
      <c r="W37" s="14">
        <v>6772</v>
      </c>
      <c r="X37" s="26">
        <v>1193.22</v>
      </c>
      <c r="Y37" s="54">
        <v>75.36</v>
      </c>
      <c r="Z37" s="54">
        <v>76.66</v>
      </c>
      <c r="AA37" s="14">
        <v>10946</v>
      </c>
      <c r="AB37" s="14">
        <v>15675</v>
      </c>
      <c r="AC37">
        <v>218188699.99999994</v>
      </c>
      <c r="AD37" s="42">
        <v>41176500.000000015</v>
      </c>
      <c r="AE37">
        <v>30165099.999999985</v>
      </c>
      <c r="AF37" s="9">
        <v>11439599.999999991</v>
      </c>
      <c r="AG37" s="44">
        <v>17</v>
      </c>
      <c r="AH37" s="54">
        <v>5.31</v>
      </c>
      <c r="AI37" s="68">
        <v>0.36</v>
      </c>
      <c r="AJ37" s="54">
        <v>1.71</v>
      </c>
      <c r="AK37" s="54">
        <v>1.98</v>
      </c>
      <c r="AL37" s="54">
        <v>2.25</v>
      </c>
      <c r="AM37">
        <v>395431600.00000006</v>
      </c>
      <c r="AN37">
        <v>2406640700</v>
      </c>
      <c r="AO37">
        <v>6740514800</v>
      </c>
      <c r="AP37"/>
    </row>
    <row r="38" spans="1:42">
      <c r="A38" s="9" t="s">
        <v>44</v>
      </c>
      <c r="B38" s="10">
        <v>564</v>
      </c>
      <c r="C38" s="10">
        <v>267153</v>
      </c>
      <c r="D38" s="11">
        <v>397000</v>
      </c>
      <c r="E38" s="12">
        <v>644400</v>
      </c>
      <c r="F38" s="14">
        <v>107011.2</v>
      </c>
      <c r="G38" s="14">
        <v>398152</v>
      </c>
      <c r="H38" s="14">
        <v>204000</v>
      </c>
      <c r="I38" s="11">
        <v>3903</v>
      </c>
      <c r="J38" s="34">
        <v>13310000000</v>
      </c>
      <c r="K38" s="34">
        <v>307000000</v>
      </c>
      <c r="L38">
        <v>2146000000</v>
      </c>
      <c r="M38" s="40">
        <v>99.77</v>
      </c>
      <c r="N38" s="40">
        <v>6.79</v>
      </c>
      <c r="O38" s="41">
        <v>100.6</v>
      </c>
      <c r="P38" s="44">
        <v>51.7</v>
      </c>
      <c r="Q38" s="51">
        <v>449.12</v>
      </c>
      <c r="R38" s="51">
        <v>804.22</v>
      </c>
      <c r="S38" s="50">
        <v>1.2843913043478301</v>
      </c>
      <c r="T38" s="51">
        <f t="shared" si="0"/>
        <v>0.128439130434783</v>
      </c>
      <c r="U38" s="50">
        <v>50.271363636363603</v>
      </c>
      <c r="V38" s="13">
        <v>110297.75</v>
      </c>
      <c r="W38" s="14">
        <v>7325</v>
      </c>
      <c r="X38" s="26">
        <v>1217.9100000000001</v>
      </c>
      <c r="Y38" s="54">
        <v>77.12</v>
      </c>
      <c r="Z38" s="54">
        <v>76.95</v>
      </c>
      <c r="AA38" s="14">
        <v>13072</v>
      </c>
      <c r="AB38" s="14">
        <v>16383</v>
      </c>
      <c r="AC38">
        <v>211314899.99999991</v>
      </c>
      <c r="AD38" s="42">
        <v>44902799.999999985</v>
      </c>
      <c r="AE38">
        <v>31673800.000000011</v>
      </c>
      <c r="AF38" s="9">
        <v>10099800.000000013</v>
      </c>
      <c r="AG38" s="44">
        <v>17</v>
      </c>
      <c r="AH38" s="54">
        <v>5.31</v>
      </c>
      <c r="AI38" s="68">
        <v>0.36</v>
      </c>
      <c r="AJ38" s="54">
        <v>1.71</v>
      </c>
      <c r="AK38" s="54">
        <v>1.98</v>
      </c>
      <c r="AL38" s="54">
        <v>2.25</v>
      </c>
      <c r="AM38">
        <v>399227600</v>
      </c>
      <c r="AN38">
        <v>2443406400</v>
      </c>
      <c r="AO38">
        <v>6875069200</v>
      </c>
      <c r="AP38"/>
    </row>
    <row r="39" spans="1:42">
      <c r="A39" s="9" t="s">
        <v>45</v>
      </c>
      <c r="B39" s="10">
        <v>2989</v>
      </c>
      <c r="C39" s="10">
        <v>241711</v>
      </c>
      <c r="D39" s="11">
        <v>405000</v>
      </c>
      <c r="E39" s="12">
        <v>648000</v>
      </c>
      <c r="F39" s="14">
        <v>116223</v>
      </c>
      <c r="G39" s="14">
        <v>408511</v>
      </c>
      <c r="H39" s="14">
        <v>204000</v>
      </c>
      <c r="I39" s="11">
        <v>3487</v>
      </c>
      <c r="J39" s="34">
        <v>16340000000</v>
      </c>
      <c r="K39" s="34">
        <v>299000000</v>
      </c>
      <c r="L39">
        <v>2161000000</v>
      </c>
      <c r="M39" s="40">
        <v>99.76</v>
      </c>
      <c r="N39" s="40">
        <v>6.75</v>
      </c>
      <c r="O39" s="41">
        <v>100.6</v>
      </c>
      <c r="P39" s="44">
        <v>53.8</v>
      </c>
      <c r="Q39" s="51">
        <v>473.27</v>
      </c>
      <c r="R39" s="51">
        <v>853.24</v>
      </c>
      <c r="S39" s="50">
        <v>1.6887391304347801</v>
      </c>
      <c r="T39" s="51">
        <f t="shared" si="0"/>
        <v>0.16887391304347801</v>
      </c>
      <c r="U39" s="50">
        <v>37.238947368421101</v>
      </c>
      <c r="V39" s="13">
        <v>96795.8</v>
      </c>
      <c r="W39" s="14">
        <v>7740</v>
      </c>
      <c r="X39" s="26">
        <v>1273.8</v>
      </c>
      <c r="Y39" s="54">
        <v>78.42</v>
      </c>
      <c r="Z39" s="54">
        <v>76.41</v>
      </c>
      <c r="AA39" s="14">
        <v>14912</v>
      </c>
      <c r="AB39" s="14">
        <v>14417</v>
      </c>
      <c r="AC39">
        <v>248718399.99999997</v>
      </c>
      <c r="AD39" s="42">
        <v>51562000.000000007</v>
      </c>
      <c r="AE39">
        <v>36358699.999999993</v>
      </c>
      <c r="AF39" s="9">
        <v>12373099.999999994</v>
      </c>
      <c r="AG39" s="44">
        <v>17</v>
      </c>
      <c r="AH39" s="54">
        <v>5.31</v>
      </c>
      <c r="AI39" s="68">
        <v>0.36</v>
      </c>
      <c r="AJ39" s="54">
        <v>1.71</v>
      </c>
      <c r="AK39" s="54">
        <v>1.98</v>
      </c>
      <c r="AL39" s="54">
        <v>2.25</v>
      </c>
      <c r="AM39">
        <v>418544100.00000006</v>
      </c>
      <c r="AN39">
        <v>2438219000</v>
      </c>
      <c r="AO39">
        <v>6964715000</v>
      </c>
      <c r="AP39"/>
    </row>
    <row r="40" spans="1:42">
      <c r="A40" s="9" t="s">
        <v>46</v>
      </c>
      <c r="B40" s="10">
        <v>1549</v>
      </c>
      <c r="C40" s="10">
        <v>169897</v>
      </c>
      <c r="D40" s="11">
        <v>400000</v>
      </c>
      <c r="E40" s="12">
        <v>523900</v>
      </c>
      <c r="F40" s="14">
        <v>88251.1</v>
      </c>
      <c r="G40" s="14">
        <v>314708</v>
      </c>
      <c r="H40" s="14">
        <v>204000</v>
      </c>
      <c r="I40" s="11">
        <v>3329</v>
      </c>
      <c r="J40" s="34">
        <v>15930000000</v>
      </c>
      <c r="K40" s="34">
        <v>313000000</v>
      </c>
      <c r="L40">
        <v>2180000000</v>
      </c>
      <c r="M40" s="40">
        <v>98.3</v>
      </c>
      <c r="N40" s="40">
        <v>6.67</v>
      </c>
      <c r="O40" s="41">
        <v>100.7</v>
      </c>
      <c r="P40" s="44">
        <v>54.7</v>
      </c>
      <c r="Q40" s="51">
        <v>489.04</v>
      </c>
      <c r="R40" s="51">
        <v>896.02</v>
      </c>
      <c r="S40" s="50">
        <v>2.1371413043478298</v>
      </c>
      <c r="T40" s="51">
        <f t="shared" si="0"/>
        <v>0.21371413043478299</v>
      </c>
      <c r="U40" s="50">
        <v>43.034999999999997</v>
      </c>
      <c r="V40" s="13">
        <v>102512.5</v>
      </c>
      <c r="W40" s="14">
        <v>8303</v>
      </c>
      <c r="X40" s="26">
        <v>1344.59</v>
      </c>
      <c r="Y40" s="54">
        <v>83.54</v>
      </c>
      <c r="Z40" s="54">
        <v>82.47</v>
      </c>
      <c r="AA40" s="14">
        <v>17223</v>
      </c>
      <c r="AB40" s="14">
        <v>14623</v>
      </c>
      <c r="AC40">
        <v>216865200.00000018</v>
      </c>
      <c r="AD40" s="42">
        <v>45582699.99999997</v>
      </c>
      <c r="AE40">
        <v>31708699.999999989</v>
      </c>
      <c r="AF40" s="9">
        <v>15456100.000000006</v>
      </c>
      <c r="AG40" s="44">
        <v>17</v>
      </c>
      <c r="AH40" s="54">
        <v>5.56</v>
      </c>
      <c r="AI40" s="68">
        <v>0.36</v>
      </c>
      <c r="AJ40" s="54">
        <v>1.91</v>
      </c>
      <c r="AK40" s="54">
        <v>2.2000000000000002</v>
      </c>
      <c r="AL40" s="54">
        <v>2.5</v>
      </c>
      <c r="AM40">
        <v>416462100</v>
      </c>
      <c r="AN40">
        <v>2533131700</v>
      </c>
      <c r="AO40">
        <v>6997767400</v>
      </c>
      <c r="AP40"/>
    </row>
    <row r="41" spans="1:42">
      <c r="A41" s="9" t="s">
        <v>47</v>
      </c>
      <c r="B41" s="10">
        <v>3216</v>
      </c>
      <c r="C41" s="10">
        <v>232298</v>
      </c>
      <c r="D41" s="11">
        <v>443000</v>
      </c>
      <c r="E41" s="12">
        <v>586600</v>
      </c>
      <c r="F41" s="14">
        <v>121779</v>
      </c>
      <c r="G41" s="14">
        <v>398726</v>
      </c>
      <c r="H41" s="14">
        <v>204000</v>
      </c>
      <c r="I41" s="11">
        <v>3453</v>
      </c>
      <c r="J41" s="34">
        <v>18210000000</v>
      </c>
      <c r="K41" s="34">
        <v>304000000</v>
      </c>
      <c r="L41">
        <v>2142000000.0000002</v>
      </c>
      <c r="M41" s="40">
        <v>100.2</v>
      </c>
      <c r="N41" s="40">
        <v>6.66</v>
      </c>
      <c r="O41" s="41">
        <v>101.1</v>
      </c>
      <c r="P41" s="44">
        <v>55.2</v>
      </c>
      <c r="Q41" s="51">
        <v>491.22</v>
      </c>
      <c r="R41" s="51">
        <v>905.01</v>
      </c>
      <c r="S41" s="50">
        <v>4.3115217391304395</v>
      </c>
      <c r="T41" s="51">
        <f t="shared" si="0"/>
        <v>0.43115217391304395</v>
      </c>
      <c r="U41" s="50">
        <v>41.8304545454546</v>
      </c>
      <c r="V41" s="13">
        <v>117905.5</v>
      </c>
      <c r="W41" s="14">
        <v>8440</v>
      </c>
      <c r="X41" s="26">
        <v>1370.62</v>
      </c>
      <c r="Y41" s="54">
        <v>86.16</v>
      </c>
      <c r="Z41" s="54">
        <v>84.72</v>
      </c>
      <c r="AA41" s="14">
        <v>16869</v>
      </c>
      <c r="AB41" s="14">
        <v>13670</v>
      </c>
      <c r="AC41">
        <v>231417599.99999979</v>
      </c>
      <c r="AD41" s="42">
        <v>46278100.000000052</v>
      </c>
      <c r="AE41">
        <v>33387100.000000026</v>
      </c>
      <c r="AF41" s="9">
        <v>18726199.999999989</v>
      </c>
      <c r="AG41" s="44">
        <v>18</v>
      </c>
      <c r="AH41" s="54">
        <v>5.56</v>
      </c>
      <c r="AI41" s="68">
        <v>0.36</v>
      </c>
      <c r="AJ41" s="54">
        <v>1.91</v>
      </c>
      <c r="AK41" s="54">
        <v>2.2000000000000002</v>
      </c>
      <c r="AL41" s="54">
        <v>2.5</v>
      </c>
      <c r="AM41">
        <v>422521600.00000006</v>
      </c>
      <c r="AN41">
        <v>2594203200</v>
      </c>
      <c r="AO41">
        <v>7103390300</v>
      </c>
      <c r="AP41"/>
    </row>
    <row r="42" spans="1:42">
      <c r="A42" s="9" t="s">
        <v>48</v>
      </c>
      <c r="B42" s="10">
        <v>10518</v>
      </c>
      <c r="C42" s="10">
        <v>228609</v>
      </c>
      <c r="D42" s="11">
        <v>444000</v>
      </c>
      <c r="E42" s="12">
        <v>629000</v>
      </c>
      <c r="F42" s="14">
        <v>126932.5</v>
      </c>
      <c r="G42" s="14">
        <v>434745</v>
      </c>
      <c r="H42" s="14">
        <v>204000</v>
      </c>
      <c r="I42" s="11">
        <v>3678</v>
      </c>
      <c r="J42" s="34">
        <v>19540000000</v>
      </c>
      <c r="K42" s="34">
        <v>308000000</v>
      </c>
      <c r="L42">
        <v>2044000000</v>
      </c>
      <c r="M42" s="40">
        <v>101.46</v>
      </c>
      <c r="N42" s="40">
        <v>6.65</v>
      </c>
      <c r="O42" s="41">
        <v>100.5</v>
      </c>
      <c r="P42" s="44">
        <v>53.9</v>
      </c>
      <c r="Q42" s="51">
        <v>507.24</v>
      </c>
      <c r="R42" s="51">
        <v>971.35</v>
      </c>
      <c r="S42" s="50">
        <v>6.4157608695652204</v>
      </c>
      <c r="T42" s="51">
        <f t="shared" si="0"/>
        <v>0.64157608695652202</v>
      </c>
      <c r="U42" s="50">
        <v>41.828260869565199</v>
      </c>
      <c r="V42" s="13">
        <v>122582.8</v>
      </c>
      <c r="W42" s="14">
        <v>9107</v>
      </c>
      <c r="X42" s="26">
        <v>1394.66</v>
      </c>
      <c r="Y42" s="54">
        <v>92.25</v>
      </c>
      <c r="Z42" s="54">
        <v>89.57</v>
      </c>
      <c r="AA42" s="14">
        <v>18357</v>
      </c>
      <c r="AB42" s="14">
        <v>14051</v>
      </c>
      <c r="AC42">
        <v>307170700.00000006</v>
      </c>
      <c r="AD42" s="42">
        <v>55620700</v>
      </c>
      <c r="AE42">
        <v>40046000.000000022</v>
      </c>
      <c r="AF42" s="9">
        <v>75356600</v>
      </c>
      <c r="AG42" s="44">
        <v>18.5</v>
      </c>
      <c r="AH42" s="54">
        <v>5.81</v>
      </c>
      <c r="AI42" s="68">
        <v>0.36</v>
      </c>
      <c r="AJ42" s="54">
        <v>2.25</v>
      </c>
      <c r="AK42" s="54">
        <v>2.5</v>
      </c>
      <c r="AL42" s="54">
        <v>2.75</v>
      </c>
      <c r="AM42">
        <v>446281700</v>
      </c>
      <c r="AN42">
        <v>2666215400</v>
      </c>
      <c r="AO42">
        <v>7258517900</v>
      </c>
      <c r="AP42"/>
    </row>
    <row r="43" spans="1:42">
      <c r="A43" s="9" t="s">
        <v>49</v>
      </c>
      <c r="B43" s="10">
        <v>23193.279999999999</v>
      </c>
      <c r="C43" s="10">
        <v>245616.79</v>
      </c>
      <c r="D43" s="11">
        <v>409100</v>
      </c>
      <c r="E43" s="12">
        <v>611400</v>
      </c>
      <c r="F43" s="14">
        <v>109669.1</v>
      </c>
      <c r="G43" s="14">
        <v>364858</v>
      </c>
      <c r="H43" s="14">
        <v>204000</v>
      </c>
      <c r="I43" s="11">
        <v>3672</v>
      </c>
      <c r="J43" s="34">
        <v>18350000000</v>
      </c>
      <c r="K43" s="34">
        <v>327000000</v>
      </c>
      <c r="L43">
        <v>2079000000</v>
      </c>
      <c r="M43" s="40">
        <v>101.81</v>
      </c>
      <c r="N43" s="40">
        <v>6.6</v>
      </c>
      <c r="O43" s="41">
        <v>101</v>
      </c>
      <c r="P43" s="44">
        <v>52.9</v>
      </c>
      <c r="Q43" s="51">
        <v>537.29</v>
      </c>
      <c r="R43" s="51">
        <v>1027.43</v>
      </c>
      <c r="S43" s="50">
        <v>8.5290333333333397</v>
      </c>
      <c r="T43" s="51">
        <f t="shared" si="0"/>
        <v>0.85290333333333401</v>
      </c>
      <c r="U43" s="50">
        <v>45.749499999999998</v>
      </c>
      <c r="V43" s="13">
        <v>131106.75</v>
      </c>
      <c r="W43" s="14">
        <v>9517</v>
      </c>
      <c r="X43" s="26">
        <v>1361.28</v>
      </c>
      <c r="Y43" s="54">
        <v>96.91</v>
      </c>
      <c r="Z43" s="54">
        <v>90.26</v>
      </c>
      <c r="AA43" s="14">
        <v>18006</v>
      </c>
      <c r="AB43" s="14">
        <v>13768</v>
      </c>
      <c r="AC43">
        <v>124210000</v>
      </c>
      <c r="AD43" s="42">
        <v>28203100</v>
      </c>
      <c r="AE43">
        <v>20074200</v>
      </c>
      <c r="AF43" s="9">
        <v>20075700</v>
      </c>
      <c r="AG43" s="44">
        <v>19</v>
      </c>
      <c r="AH43" s="54">
        <v>5.81</v>
      </c>
      <c r="AI43" s="68">
        <v>0.36</v>
      </c>
      <c r="AJ43" s="54">
        <v>2.25</v>
      </c>
      <c r="AK43" s="54">
        <v>2.5</v>
      </c>
      <c r="AL43" s="54">
        <v>2.75</v>
      </c>
      <c r="AM43">
        <v>580639400</v>
      </c>
      <c r="AN43">
        <v>2617650100</v>
      </c>
      <c r="AO43">
        <v>7338848300</v>
      </c>
      <c r="AP43"/>
    </row>
    <row r="44" spans="1:42">
      <c r="A44" s="9" t="s">
        <v>50</v>
      </c>
      <c r="B44" s="10">
        <v>19159</v>
      </c>
      <c r="C44" s="10">
        <v>158185</v>
      </c>
      <c r="D44" s="11">
        <v>386000</v>
      </c>
      <c r="E44" s="12">
        <v>476200</v>
      </c>
      <c r="F44" s="14">
        <v>79936.100000000006</v>
      </c>
      <c r="G44" s="14">
        <v>245711</v>
      </c>
      <c r="H44" s="14">
        <v>204000</v>
      </c>
      <c r="I44" s="11">
        <v>3101</v>
      </c>
      <c r="J44" s="34">
        <v>12940000000</v>
      </c>
      <c r="K44" s="34">
        <v>294000000</v>
      </c>
      <c r="L44">
        <v>1919000000</v>
      </c>
      <c r="M44" s="40">
        <v>102.36</v>
      </c>
      <c r="N44" s="40">
        <v>6.58</v>
      </c>
      <c r="O44" s="41">
        <v>101.23</v>
      </c>
      <c r="P44" s="44">
        <v>52.2</v>
      </c>
      <c r="Q44" s="51">
        <v>560.97</v>
      </c>
      <c r="R44" s="51">
        <v>1085.07</v>
      </c>
      <c r="S44" s="50">
        <v>8.8090666666666699</v>
      </c>
      <c r="T44" s="51">
        <f t="shared" si="0"/>
        <v>0.88090666666666695</v>
      </c>
      <c r="U44" s="50">
        <v>47.317333333333302</v>
      </c>
      <c r="V44" s="13">
        <v>149414.5</v>
      </c>
      <c r="W44" s="14">
        <v>9880</v>
      </c>
      <c r="X44" s="26">
        <v>1373.66</v>
      </c>
      <c r="Y44" s="54">
        <v>104.03</v>
      </c>
      <c r="Z44" s="54">
        <v>92.14</v>
      </c>
      <c r="AA44" s="14">
        <v>18114</v>
      </c>
      <c r="AB44" s="14">
        <v>13919</v>
      </c>
      <c r="AC44">
        <v>50231600</v>
      </c>
      <c r="AD44" s="42">
        <v>14300600</v>
      </c>
      <c r="AE44">
        <v>10062799.999999998</v>
      </c>
      <c r="AF44" s="9">
        <v>5348399.9999999991</v>
      </c>
      <c r="AG44" s="44">
        <v>19.5</v>
      </c>
      <c r="AH44" s="54">
        <v>6.06</v>
      </c>
      <c r="AI44" s="68">
        <v>0.4</v>
      </c>
      <c r="AJ44" s="54">
        <v>2.6</v>
      </c>
      <c r="AK44" s="54">
        <v>2.8</v>
      </c>
      <c r="AL44" s="54">
        <v>3</v>
      </c>
      <c r="AM44">
        <v>472702400</v>
      </c>
      <c r="AN44">
        <v>2592005000</v>
      </c>
      <c r="AO44">
        <v>7361308600</v>
      </c>
      <c r="AP44"/>
    </row>
    <row r="45" spans="1:42">
      <c r="A45" s="9" t="s">
        <v>51</v>
      </c>
      <c r="B45" s="10">
        <v>36768</v>
      </c>
      <c r="C45" s="10">
        <v>192161</v>
      </c>
      <c r="D45" s="11">
        <v>470000</v>
      </c>
      <c r="E45" s="12">
        <v>582500</v>
      </c>
      <c r="F45" s="14">
        <v>134496.20000000001</v>
      </c>
      <c r="G45" s="14">
        <v>387133</v>
      </c>
      <c r="H45" s="14">
        <v>204000</v>
      </c>
      <c r="I45" s="11">
        <v>3830</v>
      </c>
      <c r="J45" s="34">
        <v>19230000000</v>
      </c>
      <c r="K45" s="34">
        <v>330000000</v>
      </c>
      <c r="L45">
        <v>2204000000</v>
      </c>
      <c r="M45" s="40">
        <v>100.78</v>
      </c>
      <c r="N45" s="40">
        <v>6.57</v>
      </c>
      <c r="O45" s="41">
        <v>99.79</v>
      </c>
      <c r="P45" s="44">
        <v>53.4</v>
      </c>
      <c r="Q45" s="51">
        <v>565.24</v>
      </c>
      <c r="R45" s="51">
        <v>1065.81</v>
      </c>
      <c r="S45" s="50">
        <v>9.0620000000000012</v>
      </c>
      <c r="T45" s="51">
        <f t="shared" si="0"/>
        <v>0.90620000000000012</v>
      </c>
      <c r="U45" s="50">
        <v>46.530869565217401</v>
      </c>
      <c r="V45" s="13">
        <v>166401.5</v>
      </c>
      <c r="W45" s="14">
        <v>9514</v>
      </c>
      <c r="X45" s="26">
        <v>1422.9</v>
      </c>
      <c r="Y45" s="54">
        <v>114.67</v>
      </c>
      <c r="Z45" s="54">
        <v>103.74</v>
      </c>
      <c r="AA45" s="14">
        <v>15219</v>
      </c>
      <c r="AB45" s="14">
        <v>14116</v>
      </c>
      <c r="AC45">
        <v>220207500.00000003</v>
      </c>
      <c r="AD45" s="42">
        <v>45959900.000000007</v>
      </c>
      <c r="AE45">
        <v>32394300.000000004</v>
      </c>
      <c r="AF45" s="9">
        <v>17934200</v>
      </c>
      <c r="AG45" s="44">
        <v>20</v>
      </c>
      <c r="AH45" s="54">
        <v>6.06</v>
      </c>
      <c r="AI45" s="68">
        <v>0.4</v>
      </c>
      <c r="AJ45" s="54">
        <v>2.6</v>
      </c>
      <c r="AK45" s="54">
        <v>2.8</v>
      </c>
      <c r="AL45" s="54">
        <v>3</v>
      </c>
      <c r="AM45">
        <v>448452200</v>
      </c>
      <c r="AN45">
        <v>2662554800</v>
      </c>
      <c r="AO45">
        <v>7581308800</v>
      </c>
      <c r="AP45"/>
    </row>
    <row r="46" spans="1:42">
      <c r="A46" s="9" t="s">
        <v>52</v>
      </c>
      <c r="B46" s="10">
        <v>44595</v>
      </c>
      <c r="C46" s="10">
        <v>160236</v>
      </c>
      <c r="D46" s="11">
        <v>454000</v>
      </c>
      <c r="E46" s="12">
        <v>594200</v>
      </c>
      <c r="F46" s="14">
        <v>133983</v>
      </c>
      <c r="G46" s="14">
        <v>378475</v>
      </c>
      <c r="H46" s="14">
        <v>204000</v>
      </c>
      <c r="I46" s="11">
        <v>3664</v>
      </c>
      <c r="J46" s="34">
        <v>15650000000</v>
      </c>
      <c r="K46" s="34">
        <v>312000000</v>
      </c>
      <c r="L46">
        <v>2252000000</v>
      </c>
      <c r="M46" s="40">
        <v>99.63</v>
      </c>
      <c r="N46" s="40">
        <v>6.53</v>
      </c>
      <c r="O46" s="41">
        <v>100.14</v>
      </c>
      <c r="P46" s="44">
        <v>52.9</v>
      </c>
      <c r="Q46" s="51">
        <v>575.66</v>
      </c>
      <c r="R46" s="51">
        <v>1097.22</v>
      </c>
      <c r="S46" s="50">
        <v>9.3549780219780203</v>
      </c>
      <c r="T46" s="51">
        <f t="shared" si="0"/>
        <v>0.93549780219780199</v>
      </c>
      <c r="U46" s="50">
        <v>41.931578947368401</v>
      </c>
      <c r="V46" s="13">
        <v>146228</v>
      </c>
      <c r="W46" s="14">
        <v>9504</v>
      </c>
      <c r="X46" s="26">
        <v>1483.28</v>
      </c>
      <c r="Y46" s="54">
        <v>123.09</v>
      </c>
      <c r="Z46" s="54">
        <v>110.41</v>
      </c>
      <c r="AA46" s="14">
        <v>16298</v>
      </c>
      <c r="AB46" s="14">
        <v>12613</v>
      </c>
      <c r="AC46">
        <v>232513200</v>
      </c>
      <c r="AD46" s="42">
        <v>44937999.999999993</v>
      </c>
      <c r="AE46">
        <v>32441799.999999993</v>
      </c>
      <c r="AF46" s="9">
        <v>14291199.999999998</v>
      </c>
      <c r="AG46" s="44">
        <v>20.5</v>
      </c>
      <c r="AH46" s="54">
        <v>6.31</v>
      </c>
      <c r="AI46" s="68">
        <v>0.5</v>
      </c>
      <c r="AJ46" s="54">
        <v>2.85</v>
      </c>
      <c r="AK46" s="54">
        <v>3.05</v>
      </c>
      <c r="AL46" s="54">
        <v>3.25</v>
      </c>
      <c r="AM46">
        <v>454890300</v>
      </c>
      <c r="AN46">
        <v>2667669099.9999995</v>
      </c>
      <c r="AO46">
        <v>7573845600.000001</v>
      </c>
      <c r="AP46"/>
    </row>
    <row r="47" spans="1:42">
      <c r="A47" s="9" t="s">
        <v>53</v>
      </c>
      <c r="B47" s="10">
        <v>20175</v>
      </c>
      <c r="C47" s="10">
        <v>149235</v>
      </c>
      <c r="D47" s="11">
        <v>439000</v>
      </c>
      <c r="E47" s="12">
        <v>589100</v>
      </c>
      <c r="F47" s="14">
        <v>138928.4</v>
      </c>
      <c r="G47" s="14">
        <v>398745</v>
      </c>
      <c r="H47" s="14">
        <v>204000</v>
      </c>
      <c r="I47" s="11">
        <v>3775</v>
      </c>
      <c r="J47" s="34">
        <v>14260000000</v>
      </c>
      <c r="K47" s="34">
        <v>330000000</v>
      </c>
      <c r="L47">
        <v>2331000000</v>
      </c>
      <c r="M47" s="40">
        <v>99.81</v>
      </c>
      <c r="N47" s="40">
        <v>6.5</v>
      </c>
      <c r="O47" s="41">
        <v>100.07</v>
      </c>
      <c r="P47" s="44">
        <v>52</v>
      </c>
      <c r="Q47" s="51">
        <v>559.12</v>
      </c>
      <c r="R47" s="51">
        <v>1034.07</v>
      </c>
      <c r="S47" s="50">
        <v>10.0143186813187</v>
      </c>
      <c r="T47" s="51">
        <f t="shared" si="0"/>
        <v>1.0014318681318701</v>
      </c>
      <c r="U47" s="50">
        <v>30.5195238095238</v>
      </c>
      <c r="V47" s="13">
        <v>100231</v>
      </c>
      <c r="W47" s="14">
        <v>8951</v>
      </c>
      <c r="X47" s="26">
        <v>1510.47</v>
      </c>
      <c r="Y47" s="54">
        <v>114.52</v>
      </c>
      <c r="Z47" s="54">
        <v>101.73</v>
      </c>
      <c r="AA47" s="14">
        <v>13134</v>
      </c>
      <c r="AB47" s="14">
        <v>16142</v>
      </c>
      <c r="AC47">
        <v>275382799.99999994</v>
      </c>
      <c r="AD47" s="42">
        <v>53970700</v>
      </c>
      <c r="AE47">
        <v>37931000</v>
      </c>
      <c r="AF47" s="9">
        <v>14364200</v>
      </c>
      <c r="AG47" s="44">
        <v>21</v>
      </c>
      <c r="AH47" s="54">
        <v>6.31</v>
      </c>
      <c r="AI47" s="68">
        <v>0.5</v>
      </c>
      <c r="AJ47" s="54">
        <v>2.85</v>
      </c>
      <c r="AK47" s="54">
        <v>3.05</v>
      </c>
      <c r="AL47" s="54">
        <v>3.25</v>
      </c>
      <c r="AM47">
        <v>446028300</v>
      </c>
      <c r="AN47">
        <v>2692896300</v>
      </c>
      <c r="AO47">
        <v>7634092200</v>
      </c>
      <c r="AP47"/>
    </row>
    <row r="48" spans="1:42">
      <c r="A48" s="9" t="s">
        <v>54</v>
      </c>
      <c r="B48" s="10">
        <v>3065</v>
      </c>
      <c r="C48" s="10">
        <v>178638</v>
      </c>
      <c r="D48" s="11">
        <v>477000</v>
      </c>
      <c r="E48" s="12">
        <v>636700</v>
      </c>
      <c r="F48" s="14">
        <v>148870.39999999999</v>
      </c>
      <c r="G48" s="14">
        <v>421761</v>
      </c>
      <c r="H48" s="14">
        <v>204000</v>
      </c>
      <c r="I48" s="11">
        <v>3968</v>
      </c>
      <c r="J48" s="34">
        <v>14850000000</v>
      </c>
      <c r="K48" s="34">
        <v>321000000</v>
      </c>
      <c r="L48">
        <v>2353000000</v>
      </c>
      <c r="M48" s="40">
        <v>100.12</v>
      </c>
      <c r="N48" s="40">
        <v>6.48</v>
      </c>
      <c r="O48" s="41">
        <v>100.28</v>
      </c>
      <c r="P48" s="44">
        <v>50.9</v>
      </c>
      <c r="Q48" s="51">
        <v>557.29</v>
      </c>
      <c r="R48" s="51">
        <v>1023.61</v>
      </c>
      <c r="S48" s="50">
        <v>10.695637362637401</v>
      </c>
      <c r="T48" s="51">
        <f t="shared" si="0"/>
        <v>1.06956373626374</v>
      </c>
      <c r="U48" s="50">
        <v>29.781428571428599</v>
      </c>
      <c r="V48" s="13">
        <v>84385</v>
      </c>
      <c r="W48" s="14">
        <v>9078</v>
      </c>
      <c r="X48" s="26">
        <v>1528.6</v>
      </c>
      <c r="Y48" s="54">
        <v>113.9</v>
      </c>
      <c r="Z48" s="54">
        <v>96.65</v>
      </c>
      <c r="AA48" s="14">
        <v>13947</v>
      </c>
      <c r="AB48" s="14">
        <v>16512</v>
      </c>
      <c r="AC48">
        <v>343121700</v>
      </c>
      <c r="AD48" s="42">
        <v>75132200.000000015</v>
      </c>
      <c r="AE48">
        <v>53502599.999999985</v>
      </c>
      <c r="AF48" s="9">
        <v>18257900</v>
      </c>
      <c r="AG48" s="44">
        <v>21.5</v>
      </c>
      <c r="AH48" s="54">
        <v>6.31</v>
      </c>
      <c r="AI48" s="68">
        <v>0.5</v>
      </c>
      <c r="AJ48" s="54">
        <v>2.85</v>
      </c>
      <c r="AK48" s="54">
        <v>3.05</v>
      </c>
      <c r="AL48" s="54">
        <v>3.25</v>
      </c>
      <c r="AM48">
        <v>444778000</v>
      </c>
      <c r="AN48">
        <v>2746625700</v>
      </c>
      <c r="AO48">
        <v>7808208500</v>
      </c>
      <c r="AP48"/>
    </row>
    <row r="49" spans="1:42">
      <c r="A49" s="9" t="s">
        <v>55</v>
      </c>
      <c r="B49" s="10">
        <v>3785</v>
      </c>
      <c r="C49" s="10">
        <v>194280</v>
      </c>
      <c r="D49" s="11">
        <v>478000</v>
      </c>
      <c r="E49" s="12">
        <v>609900</v>
      </c>
      <c r="F49" s="14">
        <v>155182.6</v>
      </c>
      <c r="G49" s="14">
        <v>432317</v>
      </c>
      <c r="H49" s="14">
        <v>204000</v>
      </c>
      <c r="I49" s="11">
        <v>4252</v>
      </c>
      <c r="J49" s="34">
        <v>13180000000</v>
      </c>
      <c r="K49" s="34">
        <v>327000000</v>
      </c>
      <c r="L49">
        <v>2432000000</v>
      </c>
      <c r="M49" s="40">
        <v>100.43</v>
      </c>
      <c r="N49" s="40">
        <v>6.46</v>
      </c>
      <c r="O49" s="41">
        <v>100.46</v>
      </c>
      <c r="P49" s="44">
        <v>50.7</v>
      </c>
      <c r="Q49" s="51">
        <v>553.29999999999995</v>
      </c>
      <c r="R49" s="51">
        <v>1063.5899999999999</v>
      </c>
      <c r="S49" s="50">
        <v>11.276847826087</v>
      </c>
      <c r="T49" s="51">
        <f t="shared" si="0"/>
        <v>1.1276847826087</v>
      </c>
      <c r="U49" s="50">
        <v>32.706666666666699</v>
      </c>
      <c r="V49" s="13">
        <v>103632.2</v>
      </c>
      <c r="W49" s="14">
        <v>9670</v>
      </c>
      <c r="X49" s="26">
        <v>1575.84</v>
      </c>
      <c r="Y49" s="54">
        <v>116.75</v>
      </c>
      <c r="Z49" s="54">
        <v>97.62</v>
      </c>
      <c r="AA49" s="14">
        <v>18411</v>
      </c>
      <c r="AB49" s="14">
        <v>16378</v>
      </c>
      <c r="AC49">
        <v>278531799.99999994</v>
      </c>
      <c r="AD49" s="42">
        <v>56225799.999999978</v>
      </c>
      <c r="AE49">
        <v>41487100.00000003</v>
      </c>
      <c r="AF49" s="9">
        <v>16803800.000000011</v>
      </c>
      <c r="AG49" s="44">
        <v>21.5</v>
      </c>
      <c r="AH49" s="54">
        <v>6.56</v>
      </c>
      <c r="AI49" s="68">
        <v>0.5</v>
      </c>
      <c r="AJ49" s="54">
        <v>3.1</v>
      </c>
      <c r="AK49" s="54">
        <v>3.3</v>
      </c>
      <c r="AL49" s="54">
        <v>3.5</v>
      </c>
      <c r="AM49">
        <v>451831000</v>
      </c>
      <c r="AN49">
        <v>2705456500</v>
      </c>
      <c r="AO49">
        <v>7729236500</v>
      </c>
      <c r="AP49"/>
    </row>
    <row r="50" spans="1:42">
      <c r="A50" s="9" t="s">
        <v>56</v>
      </c>
      <c r="B50" s="10">
        <v>464</v>
      </c>
      <c r="C50" s="10">
        <v>235509</v>
      </c>
      <c r="D50" s="11">
        <v>518000</v>
      </c>
      <c r="E50" s="12">
        <v>748900</v>
      </c>
      <c r="F50" s="14">
        <v>147312.79999999999</v>
      </c>
      <c r="G50" s="14">
        <v>382175</v>
      </c>
      <c r="H50" s="14">
        <v>204000</v>
      </c>
      <c r="I50" s="11">
        <v>4260</v>
      </c>
      <c r="J50" s="34">
        <v>14500000000</v>
      </c>
      <c r="K50" s="34">
        <v>325000000</v>
      </c>
      <c r="L50">
        <v>2473999999.9999995</v>
      </c>
      <c r="M50" s="40">
        <v>101.25</v>
      </c>
      <c r="N50" s="40">
        <v>6.41</v>
      </c>
      <c r="O50" s="41">
        <v>100.31</v>
      </c>
      <c r="P50" s="44">
        <v>50.9</v>
      </c>
      <c r="Q50" s="51">
        <v>543.61</v>
      </c>
      <c r="R50" s="51">
        <v>994.85</v>
      </c>
      <c r="S50" s="50">
        <v>9.5361304347826099</v>
      </c>
      <c r="T50" s="51">
        <f t="shared" si="0"/>
        <v>0.95361304347826104</v>
      </c>
      <c r="U50" s="50">
        <v>30.2134782608696</v>
      </c>
      <c r="V50" s="13">
        <v>113322.75</v>
      </c>
      <c r="W50" s="14">
        <v>9018</v>
      </c>
      <c r="X50" s="26">
        <v>1756.87</v>
      </c>
      <c r="Y50" s="54">
        <v>109.93</v>
      </c>
      <c r="Z50" s="54">
        <v>86.56</v>
      </c>
      <c r="AA50" s="14">
        <v>14476</v>
      </c>
      <c r="AB50" s="14">
        <v>17215</v>
      </c>
      <c r="AC50">
        <v>281877600.00000012</v>
      </c>
      <c r="AD50" s="42">
        <v>59078099.999999978</v>
      </c>
      <c r="AE50">
        <v>43285999.999999985</v>
      </c>
      <c r="AF50" s="9">
        <v>17072799.999999989</v>
      </c>
      <c r="AG50" s="44">
        <v>21.5</v>
      </c>
      <c r="AH50" s="54">
        <v>6.56</v>
      </c>
      <c r="AI50" s="68">
        <v>0.5</v>
      </c>
      <c r="AJ50" s="54">
        <v>3.1</v>
      </c>
      <c r="AK50" s="54">
        <v>3.3</v>
      </c>
      <c r="AL50" s="54">
        <v>3.5</v>
      </c>
      <c r="AM50">
        <v>457752900</v>
      </c>
      <c r="AN50">
        <v>2733937700</v>
      </c>
      <c r="AO50">
        <v>7808523000</v>
      </c>
      <c r="AP50"/>
    </row>
    <row r="51" spans="1:42">
      <c r="A51" s="9" t="s">
        <v>57</v>
      </c>
      <c r="B51" s="10">
        <v>2586</v>
      </c>
      <c r="C51" s="10">
        <v>275499</v>
      </c>
      <c r="D51" s="11">
        <v>479000</v>
      </c>
      <c r="E51" s="12">
        <v>734900</v>
      </c>
      <c r="F51" s="14">
        <v>155981</v>
      </c>
      <c r="G51" s="14">
        <v>418359</v>
      </c>
      <c r="H51" s="14">
        <v>204000</v>
      </c>
      <c r="I51" s="11">
        <v>3861</v>
      </c>
      <c r="J51" s="34">
        <v>16640000000</v>
      </c>
      <c r="K51" s="34">
        <v>324000000</v>
      </c>
      <c r="L51">
        <v>2505000000</v>
      </c>
      <c r="M51" s="40">
        <v>104.47</v>
      </c>
      <c r="N51" s="40">
        <v>6.38</v>
      </c>
      <c r="O51" s="41">
        <v>100.47</v>
      </c>
      <c r="P51" s="44">
        <v>51.2</v>
      </c>
      <c r="Q51" s="51">
        <v>528.1</v>
      </c>
      <c r="R51" s="51">
        <v>944.17</v>
      </c>
      <c r="S51" s="50">
        <v>7.79541304347826</v>
      </c>
      <c r="T51" s="51">
        <f t="shared" si="0"/>
        <v>0.77954130434782598</v>
      </c>
      <c r="U51" s="50">
        <v>21.985238095238099</v>
      </c>
      <c r="V51" s="13">
        <v>106663</v>
      </c>
      <c r="W51" s="14">
        <v>8321</v>
      </c>
      <c r="X51" s="26">
        <v>1764.03</v>
      </c>
      <c r="Y51" s="54">
        <v>109.9</v>
      </c>
      <c r="Z51" s="54">
        <v>85.72</v>
      </c>
      <c r="AA51" s="14">
        <v>12923</v>
      </c>
      <c r="AB51" s="14">
        <v>19154</v>
      </c>
      <c r="AC51">
        <v>316663699.99999994</v>
      </c>
      <c r="AD51" s="42">
        <v>64440000</v>
      </c>
      <c r="AE51">
        <v>46697900.000000007</v>
      </c>
      <c r="AF51" s="9">
        <v>16635800</v>
      </c>
      <c r="AG51" s="44">
        <v>21.5</v>
      </c>
      <c r="AH51" s="54">
        <v>6.56</v>
      </c>
      <c r="AI51" s="68">
        <v>0.5</v>
      </c>
      <c r="AJ51" s="54">
        <v>3.1</v>
      </c>
      <c r="AK51" s="54">
        <v>3.3</v>
      </c>
      <c r="AL51" s="54">
        <v>3.5</v>
      </c>
      <c r="AM51">
        <v>471452900</v>
      </c>
      <c r="AN51">
        <v>2671931599.9999995</v>
      </c>
      <c r="AO51">
        <v>7874062000</v>
      </c>
      <c r="AP51"/>
    </row>
    <row r="52" spans="1:42">
      <c r="A52" s="9" t="s">
        <v>58</v>
      </c>
      <c r="B52" s="10">
        <v>322</v>
      </c>
      <c r="C52" s="10">
        <v>295341</v>
      </c>
      <c r="D52" s="11">
        <v>469000</v>
      </c>
      <c r="E52" s="12">
        <v>702400</v>
      </c>
      <c r="F52" s="14">
        <v>138842.5</v>
      </c>
      <c r="G52" s="14">
        <v>377462</v>
      </c>
      <c r="H52" s="14">
        <v>204000</v>
      </c>
      <c r="I52" s="11">
        <v>3640</v>
      </c>
      <c r="J52" s="34">
        <v>16050000000</v>
      </c>
      <c r="K52" s="34">
        <v>334000000</v>
      </c>
      <c r="L52">
        <v>2522000000</v>
      </c>
      <c r="M52" s="40">
        <v>105.76</v>
      </c>
      <c r="N52" s="40">
        <v>6.36</v>
      </c>
      <c r="O52" s="41">
        <v>100.09</v>
      </c>
      <c r="P52" s="44">
        <v>50.4</v>
      </c>
      <c r="Q52" s="51">
        <v>506.87</v>
      </c>
      <c r="R52" s="51">
        <v>874.89</v>
      </c>
      <c r="S52" s="50">
        <v>6.1307608695652203</v>
      </c>
      <c r="T52" s="51">
        <f t="shared" si="0"/>
        <v>0.61307608695652205</v>
      </c>
      <c r="U52" s="50">
        <v>22.37125</v>
      </c>
      <c r="V52" s="13">
        <v>87051.67</v>
      </c>
      <c r="W52" s="14">
        <v>7407</v>
      </c>
      <c r="X52" s="26">
        <v>1669.61</v>
      </c>
      <c r="Y52" s="54">
        <v>108.79</v>
      </c>
      <c r="Z52" s="54">
        <v>86.59</v>
      </c>
      <c r="AA52" s="14">
        <v>12874</v>
      </c>
      <c r="AB52" s="14">
        <v>20207</v>
      </c>
      <c r="AC52">
        <v>290911000.00000006</v>
      </c>
      <c r="AD52" s="42">
        <v>56979800.00000003</v>
      </c>
      <c r="AE52">
        <v>40443500.000000022</v>
      </c>
      <c r="AF52" s="9">
        <v>18207700.000000004</v>
      </c>
      <c r="AG52" s="44">
        <v>21.5</v>
      </c>
      <c r="AH52" s="54">
        <v>6.56</v>
      </c>
      <c r="AI52" s="68">
        <v>0.5</v>
      </c>
      <c r="AJ52" s="54">
        <v>3.1</v>
      </c>
      <c r="AK52" s="54">
        <v>3.3</v>
      </c>
      <c r="AL52" s="54">
        <v>3.5</v>
      </c>
      <c r="AM52">
        <v>465793900</v>
      </c>
      <c r="AN52">
        <v>2765526700</v>
      </c>
      <c r="AO52">
        <v>8168292500</v>
      </c>
      <c r="AP52"/>
    </row>
    <row r="53" spans="1:42">
      <c r="A53" s="9" t="s">
        <v>59</v>
      </c>
      <c r="B53" s="10">
        <v>2053</v>
      </c>
      <c r="C53" s="10">
        <v>343926</v>
      </c>
      <c r="D53" s="11">
        <v>448000</v>
      </c>
      <c r="E53" s="12">
        <v>778700</v>
      </c>
      <c r="F53" s="14">
        <v>149570.9</v>
      </c>
      <c r="G53" s="14">
        <v>433476</v>
      </c>
      <c r="H53" s="14">
        <v>235500</v>
      </c>
      <c r="I53" s="11">
        <v>3713</v>
      </c>
      <c r="J53" s="34">
        <v>17930000000</v>
      </c>
      <c r="K53" s="34">
        <v>324000000</v>
      </c>
      <c r="L53">
        <v>2482999999.9999995</v>
      </c>
      <c r="M53" s="40">
        <v>106.45</v>
      </c>
      <c r="N53" s="40">
        <v>6.34</v>
      </c>
      <c r="O53" s="41">
        <v>99.81</v>
      </c>
      <c r="P53" s="44">
        <v>49</v>
      </c>
      <c r="Q53" s="51">
        <v>496.05</v>
      </c>
      <c r="R53" s="51">
        <v>869.35</v>
      </c>
      <c r="S53" s="50">
        <v>5.0073478260869599</v>
      </c>
      <c r="T53" s="51">
        <f t="shared" si="0"/>
        <v>0.50073478260869597</v>
      </c>
      <c r="U53" s="50">
        <v>21.919090909090901</v>
      </c>
      <c r="V53" s="13">
        <v>76665.25</v>
      </c>
      <c r="W53" s="14">
        <v>7611</v>
      </c>
      <c r="X53" s="26">
        <v>1740.29</v>
      </c>
      <c r="Y53" s="54">
        <v>110.49</v>
      </c>
      <c r="Z53" s="54">
        <v>97.14</v>
      </c>
      <c r="AA53" s="14">
        <v>12054</v>
      </c>
      <c r="AB53" s="14">
        <v>17840</v>
      </c>
      <c r="AC53">
        <v>280870300</v>
      </c>
      <c r="AD53" s="42">
        <v>55602099.999999993</v>
      </c>
      <c r="AE53">
        <v>40245199.99999997</v>
      </c>
      <c r="AF53" s="9">
        <v>27366200.000000007</v>
      </c>
      <c r="AG53" s="44">
        <v>21.5</v>
      </c>
      <c r="AH53" s="54">
        <v>6.56</v>
      </c>
      <c r="AI53" s="68">
        <v>0.5</v>
      </c>
      <c r="AJ53" s="54">
        <v>3.1</v>
      </c>
      <c r="AK53" s="54">
        <v>3.3</v>
      </c>
      <c r="AL53" s="54">
        <v>3.5</v>
      </c>
      <c r="AM53">
        <v>473172600</v>
      </c>
      <c r="AN53">
        <v>2814163700</v>
      </c>
      <c r="AO53">
        <v>8254939399.999999</v>
      </c>
      <c r="AP53"/>
    </row>
    <row r="54" spans="1:42">
      <c r="A54" s="9" t="s">
        <v>60</v>
      </c>
      <c r="B54" s="10">
        <v>327</v>
      </c>
      <c r="C54" s="10">
        <v>406937</v>
      </c>
      <c r="D54" s="11">
        <v>457000</v>
      </c>
      <c r="E54" s="12">
        <v>831500</v>
      </c>
      <c r="F54" s="14">
        <v>143294.9</v>
      </c>
      <c r="G54" s="14">
        <v>446819</v>
      </c>
      <c r="H54" s="14">
        <v>235500</v>
      </c>
      <c r="I54" s="11">
        <v>4038</v>
      </c>
      <c r="J54" s="34">
        <v>18240000000</v>
      </c>
      <c r="K54" s="34">
        <v>331000000</v>
      </c>
      <c r="L54">
        <v>2580000000</v>
      </c>
      <c r="M54" s="40">
        <v>108.08</v>
      </c>
      <c r="N54" s="40">
        <v>6.33</v>
      </c>
      <c r="O54" s="41">
        <v>100.31</v>
      </c>
      <c r="P54" s="44">
        <v>50.3</v>
      </c>
      <c r="Q54" s="51">
        <v>480.99</v>
      </c>
      <c r="R54" s="51">
        <v>849.79</v>
      </c>
      <c r="S54" s="50">
        <v>3.9201739130434801</v>
      </c>
      <c r="T54" s="51">
        <f t="shared" si="0"/>
        <v>0.39201739130434798</v>
      </c>
      <c r="U54" s="50">
        <v>18.6754545454545</v>
      </c>
      <c r="V54" s="13">
        <v>77087.8</v>
      </c>
      <c r="W54" s="14">
        <v>7578</v>
      </c>
      <c r="X54" s="26">
        <v>1640.27</v>
      </c>
      <c r="Y54" s="54">
        <v>107.72</v>
      </c>
      <c r="Z54" s="54">
        <v>98.69</v>
      </c>
      <c r="AA54" s="14">
        <v>10463</v>
      </c>
      <c r="AB54" s="14">
        <v>16130</v>
      </c>
      <c r="AC54">
        <v>324807299.99999982</v>
      </c>
      <c r="AD54" s="42">
        <v>63138700.00000003</v>
      </c>
      <c r="AE54">
        <v>44628600.000000007</v>
      </c>
      <c r="AF54" s="9">
        <v>94458699.999999985</v>
      </c>
      <c r="AG54" s="44">
        <v>21</v>
      </c>
      <c r="AH54" s="54">
        <v>6.56</v>
      </c>
      <c r="AI54" s="68">
        <v>0.5</v>
      </c>
      <c r="AJ54" s="54">
        <v>3.1</v>
      </c>
      <c r="AK54" s="54">
        <v>3.3</v>
      </c>
      <c r="AL54" s="54">
        <v>3.5</v>
      </c>
      <c r="AM54">
        <v>507484600</v>
      </c>
      <c r="AN54">
        <v>2898477000</v>
      </c>
      <c r="AO54">
        <v>8515909000</v>
      </c>
      <c r="AP54"/>
    </row>
    <row r="55" spans="1:42">
      <c r="A55" s="20" t="s">
        <v>61</v>
      </c>
      <c r="B55" s="10">
        <v>51</v>
      </c>
      <c r="C55" s="10">
        <v>335480</v>
      </c>
      <c r="D55" s="11">
        <v>434400</v>
      </c>
      <c r="E55" s="12">
        <v>731400</v>
      </c>
      <c r="F55" s="14">
        <v>74248.600000000006</v>
      </c>
      <c r="G55" s="14">
        <v>229022</v>
      </c>
      <c r="H55" s="14">
        <v>235500</v>
      </c>
      <c r="I55" s="11">
        <v>3485</v>
      </c>
      <c r="J55" s="34">
        <v>13892000000</v>
      </c>
      <c r="K55" s="34">
        <v>339000000</v>
      </c>
      <c r="L55">
        <v>2293000000</v>
      </c>
      <c r="M55" s="40">
        <v>109.58</v>
      </c>
      <c r="N55" s="40">
        <v>6.32</v>
      </c>
      <c r="O55" s="41">
        <v>101.5</v>
      </c>
      <c r="P55" s="44">
        <v>50.5</v>
      </c>
      <c r="Q55" s="51">
        <v>488.21</v>
      </c>
      <c r="R55" s="51">
        <v>899.96</v>
      </c>
      <c r="S55" s="50">
        <v>2.8513186813186797</v>
      </c>
      <c r="T55" s="51">
        <f t="shared" si="0"/>
        <v>0.28513186813186797</v>
      </c>
      <c r="U55" s="50">
        <v>18.940666666666701</v>
      </c>
      <c r="V55" s="13">
        <v>119118.33</v>
      </c>
      <c r="W55" s="14">
        <v>8074</v>
      </c>
      <c r="X55" s="26">
        <v>1661.7</v>
      </c>
      <c r="Y55" s="54">
        <v>111.45</v>
      </c>
      <c r="Z55" s="54">
        <v>100.43</v>
      </c>
      <c r="AA55" s="14">
        <v>12812</v>
      </c>
      <c r="AB55" s="14">
        <v>17421</v>
      </c>
      <c r="AC55">
        <v>146140000</v>
      </c>
      <c r="AD55" s="42">
        <v>34958700</v>
      </c>
      <c r="AE55">
        <v>24109600</v>
      </c>
      <c r="AF55" s="9">
        <v>31658100</v>
      </c>
      <c r="AG55" s="44">
        <v>21</v>
      </c>
      <c r="AH55" s="54">
        <v>6.56</v>
      </c>
      <c r="AI55" s="68">
        <v>0.5</v>
      </c>
      <c r="AJ55" s="54">
        <v>3.1</v>
      </c>
      <c r="AK55" s="54">
        <v>3.3</v>
      </c>
      <c r="AL55" s="54">
        <v>3.5</v>
      </c>
      <c r="AM55">
        <v>598207200</v>
      </c>
      <c r="AN55">
        <v>2700104000</v>
      </c>
      <c r="AO55">
        <v>8558988900</v>
      </c>
      <c r="AP55"/>
    </row>
    <row r="56" spans="1:42">
      <c r="A56" s="20" t="s">
        <v>62</v>
      </c>
      <c r="B56" s="10">
        <v>700</v>
      </c>
      <c r="C56" s="10">
        <v>375831</v>
      </c>
      <c r="D56" s="11">
        <v>437000</v>
      </c>
      <c r="E56" s="12">
        <v>689900</v>
      </c>
      <c r="F56" s="14">
        <v>126958.39999999999</v>
      </c>
      <c r="G56" s="14">
        <v>402681</v>
      </c>
      <c r="H56" s="14">
        <v>235500</v>
      </c>
      <c r="I56" s="11">
        <v>3702</v>
      </c>
      <c r="J56" s="34">
        <v>17313000000</v>
      </c>
      <c r="K56" s="34">
        <v>313000000</v>
      </c>
      <c r="L56">
        <v>2232000000</v>
      </c>
      <c r="M56" s="40">
        <v>108.11</v>
      </c>
      <c r="N56" s="40">
        <v>6.3</v>
      </c>
      <c r="O56" s="41">
        <v>99.9</v>
      </c>
      <c r="P56" s="44">
        <v>51</v>
      </c>
      <c r="Q56" s="51">
        <v>499.06</v>
      </c>
      <c r="R56" s="51">
        <v>950.94</v>
      </c>
      <c r="S56" s="50">
        <v>3.4191978021978002</v>
      </c>
      <c r="T56" s="51">
        <f t="shared" si="0"/>
        <v>0.34191978021978003</v>
      </c>
      <c r="U56" s="50">
        <v>20.890952380952399</v>
      </c>
      <c r="V56" s="13">
        <v>202830.25</v>
      </c>
      <c r="W56" s="14">
        <v>8453</v>
      </c>
      <c r="X56" s="26">
        <v>1741.33</v>
      </c>
      <c r="Y56" s="54">
        <v>119.06</v>
      </c>
      <c r="Z56" s="54">
        <v>102.31</v>
      </c>
      <c r="AA56" s="14">
        <v>14224</v>
      </c>
      <c r="AB56" s="14">
        <v>16057</v>
      </c>
      <c r="AC56">
        <v>65748300.000000015</v>
      </c>
      <c r="AD56" s="42">
        <v>19355900</v>
      </c>
      <c r="AE56">
        <v>13024699.999999998</v>
      </c>
      <c r="AF56" s="9">
        <v>10610300.000000002</v>
      </c>
      <c r="AG56" s="44">
        <v>20.5</v>
      </c>
      <c r="AH56" s="54">
        <v>6.56</v>
      </c>
      <c r="AI56" s="68">
        <v>0.5</v>
      </c>
      <c r="AJ56" s="54">
        <v>3.1</v>
      </c>
      <c r="AK56" s="54">
        <v>3.3</v>
      </c>
      <c r="AL56" s="54">
        <v>3.5</v>
      </c>
      <c r="AM56">
        <v>514487800</v>
      </c>
      <c r="AN56">
        <v>2703121100</v>
      </c>
      <c r="AO56">
        <v>8671714200</v>
      </c>
      <c r="AP56"/>
    </row>
    <row r="57" spans="1:42">
      <c r="A57" s="20" t="s">
        <v>63</v>
      </c>
      <c r="B57" s="10">
        <v>26537</v>
      </c>
      <c r="C57" s="10">
        <v>345667</v>
      </c>
      <c r="D57" s="11">
        <v>510000</v>
      </c>
      <c r="E57" s="12">
        <v>782700</v>
      </c>
      <c r="F57" s="14">
        <v>140105.9</v>
      </c>
      <c r="G57" s="14">
        <v>430076</v>
      </c>
      <c r="H57" s="14">
        <v>235500</v>
      </c>
      <c r="I57" s="11">
        <v>4109</v>
      </c>
      <c r="J57" s="34">
        <v>20240000000</v>
      </c>
      <c r="K57" s="34">
        <v>348000000</v>
      </c>
      <c r="L57">
        <v>2522000000</v>
      </c>
      <c r="M57" s="40">
        <v>108.36</v>
      </c>
      <c r="N57" s="40">
        <v>6.3</v>
      </c>
      <c r="O57" s="41">
        <v>100.2</v>
      </c>
      <c r="P57" s="44">
        <v>53.1</v>
      </c>
      <c r="Q57" s="51">
        <v>501.43</v>
      </c>
      <c r="R57" s="51">
        <v>932.43</v>
      </c>
      <c r="S57" s="50">
        <v>3.9504395604395599</v>
      </c>
      <c r="T57" s="51">
        <f t="shared" si="0"/>
        <v>0.39504395604395598</v>
      </c>
      <c r="U57" s="50">
        <v>21.234090909090899</v>
      </c>
      <c r="V57" s="13">
        <v>223198</v>
      </c>
      <c r="W57" s="14">
        <v>8455</v>
      </c>
      <c r="X57" s="26">
        <v>1677.53</v>
      </c>
      <c r="Y57" s="54">
        <v>124.54</v>
      </c>
      <c r="Z57" s="54">
        <v>106.22</v>
      </c>
      <c r="AA57" s="14">
        <v>13866</v>
      </c>
      <c r="AB57" s="14">
        <v>16699</v>
      </c>
      <c r="AC57">
        <v>266765700</v>
      </c>
      <c r="AD57" s="42">
        <v>54957100</v>
      </c>
      <c r="AE57">
        <v>37296400</v>
      </c>
      <c r="AF57" s="9">
        <v>24275699.999999996</v>
      </c>
      <c r="AG57" s="44">
        <v>20.5</v>
      </c>
      <c r="AH57" s="54">
        <v>6.56</v>
      </c>
      <c r="AI57" s="68">
        <v>0.5</v>
      </c>
      <c r="AJ57" s="54">
        <v>3.1</v>
      </c>
      <c r="AK57" s="54">
        <v>3.3</v>
      </c>
      <c r="AL57" s="54">
        <v>3.5</v>
      </c>
      <c r="AM57">
        <v>495957400</v>
      </c>
      <c r="AN57">
        <v>2779981100</v>
      </c>
      <c r="AO57">
        <v>8955655000</v>
      </c>
      <c r="AP57"/>
    </row>
    <row r="58" spans="1:42">
      <c r="A58" s="20" t="s">
        <v>64</v>
      </c>
      <c r="B58" s="10">
        <v>27420</v>
      </c>
      <c r="C58" s="10">
        <v>272903</v>
      </c>
      <c r="D58" s="11">
        <v>491000</v>
      </c>
      <c r="E58" s="12">
        <v>760600</v>
      </c>
      <c r="F58" s="14">
        <v>115756.3</v>
      </c>
      <c r="G58" s="14">
        <v>370919</v>
      </c>
      <c r="H58" s="14">
        <v>235500</v>
      </c>
      <c r="I58" s="11">
        <v>3718</v>
      </c>
      <c r="J58" s="34">
        <v>17580000000</v>
      </c>
      <c r="K58" s="34">
        <v>334000000</v>
      </c>
      <c r="L58">
        <v>2577000000</v>
      </c>
      <c r="M58" s="40">
        <v>108.2</v>
      </c>
      <c r="N58" s="40">
        <v>6.3</v>
      </c>
      <c r="O58" s="41">
        <v>99.9</v>
      </c>
      <c r="P58" s="44">
        <v>53.3</v>
      </c>
      <c r="Q58" s="51">
        <v>490.95</v>
      </c>
      <c r="R58" s="51">
        <v>908.56</v>
      </c>
      <c r="S58" s="50">
        <v>4.4954175824175797</v>
      </c>
      <c r="T58" s="51">
        <f t="shared" si="0"/>
        <v>0.44954175824175796</v>
      </c>
      <c r="U58" s="50">
        <v>21.6911764705882</v>
      </c>
      <c r="V58" s="13">
        <v>214962.75</v>
      </c>
      <c r="W58" s="14">
        <v>8216</v>
      </c>
      <c r="X58" s="26">
        <v>1648.14</v>
      </c>
      <c r="Y58" s="54">
        <v>120.49</v>
      </c>
      <c r="Z58" s="54">
        <v>103.32</v>
      </c>
      <c r="AA58" s="14">
        <v>14893</v>
      </c>
      <c r="AB58" s="14">
        <v>21574</v>
      </c>
      <c r="AC58">
        <v>277262000.00000006</v>
      </c>
      <c r="AD58" s="42">
        <v>49080200.000000007</v>
      </c>
      <c r="AE58">
        <v>33752000.000000007</v>
      </c>
      <c r="AF58" s="9">
        <v>14036700</v>
      </c>
      <c r="AG58" s="44">
        <v>20.5</v>
      </c>
      <c r="AH58" s="54">
        <v>6.56</v>
      </c>
      <c r="AI58" s="68">
        <v>0.5</v>
      </c>
      <c r="AJ58" s="54">
        <v>3.1</v>
      </c>
      <c r="AK58" s="54">
        <v>3.3</v>
      </c>
      <c r="AL58" s="54">
        <v>3.5</v>
      </c>
      <c r="AM58">
        <v>501993200</v>
      </c>
      <c r="AN58">
        <v>2749838200</v>
      </c>
      <c r="AO58">
        <v>8896040400</v>
      </c>
      <c r="AP58"/>
    </row>
    <row r="59" spans="1:42">
      <c r="A59" s="20" t="s">
        <v>65</v>
      </c>
      <c r="B59" s="10">
        <v>102375</v>
      </c>
      <c r="C59" s="10">
        <v>301990</v>
      </c>
      <c r="D59" s="11">
        <v>484000</v>
      </c>
      <c r="E59" s="12">
        <v>722800</v>
      </c>
      <c r="F59" s="14">
        <v>134502.9</v>
      </c>
      <c r="G59" s="14">
        <v>423869</v>
      </c>
      <c r="H59" s="14">
        <v>235500</v>
      </c>
      <c r="I59" s="11">
        <v>3898</v>
      </c>
      <c r="J59" s="34">
        <v>17150000000</v>
      </c>
      <c r="K59" s="34">
        <v>347000000</v>
      </c>
      <c r="L59">
        <v>2649000000</v>
      </c>
      <c r="M59" s="40">
        <v>109.09</v>
      </c>
      <c r="N59" s="40">
        <v>6.31</v>
      </c>
      <c r="O59" s="41">
        <v>99.7</v>
      </c>
      <c r="P59" s="44">
        <v>50.4</v>
      </c>
      <c r="Q59" s="51">
        <v>480.91</v>
      </c>
      <c r="R59" s="51">
        <v>879.23</v>
      </c>
      <c r="S59" s="50">
        <v>4.35794505494506</v>
      </c>
      <c r="T59" s="51">
        <f t="shared" si="0"/>
        <v>0.43579450549450599</v>
      </c>
      <c r="U59" s="50">
        <v>24.4777272727273</v>
      </c>
      <c r="V59" s="13">
        <v>178844.75</v>
      </c>
      <c r="W59" s="14">
        <v>7840</v>
      </c>
      <c r="X59" s="26">
        <v>1588.52</v>
      </c>
      <c r="Y59" s="54">
        <v>110.29</v>
      </c>
      <c r="Z59" s="54">
        <v>94.66</v>
      </c>
      <c r="AA59" s="14">
        <v>10629</v>
      </c>
      <c r="AB59" s="14">
        <v>21920</v>
      </c>
      <c r="AC59">
        <v>333326100</v>
      </c>
      <c r="AD59" s="42">
        <v>63777400</v>
      </c>
      <c r="AE59">
        <v>42793799.999999993</v>
      </c>
      <c r="AF59" s="9">
        <v>15313199.999999996</v>
      </c>
      <c r="AG59" s="44">
        <v>20</v>
      </c>
      <c r="AH59" s="54">
        <v>6.56</v>
      </c>
      <c r="AI59" s="68">
        <v>0.5</v>
      </c>
      <c r="AJ59" s="54">
        <v>3.1</v>
      </c>
      <c r="AK59" s="54">
        <v>3.3</v>
      </c>
      <c r="AL59" s="54">
        <v>3.5</v>
      </c>
      <c r="AM59">
        <v>490397200</v>
      </c>
      <c r="AN59">
        <v>2786563100</v>
      </c>
      <c r="AO59">
        <v>9000487700</v>
      </c>
      <c r="AP59"/>
    </row>
    <row r="60" spans="1:42">
      <c r="A60" s="20" t="s">
        <v>66</v>
      </c>
      <c r="B60" s="10">
        <v>35477</v>
      </c>
      <c r="C60" s="10">
        <v>250097</v>
      </c>
      <c r="D60" s="11">
        <v>518000</v>
      </c>
      <c r="E60" s="12">
        <v>721200</v>
      </c>
      <c r="F60" s="14">
        <v>114757.6</v>
      </c>
      <c r="G60" s="14">
        <v>369149</v>
      </c>
      <c r="H60" s="14">
        <v>235500</v>
      </c>
      <c r="I60" s="11">
        <v>3934</v>
      </c>
      <c r="J60" s="34">
        <v>16950000000</v>
      </c>
      <c r="K60" s="34">
        <v>315000000</v>
      </c>
      <c r="L60">
        <v>2710000000</v>
      </c>
      <c r="M60" s="40">
        <v>108.92</v>
      </c>
      <c r="N60" s="40">
        <v>6.32</v>
      </c>
      <c r="O60" s="41">
        <v>99.4</v>
      </c>
      <c r="P60" s="44">
        <v>50.2</v>
      </c>
      <c r="Q60" s="51">
        <v>474.78</v>
      </c>
      <c r="R60" s="51">
        <v>843.55</v>
      </c>
      <c r="S60" s="50">
        <v>4.2158901098901094</v>
      </c>
      <c r="T60" s="51">
        <f t="shared" si="0"/>
        <v>0.42158901098901091</v>
      </c>
      <c r="U60" s="50">
        <v>22.975000000000001</v>
      </c>
      <c r="V60" s="13">
        <v>137226.79999999999</v>
      </c>
      <c r="W60" s="14">
        <v>7431</v>
      </c>
      <c r="X60" s="26">
        <v>1601.42</v>
      </c>
      <c r="Y60" s="54">
        <v>95.93</v>
      </c>
      <c r="Z60" s="54">
        <v>82.34</v>
      </c>
      <c r="AA60" s="14">
        <v>11533</v>
      </c>
      <c r="AB60" s="14">
        <v>21587</v>
      </c>
      <c r="AC60">
        <v>417858499.99999994</v>
      </c>
      <c r="AD60" s="42">
        <v>83969000.000000015</v>
      </c>
      <c r="AE60">
        <v>57809200</v>
      </c>
      <c r="AF60" s="9">
        <v>20028800.000000011</v>
      </c>
      <c r="AG60" s="44">
        <v>20</v>
      </c>
      <c r="AH60" s="54">
        <v>6.31</v>
      </c>
      <c r="AI60" s="68">
        <v>0.4</v>
      </c>
      <c r="AJ60" s="54">
        <v>2.85</v>
      </c>
      <c r="AK60" s="54">
        <v>3.05</v>
      </c>
      <c r="AL60" s="54">
        <v>3.25</v>
      </c>
      <c r="AM60">
        <v>492846400</v>
      </c>
      <c r="AN60">
        <v>2875261700</v>
      </c>
      <c r="AO60">
        <v>9249912000</v>
      </c>
      <c r="AP60"/>
    </row>
    <row r="61" spans="1:42">
      <c r="A61" s="20" t="s">
        <v>67</v>
      </c>
      <c r="B61" s="10">
        <v>12506</v>
      </c>
      <c r="C61" s="10">
        <v>254339</v>
      </c>
      <c r="D61" s="11">
        <v>483000</v>
      </c>
      <c r="E61" s="12">
        <v>690700</v>
      </c>
      <c r="F61" s="14">
        <v>127877.6</v>
      </c>
      <c r="G61" s="14">
        <v>428777</v>
      </c>
      <c r="H61" s="14">
        <v>235500</v>
      </c>
      <c r="I61" s="11">
        <v>4351</v>
      </c>
      <c r="J61" s="34">
        <v>14890000000</v>
      </c>
      <c r="K61" s="34">
        <v>305000000</v>
      </c>
      <c r="L61">
        <v>2753000000</v>
      </c>
      <c r="M61" s="40">
        <v>108.83</v>
      </c>
      <c r="N61" s="40">
        <v>6.32</v>
      </c>
      <c r="O61" s="41">
        <v>100.1</v>
      </c>
      <c r="P61" s="44">
        <v>50.1</v>
      </c>
      <c r="Q61" s="51">
        <v>480.9</v>
      </c>
      <c r="R61" s="51">
        <v>801.85</v>
      </c>
      <c r="S61" s="50">
        <v>4.0969565217391297</v>
      </c>
      <c r="T61" s="51">
        <f t="shared" si="0"/>
        <v>0.40969565217391296</v>
      </c>
      <c r="U61" s="50">
        <v>21.484090909090899</v>
      </c>
      <c r="V61" s="13">
        <v>158412</v>
      </c>
      <c r="W61" s="14">
        <v>7584</v>
      </c>
      <c r="X61" s="26">
        <v>1591.72</v>
      </c>
      <c r="Y61" s="54">
        <v>102.64</v>
      </c>
      <c r="Z61" s="54">
        <v>87.82</v>
      </c>
      <c r="AA61" s="14">
        <v>10754</v>
      </c>
      <c r="AB61" s="14">
        <v>19791</v>
      </c>
      <c r="AC61">
        <v>336017200</v>
      </c>
      <c r="AD61" s="42">
        <v>61646500.000000015</v>
      </c>
      <c r="AE61">
        <v>43478800.000000007</v>
      </c>
      <c r="AF61" s="9">
        <v>19787899.999999989</v>
      </c>
      <c r="AG61" s="44">
        <v>20</v>
      </c>
      <c r="AH61" s="54">
        <v>6</v>
      </c>
      <c r="AI61" s="68">
        <v>0.35</v>
      </c>
      <c r="AJ61" s="54">
        <v>2.6</v>
      </c>
      <c r="AK61" s="54">
        <v>2.8</v>
      </c>
      <c r="AL61" s="54">
        <v>3</v>
      </c>
      <c r="AM61">
        <v>497058500</v>
      </c>
      <c r="AN61">
        <v>2830906800</v>
      </c>
      <c r="AO61">
        <v>9190724000</v>
      </c>
      <c r="AP61"/>
    </row>
    <row r="62" spans="1:42">
      <c r="A62" s="20" t="s">
        <v>68</v>
      </c>
      <c r="B62" s="10">
        <v>1707</v>
      </c>
      <c r="C62" s="10">
        <v>251008</v>
      </c>
      <c r="D62" s="11">
        <v>511000</v>
      </c>
      <c r="E62" s="12">
        <v>732200</v>
      </c>
      <c r="F62" s="14">
        <v>132172.20000000001</v>
      </c>
      <c r="G62" s="14">
        <v>438146</v>
      </c>
      <c r="H62" s="14">
        <v>235500</v>
      </c>
      <c r="I62" s="11">
        <v>4373</v>
      </c>
      <c r="J62" s="34">
        <v>15830000000</v>
      </c>
      <c r="K62" s="34">
        <v>304000000</v>
      </c>
      <c r="L62">
        <v>2797000000</v>
      </c>
      <c r="M62" s="40">
        <v>108.39</v>
      </c>
      <c r="N62" s="40">
        <v>6.34</v>
      </c>
      <c r="O62" s="41">
        <v>100.6</v>
      </c>
      <c r="P62" s="44">
        <v>49.2</v>
      </c>
      <c r="Q62" s="51">
        <v>488.35</v>
      </c>
      <c r="R62" s="51">
        <v>826.72</v>
      </c>
      <c r="S62" s="50">
        <v>4.5296086956521702</v>
      </c>
      <c r="T62" s="51">
        <f t="shared" si="0"/>
        <v>0.45296086956521703</v>
      </c>
      <c r="U62" s="50">
        <v>20.728695652173901</v>
      </c>
      <c r="V62" s="13">
        <v>159063.4</v>
      </c>
      <c r="W62" s="14">
        <v>7518</v>
      </c>
      <c r="X62" s="26">
        <v>1629.94</v>
      </c>
      <c r="Y62" s="54">
        <v>112.68</v>
      </c>
      <c r="Z62" s="54">
        <v>94.17</v>
      </c>
      <c r="AA62" s="14">
        <v>11757</v>
      </c>
      <c r="AB62" s="14">
        <v>19098</v>
      </c>
      <c r="AC62">
        <v>336462900.00000006</v>
      </c>
      <c r="AD62" s="42">
        <v>69133999.99999994</v>
      </c>
      <c r="AE62">
        <v>47631600</v>
      </c>
      <c r="AF62" s="9">
        <v>20549200</v>
      </c>
      <c r="AG62" s="44">
        <v>20</v>
      </c>
      <c r="AH62" s="54">
        <v>6</v>
      </c>
      <c r="AI62" s="68">
        <v>0.35</v>
      </c>
      <c r="AJ62" s="54">
        <v>2.6</v>
      </c>
      <c r="AK62" s="54">
        <v>2.8</v>
      </c>
      <c r="AL62" s="54">
        <v>3</v>
      </c>
      <c r="AM62">
        <v>502350600</v>
      </c>
      <c r="AN62">
        <v>2857392700</v>
      </c>
      <c r="AO62">
        <v>9248945900</v>
      </c>
      <c r="AP62"/>
    </row>
    <row r="63" spans="1:42">
      <c r="A63" s="20" t="s">
        <v>69</v>
      </c>
      <c r="B63" s="10">
        <v>8016</v>
      </c>
      <c r="C63" s="10">
        <v>294591</v>
      </c>
      <c r="D63" s="11">
        <v>512900</v>
      </c>
      <c r="E63" s="12">
        <v>771900</v>
      </c>
      <c r="F63" s="14">
        <v>136360.79999999999</v>
      </c>
      <c r="G63" s="14">
        <v>459001</v>
      </c>
      <c r="H63" s="14">
        <v>235500</v>
      </c>
      <c r="I63" s="11">
        <v>3907</v>
      </c>
      <c r="J63" s="34">
        <v>18040000000</v>
      </c>
      <c r="K63" s="34">
        <v>307000000</v>
      </c>
      <c r="L63">
        <v>2878000000</v>
      </c>
      <c r="M63" s="40">
        <v>107.55</v>
      </c>
      <c r="N63" s="40">
        <v>6.34</v>
      </c>
      <c r="O63" s="41">
        <v>100.3</v>
      </c>
      <c r="P63" s="44">
        <v>49.8</v>
      </c>
      <c r="Q63" s="51">
        <v>493.58</v>
      </c>
      <c r="R63" s="51">
        <v>881.64</v>
      </c>
      <c r="S63" s="50">
        <v>4.9622608695652195</v>
      </c>
      <c r="T63" s="51">
        <f t="shared" si="0"/>
        <v>0.49622608695652193</v>
      </c>
      <c r="U63" s="50">
        <v>29.05</v>
      </c>
      <c r="V63" s="13">
        <v>159212.5</v>
      </c>
      <c r="W63" s="14">
        <v>8095</v>
      </c>
      <c r="X63" s="26">
        <v>1748.56</v>
      </c>
      <c r="Y63" s="54">
        <v>113.03</v>
      </c>
      <c r="Z63" s="54">
        <v>94.51</v>
      </c>
      <c r="AA63" s="14">
        <v>13621</v>
      </c>
      <c r="AB63" s="14">
        <v>18151</v>
      </c>
      <c r="AC63">
        <v>389748200.00000006</v>
      </c>
      <c r="AD63" s="42">
        <v>73580500.00000003</v>
      </c>
      <c r="AE63">
        <v>51365599.999999978</v>
      </c>
      <c r="AF63" s="9">
        <v>20182300.000000015</v>
      </c>
      <c r="AG63" s="44">
        <v>20</v>
      </c>
      <c r="AH63" s="54">
        <v>6</v>
      </c>
      <c r="AI63" s="68">
        <v>0.35</v>
      </c>
      <c r="AJ63" s="54">
        <v>2.6</v>
      </c>
      <c r="AK63" s="54">
        <v>2.8</v>
      </c>
      <c r="AL63" s="54">
        <v>3</v>
      </c>
      <c r="AM63">
        <v>534334900</v>
      </c>
      <c r="AN63">
        <v>2867882100</v>
      </c>
      <c r="AO63">
        <v>9436887500</v>
      </c>
      <c r="AP63"/>
    </row>
    <row r="64" spans="1:42">
      <c r="A64" s="20" t="s">
        <v>70</v>
      </c>
      <c r="B64" s="10">
        <v>12764</v>
      </c>
      <c r="C64" s="10">
        <v>230695</v>
      </c>
      <c r="D64" s="11">
        <v>519800</v>
      </c>
      <c r="E64" s="12">
        <v>700100</v>
      </c>
      <c r="F64" s="14">
        <v>119935.9</v>
      </c>
      <c r="G64" s="14">
        <v>394208</v>
      </c>
      <c r="H64" s="14">
        <v>235500</v>
      </c>
      <c r="I64" s="11">
        <v>3898</v>
      </c>
      <c r="J64" s="34">
        <v>16770000000</v>
      </c>
      <c r="K64" s="34">
        <v>325000000</v>
      </c>
      <c r="L64">
        <v>2905000000</v>
      </c>
      <c r="M64" s="40">
        <v>107.81</v>
      </c>
      <c r="N64" s="40">
        <v>6.31</v>
      </c>
      <c r="O64" s="41">
        <v>99.9</v>
      </c>
      <c r="P64" s="44">
        <v>50.2</v>
      </c>
      <c r="Q64" s="51">
        <v>486.46</v>
      </c>
      <c r="R64" s="51">
        <v>865.17</v>
      </c>
      <c r="S64" s="50">
        <v>5.3814891304347805</v>
      </c>
      <c r="T64" s="51">
        <f t="shared" si="0"/>
        <v>0.53814891304347801</v>
      </c>
      <c r="U64" s="50">
        <v>28.57</v>
      </c>
      <c r="V64" s="13">
        <v>190328.33</v>
      </c>
      <c r="W64" s="14">
        <v>8064</v>
      </c>
      <c r="X64" s="26">
        <v>1744.25</v>
      </c>
      <c r="Y64" s="54">
        <v>111.52</v>
      </c>
      <c r="Z64" s="54">
        <v>89.55</v>
      </c>
      <c r="AA64" s="14">
        <v>16166</v>
      </c>
      <c r="AB64" s="14">
        <v>17517</v>
      </c>
      <c r="AC64">
        <v>356091099.99999988</v>
      </c>
      <c r="AD64" s="42">
        <v>65828200</v>
      </c>
      <c r="AE64">
        <v>45779500.000000045</v>
      </c>
      <c r="AF64" s="9">
        <v>25784199.999999981</v>
      </c>
      <c r="AG64" s="44">
        <v>20</v>
      </c>
      <c r="AH64" s="54">
        <v>6</v>
      </c>
      <c r="AI64" s="68">
        <v>0.35</v>
      </c>
      <c r="AJ64" s="54">
        <v>2.6</v>
      </c>
      <c r="AK64" s="54">
        <v>2.8</v>
      </c>
      <c r="AL64" s="54">
        <v>3</v>
      </c>
      <c r="AM64">
        <v>514677100</v>
      </c>
      <c r="AN64">
        <v>2933097800.0000005</v>
      </c>
      <c r="AO64">
        <v>9364042800</v>
      </c>
      <c r="AP64"/>
    </row>
    <row r="65" spans="1:42">
      <c r="A65" s="20" t="s">
        <v>71</v>
      </c>
      <c r="B65" s="10">
        <v>20975</v>
      </c>
      <c r="C65" s="10">
        <v>250666</v>
      </c>
      <c r="D65" s="11">
        <v>531900</v>
      </c>
      <c r="E65" s="12">
        <v>770800</v>
      </c>
      <c r="F65" s="14">
        <v>141803.70000000001</v>
      </c>
      <c r="G65" s="14">
        <v>470300</v>
      </c>
      <c r="H65" s="14">
        <v>235500</v>
      </c>
      <c r="I65" s="11">
        <v>4011</v>
      </c>
      <c r="J65" s="34">
        <v>18490000000</v>
      </c>
      <c r="K65" s="34">
        <v>329000000</v>
      </c>
      <c r="L65">
        <v>2893000000</v>
      </c>
      <c r="M65" s="40">
        <v>109.69</v>
      </c>
      <c r="N65" s="40">
        <v>6.3</v>
      </c>
      <c r="O65" s="41">
        <v>100.1</v>
      </c>
      <c r="P65" s="44">
        <v>50.6</v>
      </c>
      <c r="Q65" s="51">
        <v>477.72</v>
      </c>
      <c r="R65" s="51">
        <v>857.26</v>
      </c>
      <c r="S65" s="50">
        <v>5.8306521739130401</v>
      </c>
      <c r="T65" s="51">
        <f t="shared" si="0"/>
        <v>0.58306521739130401</v>
      </c>
      <c r="U65" s="50">
        <v>31.236818181818201</v>
      </c>
      <c r="V65" s="13">
        <v>201899.4</v>
      </c>
      <c r="W65" s="14">
        <v>7721</v>
      </c>
      <c r="X65" s="26">
        <v>1721.33</v>
      </c>
      <c r="Y65" s="54">
        <v>109.53</v>
      </c>
      <c r="Z65" s="54">
        <v>86.84</v>
      </c>
      <c r="AA65" s="14">
        <v>15293</v>
      </c>
      <c r="AB65" s="14">
        <v>18318</v>
      </c>
      <c r="AC65">
        <v>336941699.99999982</v>
      </c>
      <c r="AD65" s="42">
        <v>71436500.000000015</v>
      </c>
      <c r="AE65">
        <v>49023499.999999985</v>
      </c>
      <c r="AF65" s="9">
        <v>30815200.000000004</v>
      </c>
      <c r="AG65" s="44">
        <v>20</v>
      </c>
      <c r="AH65" s="54">
        <v>6</v>
      </c>
      <c r="AI65" s="68">
        <v>0.35</v>
      </c>
      <c r="AJ65" s="54">
        <v>2.6</v>
      </c>
      <c r="AK65" s="54">
        <v>2.8</v>
      </c>
      <c r="AL65" s="54">
        <v>3</v>
      </c>
      <c r="AM65">
        <v>523921200</v>
      </c>
      <c r="AN65">
        <v>2968830500</v>
      </c>
      <c r="AO65">
        <v>9448323500</v>
      </c>
      <c r="AP65"/>
    </row>
    <row r="66" spans="1:42">
      <c r="A66" s="20" t="s">
        <v>72</v>
      </c>
      <c r="B66" s="10">
        <v>25486</v>
      </c>
      <c r="C66" s="10">
        <v>238828</v>
      </c>
      <c r="D66" s="11">
        <v>579600</v>
      </c>
      <c r="E66" s="12">
        <v>765700</v>
      </c>
      <c r="F66" s="14">
        <v>130862</v>
      </c>
      <c r="G66" s="14">
        <v>443315</v>
      </c>
      <c r="H66" s="14">
        <v>253000</v>
      </c>
      <c r="I66" s="11">
        <v>4327</v>
      </c>
      <c r="J66" s="34">
        <v>19170000000</v>
      </c>
      <c r="K66" s="34">
        <v>337000000</v>
      </c>
      <c r="L66">
        <v>2987000000</v>
      </c>
      <c r="M66" s="40">
        <v>110.03</v>
      </c>
      <c r="N66" s="40">
        <v>6.29</v>
      </c>
      <c r="O66" s="41">
        <v>100.8</v>
      </c>
      <c r="P66" s="44">
        <v>50.6</v>
      </c>
      <c r="Q66" s="51">
        <v>484.89</v>
      </c>
      <c r="R66" s="51">
        <v>909.64</v>
      </c>
      <c r="S66" s="50">
        <v>6.2653260869565202</v>
      </c>
      <c r="T66" s="51">
        <f t="shared" si="0"/>
        <v>0.62653260869565197</v>
      </c>
      <c r="U66" s="50">
        <v>31.9671428571429</v>
      </c>
      <c r="V66" s="13">
        <v>203283.5</v>
      </c>
      <c r="W66" s="14">
        <v>7990</v>
      </c>
      <c r="X66" s="26">
        <v>1685.47</v>
      </c>
      <c r="Y66" s="54">
        <v>109.2</v>
      </c>
      <c r="Z66" s="54">
        <v>88.27</v>
      </c>
      <c r="AA66" s="14">
        <v>14558</v>
      </c>
      <c r="AB66" s="14">
        <v>16307</v>
      </c>
      <c r="AC66">
        <v>385989000.00000024</v>
      </c>
      <c r="AD66" s="42">
        <v>70313899.999999925</v>
      </c>
      <c r="AE66">
        <v>47677399.999999978</v>
      </c>
      <c r="AF66" s="9">
        <v>102372599.99999999</v>
      </c>
      <c r="AG66" s="44">
        <v>20</v>
      </c>
      <c r="AH66" s="54">
        <v>6</v>
      </c>
      <c r="AI66" s="68">
        <v>0.35</v>
      </c>
      <c r="AJ66" s="54">
        <v>2.6</v>
      </c>
      <c r="AK66" s="54">
        <v>2.8</v>
      </c>
      <c r="AL66" s="54">
        <v>3</v>
      </c>
      <c r="AM66">
        <v>546597700</v>
      </c>
      <c r="AN66">
        <v>3086642300</v>
      </c>
      <c r="AO66">
        <v>9741488000</v>
      </c>
      <c r="AP66"/>
    </row>
    <row r="67" spans="1:42">
      <c r="A67" s="20" t="s">
        <v>73</v>
      </c>
      <c r="B67" s="10">
        <v>26213</v>
      </c>
      <c r="C67" s="10">
        <v>243174</v>
      </c>
      <c r="D67" s="11">
        <v>492000</v>
      </c>
      <c r="E67" s="12">
        <v>709600</v>
      </c>
      <c r="F67" s="14">
        <v>116185.5</v>
      </c>
      <c r="G67" s="14">
        <v>379971</v>
      </c>
      <c r="H67" s="14">
        <v>253100</v>
      </c>
      <c r="I67" s="11">
        <v>4341</v>
      </c>
      <c r="J67" s="34">
        <v>20550000000</v>
      </c>
      <c r="K67" s="34">
        <v>344000000</v>
      </c>
      <c r="L67">
        <v>2644000000</v>
      </c>
      <c r="M67" s="40">
        <v>111.58</v>
      </c>
      <c r="N67" s="40">
        <v>6.28</v>
      </c>
      <c r="O67" s="41">
        <v>101.01</v>
      </c>
      <c r="P67" s="44">
        <v>50.4</v>
      </c>
      <c r="Q67" s="51">
        <v>486.27</v>
      </c>
      <c r="R67" s="51">
        <v>929.19</v>
      </c>
      <c r="S67" s="50">
        <v>6.7144891304347798</v>
      </c>
      <c r="T67" s="51">
        <f t="shared" si="0"/>
        <v>0.67144891304347798</v>
      </c>
      <c r="U67" s="50">
        <v>34.970999999999997</v>
      </c>
      <c r="V67" s="13">
        <v>207310.5</v>
      </c>
      <c r="W67" s="14">
        <v>8085</v>
      </c>
      <c r="X67" s="26">
        <v>1670.4</v>
      </c>
      <c r="Y67" s="54">
        <v>112.32</v>
      </c>
      <c r="Z67" s="54">
        <v>94.84</v>
      </c>
      <c r="AA67" s="14">
        <v>19442</v>
      </c>
      <c r="AB67" s="14">
        <v>14148</v>
      </c>
      <c r="AC67">
        <v>176270000</v>
      </c>
      <c r="AD67" s="42">
        <v>41821899.999999993</v>
      </c>
      <c r="AE67">
        <v>28634000</v>
      </c>
      <c r="AF67" s="9">
        <v>41201500</v>
      </c>
      <c r="AG67" s="44">
        <v>20</v>
      </c>
      <c r="AH67" s="54">
        <v>6</v>
      </c>
      <c r="AI67" s="68">
        <v>0.35</v>
      </c>
      <c r="AJ67" s="54">
        <v>2.6</v>
      </c>
      <c r="AK67" s="54">
        <v>2.8</v>
      </c>
      <c r="AL67" s="54">
        <v>3</v>
      </c>
      <c r="AM67">
        <v>624496300</v>
      </c>
      <c r="AN67">
        <v>3112285500</v>
      </c>
      <c r="AO67">
        <v>9921292500</v>
      </c>
      <c r="AP67"/>
    </row>
    <row r="68" spans="1:42">
      <c r="A68" s="20" t="s">
        <v>74</v>
      </c>
      <c r="B68" s="10">
        <v>38569</v>
      </c>
      <c r="C68" s="10">
        <v>214949</v>
      </c>
      <c r="D68" s="11">
        <v>483000</v>
      </c>
      <c r="E68" s="12">
        <v>666800</v>
      </c>
      <c r="F68" s="14">
        <v>96217.2</v>
      </c>
      <c r="G68" s="14">
        <v>301867</v>
      </c>
      <c r="H68" s="14">
        <v>253100</v>
      </c>
      <c r="I68" s="11">
        <v>3232</v>
      </c>
      <c r="J68" s="34">
        <v>14450000000</v>
      </c>
      <c r="K68" s="34">
        <v>310000000</v>
      </c>
      <c r="L68">
        <v>2373000000</v>
      </c>
      <c r="M68" s="40">
        <v>113.43</v>
      </c>
      <c r="N68" s="40">
        <v>6.28</v>
      </c>
      <c r="O68" s="41">
        <v>101.06</v>
      </c>
      <c r="P68" s="44">
        <v>50.1</v>
      </c>
      <c r="Q68" s="51">
        <v>482.67</v>
      </c>
      <c r="R68" s="51">
        <v>931.32</v>
      </c>
      <c r="S68" s="50">
        <v>7.3</v>
      </c>
      <c r="T68" s="51">
        <f t="shared" ref="T68:T131" si="1">S68/10</f>
        <v>0.73</v>
      </c>
      <c r="U68" s="50">
        <v>35.765333333333302</v>
      </c>
      <c r="V68" s="13">
        <v>200499.67</v>
      </c>
      <c r="W68" s="14">
        <v>8094</v>
      </c>
      <c r="X68" s="26">
        <v>1627.24</v>
      </c>
      <c r="Y68" s="54">
        <v>116.07</v>
      </c>
      <c r="Z68" s="54">
        <v>95.29</v>
      </c>
      <c r="AA68" s="14">
        <v>21003</v>
      </c>
      <c r="AB68" s="14">
        <v>15033</v>
      </c>
      <c r="AC68">
        <v>80489199.999999985</v>
      </c>
      <c r="AD68" s="42">
        <v>24875100.000000004</v>
      </c>
      <c r="AE68">
        <v>17196900</v>
      </c>
      <c r="AF68" s="9">
        <v>16582200.000000002</v>
      </c>
      <c r="AG68" s="44">
        <v>20</v>
      </c>
      <c r="AH68" s="54">
        <v>6</v>
      </c>
      <c r="AI68" s="68">
        <v>0.35</v>
      </c>
      <c r="AJ68" s="54">
        <v>2.6</v>
      </c>
      <c r="AK68" s="54">
        <v>2.8</v>
      </c>
      <c r="AL68" s="54">
        <v>3</v>
      </c>
      <c r="AM68">
        <v>603136500</v>
      </c>
      <c r="AN68">
        <v>2961032400</v>
      </c>
      <c r="AO68">
        <v>9986008300</v>
      </c>
      <c r="AP68"/>
    </row>
    <row r="69" spans="1:42">
      <c r="A69" s="20" t="s">
        <v>75</v>
      </c>
      <c r="B69" s="10">
        <v>60642</v>
      </c>
      <c r="C69" s="10">
        <v>218823</v>
      </c>
      <c r="D69" s="11">
        <v>560500</v>
      </c>
      <c r="E69" s="12">
        <v>678800</v>
      </c>
      <c r="F69" s="14">
        <v>115617.3</v>
      </c>
      <c r="G69" s="14">
        <v>347598</v>
      </c>
      <c r="H69" s="14">
        <v>253100</v>
      </c>
      <c r="I69" s="11">
        <v>4194</v>
      </c>
      <c r="J69" s="34">
        <v>22900000000</v>
      </c>
      <c r="K69" s="34">
        <v>340000000</v>
      </c>
      <c r="L69">
        <v>2770000000</v>
      </c>
      <c r="M69" s="40">
        <v>113.77</v>
      </c>
      <c r="N69" s="40">
        <v>6.27</v>
      </c>
      <c r="O69" s="41">
        <v>99.09</v>
      </c>
      <c r="P69" s="44">
        <v>50.9</v>
      </c>
      <c r="Q69" s="51">
        <v>480.85</v>
      </c>
      <c r="R69" s="51">
        <v>909.11</v>
      </c>
      <c r="S69" s="50">
        <v>7.3</v>
      </c>
      <c r="T69" s="51">
        <f t="shared" si="1"/>
        <v>0.73</v>
      </c>
      <c r="U69" s="50">
        <v>33.797619047619101</v>
      </c>
      <c r="V69" s="13">
        <v>234070.6</v>
      </c>
      <c r="W69" s="14">
        <v>7684</v>
      </c>
      <c r="X69" s="26">
        <v>1591.28</v>
      </c>
      <c r="Y69" s="54">
        <v>109.54</v>
      </c>
      <c r="Z69" s="54">
        <v>92.97</v>
      </c>
      <c r="AA69" s="14">
        <v>17658</v>
      </c>
      <c r="AB69" s="14">
        <v>19261</v>
      </c>
      <c r="AC69">
        <v>324163600</v>
      </c>
      <c r="AD69" s="42">
        <v>64628700</v>
      </c>
      <c r="AE69">
        <v>44295300.000000007</v>
      </c>
      <c r="AF69" s="9">
        <v>19664000.000000004</v>
      </c>
      <c r="AG69" s="44">
        <v>20</v>
      </c>
      <c r="AH69" s="54">
        <v>6</v>
      </c>
      <c r="AI69" s="68">
        <v>0.35</v>
      </c>
      <c r="AJ69" s="54">
        <v>2.6</v>
      </c>
      <c r="AK69" s="54">
        <v>2.8</v>
      </c>
      <c r="AL69" s="54">
        <v>3</v>
      </c>
      <c r="AM69">
        <v>554605200</v>
      </c>
      <c r="AN69">
        <v>3108982900</v>
      </c>
      <c r="AO69">
        <v>10358583700</v>
      </c>
      <c r="AP69"/>
    </row>
    <row r="70" spans="1:42">
      <c r="A70" s="20" t="s">
        <v>76</v>
      </c>
      <c r="B70" s="10">
        <v>29072</v>
      </c>
      <c r="C70" s="10">
        <v>183023</v>
      </c>
      <c r="D70" s="11">
        <v>557300</v>
      </c>
      <c r="E70" s="12">
        <v>741600</v>
      </c>
      <c r="F70" s="14">
        <v>110690.9</v>
      </c>
      <c r="G70" s="14">
        <v>336634</v>
      </c>
      <c r="H70" s="14">
        <v>253100</v>
      </c>
      <c r="I70" s="11">
        <v>3994</v>
      </c>
      <c r="J70" s="34">
        <v>20320000000</v>
      </c>
      <c r="K70" s="34">
        <v>312000000</v>
      </c>
      <c r="L70">
        <v>2837000000</v>
      </c>
      <c r="M70" s="40">
        <v>114.88</v>
      </c>
      <c r="N70" s="40">
        <v>6.25</v>
      </c>
      <c r="O70" s="41">
        <v>100.24</v>
      </c>
      <c r="P70" s="44">
        <v>50.6</v>
      </c>
      <c r="Q70" s="51">
        <v>476.7</v>
      </c>
      <c r="R70" s="51">
        <v>869.97</v>
      </c>
      <c r="S70" s="50">
        <v>8</v>
      </c>
      <c r="T70" s="51">
        <f t="shared" si="1"/>
        <v>0.8</v>
      </c>
      <c r="U70" s="50">
        <v>32.7633333333333</v>
      </c>
      <c r="V70" s="13">
        <v>227769</v>
      </c>
      <c r="W70" s="14">
        <v>7252</v>
      </c>
      <c r="X70" s="26">
        <v>1483.09</v>
      </c>
      <c r="Y70" s="54">
        <v>103.42</v>
      </c>
      <c r="Z70" s="54">
        <v>91.91</v>
      </c>
      <c r="AA70" s="14">
        <v>17251</v>
      </c>
      <c r="AB70" s="14">
        <v>21619</v>
      </c>
      <c r="AC70">
        <v>332268999.99999994</v>
      </c>
      <c r="AD70" s="42">
        <v>60475700</v>
      </c>
      <c r="AE70">
        <v>41080299.999999985</v>
      </c>
      <c r="AF70" s="9">
        <v>14864300.000000004</v>
      </c>
      <c r="AG70" s="44">
        <v>20</v>
      </c>
      <c r="AH70" s="54">
        <v>6</v>
      </c>
      <c r="AI70" s="68">
        <v>0.35</v>
      </c>
      <c r="AJ70" s="54">
        <v>2.6</v>
      </c>
      <c r="AK70" s="54">
        <v>2.8</v>
      </c>
      <c r="AL70" s="54">
        <v>3</v>
      </c>
      <c r="AM70">
        <v>556071500</v>
      </c>
      <c r="AN70">
        <v>3076484200</v>
      </c>
      <c r="AO70">
        <v>10325519000</v>
      </c>
      <c r="AP70"/>
    </row>
    <row r="71" spans="1:42">
      <c r="A71" s="20" t="s">
        <v>77</v>
      </c>
      <c r="B71" s="10">
        <v>14445</v>
      </c>
      <c r="C71" s="10">
        <v>232155</v>
      </c>
      <c r="D71" s="11">
        <v>567900</v>
      </c>
      <c r="E71" s="12">
        <v>817600</v>
      </c>
      <c r="F71" s="14">
        <v>115285</v>
      </c>
      <c r="G71" s="14">
        <v>362351</v>
      </c>
      <c r="H71" s="14">
        <v>253100</v>
      </c>
      <c r="I71" s="11">
        <v>4104</v>
      </c>
      <c r="J71" s="34">
        <v>19269000000</v>
      </c>
      <c r="K71" s="34">
        <v>324000000</v>
      </c>
      <c r="L71">
        <v>2979000000</v>
      </c>
      <c r="M71" s="40">
        <v>115.87</v>
      </c>
      <c r="N71" s="40">
        <v>6.2</v>
      </c>
      <c r="O71" s="41">
        <v>99.44</v>
      </c>
      <c r="P71" s="44">
        <v>50.8</v>
      </c>
      <c r="Q71" s="51">
        <v>474.7</v>
      </c>
      <c r="R71" s="51">
        <v>850.88</v>
      </c>
      <c r="S71" s="50">
        <v>7.5</v>
      </c>
      <c r="T71" s="51">
        <f t="shared" si="1"/>
        <v>0.75</v>
      </c>
      <c r="U71" s="50">
        <v>34.639090909090903</v>
      </c>
      <c r="V71" s="13">
        <v>191019.2</v>
      </c>
      <c r="W71" s="14">
        <v>7277</v>
      </c>
      <c r="X71" s="26">
        <v>1416.67</v>
      </c>
      <c r="Y71" s="54">
        <v>103.28</v>
      </c>
      <c r="Z71" s="54">
        <v>94.69</v>
      </c>
      <c r="AA71" s="14">
        <v>15504</v>
      </c>
      <c r="AB71" s="14">
        <v>24041</v>
      </c>
      <c r="AC71">
        <v>398914700</v>
      </c>
      <c r="AD71" s="42">
        <v>76178300.000000015</v>
      </c>
      <c r="AE71">
        <v>52426700</v>
      </c>
      <c r="AF71" s="9">
        <v>19141199.999999989</v>
      </c>
      <c r="AG71" s="44">
        <v>20</v>
      </c>
      <c r="AH71" s="54">
        <v>6</v>
      </c>
      <c r="AI71" s="68">
        <v>0.35</v>
      </c>
      <c r="AJ71" s="54">
        <v>2.6</v>
      </c>
      <c r="AK71" s="54">
        <v>2.8</v>
      </c>
      <c r="AL71" s="54">
        <v>3</v>
      </c>
      <c r="AM71">
        <v>544313900</v>
      </c>
      <c r="AN71">
        <v>3102044800</v>
      </c>
      <c r="AO71">
        <v>10421691600</v>
      </c>
      <c r="AP71"/>
    </row>
    <row r="72" spans="1:42">
      <c r="A72" s="20" t="s">
        <v>78</v>
      </c>
      <c r="B72" s="10">
        <v>19094</v>
      </c>
      <c r="C72" s="10">
        <v>277696</v>
      </c>
      <c r="D72" s="11">
        <v>568200</v>
      </c>
      <c r="E72" s="12">
        <v>823700</v>
      </c>
      <c r="F72" s="14">
        <v>105319.5</v>
      </c>
      <c r="G72" s="14">
        <v>336849</v>
      </c>
      <c r="H72" s="14">
        <v>253100</v>
      </c>
      <c r="I72" s="11">
        <v>4253</v>
      </c>
      <c r="J72" s="34">
        <v>18511000000</v>
      </c>
      <c r="K72" s="34">
        <v>313000000</v>
      </c>
      <c r="L72">
        <v>3037000000</v>
      </c>
      <c r="M72" s="40">
        <v>115.91</v>
      </c>
      <c r="N72" s="40">
        <v>6.17</v>
      </c>
      <c r="O72" s="41">
        <v>100</v>
      </c>
      <c r="P72" s="44">
        <v>50.1</v>
      </c>
      <c r="Q72" s="51">
        <v>474.15</v>
      </c>
      <c r="R72" s="51">
        <v>841.79</v>
      </c>
      <c r="S72" s="50">
        <v>7.5</v>
      </c>
      <c r="T72" s="51">
        <f t="shared" si="1"/>
        <v>0.75</v>
      </c>
      <c r="U72" s="50">
        <v>30.527647058823501</v>
      </c>
      <c r="V72" s="13">
        <v>184146</v>
      </c>
      <c r="W72" s="14">
        <v>7032</v>
      </c>
      <c r="X72" s="26">
        <v>1338.84</v>
      </c>
      <c r="Y72" s="54">
        <v>103.34</v>
      </c>
      <c r="Z72" s="54">
        <v>95.78</v>
      </c>
      <c r="AA72" s="14">
        <v>16957</v>
      </c>
      <c r="AB72" s="14">
        <v>24756</v>
      </c>
      <c r="AC72">
        <v>501069500.00000012</v>
      </c>
      <c r="AD72" s="42">
        <v>100299700.00000001</v>
      </c>
      <c r="AE72">
        <v>68638200</v>
      </c>
      <c r="AF72" s="9">
        <v>24403600.000000007</v>
      </c>
      <c r="AG72" s="44">
        <v>20</v>
      </c>
      <c r="AH72" s="54">
        <v>6</v>
      </c>
      <c r="AI72" s="68">
        <v>0.35</v>
      </c>
      <c r="AJ72" s="54">
        <v>2.6</v>
      </c>
      <c r="AK72" s="54">
        <v>2.8</v>
      </c>
      <c r="AL72" s="54">
        <v>3</v>
      </c>
      <c r="AM72">
        <v>540639100</v>
      </c>
      <c r="AN72">
        <v>3134998200</v>
      </c>
      <c r="AO72">
        <v>10544036900</v>
      </c>
      <c r="AP72"/>
    </row>
    <row r="73" spans="1:42">
      <c r="A73" s="20" t="s">
        <v>79</v>
      </c>
      <c r="B73" s="10">
        <v>19456</v>
      </c>
      <c r="C73" s="10">
        <v>291846</v>
      </c>
      <c r="D73" s="11">
        <v>534600</v>
      </c>
      <c r="E73" s="12">
        <v>824300</v>
      </c>
      <c r="F73" s="14">
        <v>109665</v>
      </c>
      <c r="G73" s="14">
        <v>349405</v>
      </c>
      <c r="H73" s="14">
        <v>253100</v>
      </c>
      <c r="I73" s="11">
        <v>4795</v>
      </c>
      <c r="J73" s="34">
        <v>17079000000</v>
      </c>
      <c r="K73" s="34">
        <v>319000000</v>
      </c>
      <c r="L73">
        <v>3042000000</v>
      </c>
      <c r="M73" s="40">
        <v>116.9</v>
      </c>
      <c r="N73" s="40">
        <v>6.17</v>
      </c>
      <c r="O73" s="41">
        <v>100.1</v>
      </c>
      <c r="P73" s="44">
        <v>50.3</v>
      </c>
      <c r="Q73" s="51">
        <v>469.71</v>
      </c>
      <c r="R73" s="51">
        <v>838.21</v>
      </c>
      <c r="S73" s="50">
        <v>9.5</v>
      </c>
      <c r="T73" s="51">
        <f t="shared" si="1"/>
        <v>0.95</v>
      </c>
      <c r="U73" s="50">
        <v>26.6991304347826</v>
      </c>
      <c r="V73" s="13">
        <v>167597.5</v>
      </c>
      <c r="W73" s="14">
        <v>6916</v>
      </c>
      <c r="X73" s="26">
        <v>1286.94</v>
      </c>
      <c r="Y73" s="54">
        <v>107.43</v>
      </c>
      <c r="Z73" s="54">
        <v>104.79</v>
      </c>
      <c r="AA73" s="14">
        <v>15902</v>
      </c>
      <c r="AB73" s="14">
        <v>22897</v>
      </c>
      <c r="AC73">
        <v>404046300.00000006</v>
      </c>
      <c r="AD73" s="42">
        <v>74736299.99999997</v>
      </c>
      <c r="AE73">
        <v>50909599.999999993</v>
      </c>
      <c r="AF73" s="9">
        <v>22704499.999999989</v>
      </c>
      <c r="AG73" s="44">
        <v>20</v>
      </c>
      <c r="AH73" s="54">
        <v>6</v>
      </c>
      <c r="AI73" s="68">
        <v>0.35</v>
      </c>
      <c r="AJ73" s="54">
        <v>2.6</v>
      </c>
      <c r="AK73" s="54">
        <v>2.8</v>
      </c>
      <c r="AL73" s="54">
        <v>3</v>
      </c>
      <c r="AM73">
        <v>544127800</v>
      </c>
      <c r="AN73">
        <v>3105964600</v>
      </c>
      <c r="AO73">
        <v>10522123400</v>
      </c>
      <c r="AP73"/>
    </row>
    <row r="74" spans="1:42">
      <c r="A74" s="20" t="s">
        <v>80</v>
      </c>
      <c r="B74" s="10">
        <v>12594</v>
      </c>
      <c r="C74" s="10">
        <v>262942</v>
      </c>
      <c r="D74" s="11">
        <v>560500</v>
      </c>
      <c r="E74" s="12">
        <v>812000</v>
      </c>
      <c r="F74" s="14">
        <v>119919.5</v>
      </c>
      <c r="G74" s="14">
        <v>382152</v>
      </c>
      <c r="H74" s="14">
        <v>253100</v>
      </c>
      <c r="I74" s="11">
        <v>4987</v>
      </c>
      <c r="J74" s="34">
        <v>17950000000</v>
      </c>
      <c r="K74" s="34">
        <v>328000000</v>
      </c>
      <c r="L74">
        <v>3084000000</v>
      </c>
      <c r="M74" s="40">
        <v>116.97</v>
      </c>
      <c r="N74" s="40">
        <v>6.17</v>
      </c>
      <c r="O74" s="41">
        <v>100.47</v>
      </c>
      <c r="P74" s="44">
        <v>51</v>
      </c>
      <c r="Q74" s="51">
        <v>471.12</v>
      </c>
      <c r="R74" s="51">
        <v>874.19</v>
      </c>
      <c r="S74" s="50">
        <v>9</v>
      </c>
      <c r="T74" s="51">
        <f t="shared" si="1"/>
        <v>0.9</v>
      </c>
      <c r="U74" s="50">
        <v>28.582727272727301</v>
      </c>
      <c r="V74" s="13">
        <v>157857.60000000001</v>
      </c>
      <c r="W74" s="14">
        <v>7210</v>
      </c>
      <c r="X74" s="26">
        <v>1353.46</v>
      </c>
      <c r="Y74" s="54">
        <v>110.45</v>
      </c>
      <c r="Z74" s="54">
        <v>106.56</v>
      </c>
      <c r="AA74" s="14">
        <v>15743</v>
      </c>
      <c r="AB74" s="14">
        <v>22300</v>
      </c>
      <c r="AC74">
        <v>408558500.00000006</v>
      </c>
      <c r="AD74" s="42">
        <v>78181999.99999997</v>
      </c>
      <c r="AE74">
        <v>54203600.000000007</v>
      </c>
      <c r="AF74" s="9">
        <v>18788500.000000004</v>
      </c>
      <c r="AG74" s="44">
        <v>20</v>
      </c>
      <c r="AH74" s="54">
        <v>6</v>
      </c>
      <c r="AI74" s="68">
        <v>0.35</v>
      </c>
      <c r="AJ74" s="54">
        <v>2.6</v>
      </c>
      <c r="AK74" s="54">
        <v>2.8</v>
      </c>
      <c r="AL74" s="54">
        <v>3</v>
      </c>
      <c r="AM74">
        <v>549253500</v>
      </c>
      <c r="AN74">
        <v>3140859099.9999995</v>
      </c>
      <c r="AO74">
        <v>10612564300</v>
      </c>
      <c r="AP74"/>
    </row>
    <row r="75" spans="1:42">
      <c r="A75" s="20" t="s">
        <v>81</v>
      </c>
      <c r="B75" s="10">
        <v>10732</v>
      </c>
      <c r="C75" s="10">
        <v>347305</v>
      </c>
      <c r="D75" s="11">
        <v>620100</v>
      </c>
      <c r="E75" s="12">
        <v>962100</v>
      </c>
      <c r="F75" s="14">
        <v>123041</v>
      </c>
      <c r="G75" s="14">
        <v>394585</v>
      </c>
      <c r="H75" s="14">
        <v>253100</v>
      </c>
      <c r="I75" s="11">
        <v>4310</v>
      </c>
      <c r="J75" s="34">
        <v>20714000000</v>
      </c>
      <c r="K75" s="34">
        <v>334000000</v>
      </c>
      <c r="L75">
        <v>3179000000</v>
      </c>
      <c r="M75" s="40">
        <v>117.3</v>
      </c>
      <c r="N75" s="40">
        <v>6.16</v>
      </c>
      <c r="O75" s="41">
        <v>100.81</v>
      </c>
      <c r="P75" s="44">
        <v>51.1</v>
      </c>
      <c r="Q75" s="51">
        <v>470.62</v>
      </c>
      <c r="R75" s="51">
        <v>882.09</v>
      </c>
      <c r="S75" s="50">
        <v>8.75</v>
      </c>
      <c r="T75" s="51">
        <f t="shared" si="1"/>
        <v>0.875</v>
      </c>
      <c r="U75" s="50">
        <v>35.120555555555597</v>
      </c>
      <c r="V75" s="13">
        <v>152592</v>
      </c>
      <c r="W75" s="14">
        <v>7186</v>
      </c>
      <c r="X75" s="26">
        <v>1348.21</v>
      </c>
      <c r="Y75" s="54">
        <v>111.25</v>
      </c>
      <c r="Z75" s="54">
        <v>106.36</v>
      </c>
      <c r="AA75" s="14">
        <v>15729</v>
      </c>
      <c r="AB75" s="14">
        <v>20591</v>
      </c>
      <c r="AC75">
        <v>466294899.99999988</v>
      </c>
      <c r="AD75" s="42">
        <v>89997800.00000006</v>
      </c>
      <c r="AE75">
        <v>62407200.000000015</v>
      </c>
      <c r="AF75" s="9">
        <v>23103600.000000007</v>
      </c>
      <c r="AG75" s="44">
        <v>20</v>
      </c>
      <c r="AH75" s="54">
        <v>6</v>
      </c>
      <c r="AI75" s="68">
        <v>0.35</v>
      </c>
      <c r="AJ75" s="54">
        <v>2.6</v>
      </c>
      <c r="AK75" s="54">
        <v>2.8</v>
      </c>
      <c r="AL75" s="54">
        <v>3</v>
      </c>
      <c r="AM75">
        <v>564925300</v>
      </c>
      <c r="AN75">
        <v>3123303400.0000005</v>
      </c>
      <c r="AO75">
        <v>10773791600</v>
      </c>
      <c r="AP75"/>
    </row>
    <row r="76" spans="1:42">
      <c r="A76" s="20" t="s">
        <v>82</v>
      </c>
      <c r="B76" s="10">
        <v>14601</v>
      </c>
      <c r="C76" s="10">
        <v>292620</v>
      </c>
      <c r="D76" s="11">
        <v>638000</v>
      </c>
      <c r="E76" s="12">
        <v>898600</v>
      </c>
      <c r="F76" s="14">
        <v>110234.9</v>
      </c>
      <c r="G76" s="14">
        <v>356881</v>
      </c>
      <c r="H76" s="14">
        <v>253100</v>
      </c>
      <c r="I76" s="11">
        <v>4305</v>
      </c>
      <c r="J76" s="34">
        <v>20834000000</v>
      </c>
      <c r="K76" s="34">
        <v>351000000</v>
      </c>
      <c r="L76">
        <v>3232000000</v>
      </c>
      <c r="M76" s="40">
        <v>116.05</v>
      </c>
      <c r="N76" s="40">
        <v>6.14</v>
      </c>
      <c r="O76" s="41">
        <v>100.06</v>
      </c>
      <c r="P76" s="44">
        <v>51.4</v>
      </c>
      <c r="Q76" s="51">
        <v>462.23</v>
      </c>
      <c r="R76" s="51">
        <v>883.54</v>
      </c>
      <c r="S76" s="50">
        <v>10</v>
      </c>
      <c r="T76" s="51">
        <f t="shared" si="1"/>
        <v>1</v>
      </c>
      <c r="U76" s="50">
        <v>34.223333333333301</v>
      </c>
      <c r="V76" s="13">
        <v>168613.33</v>
      </c>
      <c r="W76" s="14">
        <v>7223</v>
      </c>
      <c r="X76" s="26">
        <v>1316.05</v>
      </c>
      <c r="Y76" s="54">
        <v>109.44</v>
      </c>
      <c r="Z76" s="54">
        <v>100.36</v>
      </c>
      <c r="AA76" s="14">
        <v>15297</v>
      </c>
      <c r="AB76" s="14">
        <v>20646</v>
      </c>
      <c r="AC76">
        <v>424616799.99999994</v>
      </c>
      <c r="AD76" s="42">
        <v>75736299.999999896</v>
      </c>
      <c r="AE76">
        <v>52433000.00000003</v>
      </c>
      <c r="AF76" s="9">
        <v>22469500.000000007</v>
      </c>
      <c r="AG76" s="44">
        <v>20</v>
      </c>
      <c r="AH76" s="54">
        <v>6</v>
      </c>
      <c r="AI76" s="68">
        <v>0.35</v>
      </c>
      <c r="AJ76" s="54">
        <v>2.6</v>
      </c>
      <c r="AK76" s="54">
        <v>2.8</v>
      </c>
      <c r="AL76" s="54">
        <v>3</v>
      </c>
      <c r="AM76">
        <v>555957200</v>
      </c>
      <c r="AN76">
        <v>3195093800</v>
      </c>
      <c r="AO76">
        <v>10702421700</v>
      </c>
      <c r="AP76"/>
    </row>
    <row r="77" spans="1:42">
      <c r="A77" s="20" t="s">
        <v>83</v>
      </c>
      <c r="B77" s="10">
        <v>22878</v>
      </c>
      <c r="C77" s="10">
        <v>328907</v>
      </c>
      <c r="D77" s="11">
        <v>654800</v>
      </c>
      <c r="E77" s="12">
        <v>984300</v>
      </c>
      <c r="F77" s="14">
        <v>130966.8</v>
      </c>
      <c r="G77" s="14">
        <v>427213</v>
      </c>
      <c r="H77" s="14">
        <v>253100</v>
      </c>
      <c r="I77" s="11">
        <v>4392</v>
      </c>
      <c r="J77" s="34">
        <v>22837000000</v>
      </c>
      <c r="K77" s="34">
        <v>339000000</v>
      </c>
      <c r="L77">
        <v>3210000000</v>
      </c>
      <c r="M77" s="40">
        <v>117.45</v>
      </c>
      <c r="N77" s="40">
        <v>6.14</v>
      </c>
      <c r="O77" s="41">
        <v>99.94</v>
      </c>
      <c r="P77" s="44">
        <v>51.4</v>
      </c>
      <c r="Q77" s="51">
        <v>458.51</v>
      </c>
      <c r="R77" s="51">
        <v>890.6</v>
      </c>
      <c r="S77" s="50">
        <v>10.75</v>
      </c>
      <c r="T77" s="51">
        <f t="shared" si="1"/>
        <v>1.075</v>
      </c>
      <c r="U77" s="50">
        <v>32.262380952381001</v>
      </c>
      <c r="V77" s="13">
        <v>165461.79999999999</v>
      </c>
      <c r="W77" s="14">
        <v>7075</v>
      </c>
      <c r="X77" s="26">
        <v>1274.83</v>
      </c>
      <c r="Y77" s="54">
        <v>107.9</v>
      </c>
      <c r="Z77" s="54">
        <v>93.94</v>
      </c>
      <c r="AA77" s="14">
        <v>18308</v>
      </c>
      <c r="AB77" s="14">
        <v>22963</v>
      </c>
      <c r="AC77">
        <v>396132800.0000003</v>
      </c>
      <c r="AD77" s="42">
        <v>87189800.000000104</v>
      </c>
      <c r="AE77">
        <v>58900099.999999948</v>
      </c>
      <c r="AF77" s="9">
        <v>120498600</v>
      </c>
      <c r="AG77" s="44">
        <v>20</v>
      </c>
      <c r="AH77" s="54">
        <v>6</v>
      </c>
      <c r="AI77" s="68">
        <v>0.35</v>
      </c>
      <c r="AJ77" s="54">
        <v>2.6</v>
      </c>
      <c r="AK77" s="54">
        <v>2.8</v>
      </c>
      <c r="AL77" s="54">
        <v>3</v>
      </c>
      <c r="AM77">
        <v>564412700</v>
      </c>
      <c r="AN77">
        <v>3248219200</v>
      </c>
      <c r="AO77">
        <v>10792570600</v>
      </c>
      <c r="AP77"/>
    </row>
    <row r="78" spans="1:42">
      <c r="A78" s="20" t="s">
        <v>84</v>
      </c>
      <c r="B78" s="10">
        <v>25092</v>
      </c>
      <c r="C78" s="10">
        <v>312371</v>
      </c>
      <c r="D78" s="11">
        <v>616000</v>
      </c>
      <c r="E78" s="12">
        <v>926100</v>
      </c>
      <c r="F78" s="14">
        <v>125991.8</v>
      </c>
      <c r="G78" s="14">
        <v>397218</v>
      </c>
      <c r="H78" s="14">
        <v>300100</v>
      </c>
      <c r="I78" s="11">
        <v>4780</v>
      </c>
      <c r="J78" s="34">
        <v>22997000000</v>
      </c>
      <c r="K78" s="34">
        <v>351000000</v>
      </c>
      <c r="L78">
        <v>3228000000</v>
      </c>
      <c r="M78" s="40">
        <v>118.52</v>
      </c>
      <c r="N78" s="40">
        <v>6.12</v>
      </c>
      <c r="O78" s="41">
        <v>100.28</v>
      </c>
      <c r="P78" s="44">
        <v>51</v>
      </c>
      <c r="Q78" s="51">
        <v>459.79</v>
      </c>
      <c r="R78" s="51">
        <v>916.7</v>
      </c>
      <c r="S78" s="50">
        <v>11.25</v>
      </c>
      <c r="T78" s="51">
        <f t="shared" si="1"/>
        <v>1.125</v>
      </c>
      <c r="U78" s="50">
        <v>32.218181818181797</v>
      </c>
      <c r="V78" s="13">
        <v>135415.75</v>
      </c>
      <c r="W78" s="14">
        <v>7207</v>
      </c>
      <c r="X78" s="26">
        <v>1223.08</v>
      </c>
      <c r="Y78" s="54">
        <v>110.7</v>
      </c>
      <c r="Z78" s="54">
        <v>97.81</v>
      </c>
      <c r="AA78" s="14">
        <v>20580</v>
      </c>
      <c r="AB78" s="14">
        <v>24298</v>
      </c>
      <c r="AC78">
        <v>452451699.99999982</v>
      </c>
      <c r="AD78" s="42">
        <v>86012200.000000015</v>
      </c>
      <c r="AE78">
        <v>58382700.000000037</v>
      </c>
      <c r="AF78" s="9">
        <v>116350199.99999997</v>
      </c>
      <c r="AG78" s="44">
        <v>20</v>
      </c>
      <c r="AH78" s="54">
        <v>6</v>
      </c>
      <c r="AI78" s="68">
        <v>0.35</v>
      </c>
      <c r="AJ78" s="54">
        <v>2.6</v>
      </c>
      <c r="AK78" s="54">
        <v>2.8</v>
      </c>
      <c r="AL78" s="54">
        <v>3</v>
      </c>
      <c r="AM78">
        <v>585744400</v>
      </c>
      <c r="AN78">
        <v>3372910500</v>
      </c>
      <c r="AO78">
        <v>11065249800</v>
      </c>
      <c r="AP78"/>
    </row>
    <row r="79" spans="1:42">
      <c r="A79" s="20" t="s">
        <v>85</v>
      </c>
      <c r="B79" s="10">
        <v>25932</v>
      </c>
      <c r="C79" s="10">
        <v>397459</v>
      </c>
      <c r="D79" s="11">
        <v>555600</v>
      </c>
      <c r="E79" s="12">
        <v>877200</v>
      </c>
      <c r="F79" s="14">
        <v>105618.57</v>
      </c>
      <c r="G79" s="14">
        <v>321042</v>
      </c>
      <c r="H79" s="14">
        <v>300100</v>
      </c>
      <c r="I79" s="11">
        <v>4328</v>
      </c>
      <c r="J79" s="34">
        <v>20500000000</v>
      </c>
      <c r="K79" s="34">
        <v>344000000</v>
      </c>
      <c r="L79">
        <v>2581000000</v>
      </c>
      <c r="M79" s="40">
        <v>120.8</v>
      </c>
      <c r="N79" s="40">
        <v>6.1</v>
      </c>
      <c r="O79" s="41">
        <v>101</v>
      </c>
      <c r="P79" s="44">
        <v>50.5</v>
      </c>
      <c r="Q79" s="51">
        <v>458.11</v>
      </c>
      <c r="R79" s="51">
        <v>926.04</v>
      </c>
      <c r="S79" s="50">
        <v>12</v>
      </c>
      <c r="T79" s="51">
        <f t="shared" si="1"/>
        <v>1.2</v>
      </c>
      <c r="U79" s="50">
        <v>30.45</v>
      </c>
      <c r="V79" s="13">
        <v>133780</v>
      </c>
      <c r="W79" s="14">
        <v>7262</v>
      </c>
      <c r="X79" s="26">
        <v>1241.73</v>
      </c>
      <c r="Y79" s="54">
        <v>107.11</v>
      </c>
      <c r="Z79" s="54">
        <v>94.87</v>
      </c>
      <c r="AA79" s="14">
        <v>17328</v>
      </c>
      <c r="AB79" s="14">
        <v>20428</v>
      </c>
      <c r="AC79">
        <v>207590000</v>
      </c>
      <c r="AD79" s="42">
        <v>50228200</v>
      </c>
      <c r="AE79">
        <v>34213300</v>
      </c>
      <c r="AF79" s="9">
        <v>37002000</v>
      </c>
      <c r="AG79" s="44">
        <v>20</v>
      </c>
      <c r="AH79" s="54">
        <v>6</v>
      </c>
      <c r="AI79" s="68">
        <v>0.35</v>
      </c>
      <c r="AJ79" s="54">
        <v>2.6</v>
      </c>
      <c r="AK79" s="54">
        <v>2.8</v>
      </c>
      <c r="AL79" s="54">
        <v>3</v>
      </c>
      <c r="AM79">
        <v>764886000</v>
      </c>
      <c r="AN79">
        <v>3149005500</v>
      </c>
      <c r="AO79">
        <v>11235212100</v>
      </c>
      <c r="AP79"/>
    </row>
    <row r="80" spans="1:42">
      <c r="A80" s="20" t="s">
        <v>86</v>
      </c>
      <c r="B80" s="10">
        <v>15645</v>
      </c>
      <c r="C80" s="10">
        <v>279293</v>
      </c>
      <c r="D80" s="11">
        <v>501200</v>
      </c>
      <c r="E80" s="12">
        <v>743500</v>
      </c>
      <c r="F80" s="14">
        <v>79181.5</v>
      </c>
      <c r="G80" s="14">
        <v>248575</v>
      </c>
      <c r="H80" s="14">
        <v>300100</v>
      </c>
      <c r="I80" s="11">
        <v>3834</v>
      </c>
      <c r="J80" s="34">
        <v>18204000000</v>
      </c>
      <c r="K80" s="34">
        <v>290000000</v>
      </c>
      <c r="L80">
        <v>1397000000</v>
      </c>
      <c r="M80" s="40">
        <v>120.71</v>
      </c>
      <c r="N80" s="40">
        <v>6.11</v>
      </c>
      <c r="O80" s="41">
        <v>100.53</v>
      </c>
      <c r="P80" s="44">
        <v>50.2</v>
      </c>
      <c r="Q80" s="51">
        <v>465.12</v>
      </c>
      <c r="R80" s="51">
        <v>920.75</v>
      </c>
      <c r="S80" s="50">
        <v>11.5</v>
      </c>
      <c r="T80" s="51">
        <f t="shared" si="1"/>
        <v>1.1499999999999999</v>
      </c>
      <c r="U80" s="50">
        <v>31.283124999999998</v>
      </c>
      <c r="V80" s="13">
        <v>180628</v>
      </c>
      <c r="W80" s="14">
        <v>7102</v>
      </c>
      <c r="X80" s="26">
        <v>1306.6099999999999</v>
      </c>
      <c r="Y80" s="54">
        <v>108.83</v>
      </c>
      <c r="Z80" s="54">
        <v>101</v>
      </c>
      <c r="AA80" s="14">
        <v>13222</v>
      </c>
      <c r="AB80" s="14">
        <v>19757</v>
      </c>
      <c r="AC80">
        <v>95240299.999999985</v>
      </c>
      <c r="AD80" s="42">
        <v>29331600</v>
      </c>
      <c r="AE80">
        <v>20049600</v>
      </c>
      <c r="AF80" s="9">
        <v>11767500</v>
      </c>
      <c r="AG80" s="44">
        <v>20</v>
      </c>
      <c r="AH80" s="54">
        <v>6</v>
      </c>
      <c r="AI80" s="68">
        <v>0.35</v>
      </c>
      <c r="AJ80" s="54">
        <v>2.6</v>
      </c>
      <c r="AK80" s="54">
        <v>2.8</v>
      </c>
      <c r="AL80" s="54">
        <v>3</v>
      </c>
      <c r="AM80">
        <v>623209500</v>
      </c>
      <c r="AN80">
        <v>3166251100</v>
      </c>
      <c r="AO80">
        <v>11317608300</v>
      </c>
      <c r="AP80"/>
    </row>
    <row r="81" spans="1:42">
      <c r="A81" s="20" t="s">
        <v>87</v>
      </c>
      <c r="B81" s="10">
        <v>13980</v>
      </c>
      <c r="C81" s="10">
        <v>324383</v>
      </c>
      <c r="D81" s="11">
        <v>594100</v>
      </c>
      <c r="E81" s="12">
        <v>909000</v>
      </c>
      <c r="F81" s="14">
        <v>97171.14</v>
      </c>
      <c r="G81" s="14">
        <v>303476</v>
      </c>
      <c r="H81" s="14">
        <v>300100</v>
      </c>
      <c r="I81" s="11">
        <v>4528</v>
      </c>
      <c r="J81" s="34">
        <v>23630000000</v>
      </c>
      <c r="K81" s="34">
        <v>326000000</v>
      </c>
      <c r="L81">
        <v>2784000000</v>
      </c>
      <c r="M81" s="40">
        <v>117.13</v>
      </c>
      <c r="N81" s="40">
        <v>6.14</v>
      </c>
      <c r="O81" s="41">
        <v>99.51</v>
      </c>
      <c r="P81" s="44">
        <v>50.3</v>
      </c>
      <c r="Q81" s="51">
        <v>487.3</v>
      </c>
      <c r="R81" s="51">
        <v>901.87</v>
      </c>
      <c r="S81" s="50">
        <v>10.75</v>
      </c>
      <c r="T81" s="51">
        <f t="shared" si="1"/>
        <v>1.075</v>
      </c>
      <c r="U81" s="50">
        <v>30.148095238095198</v>
      </c>
      <c r="V81" s="13">
        <v>206060.75</v>
      </c>
      <c r="W81" s="14">
        <v>6632</v>
      </c>
      <c r="X81" s="26">
        <v>1338.03</v>
      </c>
      <c r="Y81" s="54">
        <v>107.75</v>
      </c>
      <c r="Z81" s="54">
        <v>100.49</v>
      </c>
      <c r="AA81" s="14">
        <v>15164</v>
      </c>
      <c r="AB81" s="14">
        <v>21330</v>
      </c>
      <c r="AC81">
        <v>380386800.00000006</v>
      </c>
      <c r="AD81" s="42">
        <v>73832600</v>
      </c>
      <c r="AE81">
        <v>51042000</v>
      </c>
      <c r="AF81" s="9">
        <v>28572000</v>
      </c>
      <c r="AG81" s="44">
        <v>20</v>
      </c>
      <c r="AH81" s="54">
        <v>6</v>
      </c>
      <c r="AI81" s="68">
        <v>0.35</v>
      </c>
      <c r="AJ81" s="54">
        <v>2.6</v>
      </c>
      <c r="AK81" s="54">
        <v>2.8</v>
      </c>
      <c r="AL81" s="54">
        <v>3</v>
      </c>
      <c r="AM81">
        <v>583293000</v>
      </c>
      <c r="AN81">
        <v>3276837400</v>
      </c>
      <c r="AO81">
        <v>11606873799.999998</v>
      </c>
      <c r="AP81"/>
    </row>
    <row r="82" spans="1:42">
      <c r="A82" s="20" t="s">
        <v>88</v>
      </c>
      <c r="B82" s="10">
        <v>21499</v>
      </c>
      <c r="C82" s="10">
        <v>341406</v>
      </c>
      <c r="D82" s="11">
        <v>584300</v>
      </c>
      <c r="E82" s="12">
        <v>1019200</v>
      </c>
      <c r="F82" s="14">
        <v>96361.64</v>
      </c>
      <c r="G82" s="14">
        <v>319629</v>
      </c>
      <c r="H82" s="14">
        <v>300100</v>
      </c>
      <c r="I82" s="11">
        <v>4250</v>
      </c>
      <c r="J82" s="34">
        <v>22055000000</v>
      </c>
      <c r="K82" s="34">
        <v>304000000</v>
      </c>
      <c r="L82">
        <v>2852000000</v>
      </c>
      <c r="M82" s="40">
        <v>114.51</v>
      </c>
      <c r="N82" s="40">
        <v>6.16</v>
      </c>
      <c r="O82" s="41">
        <v>99.66</v>
      </c>
      <c r="P82" s="44">
        <v>50.4</v>
      </c>
      <c r="Q82" s="51">
        <v>497.51</v>
      </c>
      <c r="R82" s="51">
        <v>905.13</v>
      </c>
      <c r="S82" s="50">
        <v>11.25</v>
      </c>
      <c r="T82" s="51">
        <f t="shared" si="1"/>
        <v>1.125</v>
      </c>
      <c r="U82" s="50">
        <v>29.627619047619</v>
      </c>
      <c r="V82" s="13">
        <v>131347.79999999999</v>
      </c>
      <c r="W82" s="14">
        <v>6666</v>
      </c>
      <c r="X82" s="26">
        <v>1298.5</v>
      </c>
      <c r="Y82" s="54">
        <v>108.09</v>
      </c>
      <c r="Z82" s="54">
        <v>101.96</v>
      </c>
      <c r="AA82" s="14">
        <v>14748</v>
      </c>
      <c r="AB82" s="14">
        <v>21009</v>
      </c>
      <c r="AC82">
        <v>387561199.99999994</v>
      </c>
      <c r="AD82" s="42">
        <v>69823200.000000015</v>
      </c>
      <c r="AE82">
        <v>47682700.000000007</v>
      </c>
      <c r="AF82" s="9">
        <v>18362100.000000011</v>
      </c>
      <c r="AG82" s="44">
        <v>20</v>
      </c>
      <c r="AH82" s="54">
        <v>6</v>
      </c>
      <c r="AI82" s="68">
        <v>0.35</v>
      </c>
      <c r="AJ82" s="54">
        <v>2.6</v>
      </c>
      <c r="AK82" s="54">
        <v>2.8</v>
      </c>
      <c r="AL82" s="54">
        <v>3</v>
      </c>
      <c r="AM82">
        <v>586155400</v>
      </c>
      <c r="AN82">
        <v>3244825200</v>
      </c>
      <c r="AO82">
        <v>11688126700</v>
      </c>
      <c r="AP82"/>
    </row>
    <row r="83" spans="1:42">
      <c r="A83" s="20" t="s">
        <v>89</v>
      </c>
      <c r="B83" s="10">
        <v>28149</v>
      </c>
      <c r="C83" s="10">
        <v>282969</v>
      </c>
      <c r="D83" s="11">
        <v>615300</v>
      </c>
      <c r="E83" s="12">
        <v>883400</v>
      </c>
      <c r="F83" s="14">
        <v>81418.78</v>
      </c>
      <c r="G83" s="14">
        <v>303189</v>
      </c>
      <c r="H83" s="14">
        <v>300100</v>
      </c>
      <c r="I83" s="11">
        <v>4416</v>
      </c>
      <c r="J83" s="34">
        <v>21234000000</v>
      </c>
      <c r="K83" s="34">
        <v>321000000</v>
      </c>
      <c r="L83">
        <v>2868000000</v>
      </c>
      <c r="M83" s="40">
        <v>113.88</v>
      </c>
      <c r="N83" s="40">
        <v>6.16</v>
      </c>
      <c r="O83" s="41">
        <v>100.1</v>
      </c>
      <c r="P83" s="44">
        <v>50.8</v>
      </c>
      <c r="Q83" s="51">
        <v>500.87</v>
      </c>
      <c r="R83" s="51">
        <v>908.3</v>
      </c>
      <c r="S83" s="50">
        <v>11.75</v>
      </c>
      <c r="T83" s="51">
        <f t="shared" si="1"/>
        <v>1.175</v>
      </c>
      <c r="U83" s="50">
        <v>34.47</v>
      </c>
      <c r="V83" s="13">
        <v>93047.75</v>
      </c>
      <c r="W83" s="14">
        <v>6833</v>
      </c>
      <c r="X83" s="26">
        <v>1289.51</v>
      </c>
      <c r="Y83" s="54">
        <v>109.24</v>
      </c>
      <c r="Z83" s="54">
        <v>101.86</v>
      </c>
      <c r="AA83" s="14">
        <v>13458</v>
      </c>
      <c r="AB83" s="14">
        <v>19168</v>
      </c>
      <c r="AC83">
        <v>466386599.99999988</v>
      </c>
      <c r="AD83" s="42">
        <v>84170200</v>
      </c>
      <c r="AE83">
        <v>57442699.999999985</v>
      </c>
      <c r="AF83" s="9">
        <v>28933799.999999993</v>
      </c>
      <c r="AG83" s="44">
        <v>20</v>
      </c>
      <c r="AH83" s="54">
        <v>6</v>
      </c>
      <c r="AI83" s="68">
        <v>0.35</v>
      </c>
      <c r="AJ83" s="54">
        <v>2.6</v>
      </c>
      <c r="AK83" s="54">
        <v>2.8</v>
      </c>
      <c r="AL83" s="54">
        <v>3</v>
      </c>
      <c r="AM83">
        <v>580511100</v>
      </c>
      <c r="AN83">
        <v>3278395600</v>
      </c>
      <c r="AO83">
        <v>11822939600</v>
      </c>
      <c r="AP83"/>
    </row>
    <row r="84" spans="1:42">
      <c r="A84" s="20" t="s">
        <v>90</v>
      </c>
      <c r="B84" s="10">
        <v>39676</v>
      </c>
      <c r="C84" s="10">
        <v>255041</v>
      </c>
      <c r="D84" s="11">
        <v>623400</v>
      </c>
      <c r="E84" s="12">
        <v>851800</v>
      </c>
      <c r="F84" s="14">
        <v>71541.259999999995</v>
      </c>
      <c r="G84" s="14">
        <v>263469</v>
      </c>
      <c r="H84" s="14">
        <v>300100</v>
      </c>
      <c r="I84" s="11">
        <v>4581</v>
      </c>
      <c r="J84" s="34">
        <v>20339000000</v>
      </c>
      <c r="K84" s="34">
        <v>311000000</v>
      </c>
      <c r="L84">
        <v>2853000000</v>
      </c>
      <c r="M84" s="40">
        <v>113.88</v>
      </c>
      <c r="N84" s="40">
        <v>6.16</v>
      </c>
      <c r="O84" s="41">
        <v>99.87</v>
      </c>
      <c r="P84" s="44">
        <v>51</v>
      </c>
      <c r="Q84" s="51">
        <v>495.64</v>
      </c>
      <c r="R84" s="51">
        <v>897.82</v>
      </c>
      <c r="S84" s="50">
        <v>11.5</v>
      </c>
      <c r="T84" s="51">
        <f t="shared" si="1"/>
        <v>1.1499999999999999</v>
      </c>
      <c r="U84" s="50">
        <v>34.741999999999997</v>
      </c>
      <c r="V84" s="13">
        <v>80733.25</v>
      </c>
      <c r="W84" s="14">
        <v>6791</v>
      </c>
      <c r="X84" s="26">
        <v>1282.28</v>
      </c>
      <c r="Y84" s="54">
        <v>111.97</v>
      </c>
      <c r="Z84" s="54">
        <v>105.2</v>
      </c>
      <c r="AA84" s="14">
        <v>14624</v>
      </c>
      <c r="AB84" s="14">
        <v>19505</v>
      </c>
      <c r="AC84">
        <v>590539600.00000024</v>
      </c>
      <c r="AD84" s="42">
        <v>112800400.00000001</v>
      </c>
      <c r="AE84">
        <v>76461800</v>
      </c>
      <c r="AF84" s="9">
        <v>32366800.000000004</v>
      </c>
      <c r="AG84" s="44">
        <v>20</v>
      </c>
      <c r="AH84" s="54">
        <v>6</v>
      </c>
      <c r="AI84" s="68">
        <v>0.35</v>
      </c>
      <c r="AJ84" s="54">
        <v>2.6</v>
      </c>
      <c r="AK84" s="54">
        <v>2.8</v>
      </c>
      <c r="AL84" s="54">
        <v>3</v>
      </c>
      <c r="AM84">
        <v>569510500</v>
      </c>
      <c r="AN84">
        <v>3414874500</v>
      </c>
      <c r="AO84">
        <v>12095872000</v>
      </c>
      <c r="AP84"/>
    </row>
    <row r="85" spans="1:42">
      <c r="A85" s="20" t="s">
        <v>91</v>
      </c>
      <c r="B85" s="10">
        <v>28477</v>
      </c>
      <c r="C85" s="10">
        <v>244959</v>
      </c>
      <c r="D85" s="11">
        <v>633500</v>
      </c>
      <c r="E85" s="12">
        <v>826100</v>
      </c>
      <c r="F85" s="14">
        <v>97615.33</v>
      </c>
      <c r="G85" s="14">
        <v>360010</v>
      </c>
      <c r="H85" s="14">
        <v>300100</v>
      </c>
      <c r="I85" s="11">
        <v>5048</v>
      </c>
      <c r="J85" s="34">
        <v>18548000000</v>
      </c>
      <c r="K85" s="34">
        <v>314000000</v>
      </c>
      <c r="L85">
        <v>2849000000</v>
      </c>
      <c r="M85" s="40">
        <v>114.52</v>
      </c>
      <c r="N85" s="40">
        <v>6.16</v>
      </c>
      <c r="O85" s="41">
        <v>100.05</v>
      </c>
      <c r="P85" s="44">
        <v>51.7</v>
      </c>
      <c r="Q85" s="51">
        <v>491.11</v>
      </c>
      <c r="R85" s="51">
        <v>921.09</v>
      </c>
      <c r="S85" s="50">
        <v>12</v>
      </c>
      <c r="T85" s="51">
        <f t="shared" si="1"/>
        <v>1.2</v>
      </c>
      <c r="U85" s="50">
        <v>38.375217391304297</v>
      </c>
      <c r="V85" s="13">
        <v>94200</v>
      </c>
      <c r="W85" s="14">
        <v>7104</v>
      </c>
      <c r="X85" s="26">
        <v>1312.63</v>
      </c>
      <c r="Y85" s="54">
        <v>108.19</v>
      </c>
      <c r="Z85" s="54">
        <v>102.35</v>
      </c>
      <c r="AA85" s="14">
        <v>14407</v>
      </c>
      <c r="AB85" s="14">
        <v>17024</v>
      </c>
      <c r="AC85">
        <v>467224599.99999994</v>
      </c>
      <c r="AD85" s="42">
        <v>83626299.99999997</v>
      </c>
      <c r="AE85">
        <v>56762600.000000022</v>
      </c>
      <c r="AF85" s="9">
        <v>20564299.999999985</v>
      </c>
      <c r="AG85" s="44">
        <v>20</v>
      </c>
      <c r="AH85" s="54">
        <v>6</v>
      </c>
      <c r="AI85" s="68">
        <v>0.35</v>
      </c>
      <c r="AJ85" s="54">
        <v>2.6</v>
      </c>
      <c r="AK85" s="54">
        <v>2.8</v>
      </c>
      <c r="AL85" s="54">
        <v>3</v>
      </c>
      <c r="AM85">
        <v>573465000</v>
      </c>
      <c r="AN85">
        <v>3313473200</v>
      </c>
      <c r="AO85">
        <v>11942492400</v>
      </c>
      <c r="AP85"/>
    </row>
    <row r="86" spans="1:42">
      <c r="A86" s="20" t="s">
        <v>92</v>
      </c>
      <c r="B86" s="10">
        <v>19787</v>
      </c>
      <c r="C86" s="10">
        <v>234462</v>
      </c>
      <c r="D86" s="11">
        <v>680100</v>
      </c>
      <c r="E86" s="12">
        <v>961600</v>
      </c>
      <c r="F86" s="14">
        <v>91248.91</v>
      </c>
      <c r="G86" s="14">
        <v>343494</v>
      </c>
      <c r="H86" s="14">
        <v>300100</v>
      </c>
      <c r="I86" s="11">
        <v>4959</v>
      </c>
      <c r="J86" s="34">
        <v>18454000000</v>
      </c>
      <c r="K86" s="34">
        <v>327000000</v>
      </c>
      <c r="L86">
        <v>2958000000</v>
      </c>
      <c r="M86" s="40">
        <v>116.46</v>
      </c>
      <c r="N86" s="40">
        <v>6.16</v>
      </c>
      <c r="O86" s="41">
        <v>100.18</v>
      </c>
      <c r="P86" s="44">
        <v>51.1</v>
      </c>
      <c r="Q86" s="51">
        <v>484.83</v>
      </c>
      <c r="R86" s="51">
        <v>923</v>
      </c>
      <c r="S86" s="50">
        <v>12</v>
      </c>
      <c r="T86" s="51">
        <f t="shared" si="1"/>
        <v>1.2</v>
      </c>
      <c r="U86" s="50">
        <v>45.320476190476199</v>
      </c>
      <c r="V86" s="13">
        <v>94505.2</v>
      </c>
      <c r="W86" s="14">
        <v>6982</v>
      </c>
      <c r="X86" s="26">
        <v>1294.95</v>
      </c>
      <c r="Y86" s="54">
        <v>103.4</v>
      </c>
      <c r="Z86" s="54">
        <v>96.13</v>
      </c>
      <c r="AA86" s="14">
        <v>14584</v>
      </c>
      <c r="AB86" s="14">
        <v>17049</v>
      </c>
      <c r="AC86">
        <v>462935699.99999976</v>
      </c>
      <c r="AD86" s="42">
        <v>85932600.000000015</v>
      </c>
      <c r="AE86">
        <v>57938499.999999985</v>
      </c>
      <c r="AF86" s="9">
        <v>25607600.000000019</v>
      </c>
      <c r="AG86" s="44">
        <v>20</v>
      </c>
      <c r="AH86" s="54">
        <v>6</v>
      </c>
      <c r="AI86" s="68">
        <v>0.35</v>
      </c>
      <c r="AJ86" s="54">
        <v>2.6</v>
      </c>
      <c r="AK86" s="54">
        <v>2.8</v>
      </c>
      <c r="AL86" s="54">
        <v>3</v>
      </c>
      <c r="AM86">
        <v>579976100</v>
      </c>
      <c r="AN86">
        <v>3320232300</v>
      </c>
      <c r="AO86">
        <v>11974990800</v>
      </c>
      <c r="AP86"/>
    </row>
    <row r="87" spans="1:42">
      <c r="A87" s="20" t="s">
        <v>93</v>
      </c>
      <c r="B87" s="10">
        <v>11512</v>
      </c>
      <c r="C87" s="10">
        <v>288661</v>
      </c>
      <c r="D87" s="11">
        <v>713500</v>
      </c>
      <c r="E87" s="12">
        <v>988900</v>
      </c>
      <c r="F87" s="14">
        <v>109344.14</v>
      </c>
      <c r="G87" s="14">
        <v>391995</v>
      </c>
      <c r="H87" s="14">
        <v>300100</v>
      </c>
      <c r="I87" s="11">
        <v>4542</v>
      </c>
      <c r="J87" s="34">
        <v>21499000000</v>
      </c>
      <c r="K87" s="34">
        <v>316000000</v>
      </c>
      <c r="L87">
        <v>3109000000</v>
      </c>
      <c r="M87" s="40">
        <v>119.23</v>
      </c>
      <c r="N87" s="40">
        <v>6.15</v>
      </c>
      <c r="O87" s="41">
        <v>100.45</v>
      </c>
      <c r="P87" s="44">
        <v>51.1</v>
      </c>
      <c r="Q87" s="51">
        <v>479.94</v>
      </c>
      <c r="R87" s="51">
        <v>904.03</v>
      </c>
      <c r="S87" s="50">
        <v>13</v>
      </c>
      <c r="T87" s="51">
        <f t="shared" si="1"/>
        <v>1.3</v>
      </c>
      <c r="U87" s="50">
        <v>44.971904761904803</v>
      </c>
      <c r="V87" s="13">
        <v>79400.800000000003</v>
      </c>
      <c r="W87" s="14">
        <v>6838</v>
      </c>
      <c r="X87" s="26">
        <v>1234.99</v>
      </c>
      <c r="Y87" s="54">
        <v>98.57</v>
      </c>
      <c r="Z87" s="54">
        <v>93.04</v>
      </c>
      <c r="AA87" s="14">
        <v>11940</v>
      </c>
      <c r="AB87" s="14">
        <v>18403</v>
      </c>
      <c r="AC87">
        <v>520007000.00000012</v>
      </c>
      <c r="AD87" s="42">
        <v>97767000.000000045</v>
      </c>
      <c r="AE87">
        <v>65654199.999999985</v>
      </c>
      <c r="AF87" s="9">
        <v>25429300.000000004</v>
      </c>
      <c r="AG87" s="44">
        <v>20</v>
      </c>
      <c r="AH87" s="54">
        <v>6</v>
      </c>
      <c r="AI87" s="68">
        <v>0.35</v>
      </c>
      <c r="AJ87" s="54">
        <v>2.6</v>
      </c>
      <c r="AK87" s="54">
        <v>2.8</v>
      </c>
      <c r="AL87" s="54">
        <v>3</v>
      </c>
      <c r="AM87">
        <v>588449900</v>
      </c>
      <c r="AN87">
        <v>3272202100</v>
      </c>
      <c r="AO87">
        <v>12020514100</v>
      </c>
      <c r="AP87"/>
    </row>
    <row r="88" spans="1:42">
      <c r="A88" s="20" t="s">
        <v>94</v>
      </c>
      <c r="B88" s="10">
        <v>14875</v>
      </c>
      <c r="C88" s="10">
        <v>305772</v>
      </c>
      <c r="D88" s="11">
        <v>732700</v>
      </c>
      <c r="E88" s="12">
        <v>988900</v>
      </c>
      <c r="F88" s="14">
        <v>91800.91</v>
      </c>
      <c r="G88" s="14">
        <v>331943</v>
      </c>
      <c r="H88" s="14">
        <v>300100</v>
      </c>
      <c r="I88" s="11">
        <v>4446</v>
      </c>
      <c r="J88" s="34">
        <v>21930000000</v>
      </c>
      <c r="K88" s="34">
        <v>330000000</v>
      </c>
      <c r="L88">
        <v>3027000000</v>
      </c>
      <c r="M88" s="40">
        <v>121.12</v>
      </c>
      <c r="N88" s="40">
        <v>6.14</v>
      </c>
      <c r="O88" s="41">
        <v>100.03</v>
      </c>
      <c r="P88" s="44">
        <v>50.8</v>
      </c>
      <c r="Q88" s="51">
        <v>465.83</v>
      </c>
      <c r="R88" s="51">
        <v>876.03</v>
      </c>
      <c r="S88" s="50">
        <v>13</v>
      </c>
      <c r="T88" s="51">
        <f t="shared" si="1"/>
        <v>1.3</v>
      </c>
      <c r="U88" s="50">
        <v>47.966111111111097</v>
      </c>
      <c r="V88" s="13">
        <v>92732.5</v>
      </c>
      <c r="W88" s="14">
        <v>6681</v>
      </c>
      <c r="X88" s="26">
        <v>1220.81</v>
      </c>
      <c r="Y88" s="54">
        <v>88.05</v>
      </c>
      <c r="Z88" s="54">
        <v>84.25</v>
      </c>
      <c r="AA88" s="14">
        <v>12813</v>
      </c>
      <c r="AB88" s="14">
        <v>22297</v>
      </c>
      <c r="AC88">
        <v>483734199.99999982</v>
      </c>
      <c r="AD88" s="42">
        <v>84690599.99999997</v>
      </c>
      <c r="AE88">
        <v>57394700.000000015</v>
      </c>
      <c r="AF88" s="9">
        <v>25037099.999999993</v>
      </c>
      <c r="AG88" s="44">
        <v>20</v>
      </c>
      <c r="AH88" s="54">
        <v>6</v>
      </c>
      <c r="AI88" s="68">
        <v>0.35</v>
      </c>
      <c r="AJ88" s="54">
        <v>2.6</v>
      </c>
      <c r="AK88" s="54">
        <v>2.8</v>
      </c>
      <c r="AL88" s="54">
        <v>3</v>
      </c>
      <c r="AM88">
        <v>576916400</v>
      </c>
      <c r="AN88">
        <v>3296177300</v>
      </c>
      <c r="AO88">
        <v>11992363100</v>
      </c>
      <c r="AP88"/>
    </row>
    <row r="89" spans="1:42">
      <c r="A89" s="20" t="s">
        <v>95</v>
      </c>
      <c r="B89" s="10">
        <v>19732</v>
      </c>
      <c r="C89" s="10">
        <v>320308</v>
      </c>
      <c r="D89" s="11">
        <v>755500</v>
      </c>
      <c r="E89" s="12">
        <v>1063600</v>
      </c>
      <c r="F89" s="14">
        <v>87543.9</v>
      </c>
      <c r="G89" s="14">
        <v>321592</v>
      </c>
      <c r="H89" s="14">
        <v>300100</v>
      </c>
      <c r="I89" s="11">
        <v>4487</v>
      </c>
      <c r="J89" s="34">
        <v>23270000000</v>
      </c>
      <c r="K89" s="34">
        <v>317000000</v>
      </c>
      <c r="L89">
        <v>3068000000</v>
      </c>
      <c r="M89" s="40">
        <v>123.81</v>
      </c>
      <c r="N89" s="40">
        <v>6.14</v>
      </c>
      <c r="O89" s="41">
        <v>99.78</v>
      </c>
      <c r="P89" s="44">
        <v>50.3</v>
      </c>
      <c r="Q89" s="51">
        <v>455.67</v>
      </c>
      <c r="R89" s="51">
        <v>857.4</v>
      </c>
      <c r="S89" s="50">
        <v>13</v>
      </c>
      <c r="T89" s="51">
        <f t="shared" si="1"/>
        <v>1.3</v>
      </c>
      <c r="U89" s="50">
        <v>46.475000000000001</v>
      </c>
      <c r="V89" s="13">
        <v>90342.75</v>
      </c>
      <c r="W89" s="14">
        <v>6648</v>
      </c>
      <c r="X89" s="26">
        <v>1174.0999999999999</v>
      </c>
      <c r="Y89" s="54">
        <v>79.63</v>
      </c>
      <c r="Z89" s="54">
        <v>75.64</v>
      </c>
      <c r="AA89" s="14">
        <v>12145</v>
      </c>
      <c r="AB89" s="14">
        <v>22464</v>
      </c>
      <c r="AC89">
        <v>449069800.00000042</v>
      </c>
      <c r="AD89" s="42">
        <v>93810899.99999997</v>
      </c>
      <c r="AE89">
        <v>62113300.000000015</v>
      </c>
      <c r="AF89" s="9">
        <v>40439399.999999985</v>
      </c>
      <c r="AG89" s="44">
        <v>20</v>
      </c>
      <c r="AH89" s="54">
        <v>5.6</v>
      </c>
      <c r="AI89" s="68">
        <v>0.35</v>
      </c>
      <c r="AJ89" s="54">
        <v>2.35</v>
      </c>
      <c r="AK89" s="54">
        <v>2.5499999999999998</v>
      </c>
      <c r="AL89" s="54">
        <v>2.75</v>
      </c>
      <c r="AM89">
        <v>584385300</v>
      </c>
      <c r="AN89">
        <v>3351141300</v>
      </c>
      <c r="AO89">
        <v>12086059500</v>
      </c>
      <c r="AP89"/>
    </row>
    <row r="90" spans="1:42">
      <c r="A90" s="20" t="s">
        <v>96</v>
      </c>
      <c r="B90" s="10">
        <v>26598</v>
      </c>
      <c r="C90" s="10">
        <v>314980</v>
      </c>
      <c r="D90" s="11">
        <v>832600</v>
      </c>
      <c r="E90" s="12">
        <v>1103800</v>
      </c>
      <c r="F90" s="14">
        <v>99127.99</v>
      </c>
      <c r="G90" s="14">
        <v>366534</v>
      </c>
      <c r="H90" s="14">
        <v>300100</v>
      </c>
      <c r="I90" s="11">
        <v>4902</v>
      </c>
      <c r="J90" s="34">
        <v>22530000000</v>
      </c>
      <c r="K90" s="34">
        <v>314000000</v>
      </c>
      <c r="L90">
        <v>3070000000</v>
      </c>
      <c r="M90" s="40">
        <v>125.29</v>
      </c>
      <c r="N90" s="40">
        <v>6.12</v>
      </c>
      <c r="O90" s="41">
        <v>100.35</v>
      </c>
      <c r="P90" s="44">
        <v>50.1</v>
      </c>
      <c r="Q90" s="51">
        <v>445.81</v>
      </c>
      <c r="R90" s="51">
        <v>837.48</v>
      </c>
      <c r="S90" s="50">
        <v>13</v>
      </c>
      <c r="T90" s="51">
        <f t="shared" si="1"/>
        <v>1.3</v>
      </c>
      <c r="U90" s="50">
        <v>52.989565217391302</v>
      </c>
      <c r="V90" s="13">
        <v>97293.8</v>
      </c>
      <c r="W90" s="14">
        <v>6389</v>
      </c>
      <c r="X90" s="26">
        <v>1199.5999999999999</v>
      </c>
      <c r="Y90" s="54">
        <v>63.27</v>
      </c>
      <c r="Z90" s="54">
        <v>59.13</v>
      </c>
      <c r="AA90" s="14">
        <v>11618</v>
      </c>
      <c r="AB90" s="14">
        <v>23592</v>
      </c>
      <c r="AC90">
        <v>509373200.00000006</v>
      </c>
      <c r="AD90" s="42">
        <v>84342500</v>
      </c>
      <c r="AE90">
        <v>56766100.000000007</v>
      </c>
      <c r="AF90" s="9">
        <v>118428400</v>
      </c>
      <c r="AG90" s="44">
        <v>20</v>
      </c>
      <c r="AH90" s="54">
        <v>5.6</v>
      </c>
      <c r="AI90" s="68">
        <v>0.35</v>
      </c>
      <c r="AJ90" s="54">
        <v>2.35</v>
      </c>
      <c r="AK90" s="54">
        <v>2.5499999999999998</v>
      </c>
      <c r="AL90" s="54">
        <v>2.75</v>
      </c>
      <c r="AM90">
        <v>602595300</v>
      </c>
      <c r="AN90">
        <v>3480564099.9999995</v>
      </c>
      <c r="AO90">
        <v>12283748100</v>
      </c>
      <c r="AP90"/>
    </row>
    <row r="91" spans="1:42">
      <c r="A91" s="20" t="s">
        <v>97</v>
      </c>
      <c r="B91" s="10">
        <v>28669</v>
      </c>
      <c r="C91" s="10">
        <v>300242</v>
      </c>
      <c r="D91" s="11">
        <v>665500</v>
      </c>
      <c r="E91" s="12">
        <v>856700</v>
      </c>
      <c r="F91" s="14">
        <v>83741.69</v>
      </c>
      <c r="G91" s="14">
        <v>306466</v>
      </c>
      <c r="H91" s="14">
        <v>300100</v>
      </c>
      <c r="I91" s="11">
        <v>4907</v>
      </c>
      <c r="J91" s="34">
        <v>24550000000</v>
      </c>
      <c r="K91" s="34">
        <v>313000000</v>
      </c>
      <c r="L91">
        <v>2837000000</v>
      </c>
      <c r="M91" s="40">
        <v>127.36</v>
      </c>
      <c r="N91" s="40">
        <v>6.13</v>
      </c>
      <c r="O91" s="41">
        <v>100.26</v>
      </c>
      <c r="P91" s="44">
        <v>49.8</v>
      </c>
      <c r="Q91" s="51">
        <v>429.15</v>
      </c>
      <c r="R91" s="51">
        <v>809.08</v>
      </c>
      <c r="S91" s="50">
        <v>11.25</v>
      </c>
      <c r="T91" s="51">
        <f t="shared" si="1"/>
        <v>1.125</v>
      </c>
      <c r="U91" s="50">
        <v>52.233499999999999</v>
      </c>
      <c r="V91" s="13">
        <v>130165.25</v>
      </c>
      <c r="W91" s="14">
        <v>5777</v>
      </c>
      <c r="X91" s="26">
        <v>1253.24</v>
      </c>
      <c r="Y91" s="54">
        <v>49.76</v>
      </c>
      <c r="Z91" s="54">
        <v>47.24</v>
      </c>
      <c r="AA91" s="14">
        <v>12085</v>
      </c>
      <c r="AB91" s="14">
        <v>24505</v>
      </c>
      <c r="AC91">
        <v>235710000</v>
      </c>
      <c r="AD91" s="42">
        <v>53688300</v>
      </c>
      <c r="AE91">
        <v>36171200</v>
      </c>
      <c r="AF91" s="9">
        <v>39413500</v>
      </c>
      <c r="AG91" s="44">
        <v>20</v>
      </c>
      <c r="AH91" s="54">
        <v>5.6</v>
      </c>
      <c r="AI91" s="68">
        <v>0.35</v>
      </c>
      <c r="AJ91" s="54">
        <v>2.35</v>
      </c>
      <c r="AK91" s="54">
        <v>2.5499999999999998</v>
      </c>
      <c r="AL91" s="54">
        <v>2.75</v>
      </c>
      <c r="AM91">
        <v>630405100</v>
      </c>
      <c r="AN91">
        <v>3481062800.0000005</v>
      </c>
      <c r="AO91">
        <v>12427095600</v>
      </c>
      <c r="AP91"/>
    </row>
    <row r="92" spans="1:42">
      <c r="A92" s="20" t="s">
        <v>98</v>
      </c>
      <c r="B92" s="10">
        <v>11509</v>
      </c>
      <c r="C92" s="10">
        <v>211609</v>
      </c>
      <c r="D92" s="11">
        <v>531900</v>
      </c>
      <c r="E92" s="12">
        <v>739900</v>
      </c>
      <c r="F92" s="14">
        <v>50194.04</v>
      </c>
      <c r="G92" s="14">
        <v>187077</v>
      </c>
      <c r="H92" s="14">
        <v>300100</v>
      </c>
      <c r="I92" s="11">
        <v>3654</v>
      </c>
      <c r="J92" s="34">
        <v>17660000000</v>
      </c>
      <c r="K92" s="34">
        <v>264000000</v>
      </c>
      <c r="L92">
        <v>1637000000</v>
      </c>
      <c r="M92" s="40">
        <v>129.29</v>
      </c>
      <c r="N92" s="40">
        <v>6.13</v>
      </c>
      <c r="O92" s="41">
        <v>101.19</v>
      </c>
      <c r="P92" s="44">
        <v>49.9</v>
      </c>
      <c r="Q92" s="51">
        <v>420.44</v>
      </c>
      <c r="R92" s="51">
        <v>756.3</v>
      </c>
      <c r="S92" s="50">
        <v>11.25</v>
      </c>
      <c r="T92" s="51">
        <f t="shared" si="1"/>
        <v>1.125</v>
      </c>
      <c r="U92" s="50">
        <v>51.663333333333298</v>
      </c>
      <c r="V92" s="13">
        <v>163728.75</v>
      </c>
      <c r="W92" s="14">
        <v>5710</v>
      </c>
      <c r="X92" s="26">
        <v>1225.7</v>
      </c>
      <c r="Y92" s="54">
        <v>58.79</v>
      </c>
      <c r="Z92" s="54">
        <v>50.72</v>
      </c>
      <c r="AA92" s="14">
        <v>12239</v>
      </c>
      <c r="AB92" s="14">
        <v>22749</v>
      </c>
      <c r="AC92">
        <v>109064100.00000003</v>
      </c>
      <c r="AD92" s="42">
        <v>34175300.000000007</v>
      </c>
      <c r="AE92">
        <v>23048199.999999996</v>
      </c>
      <c r="AF92" s="9">
        <v>13117000.000000002</v>
      </c>
      <c r="AG92" s="44">
        <v>19.5</v>
      </c>
      <c r="AH92" s="54">
        <v>5.6</v>
      </c>
      <c r="AI92" s="68">
        <v>0.35</v>
      </c>
      <c r="AJ92" s="54">
        <v>2.35</v>
      </c>
      <c r="AK92" s="54">
        <v>2.5499999999999998</v>
      </c>
      <c r="AL92" s="54">
        <v>2.75</v>
      </c>
      <c r="AM92">
        <v>728961900</v>
      </c>
      <c r="AN92">
        <v>3344392199.9999995</v>
      </c>
      <c r="AO92">
        <v>12573844800</v>
      </c>
      <c r="AP92"/>
    </row>
    <row r="93" spans="1:42">
      <c r="A93" s="20" t="s">
        <v>99</v>
      </c>
      <c r="B93" s="10">
        <v>17598</v>
      </c>
      <c r="C93" s="10">
        <v>306710</v>
      </c>
      <c r="D93" s="11">
        <v>636400</v>
      </c>
      <c r="E93" s="12">
        <v>943500</v>
      </c>
      <c r="F93" s="14">
        <v>70818.77</v>
      </c>
      <c r="G93" s="14">
        <v>287655</v>
      </c>
      <c r="H93" s="14">
        <v>301000</v>
      </c>
      <c r="I93" s="11">
        <v>4511</v>
      </c>
      <c r="J93" s="34">
        <v>24510000000</v>
      </c>
      <c r="K93" s="34">
        <v>293000000</v>
      </c>
      <c r="L93">
        <v>2723000000</v>
      </c>
      <c r="M93" s="40">
        <v>130.33000000000001</v>
      </c>
      <c r="N93" s="40">
        <v>6.15</v>
      </c>
      <c r="O93" s="41">
        <v>99.45</v>
      </c>
      <c r="P93" s="44">
        <v>50.1</v>
      </c>
      <c r="Q93" s="51">
        <v>416.97</v>
      </c>
      <c r="R93" s="51">
        <v>725.72</v>
      </c>
      <c r="S93" s="50">
        <v>10.75</v>
      </c>
      <c r="T93" s="51">
        <f t="shared" si="1"/>
        <v>1.075</v>
      </c>
      <c r="U93" s="50">
        <v>63.9031818181818</v>
      </c>
      <c r="V93" s="13">
        <v>237224.25</v>
      </c>
      <c r="W93" s="14">
        <v>5916</v>
      </c>
      <c r="X93" s="26">
        <v>1178.6199999999999</v>
      </c>
      <c r="Y93" s="54">
        <v>56.94</v>
      </c>
      <c r="Z93" s="54">
        <v>47.83</v>
      </c>
      <c r="AA93" s="14">
        <v>11900</v>
      </c>
      <c r="AB93" s="14">
        <v>21469</v>
      </c>
      <c r="AC93">
        <v>430338399.99999994</v>
      </c>
      <c r="AD93" s="42">
        <v>78642799.999999985</v>
      </c>
      <c r="AE93">
        <v>52342800</v>
      </c>
      <c r="AF93" s="9">
        <v>26337200.000000004</v>
      </c>
      <c r="AG93" s="44">
        <v>19.5</v>
      </c>
      <c r="AH93" s="54">
        <v>5.35</v>
      </c>
      <c r="AI93" s="68">
        <v>0.35</v>
      </c>
      <c r="AJ93" s="54">
        <v>2.1</v>
      </c>
      <c r="AK93" s="54">
        <v>2.2999999999999998</v>
      </c>
      <c r="AL93" s="54">
        <v>2.5</v>
      </c>
      <c r="AM93">
        <v>619498100</v>
      </c>
      <c r="AN93">
        <v>3372105200</v>
      </c>
      <c r="AO93">
        <v>12753327800</v>
      </c>
      <c r="AP93"/>
    </row>
    <row r="94" spans="1:42">
      <c r="A94" s="20" t="s">
        <v>100</v>
      </c>
      <c r="B94" s="10">
        <v>23534</v>
      </c>
      <c r="C94" s="10">
        <v>329634</v>
      </c>
      <c r="D94" s="11">
        <v>603500</v>
      </c>
      <c r="E94" s="12">
        <v>986000</v>
      </c>
      <c r="F94" s="14">
        <v>72287.63</v>
      </c>
      <c r="G94" s="14">
        <v>309443</v>
      </c>
      <c r="H94" s="14">
        <v>301000</v>
      </c>
      <c r="I94" s="11">
        <v>4450</v>
      </c>
      <c r="J94" s="34">
        <v>20960000000</v>
      </c>
      <c r="K94" s="34">
        <v>274000000</v>
      </c>
      <c r="L94">
        <v>3002000000</v>
      </c>
      <c r="M94" s="40">
        <v>129.56</v>
      </c>
      <c r="N94" s="40">
        <v>6.13</v>
      </c>
      <c r="O94" s="41">
        <v>99.8</v>
      </c>
      <c r="P94" s="44">
        <v>50.1</v>
      </c>
      <c r="Q94" s="51">
        <v>415.29</v>
      </c>
      <c r="R94" s="51">
        <v>725.7</v>
      </c>
      <c r="S94" s="50">
        <v>10.75</v>
      </c>
      <c r="T94" s="51">
        <f t="shared" si="1"/>
        <v>1.075</v>
      </c>
      <c r="U94" s="50">
        <v>77.86</v>
      </c>
      <c r="V94" s="13">
        <v>222943.2</v>
      </c>
      <c r="W94" s="14">
        <v>6031</v>
      </c>
      <c r="X94" s="26">
        <v>1198.93</v>
      </c>
      <c r="Y94" s="54">
        <v>61.14</v>
      </c>
      <c r="Z94" s="54">
        <v>54.61</v>
      </c>
      <c r="AA94" s="14">
        <v>13938</v>
      </c>
      <c r="AB94" s="14">
        <v>19176</v>
      </c>
      <c r="AC94">
        <v>424672500</v>
      </c>
      <c r="AD94" s="42">
        <v>70184000.000000015</v>
      </c>
      <c r="AE94">
        <v>47139200</v>
      </c>
      <c r="AF94" s="9">
        <v>16010699.999999996</v>
      </c>
      <c r="AG94" s="44">
        <v>18.5</v>
      </c>
      <c r="AH94" s="54">
        <v>5.35</v>
      </c>
      <c r="AI94" s="68">
        <v>0.35</v>
      </c>
      <c r="AJ94" s="54">
        <v>2.1</v>
      </c>
      <c r="AK94" s="54">
        <v>2.2999999999999998</v>
      </c>
      <c r="AL94" s="54">
        <v>2.5</v>
      </c>
      <c r="AM94">
        <v>607724600</v>
      </c>
      <c r="AN94">
        <v>3363882400</v>
      </c>
      <c r="AO94">
        <v>12807791399.999998</v>
      </c>
      <c r="AP94"/>
    </row>
    <row r="95" spans="1:42">
      <c r="A95" s="20" t="s">
        <v>101</v>
      </c>
      <c r="B95" s="10">
        <v>23869</v>
      </c>
      <c r="C95" s="10">
        <v>275383</v>
      </c>
      <c r="D95" s="11">
        <v>652400</v>
      </c>
      <c r="E95" s="12">
        <v>912100</v>
      </c>
      <c r="F95" s="14">
        <v>67707.320000000007</v>
      </c>
      <c r="G95" s="14">
        <v>284764</v>
      </c>
      <c r="H95" s="14">
        <v>301000</v>
      </c>
      <c r="I95" s="11">
        <v>4562</v>
      </c>
      <c r="J95" s="34">
        <v>19840000000</v>
      </c>
      <c r="K95" s="34">
        <v>286000000</v>
      </c>
      <c r="L95">
        <v>3087000000</v>
      </c>
      <c r="M95" s="40">
        <v>127.89</v>
      </c>
      <c r="N95" s="40">
        <v>6.11</v>
      </c>
      <c r="O95" s="41">
        <v>99.83</v>
      </c>
      <c r="P95" s="44">
        <v>50.2</v>
      </c>
      <c r="Q95" s="51">
        <v>426.24</v>
      </c>
      <c r="R95" s="51">
        <v>743.1</v>
      </c>
      <c r="S95" s="50">
        <v>11.5</v>
      </c>
      <c r="T95" s="51">
        <f t="shared" si="1"/>
        <v>1.1499999999999999</v>
      </c>
      <c r="U95" s="50">
        <v>101.5685</v>
      </c>
      <c r="V95" s="13">
        <v>168787.5</v>
      </c>
      <c r="W95" s="14">
        <v>6295</v>
      </c>
      <c r="X95" s="26">
        <v>1197.52</v>
      </c>
      <c r="Y95" s="54">
        <v>65.61</v>
      </c>
      <c r="Z95" s="54">
        <v>59.34</v>
      </c>
      <c r="AA95" s="14">
        <v>15242</v>
      </c>
      <c r="AB95" s="14">
        <v>17756</v>
      </c>
      <c r="AC95">
        <v>512668999.99999994</v>
      </c>
      <c r="AD95" s="42">
        <v>86228000</v>
      </c>
      <c r="AE95">
        <v>57744100</v>
      </c>
      <c r="AF95" s="9">
        <v>21529400.000000004</v>
      </c>
      <c r="AG95" s="44">
        <v>18.5</v>
      </c>
      <c r="AH95" s="54">
        <v>5.0999999999999996</v>
      </c>
      <c r="AI95" s="68">
        <v>0.35</v>
      </c>
      <c r="AJ95" s="54">
        <v>1.85</v>
      </c>
      <c r="AK95" s="54">
        <v>2.0499999999999998</v>
      </c>
      <c r="AL95" s="54">
        <v>2.25</v>
      </c>
      <c r="AM95">
        <v>590759700</v>
      </c>
      <c r="AN95">
        <v>3430858600</v>
      </c>
      <c r="AO95">
        <v>13073576299.999998</v>
      </c>
      <c r="AP95"/>
    </row>
    <row r="96" spans="1:42">
      <c r="A96" s="20" t="s">
        <v>102</v>
      </c>
      <c r="B96" s="10">
        <v>14569</v>
      </c>
      <c r="C96" s="10">
        <v>255067</v>
      </c>
      <c r="D96" s="11">
        <v>695100</v>
      </c>
      <c r="E96" s="12">
        <v>945900</v>
      </c>
      <c r="F96" s="14">
        <v>74902.539999999994</v>
      </c>
      <c r="G96" s="14">
        <v>316737</v>
      </c>
      <c r="H96" s="14">
        <v>301000</v>
      </c>
      <c r="I96" s="11">
        <v>4745</v>
      </c>
      <c r="J96" s="34">
        <v>19490000000</v>
      </c>
      <c r="K96" s="34">
        <v>275000000</v>
      </c>
      <c r="L96">
        <v>2999000000</v>
      </c>
      <c r="M96" s="40">
        <v>128.66999999999999</v>
      </c>
      <c r="N96" s="40">
        <v>6.12</v>
      </c>
      <c r="O96" s="41">
        <v>100.03</v>
      </c>
      <c r="P96" s="44">
        <v>50.2</v>
      </c>
      <c r="Q96" s="51">
        <v>424.37</v>
      </c>
      <c r="R96" s="51">
        <v>717.83</v>
      </c>
      <c r="S96" s="50">
        <v>10.25</v>
      </c>
      <c r="T96" s="51">
        <f t="shared" si="1"/>
        <v>1.0249999999999999</v>
      </c>
      <c r="U96" s="50">
        <v>118.728571428571</v>
      </c>
      <c r="V96" s="13">
        <v>129577.75</v>
      </c>
      <c r="W96" s="14">
        <v>5847</v>
      </c>
      <c r="X96" s="26">
        <v>1181.03</v>
      </c>
      <c r="Y96" s="54">
        <v>63.75</v>
      </c>
      <c r="Z96" s="54">
        <v>59.77</v>
      </c>
      <c r="AA96" s="14">
        <v>14520</v>
      </c>
      <c r="AB96" s="14">
        <v>17911</v>
      </c>
      <c r="AC96">
        <v>658864700</v>
      </c>
      <c r="AD96" s="42">
        <v>116631099.99999997</v>
      </c>
      <c r="AE96">
        <v>78611199.999999985</v>
      </c>
      <c r="AF96" s="9">
        <v>26843400</v>
      </c>
      <c r="AG96" s="44">
        <v>18.5</v>
      </c>
      <c r="AH96" s="54">
        <v>4.8499999999999996</v>
      </c>
      <c r="AI96" s="68">
        <v>0.35</v>
      </c>
      <c r="AJ96" s="54">
        <v>1.6</v>
      </c>
      <c r="AK96" s="54">
        <v>1.8</v>
      </c>
      <c r="AL96" s="54">
        <v>2</v>
      </c>
      <c r="AM96">
        <v>586042600</v>
      </c>
      <c r="AN96">
        <v>3560828600</v>
      </c>
      <c r="AO96">
        <v>13333753600.000002</v>
      </c>
      <c r="AP96"/>
    </row>
    <row r="97" spans="1:42">
      <c r="A97" s="20" t="s">
        <v>103</v>
      </c>
      <c r="B97" s="10">
        <v>14937</v>
      </c>
      <c r="C97" s="10">
        <v>259733</v>
      </c>
      <c r="D97" s="11">
        <v>663500</v>
      </c>
      <c r="E97" s="12">
        <v>852500</v>
      </c>
      <c r="F97" s="14">
        <v>86808.08</v>
      </c>
      <c r="G97" s="14">
        <v>358160</v>
      </c>
      <c r="H97" s="14">
        <v>301000</v>
      </c>
      <c r="I97" s="11">
        <v>5090</v>
      </c>
      <c r="J97" s="34">
        <v>15620000000</v>
      </c>
      <c r="K97" s="34">
        <v>280000000</v>
      </c>
      <c r="L97">
        <v>3031000000</v>
      </c>
      <c r="M97" s="40">
        <v>130.68</v>
      </c>
      <c r="N97" s="40">
        <v>6.12</v>
      </c>
      <c r="O97" s="41">
        <v>100.31</v>
      </c>
      <c r="P97" s="44">
        <v>50</v>
      </c>
      <c r="Q97" s="51">
        <v>416.17</v>
      </c>
      <c r="R97" s="51">
        <v>694.38</v>
      </c>
      <c r="S97" s="50">
        <v>11.75</v>
      </c>
      <c r="T97" s="51">
        <f t="shared" si="1"/>
        <v>1.175</v>
      </c>
      <c r="U97" s="50">
        <v>89.600869565217394</v>
      </c>
      <c r="V97" s="13">
        <v>104032.4</v>
      </c>
      <c r="W97" s="14">
        <v>5472</v>
      </c>
      <c r="X97" s="26">
        <v>1127.82</v>
      </c>
      <c r="Y97" s="54">
        <v>56.76</v>
      </c>
      <c r="Z97" s="54">
        <v>50.92</v>
      </c>
      <c r="AA97" s="14">
        <v>13917</v>
      </c>
      <c r="AB97" s="14">
        <v>19605</v>
      </c>
      <c r="AC97">
        <v>513366300.00000006</v>
      </c>
      <c r="AD97" s="42">
        <v>86072700.000000045</v>
      </c>
      <c r="AE97">
        <v>58745100.000000022</v>
      </c>
      <c r="AF97" s="9">
        <v>19346799.999999985</v>
      </c>
      <c r="AG97" s="44">
        <v>18.5</v>
      </c>
      <c r="AH97" s="54">
        <v>4.8499999999999996</v>
      </c>
      <c r="AI97" s="68">
        <v>0.35</v>
      </c>
      <c r="AJ97" s="54">
        <v>1.6</v>
      </c>
      <c r="AK97" s="54">
        <v>1.8</v>
      </c>
      <c r="AL97" s="54">
        <v>2</v>
      </c>
      <c r="AM97">
        <v>590107100</v>
      </c>
      <c r="AN97">
        <v>3531221900</v>
      </c>
      <c r="AO97">
        <v>13532109200</v>
      </c>
      <c r="AP97"/>
    </row>
    <row r="98" spans="1:42">
      <c r="A98" s="20" t="s">
        <v>104</v>
      </c>
      <c r="B98" s="10">
        <v>12890</v>
      </c>
      <c r="C98" s="10">
        <v>262691</v>
      </c>
      <c r="D98" s="11">
        <v>665000</v>
      </c>
      <c r="E98" s="12">
        <v>936500</v>
      </c>
      <c r="F98" s="14">
        <v>68068.58</v>
      </c>
      <c r="G98" s="14">
        <v>290303</v>
      </c>
      <c r="H98" s="14">
        <v>301000</v>
      </c>
      <c r="I98" s="11">
        <v>5155</v>
      </c>
      <c r="J98" s="34">
        <v>16280000000</v>
      </c>
      <c r="K98" s="34">
        <v>277000000</v>
      </c>
      <c r="L98">
        <v>3128000000</v>
      </c>
      <c r="M98" s="40">
        <v>130.09</v>
      </c>
      <c r="N98" s="40">
        <v>6.31</v>
      </c>
      <c r="O98" s="41">
        <v>100.48</v>
      </c>
      <c r="P98" s="44">
        <v>49.7</v>
      </c>
      <c r="Q98" s="51">
        <v>408.33</v>
      </c>
      <c r="R98" s="51">
        <v>663.79</v>
      </c>
      <c r="S98" s="50">
        <v>11</v>
      </c>
      <c r="T98" s="51">
        <f t="shared" si="1"/>
        <v>1.1000000000000001</v>
      </c>
      <c r="U98" s="50">
        <v>88.481428571428594</v>
      </c>
      <c r="V98" s="13">
        <v>120625.25</v>
      </c>
      <c r="W98" s="14">
        <v>5125</v>
      </c>
      <c r="X98" s="26">
        <v>1118.42</v>
      </c>
      <c r="Y98" s="54">
        <v>48.21</v>
      </c>
      <c r="Z98" s="54">
        <v>42.84</v>
      </c>
      <c r="AA98" s="14">
        <v>14975</v>
      </c>
      <c r="AB98" s="14">
        <v>22081</v>
      </c>
      <c r="AC98">
        <v>505088599.99999988</v>
      </c>
      <c r="AD98" s="42">
        <v>85003200</v>
      </c>
      <c r="AE98">
        <v>57177600.000000022</v>
      </c>
      <c r="AF98" s="9">
        <v>19051700.000000019</v>
      </c>
      <c r="AG98" s="44">
        <v>18.5</v>
      </c>
      <c r="AH98" s="54">
        <v>4.5999999999999996</v>
      </c>
      <c r="AI98" s="68">
        <v>0.35</v>
      </c>
      <c r="AJ98" s="54">
        <v>1.35</v>
      </c>
      <c r="AK98" s="54">
        <v>1.55</v>
      </c>
      <c r="AL98" s="54">
        <v>1.75</v>
      </c>
      <c r="AM98">
        <v>590617900</v>
      </c>
      <c r="AN98">
        <v>3627937300</v>
      </c>
      <c r="AO98">
        <v>13569079800</v>
      </c>
      <c r="AP98"/>
    </row>
    <row r="99" spans="1:42">
      <c r="A99" s="20" t="s">
        <v>105</v>
      </c>
      <c r="B99" s="10">
        <v>12538</v>
      </c>
      <c r="C99" s="10">
        <v>351956</v>
      </c>
      <c r="D99" s="11">
        <v>680200</v>
      </c>
      <c r="E99" s="12">
        <v>1021500</v>
      </c>
      <c r="F99" s="14">
        <v>75182.399999999994</v>
      </c>
      <c r="G99" s="14">
        <v>340327</v>
      </c>
      <c r="H99" s="14">
        <v>301000</v>
      </c>
      <c r="I99" s="11">
        <v>4548</v>
      </c>
      <c r="J99" s="34">
        <v>19510000000</v>
      </c>
      <c r="K99" s="34">
        <v>267000000</v>
      </c>
      <c r="L99">
        <v>3284000000.0000005</v>
      </c>
      <c r="M99" s="40">
        <v>130.02000000000001</v>
      </c>
      <c r="N99" s="40">
        <v>6.37</v>
      </c>
      <c r="O99" s="41">
        <v>100.1</v>
      </c>
      <c r="P99" s="44">
        <v>49.8</v>
      </c>
      <c r="Q99" s="51">
        <v>405.65</v>
      </c>
      <c r="R99" s="51">
        <v>650.75</v>
      </c>
      <c r="S99" s="50">
        <v>11.5</v>
      </c>
      <c r="T99" s="51">
        <f t="shared" si="1"/>
        <v>1.1499999999999999</v>
      </c>
      <c r="U99" s="50">
        <v>67.873000000000005</v>
      </c>
      <c r="V99" s="13">
        <v>145128.79999999999</v>
      </c>
      <c r="W99" s="14">
        <v>5202</v>
      </c>
      <c r="X99" s="26">
        <v>1124.57</v>
      </c>
      <c r="Y99" s="54">
        <v>48.54</v>
      </c>
      <c r="Z99" s="54">
        <v>45.42</v>
      </c>
      <c r="AA99" s="14">
        <v>12971</v>
      </c>
      <c r="AB99" s="14">
        <v>19490</v>
      </c>
      <c r="AC99">
        <v>555536799.99999988</v>
      </c>
      <c r="AD99" s="42">
        <v>94725300.00000006</v>
      </c>
      <c r="AE99">
        <v>64072299.999999963</v>
      </c>
      <c r="AF99" s="9">
        <v>33641499.999999978</v>
      </c>
      <c r="AG99" s="44">
        <v>18</v>
      </c>
      <c r="AH99" s="54">
        <v>4.5999999999999996</v>
      </c>
      <c r="AI99" s="68">
        <v>0.35</v>
      </c>
      <c r="AJ99" s="54">
        <v>1.35</v>
      </c>
      <c r="AK99" s="54">
        <v>1.55</v>
      </c>
      <c r="AL99" s="54">
        <v>1.75</v>
      </c>
      <c r="AM99">
        <v>610229700</v>
      </c>
      <c r="AN99">
        <v>3644169000</v>
      </c>
      <c r="AO99">
        <v>13598240600</v>
      </c>
      <c r="AP99"/>
    </row>
    <row r="100" spans="1:42">
      <c r="A100" s="20" t="s">
        <v>106</v>
      </c>
      <c r="B100" s="10">
        <v>10826</v>
      </c>
      <c r="C100" s="10">
        <v>343473</v>
      </c>
      <c r="D100" s="11">
        <v>693200</v>
      </c>
      <c r="E100" s="12">
        <v>1016500</v>
      </c>
      <c r="F100" s="14">
        <v>64002.43</v>
      </c>
      <c r="G100" s="14">
        <v>294122</v>
      </c>
      <c r="H100" s="14">
        <v>301000</v>
      </c>
      <c r="I100" s="11">
        <v>4454</v>
      </c>
      <c r="J100" s="34">
        <v>21971000000</v>
      </c>
      <c r="K100" s="34">
        <v>276000000</v>
      </c>
      <c r="L100">
        <v>3222999999.9999995</v>
      </c>
      <c r="M100" s="40">
        <v>128.86000000000001</v>
      </c>
      <c r="N100" s="40">
        <v>6.35</v>
      </c>
      <c r="O100" s="41">
        <v>99.71</v>
      </c>
      <c r="P100" s="44">
        <v>49.8</v>
      </c>
      <c r="Q100" s="51">
        <v>397.59</v>
      </c>
      <c r="R100" s="51">
        <v>621.36</v>
      </c>
      <c r="S100" s="50">
        <v>12</v>
      </c>
      <c r="T100" s="51">
        <f t="shared" si="1"/>
        <v>1.2</v>
      </c>
      <c r="U100" s="50">
        <v>69.519411764705893</v>
      </c>
      <c r="V100" s="13">
        <v>171294</v>
      </c>
      <c r="W100" s="14">
        <v>5205</v>
      </c>
      <c r="X100" s="26">
        <v>1159.3699999999999</v>
      </c>
      <c r="Y100" s="54">
        <v>49.29</v>
      </c>
      <c r="Z100" s="54">
        <v>46.39</v>
      </c>
      <c r="AA100" s="14">
        <v>13659</v>
      </c>
      <c r="AB100" s="14">
        <v>18292</v>
      </c>
      <c r="AC100">
        <v>528938400.00000024</v>
      </c>
      <c r="AD100" s="42">
        <v>82656699.999999985</v>
      </c>
      <c r="AE100">
        <v>56445299.999999985</v>
      </c>
      <c r="AF100" s="9">
        <v>42701900.000000022</v>
      </c>
      <c r="AG100" s="44">
        <v>17.5</v>
      </c>
      <c r="AH100" s="54">
        <v>4.3499999999999996</v>
      </c>
      <c r="AI100" s="68">
        <v>0.35</v>
      </c>
      <c r="AJ100" s="54">
        <v>1.1000000000000001</v>
      </c>
      <c r="AK100" s="54">
        <v>1.3</v>
      </c>
      <c r="AL100" s="54">
        <v>1.5</v>
      </c>
      <c r="AM100">
        <v>599004800</v>
      </c>
      <c r="AN100">
        <v>3758064500</v>
      </c>
      <c r="AO100">
        <v>13610207000</v>
      </c>
      <c r="AP100"/>
    </row>
    <row r="101" spans="1:42">
      <c r="A101" s="20" t="s">
        <v>107</v>
      </c>
      <c r="B101" s="10">
        <v>19680</v>
      </c>
      <c r="C101" s="10">
        <v>358727</v>
      </c>
      <c r="D101" s="11">
        <v>740000</v>
      </c>
      <c r="E101" s="12">
        <v>1150000</v>
      </c>
      <c r="F101" s="14">
        <v>60722.65</v>
      </c>
      <c r="G101" s="14">
        <v>303477</v>
      </c>
      <c r="H101" s="14">
        <v>301000</v>
      </c>
      <c r="I101" s="11">
        <v>4660</v>
      </c>
      <c r="J101" s="34">
        <v>25510000000</v>
      </c>
      <c r="K101" s="34">
        <v>268000000</v>
      </c>
      <c r="L101">
        <v>3297000000</v>
      </c>
      <c r="M101" s="40">
        <v>130.86000000000001</v>
      </c>
      <c r="N101" s="40">
        <v>6.37</v>
      </c>
      <c r="O101" s="41">
        <v>99.99</v>
      </c>
      <c r="P101" s="44">
        <v>49.6</v>
      </c>
      <c r="Q101" s="51">
        <v>385.91</v>
      </c>
      <c r="R101" s="51">
        <v>563.04</v>
      </c>
      <c r="S101" s="50">
        <v>12</v>
      </c>
      <c r="T101" s="51">
        <f t="shared" si="1"/>
        <v>1.2</v>
      </c>
      <c r="U101" s="50">
        <v>115.11</v>
      </c>
      <c r="V101" s="13">
        <v>195394.75</v>
      </c>
      <c r="W101" s="14">
        <v>4786</v>
      </c>
      <c r="X101" s="26">
        <v>1085.3</v>
      </c>
      <c r="Y101" s="54">
        <v>45.93</v>
      </c>
      <c r="Z101" s="54">
        <v>42.92</v>
      </c>
      <c r="AA101" s="14">
        <v>15773</v>
      </c>
      <c r="AB101" s="14">
        <v>20484</v>
      </c>
      <c r="AC101">
        <v>497572700.00000018</v>
      </c>
      <c r="AD101" s="42">
        <v>89016400</v>
      </c>
      <c r="AE101">
        <v>59194800.00000003</v>
      </c>
      <c r="AF101" s="9">
        <v>41567099.999999993</v>
      </c>
      <c r="AG101" s="44">
        <v>17.5</v>
      </c>
      <c r="AH101" s="54">
        <v>4.3499999999999996</v>
      </c>
      <c r="AI101" s="68">
        <v>0.35</v>
      </c>
      <c r="AJ101" s="54">
        <v>1.1000000000000001</v>
      </c>
      <c r="AK101" s="54">
        <v>1.3</v>
      </c>
      <c r="AL101" s="54">
        <v>1.5</v>
      </c>
      <c r="AM101">
        <v>603282400</v>
      </c>
      <c r="AN101">
        <v>3876183200</v>
      </c>
      <c r="AO101">
        <v>13739560100</v>
      </c>
      <c r="AP101"/>
    </row>
    <row r="102" spans="1:42">
      <c r="A102" s="20" t="s">
        <v>108</v>
      </c>
      <c r="B102" s="10">
        <v>20949</v>
      </c>
      <c r="C102" s="10">
        <v>423181</v>
      </c>
      <c r="D102" s="11">
        <v>771500</v>
      </c>
      <c r="E102" s="12">
        <v>1089500</v>
      </c>
      <c r="F102" s="14">
        <v>71595.67</v>
      </c>
      <c r="G102" s="14">
        <v>380001</v>
      </c>
      <c r="H102" s="14">
        <v>301000</v>
      </c>
      <c r="I102" s="11">
        <v>4910</v>
      </c>
      <c r="J102" s="34">
        <v>26320000000</v>
      </c>
      <c r="K102" s="34">
        <v>288000000</v>
      </c>
      <c r="L102">
        <v>3204000000</v>
      </c>
      <c r="M102" s="40">
        <v>130.21</v>
      </c>
      <c r="N102" s="40">
        <v>6.45</v>
      </c>
      <c r="O102" s="41">
        <v>100.5</v>
      </c>
      <c r="P102" s="44">
        <v>49.7</v>
      </c>
      <c r="Q102" s="51">
        <v>378.87</v>
      </c>
      <c r="R102" s="51">
        <v>546.51</v>
      </c>
      <c r="S102" s="50">
        <v>13.5</v>
      </c>
      <c r="T102" s="51">
        <f t="shared" si="1"/>
        <v>1.35</v>
      </c>
      <c r="U102" s="50">
        <v>114.555652173913</v>
      </c>
      <c r="V102" s="13">
        <v>176646</v>
      </c>
      <c r="W102" s="14">
        <v>4640</v>
      </c>
      <c r="X102" s="26">
        <v>1069.28</v>
      </c>
      <c r="Y102" s="54">
        <v>38.9</v>
      </c>
      <c r="Z102" s="54">
        <v>37.32</v>
      </c>
      <c r="AA102" s="14">
        <v>14114</v>
      </c>
      <c r="AB102" s="14">
        <v>18507</v>
      </c>
      <c r="AC102">
        <v>544078900.00000012</v>
      </c>
      <c r="AD102" s="42">
        <v>82764700.000000015</v>
      </c>
      <c r="AE102">
        <v>55260599.999999978</v>
      </c>
      <c r="AF102" s="9">
        <v>109817899.99999997</v>
      </c>
      <c r="AG102" s="44">
        <v>17.5</v>
      </c>
      <c r="AH102" s="54">
        <v>4.3499999999999996</v>
      </c>
      <c r="AI102" s="68">
        <v>0.35</v>
      </c>
      <c r="AJ102" s="54">
        <v>1.1000000000000001</v>
      </c>
      <c r="AK102" s="54">
        <v>1.3</v>
      </c>
      <c r="AL102" s="54">
        <v>1.5</v>
      </c>
      <c r="AM102">
        <v>632165800</v>
      </c>
      <c r="AN102">
        <v>4009534400</v>
      </c>
      <c r="AO102">
        <v>13922781100.000002</v>
      </c>
      <c r="AP102"/>
    </row>
    <row r="103" spans="1:42">
      <c r="A103" s="20" t="s">
        <v>109</v>
      </c>
      <c r="B103" s="10">
        <v>8981</v>
      </c>
      <c r="C103" s="10">
        <v>323870</v>
      </c>
      <c r="D103" s="11">
        <v>681700</v>
      </c>
      <c r="E103" s="12">
        <v>886100</v>
      </c>
      <c r="F103" s="14">
        <v>53381.8</v>
      </c>
      <c r="G103" s="14">
        <v>272988</v>
      </c>
      <c r="H103" s="14">
        <v>402900</v>
      </c>
      <c r="I103" s="11">
        <v>4527</v>
      </c>
      <c r="J103" s="34">
        <v>22300000000</v>
      </c>
      <c r="K103" s="34">
        <v>281000000</v>
      </c>
      <c r="L103">
        <v>2604000000</v>
      </c>
      <c r="M103" s="40">
        <v>129.71</v>
      </c>
      <c r="N103" s="40">
        <v>6.55</v>
      </c>
      <c r="O103" s="41">
        <v>100.5</v>
      </c>
      <c r="P103" s="44">
        <v>49.4</v>
      </c>
      <c r="Q103" s="51">
        <v>377.59</v>
      </c>
      <c r="R103" s="51">
        <v>548.61</v>
      </c>
      <c r="S103" s="50">
        <v>11.5</v>
      </c>
      <c r="T103" s="51">
        <f t="shared" si="1"/>
        <v>1.1499999999999999</v>
      </c>
      <c r="U103" s="50">
        <v>94.978499999999997</v>
      </c>
      <c r="V103" s="13">
        <v>195269.75</v>
      </c>
      <c r="W103" s="14">
        <v>4471</v>
      </c>
      <c r="X103" s="26">
        <v>1098.58</v>
      </c>
      <c r="Y103" s="54">
        <v>31.93</v>
      </c>
      <c r="Z103" s="54">
        <v>31.62</v>
      </c>
      <c r="AA103" s="14">
        <v>13589</v>
      </c>
      <c r="AB103" s="14">
        <v>19670</v>
      </c>
      <c r="AC103">
        <v>257860000</v>
      </c>
      <c r="AD103" s="42">
        <v>54556100</v>
      </c>
      <c r="AE103">
        <v>36356200</v>
      </c>
      <c r="AF103" s="9">
        <v>44218700</v>
      </c>
      <c r="AG103" s="44">
        <v>17.5</v>
      </c>
      <c r="AH103" s="54">
        <v>4.3499999999999996</v>
      </c>
      <c r="AI103" s="68">
        <v>0.35</v>
      </c>
      <c r="AJ103" s="54">
        <v>1.1000000000000001</v>
      </c>
      <c r="AK103" s="54">
        <v>1.3</v>
      </c>
      <c r="AL103" s="54">
        <v>1.5</v>
      </c>
      <c r="AM103">
        <v>725265100</v>
      </c>
      <c r="AN103">
        <v>4126856400</v>
      </c>
      <c r="AO103">
        <v>14163195500</v>
      </c>
      <c r="AP103"/>
    </row>
    <row r="104" spans="1:42">
      <c r="A104" s="20" t="s">
        <v>110</v>
      </c>
      <c r="B104" s="10">
        <v>10767</v>
      </c>
      <c r="C104" s="10">
        <v>328604</v>
      </c>
      <c r="D104" s="11">
        <v>602300</v>
      </c>
      <c r="E104" s="12">
        <v>895700</v>
      </c>
      <c r="F104" s="14">
        <v>32335.5</v>
      </c>
      <c r="G104" s="14">
        <v>169744</v>
      </c>
      <c r="H104" s="14">
        <v>474600</v>
      </c>
      <c r="I104" s="11">
        <v>4175</v>
      </c>
      <c r="J104" s="34">
        <v>18960000000</v>
      </c>
      <c r="K104" s="34">
        <v>235000000</v>
      </c>
      <c r="L104">
        <v>1444000000</v>
      </c>
      <c r="M104" s="40">
        <v>130.93</v>
      </c>
      <c r="N104" s="40">
        <v>6.53</v>
      </c>
      <c r="O104" s="41">
        <v>101.6</v>
      </c>
      <c r="P104" s="44">
        <v>49</v>
      </c>
      <c r="Q104" s="51">
        <v>384.88</v>
      </c>
      <c r="R104" s="51">
        <v>580.83000000000004</v>
      </c>
      <c r="S104" s="50">
        <v>10.5</v>
      </c>
      <c r="T104" s="51">
        <f t="shared" si="1"/>
        <v>1.05</v>
      </c>
      <c r="U104" s="50">
        <v>90.227500000000006</v>
      </c>
      <c r="V104" s="13">
        <v>264736.33</v>
      </c>
      <c r="W104" s="14">
        <v>4593</v>
      </c>
      <c r="X104" s="26">
        <v>1202.3599999999999</v>
      </c>
      <c r="Y104" s="54">
        <v>33.53</v>
      </c>
      <c r="Z104" s="54">
        <v>30.72</v>
      </c>
      <c r="AA104" s="14">
        <v>14106</v>
      </c>
      <c r="AB104" s="14">
        <v>17850</v>
      </c>
      <c r="AC104">
        <v>122218000.00000003</v>
      </c>
      <c r="AD104" s="42">
        <v>35961800.000000015</v>
      </c>
      <c r="AE104">
        <v>23919000.000000004</v>
      </c>
      <c r="AF104" s="9">
        <v>17804899.999999996</v>
      </c>
      <c r="AG104" s="44">
        <v>17.5</v>
      </c>
      <c r="AH104" s="54">
        <v>4.3499999999999996</v>
      </c>
      <c r="AI104" s="68">
        <v>0.35</v>
      </c>
      <c r="AJ104" s="54">
        <v>1.1000000000000001</v>
      </c>
      <c r="AK104" s="54">
        <v>1.3</v>
      </c>
      <c r="AL104" s="54">
        <v>1.5</v>
      </c>
      <c r="AM104">
        <v>694215000</v>
      </c>
      <c r="AN104">
        <v>3925047000</v>
      </c>
      <c r="AO104">
        <v>14246186800</v>
      </c>
      <c r="AP104"/>
    </row>
    <row r="105" spans="1:42">
      <c r="A105" s="20" t="s">
        <v>111</v>
      </c>
      <c r="B105" s="10">
        <v>23375</v>
      </c>
      <c r="C105" s="10">
        <v>458068</v>
      </c>
      <c r="D105" s="11">
        <v>704000</v>
      </c>
      <c r="E105" s="12">
        <v>1028700</v>
      </c>
      <c r="F105" s="14">
        <v>56063.9</v>
      </c>
      <c r="G105" s="14">
        <v>299246</v>
      </c>
      <c r="H105" s="14">
        <v>453900</v>
      </c>
      <c r="I105" s="11">
        <v>4779</v>
      </c>
      <c r="J105" s="34">
        <v>25540000000</v>
      </c>
      <c r="K105" s="34">
        <v>274000000</v>
      </c>
      <c r="L105">
        <v>2567000000.0000005</v>
      </c>
      <c r="M105" s="40">
        <v>128.71</v>
      </c>
      <c r="N105" s="40">
        <v>6.51</v>
      </c>
      <c r="O105" s="41">
        <v>99.57</v>
      </c>
      <c r="P105" s="44">
        <v>50.2</v>
      </c>
      <c r="Q105" s="51">
        <v>395.56</v>
      </c>
      <c r="R105" s="51">
        <v>625.54999999999995</v>
      </c>
      <c r="S105" s="50">
        <v>9.75</v>
      </c>
      <c r="T105" s="51">
        <f t="shared" si="1"/>
        <v>0.97499999999999998</v>
      </c>
      <c r="U105" s="50">
        <v>111.204347826087</v>
      </c>
      <c r="V105" s="13">
        <v>358980</v>
      </c>
      <c r="W105" s="14">
        <v>4935</v>
      </c>
      <c r="X105" s="26">
        <v>1243.97</v>
      </c>
      <c r="Y105" s="54">
        <v>39.79</v>
      </c>
      <c r="Z105" s="54">
        <v>37.99</v>
      </c>
      <c r="AA105" s="14">
        <v>15057</v>
      </c>
      <c r="AB105" s="14">
        <v>15521</v>
      </c>
      <c r="AC105">
        <v>478350300</v>
      </c>
      <c r="AD105" s="42">
        <v>86248299.999999985</v>
      </c>
      <c r="AE105">
        <v>56420000</v>
      </c>
      <c r="AF105" s="9">
        <v>22802300.000000004</v>
      </c>
      <c r="AG105" s="44">
        <v>17</v>
      </c>
      <c r="AH105" s="54">
        <v>4.3499999999999996</v>
      </c>
      <c r="AI105" s="68">
        <v>0.35</v>
      </c>
      <c r="AJ105" s="54">
        <v>1.1000000000000001</v>
      </c>
      <c r="AK105" s="54">
        <v>1.3</v>
      </c>
      <c r="AL105" s="54">
        <v>1.5</v>
      </c>
      <c r="AM105">
        <v>646512100</v>
      </c>
      <c r="AN105">
        <v>4115813100</v>
      </c>
      <c r="AO105">
        <v>14461980300</v>
      </c>
      <c r="AP105"/>
    </row>
    <row r="106" spans="1:42">
      <c r="A106" s="20" t="s">
        <v>112</v>
      </c>
      <c r="B106" s="10">
        <v>32371</v>
      </c>
      <c r="C106" s="10">
        <v>341677</v>
      </c>
      <c r="D106" s="11">
        <v>693700</v>
      </c>
      <c r="E106" s="12">
        <v>1111300</v>
      </c>
      <c r="F106" s="14">
        <v>50243.5</v>
      </c>
      <c r="G106" s="14">
        <v>271706</v>
      </c>
      <c r="H106" s="14">
        <v>461600</v>
      </c>
      <c r="I106" s="11">
        <v>4444</v>
      </c>
      <c r="J106" s="34">
        <v>22020000000</v>
      </c>
      <c r="K106" s="34">
        <v>261000000</v>
      </c>
      <c r="L106">
        <v>2833000000</v>
      </c>
      <c r="M106" s="40">
        <v>126.32</v>
      </c>
      <c r="N106" s="40">
        <v>6.48</v>
      </c>
      <c r="O106" s="41">
        <v>99.82</v>
      </c>
      <c r="P106" s="44">
        <v>50.1</v>
      </c>
      <c r="Q106" s="51">
        <v>410.1</v>
      </c>
      <c r="R106" s="51">
        <v>660.68</v>
      </c>
      <c r="S106" s="50">
        <v>10.25</v>
      </c>
      <c r="T106" s="51">
        <f t="shared" si="1"/>
        <v>1.0249999999999999</v>
      </c>
      <c r="U106" s="50">
        <v>146.06399999999999</v>
      </c>
      <c r="V106" s="13">
        <v>341035</v>
      </c>
      <c r="W106" s="14">
        <v>4856</v>
      </c>
      <c r="X106" s="26">
        <v>1242.67</v>
      </c>
      <c r="Y106" s="54">
        <v>43.34</v>
      </c>
      <c r="Z106" s="54">
        <v>41.18</v>
      </c>
      <c r="AA106" s="14">
        <v>16126</v>
      </c>
      <c r="AB106" s="14">
        <v>17467</v>
      </c>
      <c r="AC106">
        <v>467491200.00000012</v>
      </c>
      <c r="AD106" s="42">
        <v>76990200</v>
      </c>
      <c r="AE106">
        <v>52178499.999999985</v>
      </c>
      <c r="AF106" s="9">
        <v>18535900</v>
      </c>
      <c r="AG106" s="44">
        <v>17</v>
      </c>
      <c r="AH106" s="54">
        <v>4.3499999999999996</v>
      </c>
      <c r="AI106" s="68">
        <v>0.35</v>
      </c>
      <c r="AJ106" s="54">
        <v>1.1000000000000001</v>
      </c>
      <c r="AK106" s="54">
        <v>1.3</v>
      </c>
      <c r="AL106" s="54">
        <v>1.5</v>
      </c>
      <c r="AM106">
        <v>644031700</v>
      </c>
      <c r="AN106">
        <v>4135048400.0000005</v>
      </c>
      <c r="AO106">
        <v>14452095900</v>
      </c>
      <c r="AP106"/>
    </row>
    <row r="107" spans="1:42">
      <c r="A107" s="20" t="s">
        <v>113</v>
      </c>
      <c r="B107" s="10">
        <v>84959</v>
      </c>
      <c r="C107" s="10">
        <v>319255</v>
      </c>
      <c r="D107" s="11">
        <v>680500</v>
      </c>
      <c r="E107" s="12">
        <v>955700</v>
      </c>
      <c r="F107" s="14">
        <v>47638.5</v>
      </c>
      <c r="G107" s="14">
        <v>272212</v>
      </c>
      <c r="H107" s="14">
        <v>503600</v>
      </c>
      <c r="I107" s="11">
        <v>4636</v>
      </c>
      <c r="J107" s="34">
        <v>20870000000</v>
      </c>
      <c r="K107" s="34">
        <v>266000000</v>
      </c>
      <c r="L107">
        <v>2900000000</v>
      </c>
      <c r="M107" s="40">
        <v>125.32</v>
      </c>
      <c r="N107" s="40">
        <v>6.53</v>
      </c>
      <c r="O107" s="41">
        <v>99.54</v>
      </c>
      <c r="P107" s="44">
        <v>50.1</v>
      </c>
      <c r="Q107" s="51">
        <v>413.44</v>
      </c>
      <c r="R107" s="51">
        <v>674.49</v>
      </c>
      <c r="S107" s="50">
        <v>10.5</v>
      </c>
      <c r="T107" s="51">
        <f t="shared" si="1"/>
        <v>1.05</v>
      </c>
      <c r="U107" s="50">
        <v>164.59904761904801</v>
      </c>
      <c r="V107" s="13">
        <v>269481</v>
      </c>
      <c r="W107" s="14">
        <v>4681</v>
      </c>
      <c r="X107" s="26">
        <v>1259.0999999999999</v>
      </c>
      <c r="Y107" s="54">
        <v>47.65</v>
      </c>
      <c r="Z107" s="54">
        <v>46.83</v>
      </c>
      <c r="AA107" s="14">
        <v>15508</v>
      </c>
      <c r="AB107" s="14">
        <v>16027</v>
      </c>
      <c r="AC107">
        <v>550790300</v>
      </c>
      <c r="AD107" s="42">
        <v>91884700.000000015</v>
      </c>
      <c r="AE107">
        <v>62308100.000000015</v>
      </c>
      <c r="AF107" s="9">
        <v>23819699.999999993</v>
      </c>
      <c r="AG107" s="44">
        <v>17</v>
      </c>
      <c r="AH107" s="54">
        <v>4.3499999999999996</v>
      </c>
      <c r="AI107" s="68">
        <v>0.35</v>
      </c>
      <c r="AJ107" s="54">
        <v>1.1000000000000001</v>
      </c>
      <c r="AK107" s="54">
        <v>1.3</v>
      </c>
      <c r="AL107" s="54">
        <v>1.5</v>
      </c>
      <c r="AM107">
        <v>627807100</v>
      </c>
      <c r="AN107">
        <v>4242507000</v>
      </c>
      <c r="AO107">
        <v>14616951100.000002</v>
      </c>
      <c r="AP107"/>
    </row>
    <row r="108" spans="1:42">
      <c r="A108" s="20" t="s">
        <v>114</v>
      </c>
      <c r="B108" s="10">
        <v>42596</v>
      </c>
      <c r="C108" s="10">
        <v>305304</v>
      </c>
      <c r="D108" s="11">
        <v>685900</v>
      </c>
      <c r="E108" s="12">
        <v>1011100</v>
      </c>
      <c r="F108" s="14">
        <v>50561.5</v>
      </c>
      <c r="G108" s="14">
        <v>274777</v>
      </c>
      <c r="H108" s="14">
        <v>483300</v>
      </c>
      <c r="I108" s="11">
        <v>4908</v>
      </c>
      <c r="J108" s="34">
        <v>21130000000</v>
      </c>
      <c r="K108" s="34">
        <v>257000000</v>
      </c>
      <c r="L108">
        <v>2847000000</v>
      </c>
      <c r="M108" s="40">
        <v>123.32</v>
      </c>
      <c r="N108" s="40">
        <v>6.59</v>
      </c>
      <c r="O108" s="41">
        <v>99.87</v>
      </c>
      <c r="P108" s="44">
        <v>50</v>
      </c>
      <c r="Q108" s="51">
        <v>416.76</v>
      </c>
      <c r="R108" s="51">
        <v>676.35</v>
      </c>
      <c r="S108" s="50">
        <v>10.75</v>
      </c>
      <c r="T108" s="51">
        <f t="shared" si="1"/>
        <v>1.075</v>
      </c>
      <c r="U108" s="50">
        <v>171.59549999999999</v>
      </c>
      <c r="V108" s="13">
        <v>178668.25</v>
      </c>
      <c r="W108" s="14">
        <v>4649</v>
      </c>
      <c r="X108" s="26">
        <v>1276.67</v>
      </c>
      <c r="Y108" s="54">
        <v>49.93</v>
      </c>
      <c r="Z108" s="54">
        <v>48.8</v>
      </c>
      <c r="AA108" s="14">
        <v>16604</v>
      </c>
      <c r="AB108" s="14">
        <v>16986</v>
      </c>
      <c r="AC108">
        <v>706889799.99999976</v>
      </c>
      <c r="AD108" s="42">
        <v>120664099.99999996</v>
      </c>
      <c r="AE108">
        <v>80310900</v>
      </c>
      <c r="AF108" s="9">
        <v>28984899.999999996</v>
      </c>
      <c r="AG108" s="44">
        <v>17</v>
      </c>
      <c r="AH108" s="54">
        <v>4.3499999999999996</v>
      </c>
      <c r="AI108" s="68">
        <v>0.35</v>
      </c>
      <c r="AJ108" s="54">
        <v>1.1000000000000001</v>
      </c>
      <c r="AK108" s="54">
        <v>1.3</v>
      </c>
      <c r="AL108" s="54">
        <v>1.5</v>
      </c>
      <c r="AM108">
        <v>628188900</v>
      </c>
      <c r="AN108">
        <v>4436437000</v>
      </c>
      <c r="AO108">
        <v>14904918300</v>
      </c>
      <c r="AP108"/>
    </row>
    <row r="109" spans="1:42">
      <c r="A109" s="20" t="s">
        <v>115</v>
      </c>
      <c r="B109" s="10">
        <v>75007</v>
      </c>
      <c r="C109" s="10">
        <v>251235</v>
      </c>
      <c r="D109" s="11">
        <v>721500</v>
      </c>
      <c r="E109" s="12">
        <v>883900</v>
      </c>
      <c r="F109" s="14">
        <v>50186.2</v>
      </c>
      <c r="G109" s="14">
        <v>279188</v>
      </c>
      <c r="H109" s="14">
        <v>491200</v>
      </c>
      <c r="I109" s="11">
        <v>5506</v>
      </c>
      <c r="J109" s="34">
        <v>19780000000</v>
      </c>
      <c r="K109" s="34">
        <v>263000000</v>
      </c>
      <c r="L109">
        <v>2832000000</v>
      </c>
      <c r="M109" s="40">
        <v>122.1</v>
      </c>
      <c r="N109" s="40">
        <v>6.68</v>
      </c>
      <c r="O109" s="41">
        <v>100.19</v>
      </c>
      <c r="P109" s="44">
        <v>49.9</v>
      </c>
      <c r="Q109" s="51">
        <v>411.72</v>
      </c>
      <c r="R109" s="51">
        <v>697.75</v>
      </c>
      <c r="S109" s="50">
        <v>11</v>
      </c>
      <c r="T109" s="51">
        <f t="shared" si="1"/>
        <v>1.1000000000000001</v>
      </c>
      <c r="U109" s="50">
        <v>182.73857142857099</v>
      </c>
      <c r="V109" s="13">
        <v>168332.4</v>
      </c>
      <c r="W109" s="14">
        <v>4879</v>
      </c>
      <c r="X109" s="26">
        <v>1337.36</v>
      </c>
      <c r="Y109" s="54">
        <v>46.53</v>
      </c>
      <c r="Z109" s="54">
        <v>44.79</v>
      </c>
      <c r="AA109" s="14">
        <v>14672</v>
      </c>
      <c r="AB109" s="14">
        <v>16435</v>
      </c>
      <c r="AC109">
        <v>533343700.00000024</v>
      </c>
      <c r="AD109" s="42">
        <v>87299800.00000003</v>
      </c>
      <c r="AE109">
        <v>58320499.999999993</v>
      </c>
      <c r="AF109" s="9">
        <v>24719100</v>
      </c>
      <c r="AG109" s="44">
        <v>17</v>
      </c>
      <c r="AH109" s="54">
        <v>4.3499999999999996</v>
      </c>
      <c r="AI109" s="68">
        <v>0.35</v>
      </c>
      <c r="AJ109" s="54">
        <v>1.1000000000000001</v>
      </c>
      <c r="AK109" s="54">
        <v>1.3</v>
      </c>
      <c r="AL109" s="54">
        <v>1.5</v>
      </c>
      <c r="AM109">
        <v>632760100</v>
      </c>
      <c r="AN109">
        <v>4429344300</v>
      </c>
      <c r="AO109">
        <v>14915587200</v>
      </c>
      <c r="AP109"/>
    </row>
    <row r="110" spans="1:42">
      <c r="A110" s="20" t="s">
        <v>116</v>
      </c>
      <c r="B110" s="10">
        <v>57260</v>
      </c>
      <c r="C110" s="10">
        <v>232066</v>
      </c>
      <c r="D110" s="11">
        <v>743200</v>
      </c>
      <c r="E110" s="12">
        <v>926300</v>
      </c>
      <c r="F110" s="14">
        <v>59227.7</v>
      </c>
      <c r="G110" s="14">
        <v>314981</v>
      </c>
      <c r="H110" s="14">
        <v>521600</v>
      </c>
      <c r="I110" s="11">
        <v>5617</v>
      </c>
      <c r="J110" s="34">
        <v>20400000000</v>
      </c>
      <c r="K110" s="34">
        <v>279000000</v>
      </c>
      <c r="L110">
        <v>2950000000</v>
      </c>
      <c r="M110" s="40">
        <v>121.18</v>
      </c>
      <c r="N110" s="40">
        <v>6.65</v>
      </c>
      <c r="O110" s="41">
        <v>100.06</v>
      </c>
      <c r="P110" s="44">
        <v>50.4</v>
      </c>
      <c r="Q110" s="51">
        <v>409.59</v>
      </c>
      <c r="R110" s="51">
        <v>708.73</v>
      </c>
      <c r="S110" s="50">
        <v>11</v>
      </c>
      <c r="T110" s="51">
        <f t="shared" si="1"/>
        <v>1.1000000000000001</v>
      </c>
      <c r="U110" s="50">
        <v>183.89043478260899</v>
      </c>
      <c r="V110" s="13">
        <v>169556</v>
      </c>
      <c r="W110" s="14">
        <v>4764</v>
      </c>
      <c r="X110" s="26">
        <v>1337.07</v>
      </c>
      <c r="Y110" s="54">
        <v>47.16</v>
      </c>
      <c r="Z110" s="54">
        <v>44.78</v>
      </c>
      <c r="AA110" s="14">
        <v>17963</v>
      </c>
      <c r="AB110" s="14">
        <v>15887</v>
      </c>
      <c r="AC110">
        <v>546448599.99999988</v>
      </c>
      <c r="AD110" s="42">
        <v>90262399.999999985</v>
      </c>
      <c r="AE110">
        <v>60947399.999999978</v>
      </c>
      <c r="AF110" s="9">
        <v>18990800.000000019</v>
      </c>
      <c r="AG110" s="44">
        <v>17</v>
      </c>
      <c r="AH110" s="54">
        <v>4.3499999999999996</v>
      </c>
      <c r="AI110" s="68">
        <v>0.35</v>
      </c>
      <c r="AJ110" s="54">
        <v>1.1000000000000001</v>
      </c>
      <c r="AK110" s="54">
        <v>1.3</v>
      </c>
      <c r="AL110" s="54">
        <v>1.5</v>
      </c>
      <c r="AM110">
        <v>634547000</v>
      </c>
      <c r="AN110">
        <v>4545436000</v>
      </c>
      <c r="AO110">
        <v>15109829100</v>
      </c>
      <c r="AP110"/>
    </row>
    <row r="111" spans="1:42">
      <c r="A111" s="20" t="s">
        <v>117</v>
      </c>
      <c r="B111" s="10">
        <v>27824</v>
      </c>
      <c r="C111" s="10">
        <v>242792</v>
      </c>
      <c r="D111" s="11">
        <v>724900</v>
      </c>
      <c r="E111" s="12">
        <v>998600</v>
      </c>
      <c r="F111" s="14">
        <v>54214.400000000001</v>
      </c>
      <c r="G111" s="14">
        <v>301114</v>
      </c>
      <c r="H111" s="14">
        <v>504900</v>
      </c>
      <c r="I111" s="11">
        <v>4913</v>
      </c>
      <c r="J111" s="34">
        <v>25760000000</v>
      </c>
      <c r="K111" s="34">
        <v>286000000</v>
      </c>
      <c r="L111">
        <v>3067000000</v>
      </c>
      <c r="M111" s="40">
        <v>121.61</v>
      </c>
      <c r="N111" s="40">
        <v>6.67</v>
      </c>
      <c r="O111" s="41">
        <v>100.67</v>
      </c>
      <c r="P111" s="44">
        <v>50.4</v>
      </c>
      <c r="Q111" s="51">
        <v>402.86</v>
      </c>
      <c r="R111" s="51">
        <v>710.65</v>
      </c>
      <c r="S111" s="50">
        <v>10.4</v>
      </c>
      <c r="T111" s="51">
        <f t="shared" si="1"/>
        <v>1.04</v>
      </c>
      <c r="U111" s="50">
        <v>241.70849999999999</v>
      </c>
      <c r="V111" s="13">
        <v>134057.4</v>
      </c>
      <c r="W111" s="14">
        <v>4740</v>
      </c>
      <c r="X111" s="26">
        <v>1326.47</v>
      </c>
      <c r="Y111" s="54">
        <v>47.24</v>
      </c>
      <c r="Z111" s="54">
        <v>45.24</v>
      </c>
      <c r="AA111" s="14">
        <v>17118</v>
      </c>
      <c r="AB111" s="14">
        <v>16705</v>
      </c>
      <c r="AC111">
        <v>605672500</v>
      </c>
      <c r="AD111" s="42">
        <v>102108499.99999999</v>
      </c>
      <c r="AE111">
        <v>68547900.000000015</v>
      </c>
      <c r="AF111" s="9">
        <v>25345399.999999974</v>
      </c>
      <c r="AG111" s="44">
        <v>17</v>
      </c>
      <c r="AH111" s="54">
        <v>4.3499999999999996</v>
      </c>
      <c r="AI111" s="68">
        <v>0.35</v>
      </c>
      <c r="AJ111" s="54">
        <v>1.1000000000000001</v>
      </c>
      <c r="AK111" s="54">
        <v>1.3</v>
      </c>
      <c r="AL111" s="54">
        <v>1.5</v>
      </c>
      <c r="AM111">
        <v>650686200</v>
      </c>
      <c r="AN111">
        <v>4543402500</v>
      </c>
      <c r="AO111">
        <v>15163605000</v>
      </c>
      <c r="AP111"/>
    </row>
    <row r="112" spans="1:42">
      <c r="A112" s="20" t="s">
        <v>118</v>
      </c>
      <c r="B112" s="10">
        <v>22892</v>
      </c>
      <c r="C112" s="10">
        <v>189812</v>
      </c>
      <c r="D112" s="11">
        <v>736700</v>
      </c>
      <c r="E112" s="12">
        <v>908900</v>
      </c>
      <c r="F112" s="14">
        <v>42429.8</v>
      </c>
      <c r="G112" s="14">
        <v>235635</v>
      </c>
      <c r="H112" s="14">
        <v>499900</v>
      </c>
      <c r="I112" s="11">
        <v>4876</v>
      </c>
      <c r="J112" s="34">
        <v>24090000000</v>
      </c>
      <c r="K112" s="34">
        <v>307000000</v>
      </c>
      <c r="L112">
        <v>3025000000</v>
      </c>
      <c r="M112" s="40">
        <v>121.35</v>
      </c>
      <c r="N112" s="40">
        <v>6.74</v>
      </c>
      <c r="O112" s="41">
        <v>99.88</v>
      </c>
      <c r="P112" s="44">
        <v>51.2</v>
      </c>
      <c r="Q112" s="51">
        <v>401.12</v>
      </c>
      <c r="R112" s="51">
        <v>705.22</v>
      </c>
      <c r="S112" s="50">
        <v>10.199999999999999</v>
      </c>
      <c r="T112" s="51">
        <f t="shared" si="1"/>
        <v>1.02</v>
      </c>
      <c r="U112" s="50">
        <v>245.05125000000001</v>
      </c>
      <c r="V112" s="13">
        <v>113873.67</v>
      </c>
      <c r="W112" s="14">
        <v>4749</v>
      </c>
      <c r="X112" s="26">
        <v>1265.19</v>
      </c>
      <c r="Y112" s="54">
        <v>51.39</v>
      </c>
      <c r="Z112" s="54">
        <v>49.91</v>
      </c>
      <c r="AA112" s="14">
        <v>16629</v>
      </c>
      <c r="AB112" s="14">
        <v>15838</v>
      </c>
      <c r="AC112">
        <v>575225800.00000012</v>
      </c>
      <c r="AD112" s="42">
        <v>93770200.000000045</v>
      </c>
      <c r="AE112">
        <v>63628700.00000003</v>
      </c>
      <c r="AF112" s="9">
        <v>30310300.000000026</v>
      </c>
      <c r="AG112" s="44">
        <v>17</v>
      </c>
      <c r="AH112" s="54">
        <v>4.3499999999999996</v>
      </c>
      <c r="AI112" s="68">
        <v>0.35</v>
      </c>
      <c r="AJ112" s="54">
        <v>1.1000000000000001</v>
      </c>
      <c r="AK112" s="54">
        <v>1.3</v>
      </c>
      <c r="AL112" s="54">
        <v>1.5</v>
      </c>
      <c r="AM112">
        <v>642149300</v>
      </c>
      <c r="AN112">
        <v>4654466500</v>
      </c>
      <c r="AO112">
        <v>15194854000</v>
      </c>
      <c r="AP112"/>
    </row>
    <row r="113" spans="1:42">
      <c r="A113" s="20" t="s">
        <v>119</v>
      </c>
      <c r="B113" s="10">
        <v>10523</v>
      </c>
      <c r="C113" s="10">
        <v>276730</v>
      </c>
      <c r="D113" s="11">
        <v>720500</v>
      </c>
      <c r="E113" s="12">
        <v>945800</v>
      </c>
      <c r="F113" s="14">
        <v>59895.199999999997</v>
      </c>
      <c r="G113" s="14">
        <v>327690</v>
      </c>
      <c r="H113" s="14">
        <v>598900</v>
      </c>
      <c r="I113" s="11">
        <v>5034</v>
      </c>
      <c r="J113" s="34">
        <v>30000000000</v>
      </c>
      <c r="K113" s="34">
        <v>305000000</v>
      </c>
      <c r="L113">
        <v>3198000000</v>
      </c>
      <c r="M113" s="40">
        <v>122.04</v>
      </c>
      <c r="N113" s="40">
        <v>6.84</v>
      </c>
      <c r="O113" s="41">
        <v>100.14</v>
      </c>
      <c r="P113" s="44">
        <v>51.7</v>
      </c>
      <c r="Q113" s="51">
        <v>411.67</v>
      </c>
      <c r="R113" s="51">
        <v>760.47</v>
      </c>
      <c r="S113" s="50">
        <v>10.15</v>
      </c>
      <c r="T113" s="51">
        <f t="shared" si="1"/>
        <v>1.0150000000000001</v>
      </c>
      <c r="U113" s="50">
        <v>114.68272727272701</v>
      </c>
      <c r="V113" s="13">
        <v>122247.75</v>
      </c>
      <c r="W113" s="14">
        <v>5463</v>
      </c>
      <c r="X113" s="26">
        <v>1235.25</v>
      </c>
      <c r="Y113" s="54">
        <v>47.08</v>
      </c>
      <c r="Z113" s="54">
        <v>45.66</v>
      </c>
      <c r="AA113" s="14">
        <v>17604</v>
      </c>
      <c r="AB113" s="14">
        <v>19097</v>
      </c>
      <c r="AC113">
        <v>541189599.99999964</v>
      </c>
      <c r="AD113" s="42">
        <v>94124700.000000015</v>
      </c>
      <c r="AE113">
        <v>62945100.000000022</v>
      </c>
      <c r="AF113" s="9">
        <v>44382700.000000007</v>
      </c>
      <c r="AG113" s="44">
        <v>17</v>
      </c>
      <c r="AH113" s="54">
        <v>4.3499999999999996</v>
      </c>
      <c r="AI113" s="68">
        <v>0.35</v>
      </c>
      <c r="AJ113" s="54">
        <v>1.1000000000000001</v>
      </c>
      <c r="AK113" s="54">
        <v>1.3</v>
      </c>
      <c r="AL113" s="54">
        <v>1.5</v>
      </c>
      <c r="AM113">
        <v>649035000</v>
      </c>
      <c r="AN113">
        <v>4754055400</v>
      </c>
      <c r="AO113">
        <v>15304320600</v>
      </c>
      <c r="AP113"/>
    </row>
    <row r="114" spans="1:42">
      <c r="A114" s="20" t="s">
        <v>120</v>
      </c>
      <c r="B114" s="10">
        <v>29067</v>
      </c>
      <c r="C114" s="10">
        <v>359838</v>
      </c>
      <c r="D114" s="11">
        <v>755600</v>
      </c>
      <c r="E114" s="12">
        <v>1049300</v>
      </c>
      <c r="F114" s="14">
        <v>64444</v>
      </c>
      <c r="G114" s="14">
        <v>328594</v>
      </c>
      <c r="H114" s="14">
        <v>575300</v>
      </c>
      <c r="I114" s="11">
        <v>5329</v>
      </c>
      <c r="J114" s="34">
        <v>29820000000</v>
      </c>
      <c r="K114" s="34">
        <v>316000000</v>
      </c>
      <c r="L114">
        <v>3368000000</v>
      </c>
      <c r="M114" s="40">
        <v>123.13</v>
      </c>
      <c r="N114" s="40">
        <v>6.92</v>
      </c>
      <c r="O114" s="41">
        <v>100.22</v>
      </c>
      <c r="P114" s="44">
        <v>51.4</v>
      </c>
      <c r="Q114" s="51">
        <v>424.18</v>
      </c>
      <c r="R114" s="51">
        <v>807.11</v>
      </c>
      <c r="S114" s="50">
        <v>8.0500000000000007</v>
      </c>
      <c r="T114" s="51">
        <f t="shared" si="1"/>
        <v>0.80500000000000005</v>
      </c>
      <c r="U114" s="50">
        <v>110.93</v>
      </c>
      <c r="V114" s="13">
        <v>138462.79999999999</v>
      </c>
      <c r="W114" s="14">
        <v>5670</v>
      </c>
      <c r="X114" s="26">
        <v>1150.3699999999999</v>
      </c>
      <c r="Y114" s="54">
        <v>54.92</v>
      </c>
      <c r="Z114" s="54">
        <v>52.07</v>
      </c>
      <c r="AA114" s="14">
        <v>16175</v>
      </c>
      <c r="AB114" s="14">
        <v>15316</v>
      </c>
      <c r="AC114">
        <v>579527700.00000024</v>
      </c>
      <c r="AD114" s="42">
        <v>91935299.999999985</v>
      </c>
      <c r="AE114">
        <v>61156399.999999918</v>
      </c>
      <c r="AF114" s="9">
        <v>110881100</v>
      </c>
      <c r="AG114" s="44">
        <v>17</v>
      </c>
      <c r="AH114" s="54">
        <v>4.3499999999999996</v>
      </c>
      <c r="AI114" s="68">
        <v>0.35</v>
      </c>
      <c r="AJ114" s="54">
        <v>1.1000000000000001</v>
      </c>
      <c r="AK114" s="54">
        <v>1.3</v>
      </c>
      <c r="AL114" s="54">
        <v>1.5</v>
      </c>
      <c r="AM114">
        <v>683038700</v>
      </c>
      <c r="AN114">
        <v>4865572400</v>
      </c>
      <c r="AO114">
        <v>15500666700</v>
      </c>
      <c r="AP114"/>
    </row>
    <row r="115" spans="1:42">
      <c r="A115" s="20" t="s">
        <v>121</v>
      </c>
      <c r="B115" s="10">
        <v>17677.259999999998</v>
      </c>
      <c r="C115" s="10">
        <v>278239.62</v>
      </c>
      <c r="D115" s="11">
        <v>707900</v>
      </c>
      <c r="E115" s="12">
        <v>879700</v>
      </c>
      <c r="F115" s="14">
        <v>57928.4</v>
      </c>
      <c r="G115" s="14">
        <v>275825</v>
      </c>
      <c r="H115" s="14">
        <v>471100</v>
      </c>
      <c r="I115" s="11">
        <v>4868</v>
      </c>
      <c r="J115" s="34">
        <v>25000000000</v>
      </c>
      <c r="K115" s="34">
        <v>311000000</v>
      </c>
      <c r="L115">
        <v>2557999999.9999995</v>
      </c>
      <c r="M115" s="40">
        <v>123.63</v>
      </c>
      <c r="N115" s="40">
        <v>6.89</v>
      </c>
      <c r="O115" s="41">
        <v>101</v>
      </c>
      <c r="P115" s="44">
        <v>51.3</v>
      </c>
      <c r="Q115" s="51">
        <v>430.83</v>
      </c>
      <c r="R115" s="51">
        <v>832.96</v>
      </c>
      <c r="S115" s="50">
        <v>8.75</v>
      </c>
      <c r="T115" s="51">
        <f t="shared" si="1"/>
        <v>0.875</v>
      </c>
      <c r="U115" s="50">
        <v>110.43111111111099</v>
      </c>
      <c r="V115" s="13">
        <v>182065.5</v>
      </c>
      <c r="W115" s="14">
        <v>5774</v>
      </c>
      <c r="X115" s="26">
        <v>1192.1600000000001</v>
      </c>
      <c r="Y115" s="54">
        <v>55.45</v>
      </c>
      <c r="Z115" s="54">
        <v>52.62</v>
      </c>
      <c r="AA115" s="14">
        <v>17148</v>
      </c>
      <c r="AB115" s="14">
        <v>15331</v>
      </c>
      <c r="AC115">
        <v>279230000</v>
      </c>
      <c r="AD115" s="42">
        <v>59733100.000000007</v>
      </c>
      <c r="AE115">
        <v>39804000</v>
      </c>
      <c r="AF115" s="9">
        <v>49825900</v>
      </c>
      <c r="AG115" s="44">
        <v>17</v>
      </c>
      <c r="AH115" s="54">
        <v>4.3499999999999996</v>
      </c>
      <c r="AI115" s="68">
        <v>0.35</v>
      </c>
      <c r="AJ115" s="54">
        <v>1.1000000000000001</v>
      </c>
      <c r="AK115" s="54">
        <v>1.3</v>
      </c>
      <c r="AL115" s="54">
        <v>1.5</v>
      </c>
      <c r="AM115">
        <v>865986100</v>
      </c>
      <c r="AN115">
        <v>4725264500</v>
      </c>
      <c r="AO115">
        <v>15841945600</v>
      </c>
      <c r="AP115"/>
    </row>
    <row r="116" spans="1:42">
      <c r="A116" s="20" t="s">
        <v>122</v>
      </c>
      <c r="B116" s="10">
        <v>43816.12</v>
      </c>
      <c r="C116" s="10">
        <v>233855.86</v>
      </c>
      <c r="D116" s="11">
        <v>663100</v>
      </c>
      <c r="E116" s="12">
        <v>800200</v>
      </c>
      <c r="F116" s="14">
        <v>61919.3</v>
      </c>
      <c r="G116" s="14">
        <v>272931</v>
      </c>
      <c r="H116" s="14">
        <v>492900</v>
      </c>
      <c r="I116" s="11">
        <v>4447</v>
      </c>
      <c r="J116" s="34">
        <v>20900000000</v>
      </c>
      <c r="K116" s="34">
        <v>281000000</v>
      </c>
      <c r="L116">
        <v>1793000000</v>
      </c>
      <c r="M116" s="40">
        <v>122.44</v>
      </c>
      <c r="N116" s="40">
        <v>6.87</v>
      </c>
      <c r="O116" s="41">
        <v>99.83</v>
      </c>
      <c r="P116" s="44">
        <v>51.6</v>
      </c>
      <c r="Q116" s="51">
        <v>433.65</v>
      </c>
      <c r="R116" s="51">
        <v>839.87</v>
      </c>
      <c r="S116" s="50">
        <v>8.5</v>
      </c>
      <c r="T116" s="51">
        <f t="shared" si="1"/>
        <v>0.85</v>
      </c>
      <c r="U116" s="50">
        <v>118.562222222222</v>
      </c>
      <c r="V116" s="13">
        <v>271785.25</v>
      </c>
      <c r="W116" s="14">
        <v>5953</v>
      </c>
      <c r="X116" s="26">
        <v>1234.03</v>
      </c>
      <c r="Y116" s="54">
        <v>55.98</v>
      </c>
      <c r="Z116" s="54">
        <v>53.43</v>
      </c>
      <c r="AA116" s="14">
        <v>18188</v>
      </c>
      <c r="AB116" s="14">
        <v>14170</v>
      </c>
      <c r="AC116">
        <v>134548900</v>
      </c>
      <c r="AD116" s="42">
        <v>38810300</v>
      </c>
      <c r="AE116">
        <v>25906699.999999996</v>
      </c>
      <c r="AF116" s="9">
        <v>22389899.999999996</v>
      </c>
      <c r="AG116" s="44">
        <v>17</v>
      </c>
      <c r="AH116" s="54">
        <v>4.3499999999999996</v>
      </c>
      <c r="AI116" s="68">
        <v>0.35</v>
      </c>
      <c r="AJ116" s="54">
        <v>1.1000000000000001</v>
      </c>
      <c r="AK116" s="54">
        <v>1.3</v>
      </c>
      <c r="AL116" s="54">
        <v>1.5</v>
      </c>
      <c r="AM116">
        <v>717276900</v>
      </c>
      <c r="AN116">
        <v>4765276000</v>
      </c>
      <c r="AO116">
        <v>15898570000</v>
      </c>
      <c r="AP116"/>
    </row>
    <row r="117" spans="1:42">
      <c r="A117" s="20" t="s">
        <v>123</v>
      </c>
      <c r="B117" s="10">
        <v>43985.83</v>
      </c>
      <c r="C117" s="10">
        <v>292367.63</v>
      </c>
      <c r="D117" s="11">
        <v>764000</v>
      </c>
      <c r="E117" s="12">
        <v>993200</v>
      </c>
      <c r="F117" s="14">
        <v>83158.3</v>
      </c>
      <c r="G117" s="14">
        <v>358039</v>
      </c>
      <c r="H117" s="14">
        <v>542500</v>
      </c>
      <c r="I117" s="11">
        <v>5169</v>
      </c>
      <c r="J117" s="34">
        <v>26950000000</v>
      </c>
      <c r="K117" s="34">
        <v>322000000</v>
      </c>
      <c r="L117">
        <v>2854000000</v>
      </c>
      <c r="M117" s="40">
        <v>120.78</v>
      </c>
      <c r="N117" s="40">
        <v>6.89</v>
      </c>
      <c r="O117" s="41">
        <v>99.68</v>
      </c>
      <c r="P117" s="44">
        <v>51.8</v>
      </c>
      <c r="Q117" s="51">
        <v>433.01</v>
      </c>
      <c r="R117" s="51">
        <v>853.7</v>
      </c>
      <c r="S117" s="50">
        <v>7.15</v>
      </c>
      <c r="T117" s="51">
        <f t="shared" si="1"/>
        <v>0.71500000000000008</v>
      </c>
      <c r="U117" s="50">
        <v>127.66652173913</v>
      </c>
      <c r="V117" s="13">
        <v>317168.59999999998</v>
      </c>
      <c r="W117" s="14">
        <v>5845</v>
      </c>
      <c r="X117" s="26">
        <v>1231.26</v>
      </c>
      <c r="Y117" s="54">
        <v>52.54</v>
      </c>
      <c r="Z117" s="54">
        <v>49.73</v>
      </c>
      <c r="AA117" s="14">
        <v>17647</v>
      </c>
      <c r="AB117" s="14">
        <v>13934</v>
      </c>
      <c r="AC117">
        <v>523991700</v>
      </c>
      <c r="AD117" s="42">
        <v>94375799.999999985</v>
      </c>
      <c r="AE117">
        <v>64099500.000000007</v>
      </c>
      <c r="AF117" s="9">
        <v>25071299.999999993</v>
      </c>
      <c r="AG117" s="44">
        <v>17</v>
      </c>
      <c r="AH117" s="54">
        <v>4.3499999999999996</v>
      </c>
      <c r="AI117" s="68">
        <v>0.35</v>
      </c>
      <c r="AJ117" s="54">
        <v>1.1000000000000001</v>
      </c>
      <c r="AK117" s="54">
        <v>1.3</v>
      </c>
      <c r="AL117" s="54">
        <v>1.5</v>
      </c>
      <c r="AM117">
        <v>686050500</v>
      </c>
      <c r="AN117">
        <v>4887700900</v>
      </c>
      <c r="AO117">
        <v>16079389800</v>
      </c>
      <c r="AP117"/>
    </row>
    <row r="118" spans="1:42">
      <c r="A118" s="20" t="s">
        <v>124</v>
      </c>
      <c r="B118" s="10">
        <v>18819.45</v>
      </c>
      <c r="C118" s="10">
        <v>202641.76</v>
      </c>
      <c r="D118" s="11">
        <v>724000</v>
      </c>
      <c r="E118" s="12">
        <v>985800</v>
      </c>
      <c r="F118" s="14">
        <v>67804</v>
      </c>
      <c r="G118" s="14">
        <v>291037</v>
      </c>
      <c r="H118" s="14">
        <v>473300</v>
      </c>
      <c r="I118" s="11">
        <v>4767</v>
      </c>
      <c r="J118" s="34">
        <v>22090000000</v>
      </c>
      <c r="K118" s="34">
        <v>301000000</v>
      </c>
      <c r="L118">
        <v>3096000000</v>
      </c>
      <c r="M118" s="40">
        <v>119.75</v>
      </c>
      <c r="N118" s="40">
        <v>6.88</v>
      </c>
      <c r="O118" s="41">
        <v>100.07</v>
      </c>
      <c r="P118" s="44">
        <v>51.2</v>
      </c>
      <c r="Q118" s="51">
        <v>423.99</v>
      </c>
      <c r="R118" s="51">
        <v>835.48</v>
      </c>
      <c r="S118" s="50">
        <v>7.4</v>
      </c>
      <c r="T118" s="51">
        <f t="shared" si="1"/>
        <v>0.74</v>
      </c>
      <c r="U118" s="50">
        <v>109.016111111111</v>
      </c>
      <c r="V118" s="13">
        <v>263907.25</v>
      </c>
      <c r="W118" s="14">
        <v>5713</v>
      </c>
      <c r="X118" s="26">
        <v>1269.54</v>
      </c>
      <c r="Y118" s="54">
        <v>53.82</v>
      </c>
      <c r="Z118" s="54">
        <v>51.07</v>
      </c>
      <c r="AA118" s="14">
        <v>18262</v>
      </c>
      <c r="AB118" s="14">
        <v>15957</v>
      </c>
      <c r="AC118">
        <v>505497800</v>
      </c>
      <c r="AD118" s="42">
        <v>84396600.00000003</v>
      </c>
      <c r="AE118">
        <v>56902999.999999993</v>
      </c>
      <c r="AF118" s="9">
        <v>17754100.000000015</v>
      </c>
      <c r="AG118" s="44">
        <v>17</v>
      </c>
      <c r="AH118" s="54">
        <v>4.3499999999999996</v>
      </c>
      <c r="AI118" s="68">
        <v>0.35</v>
      </c>
      <c r="AJ118" s="54">
        <v>1.1000000000000001</v>
      </c>
      <c r="AK118" s="54">
        <v>1.3</v>
      </c>
      <c r="AL118" s="54">
        <v>1.5</v>
      </c>
      <c r="AM118">
        <v>683926000</v>
      </c>
      <c r="AN118">
        <v>4901804200</v>
      </c>
      <c r="AO118">
        <v>16039188400</v>
      </c>
      <c r="AP118"/>
    </row>
    <row r="119" spans="1:42">
      <c r="A119" s="20" t="s">
        <v>125</v>
      </c>
      <c r="B119" s="10">
        <v>16808.14</v>
      </c>
      <c r="C119" s="10">
        <v>265046.13</v>
      </c>
      <c r="D119" s="11">
        <v>727000</v>
      </c>
      <c r="E119" s="12">
        <v>1008100</v>
      </c>
      <c r="F119" s="14">
        <v>72791.3</v>
      </c>
      <c r="G119" s="14">
        <v>314419</v>
      </c>
      <c r="H119" s="14">
        <v>448000</v>
      </c>
      <c r="I119" s="11">
        <v>4947</v>
      </c>
      <c r="J119" s="34">
        <v>21820000000</v>
      </c>
      <c r="K119" s="34">
        <v>303000000</v>
      </c>
      <c r="L119">
        <v>3197000000</v>
      </c>
      <c r="M119" s="40">
        <v>118.86</v>
      </c>
      <c r="N119" s="40">
        <v>6.88</v>
      </c>
      <c r="O119" s="41">
        <v>99.89</v>
      </c>
      <c r="P119" s="44">
        <v>51.2</v>
      </c>
      <c r="Q119" s="51">
        <v>430.34</v>
      </c>
      <c r="R119" s="51">
        <v>828.26</v>
      </c>
      <c r="S119" s="50">
        <v>8</v>
      </c>
      <c r="T119" s="51">
        <f t="shared" si="1"/>
        <v>0.8</v>
      </c>
      <c r="U119" s="50">
        <v>54.939500000000002</v>
      </c>
      <c r="V119" s="13">
        <v>201291.75</v>
      </c>
      <c r="W119" s="14">
        <v>5621</v>
      </c>
      <c r="X119" s="26">
        <v>1241.76</v>
      </c>
      <c r="Y119" s="54">
        <v>51.39</v>
      </c>
      <c r="Z119" s="54">
        <v>48.62</v>
      </c>
      <c r="AA119" s="14">
        <v>16247</v>
      </c>
      <c r="AB119" s="14">
        <v>16666</v>
      </c>
      <c r="AC119">
        <v>593914299.99999988</v>
      </c>
      <c r="AD119" s="42">
        <v>98630999.999999985</v>
      </c>
      <c r="AE119">
        <v>67516199.999999985</v>
      </c>
      <c r="AF119" s="9">
        <v>19250999.999999985</v>
      </c>
      <c r="AG119" s="44">
        <v>17</v>
      </c>
      <c r="AH119" s="54">
        <v>4.3499999999999996</v>
      </c>
      <c r="AI119" s="68">
        <v>0.35</v>
      </c>
      <c r="AJ119" s="54">
        <v>1.1000000000000001</v>
      </c>
      <c r="AK119" s="54">
        <v>1.3</v>
      </c>
      <c r="AL119" s="54">
        <v>1.5</v>
      </c>
      <c r="AM119">
        <v>673332100.00000012</v>
      </c>
      <c r="AN119">
        <v>4963897800</v>
      </c>
      <c r="AO119">
        <v>16097407700</v>
      </c>
      <c r="AP119"/>
    </row>
    <row r="120" spans="1:42">
      <c r="A120" s="20" t="s">
        <v>126</v>
      </c>
      <c r="B120" s="10">
        <v>29013.06</v>
      </c>
      <c r="C120" s="10">
        <v>271386.59000000003</v>
      </c>
      <c r="D120" s="11">
        <v>768000</v>
      </c>
      <c r="E120" s="12">
        <v>1035599.9999999999</v>
      </c>
      <c r="F120" s="14">
        <v>79419.5</v>
      </c>
      <c r="G120" s="14">
        <v>339734</v>
      </c>
      <c r="H120" s="14">
        <v>771200</v>
      </c>
      <c r="I120" s="11">
        <v>5203</v>
      </c>
      <c r="J120" s="34">
        <v>22500000000</v>
      </c>
      <c r="K120" s="34">
        <v>299000000</v>
      </c>
      <c r="L120">
        <v>3200000000</v>
      </c>
      <c r="M120" s="40">
        <v>119.21</v>
      </c>
      <c r="N120" s="40">
        <v>6.8</v>
      </c>
      <c r="O120" s="41">
        <v>99.85</v>
      </c>
      <c r="P120" s="44">
        <v>51.7</v>
      </c>
      <c r="Q120" s="51">
        <v>440.21</v>
      </c>
      <c r="R120" s="51">
        <v>824.93</v>
      </c>
      <c r="S120" s="50">
        <v>8.3000000000000007</v>
      </c>
      <c r="T120" s="51">
        <f t="shared" si="1"/>
        <v>0.83000000000000007</v>
      </c>
      <c r="U120" s="50">
        <v>54.3586363636364</v>
      </c>
      <c r="V120" s="13">
        <v>191883.2</v>
      </c>
      <c r="W120" s="14">
        <v>5743</v>
      </c>
      <c r="X120" s="26">
        <v>1258.97</v>
      </c>
      <c r="Y120" s="54">
        <v>47.55</v>
      </c>
      <c r="Z120" s="54">
        <v>45.15</v>
      </c>
      <c r="AA120" s="14">
        <v>17556</v>
      </c>
      <c r="AB120" s="14">
        <v>16227</v>
      </c>
      <c r="AC120">
        <v>768865600.00000024</v>
      </c>
      <c r="AD120" s="42">
        <v>130155400.00000001</v>
      </c>
      <c r="AE120">
        <v>88953200.00000003</v>
      </c>
      <c r="AF120" s="9">
        <v>30025300.000000007</v>
      </c>
      <c r="AG120" s="44">
        <v>17</v>
      </c>
      <c r="AH120" s="54">
        <v>4.3499999999999996</v>
      </c>
      <c r="AI120" s="68">
        <v>0.35</v>
      </c>
      <c r="AJ120" s="54">
        <v>1.1000000000000001</v>
      </c>
      <c r="AK120" s="54">
        <v>1.3</v>
      </c>
      <c r="AL120" s="54">
        <v>1.5</v>
      </c>
      <c r="AM120">
        <v>669776799.99999988</v>
      </c>
      <c r="AN120">
        <v>5102281700</v>
      </c>
      <c r="AO120">
        <v>16394970400</v>
      </c>
      <c r="AP120"/>
    </row>
    <row r="121" spans="1:42">
      <c r="A121" s="20" t="s">
        <v>127</v>
      </c>
      <c r="B121" s="10">
        <v>15968.55</v>
      </c>
      <c r="C121" s="10">
        <v>283468.59000000003</v>
      </c>
      <c r="D121" s="11">
        <v>733000</v>
      </c>
      <c r="E121" s="12">
        <v>1002200</v>
      </c>
      <c r="F121" s="14">
        <v>71148.899999999994</v>
      </c>
      <c r="G121" s="14">
        <v>287207</v>
      </c>
      <c r="H121" s="14">
        <v>540500</v>
      </c>
      <c r="I121" s="11">
        <v>6047</v>
      </c>
      <c r="J121" s="34">
        <v>20730000000</v>
      </c>
      <c r="K121" s="34">
        <v>310000000</v>
      </c>
      <c r="L121">
        <v>3198000000</v>
      </c>
      <c r="M121" s="40">
        <v>119.33</v>
      </c>
      <c r="N121" s="40">
        <v>6.77</v>
      </c>
      <c r="O121" s="41">
        <v>100.11</v>
      </c>
      <c r="P121" s="44">
        <v>51.4</v>
      </c>
      <c r="Q121" s="51">
        <v>444.11</v>
      </c>
      <c r="R121" s="51">
        <v>849.93</v>
      </c>
      <c r="S121" s="50">
        <v>8.25</v>
      </c>
      <c r="T121" s="51">
        <f t="shared" si="1"/>
        <v>0.82499999999999996</v>
      </c>
      <c r="U121" s="50">
        <v>55.564285714285703</v>
      </c>
      <c r="V121" s="13">
        <v>178998.25</v>
      </c>
      <c r="W121" s="14">
        <v>6013</v>
      </c>
      <c r="X121" s="26">
        <v>1235.3</v>
      </c>
      <c r="Y121" s="54">
        <v>49.15</v>
      </c>
      <c r="Z121" s="54">
        <v>46.78</v>
      </c>
      <c r="AA121" s="14">
        <v>17556</v>
      </c>
      <c r="AB121" s="14">
        <v>16253</v>
      </c>
      <c r="AC121">
        <v>568046599.99999976</v>
      </c>
      <c r="AD121" s="42">
        <v>91508600</v>
      </c>
      <c r="AE121">
        <v>63647699.99999997</v>
      </c>
      <c r="AF121" s="9">
        <v>20752799.999999989</v>
      </c>
      <c r="AG121" s="44">
        <v>17</v>
      </c>
      <c r="AH121" s="54">
        <v>4.3499999999999996</v>
      </c>
      <c r="AI121" s="68">
        <v>0.35</v>
      </c>
      <c r="AJ121" s="54">
        <v>1.1000000000000001</v>
      </c>
      <c r="AK121" s="54">
        <v>1.3</v>
      </c>
      <c r="AL121" s="54">
        <v>1.5</v>
      </c>
      <c r="AM121">
        <v>671290399.99999988</v>
      </c>
      <c r="AN121">
        <v>5104845800</v>
      </c>
      <c r="AO121">
        <v>16363411000</v>
      </c>
      <c r="AP121"/>
    </row>
    <row r="122" spans="1:42">
      <c r="A122" s="20" t="s">
        <v>128</v>
      </c>
      <c r="B122" s="10">
        <v>31468.27</v>
      </c>
      <c r="C122" s="10">
        <v>254672.16</v>
      </c>
      <c r="D122" s="11">
        <v>749000</v>
      </c>
      <c r="E122" s="12">
        <v>960300</v>
      </c>
      <c r="F122" s="14">
        <v>75733.899999999994</v>
      </c>
      <c r="G122" s="14">
        <v>309579</v>
      </c>
      <c r="H122" s="14">
        <v>515400</v>
      </c>
      <c r="I122" s="11">
        <v>5945</v>
      </c>
      <c r="J122" s="34">
        <v>21340000000</v>
      </c>
      <c r="K122" s="34">
        <v>316000000</v>
      </c>
      <c r="L122">
        <v>3311000000</v>
      </c>
      <c r="M122" s="40">
        <v>120.07</v>
      </c>
      <c r="N122" s="40">
        <v>6.67</v>
      </c>
      <c r="O122" s="41">
        <v>100.42</v>
      </c>
      <c r="P122" s="44">
        <v>51.7</v>
      </c>
      <c r="Q122" s="51">
        <v>438.94</v>
      </c>
      <c r="R122" s="51">
        <v>881.57</v>
      </c>
      <c r="S122" s="50">
        <v>8.15</v>
      </c>
      <c r="T122" s="51">
        <f t="shared" si="1"/>
        <v>0.81500000000000006</v>
      </c>
      <c r="U122" s="50">
        <v>57.191739130434797</v>
      </c>
      <c r="V122" s="13">
        <v>197506.5</v>
      </c>
      <c r="W122" s="14">
        <v>6515</v>
      </c>
      <c r="X122" s="26">
        <v>1284.07</v>
      </c>
      <c r="Y122" s="54">
        <v>51.87</v>
      </c>
      <c r="Z122" s="54">
        <v>48.04</v>
      </c>
      <c r="AA122" s="14">
        <v>18851</v>
      </c>
      <c r="AB122" s="14">
        <v>18153</v>
      </c>
      <c r="AC122">
        <v>567406400.00000012</v>
      </c>
      <c r="AD122" s="42">
        <v>97328000.00000003</v>
      </c>
      <c r="AE122">
        <v>67570100.000000015</v>
      </c>
      <c r="AF122" s="9">
        <v>17510100.000000019</v>
      </c>
      <c r="AG122" s="44">
        <v>17</v>
      </c>
      <c r="AH122" s="54">
        <v>4.3499999999999996</v>
      </c>
      <c r="AI122" s="68">
        <v>0.35</v>
      </c>
      <c r="AJ122" s="54">
        <v>1.1000000000000001</v>
      </c>
      <c r="AK122" s="54">
        <v>1.3</v>
      </c>
      <c r="AL122" s="54">
        <v>1.5</v>
      </c>
      <c r="AM122">
        <v>675509900</v>
      </c>
      <c r="AN122">
        <v>5181139300</v>
      </c>
      <c r="AO122">
        <v>16529473000</v>
      </c>
      <c r="AP122"/>
    </row>
    <row r="123" spans="1:42">
      <c r="A123" s="20" t="s">
        <v>129</v>
      </c>
      <c r="B123" s="10">
        <v>26522.78</v>
      </c>
      <c r="C123" s="10">
        <v>291344.27</v>
      </c>
      <c r="D123" s="11">
        <v>774000</v>
      </c>
      <c r="E123" s="12">
        <v>1121800</v>
      </c>
      <c r="F123" s="14">
        <v>86828.800000000003</v>
      </c>
      <c r="G123" s="14">
        <v>321593</v>
      </c>
      <c r="H123" s="14">
        <v>524900</v>
      </c>
      <c r="I123" s="11">
        <v>5220</v>
      </c>
      <c r="J123" s="34">
        <v>29180000000</v>
      </c>
      <c r="K123" s="34">
        <v>312000000</v>
      </c>
      <c r="L123">
        <v>3449000000</v>
      </c>
      <c r="M123" s="40">
        <v>121.7</v>
      </c>
      <c r="N123" s="40">
        <v>6.56</v>
      </c>
      <c r="O123" s="41">
        <v>100.54</v>
      </c>
      <c r="P123" s="44">
        <v>52.4</v>
      </c>
      <c r="Q123" s="51">
        <v>430.78</v>
      </c>
      <c r="R123" s="51">
        <v>891.45</v>
      </c>
      <c r="S123" s="50">
        <v>8.3000000000000007</v>
      </c>
      <c r="T123" s="51">
        <f t="shared" si="1"/>
        <v>0.83000000000000007</v>
      </c>
      <c r="U123" s="50">
        <v>55.62</v>
      </c>
      <c r="V123" s="13">
        <v>153529</v>
      </c>
      <c r="W123" s="14">
        <v>6617</v>
      </c>
      <c r="X123" s="26">
        <v>1316.23</v>
      </c>
      <c r="Y123" s="54">
        <v>55.52</v>
      </c>
      <c r="Z123" s="54">
        <v>49.78</v>
      </c>
      <c r="AA123" s="14">
        <v>19281</v>
      </c>
      <c r="AB123" s="14">
        <v>14213</v>
      </c>
      <c r="AC123">
        <v>643280499.99999988</v>
      </c>
      <c r="AD123" s="42">
        <v>111505699.99999993</v>
      </c>
      <c r="AE123">
        <v>76692399.999999985</v>
      </c>
      <c r="AF123" s="9">
        <v>20870099.999999985</v>
      </c>
      <c r="AG123" s="44">
        <v>17</v>
      </c>
      <c r="AH123" s="54">
        <v>4.3499999999999996</v>
      </c>
      <c r="AI123" s="68">
        <v>0.35</v>
      </c>
      <c r="AJ123" s="54">
        <v>1.1000000000000001</v>
      </c>
      <c r="AK123" s="54">
        <v>1.3</v>
      </c>
      <c r="AL123" s="54">
        <v>1.5</v>
      </c>
      <c r="AM123">
        <v>697485399.99999988</v>
      </c>
      <c r="AN123">
        <v>5178630400</v>
      </c>
      <c r="AO123">
        <v>16636660500</v>
      </c>
      <c r="AP123"/>
    </row>
    <row r="124" spans="1:42">
      <c r="A124" s="20" t="s">
        <v>130</v>
      </c>
      <c r="B124" s="10">
        <v>29130.39</v>
      </c>
      <c r="C124" s="10">
        <v>213272.6</v>
      </c>
      <c r="D124" s="11">
        <v>781000</v>
      </c>
      <c r="E124" s="12">
        <v>942000</v>
      </c>
      <c r="F124" s="14">
        <v>78052.7</v>
      </c>
      <c r="G124" s="14">
        <v>252197</v>
      </c>
      <c r="H124" s="14">
        <v>416900</v>
      </c>
      <c r="I124" s="11">
        <v>5038</v>
      </c>
      <c r="J124" s="34">
        <v>26010000000</v>
      </c>
      <c r="K124" s="34">
        <v>322000000</v>
      </c>
      <c r="L124">
        <v>3299000000</v>
      </c>
      <c r="M124" s="40">
        <v>122.02</v>
      </c>
      <c r="N124" s="40">
        <v>6.62</v>
      </c>
      <c r="O124" s="41">
        <v>100.11</v>
      </c>
      <c r="P124" s="44">
        <v>51.6</v>
      </c>
      <c r="Q124" s="51">
        <v>428.95</v>
      </c>
      <c r="R124" s="51">
        <v>885.24</v>
      </c>
      <c r="S124" s="50">
        <v>8.8000000000000007</v>
      </c>
      <c r="T124" s="51">
        <f t="shared" si="1"/>
        <v>0.88000000000000012</v>
      </c>
      <c r="U124" s="50">
        <v>55.524117647058802</v>
      </c>
      <c r="V124" s="13">
        <v>108267</v>
      </c>
      <c r="W124" s="14">
        <v>6843</v>
      </c>
      <c r="X124" s="26">
        <v>1279.07</v>
      </c>
      <c r="Y124" s="54">
        <v>57.65</v>
      </c>
      <c r="Z124" s="54">
        <v>51.62</v>
      </c>
      <c r="AA124" s="14">
        <v>18190</v>
      </c>
      <c r="AB124" s="14">
        <v>13692</v>
      </c>
      <c r="AC124">
        <v>593397999.99999988</v>
      </c>
      <c r="AD124" s="42">
        <v>98999100.00000003</v>
      </c>
      <c r="AE124">
        <v>67619500.000000045</v>
      </c>
      <c r="AF124" s="9">
        <v>31199700.000000011</v>
      </c>
      <c r="AG124" s="44">
        <v>17</v>
      </c>
      <c r="AH124" s="54">
        <v>4.3499999999999996</v>
      </c>
      <c r="AI124" s="68">
        <v>0.35</v>
      </c>
      <c r="AJ124" s="54">
        <v>1.1000000000000001</v>
      </c>
      <c r="AK124" s="54">
        <v>1.3</v>
      </c>
      <c r="AL124" s="54">
        <v>1.5</v>
      </c>
      <c r="AM124">
        <v>682306900</v>
      </c>
      <c r="AN124">
        <v>5259771899.999999</v>
      </c>
      <c r="AO124">
        <v>16624499600</v>
      </c>
      <c r="AP124"/>
    </row>
    <row r="125" spans="1:42">
      <c r="A125" s="20" t="s">
        <v>131</v>
      </c>
      <c r="B125" s="10">
        <v>23587.15</v>
      </c>
      <c r="C125" s="10">
        <v>329165.89</v>
      </c>
      <c r="D125" s="11">
        <v>786000</v>
      </c>
      <c r="E125" s="12">
        <v>902000</v>
      </c>
      <c r="F125" s="14">
        <v>88546.4</v>
      </c>
      <c r="G125" s="14">
        <v>271045</v>
      </c>
      <c r="H125" s="14">
        <v>518300</v>
      </c>
      <c r="I125" s="11">
        <v>5196</v>
      </c>
      <c r="J125" s="34">
        <v>31070000000</v>
      </c>
      <c r="K125" s="34">
        <v>308000000</v>
      </c>
      <c r="L125">
        <v>3518000000</v>
      </c>
      <c r="M125" s="40">
        <v>121.92</v>
      </c>
      <c r="N125" s="40">
        <v>6.62</v>
      </c>
      <c r="O125" s="41">
        <v>100.01</v>
      </c>
      <c r="P125" s="44">
        <v>51.8</v>
      </c>
      <c r="Q125" s="51">
        <v>430.06</v>
      </c>
      <c r="R125" s="51">
        <v>871.86</v>
      </c>
      <c r="S125" s="50">
        <v>8.9</v>
      </c>
      <c r="T125" s="51">
        <f t="shared" si="1"/>
        <v>0.89</v>
      </c>
      <c r="U125" s="50">
        <v>41.5254545454546</v>
      </c>
      <c r="V125" s="13">
        <v>150089.25</v>
      </c>
      <c r="W125" s="14">
        <v>6858</v>
      </c>
      <c r="X125" s="26">
        <v>1279.1400000000001</v>
      </c>
      <c r="Y125" s="54">
        <v>62.87</v>
      </c>
      <c r="Z125" s="54">
        <v>56.74</v>
      </c>
      <c r="AA125" s="14">
        <v>19038</v>
      </c>
      <c r="AB125" s="14">
        <v>12751</v>
      </c>
      <c r="AC125">
        <v>572390700.0000006</v>
      </c>
      <c r="AD125" s="42">
        <v>98421900.00000003</v>
      </c>
      <c r="AE125">
        <v>67992499.999999925</v>
      </c>
      <c r="AF125" s="9">
        <v>37567999.999999993</v>
      </c>
      <c r="AG125" s="44">
        <v>17</v>
      </c>
      <c r="AH125" s="54">
        <v>4.3499999999999996</v>
      </c>
      <c r="AI125" s="68">
        <v>0.35</v>
      </c>
      <c r="AJ125" s="54">
        <v>1.1000000000000001</v>
      </c>
      <c r="AK125" s="54">
        <v>1.3</v>
      </c>
      <c r="AL125" s="54">
        <v>1.5</v>
      </c>
      <c r="AM125">
        <v>686231600</v>
      </c>
      <c r="AN125">
        <v>5355650500</v>
      </c>
      <c r="AO125">
        <v>16791566399.999998</v>
      </c>
      <c r="AP125"/>
    </row>
    <row r="126" spans="1:42">
      <c r="A126" s="20" t="s">
        <v>132</v>
      </c>
      <c r="B126" s="10">
        <v>40887.160000000003</v>
      </c>
      <c r="C126" s="10">
        <v>328337.91999999998</v>
      </c>
      <c r="D126" s="11">
        <v>865000</v>
      </c>
      <c r="E126" s="12">
        <v>1167000</v>
      </c>
      <c r="F126" s="14">
        <v>89625.1</v>
      </c>
      <c r="G126" s="14">
        <v>263513</v>
      </c>
      <c r="H126" s="14">
        <v>487300</v>
      </c>
      <c r="I126" s="11">
        <v>5699</v>
      </c>
      <c r="J126" s="34">
        <v>30540000000</v>
      </c>
      <c r="K126" s="34">
        <v>304000000</v>
      </c>
      <c r="L126">
        <v>3322000000</v>
      </c>
      <c r="M126" s="40">
        <v>122.14</v>
      </c>
      <c r="N126" s="40">
        <v>6.59</v>
      </c>
      <c r="O126" s="41">
        <v>100.3</v>
      </c>
      <c r="P126" s="44">
        <v>51.6</v>
      </c>
      <c r="Q126" s="51">
        <v>430.36</v>
      </c>
      <c r="R126" s="51">
        <v>883.9</v>
      </c>
      <c r="S126" s="50">
        <v>8.75</v>
      </c>
      <c r="T126" s="51">
        <f t="shared" si="1"/>
        <v>0.875</v>
      </c>
      <c r="U126" s="50">
        <v>39.933333333333302</v>
      </c>
      <c r="V126" s="13">
        <v>151992.20000000001</v>
      </c>
      <c r="W126" s="14">
        <v>6869</v>
      </c>
      <c r="X126" s="26">
        <v>1265.9100000000001</v>
      </c>
      <c r="Y126" s="54">
        <v>64.069999999999993</v>
      </c>
      <c r="Z126" s="54">
        <v>57.93</v>
      </c>
      <c r="AA126" s="14">
        <v>16851</v>
      </c>
      <c r="AB126" s="14">
        <v>13949</v>
      </c>
      <c r="AC126">
        <v>566269099.99999917</v>
      </c>
      <c r="AD126" s="42">
        <v>94119799.999999955</v>
      </c>
      <c r="AE126">
        <v>64774000.000000089</v>
      </c>
      <c r="AF126" s="9">
        <v>100369499.99999997</v>
      </c>
      <c r="AG126" s="44">
        <v>17</v>
      </c>
      <c r="AH126" s="54">
        <v>4.3499999999999996</v>
      </c>
      <c r="AI126" s="68">
        <v>0.35</v>
      </c>
      <c r="AJ126" s="54">
        <v>1.1000000000000001</v>
      </c>
      <c r="AK126" s="54">
        <v>1.3</v>
      </c>
      <c r="AL126" s="54">
        <v>1.5</v>
      </c>
      <c r="AM126">
        <v>706456000</v>
      </c>
      <c r="AN126">
        <v>5437901500</v>
      </c>
      <c r="AO126">
        <v>16902353100</v>
      </c>
      <c r="AP126"/>
    </row>
    <row r="127" spans="1:42">
      <c r="A127" s="20" t="s">
        <v>133</v>
      </c>
      <c r="B127" s="10">
        <v>38467.54</v>
      </c>
      <c r="C127" s="10">
        <v>314525.84999999998</v>
      </c>
      <c r="D127" s="11">
        <v>779200</v>
      </c>
      <c r="E127" s="12">
        <v>1016900</v>
      </c>
      <c r="F127" s="14">
        <v>83660.3</v>
      </c>
      <c r="G127" s="14">
        <v>199909</v>
      </c>
      <c r="H127" s="14">
        <v>514700</v>
      </c>
      <c r="I127" s="11">
        <v>5378</v>
      </c>
      <c r="J127" s="34">
        <v>24500000000</v>
      </c>
      <c r="K127" s="34">
        <v>340000000</v>
      </c>
      <c r="L127">
        <v>3000000000</v>
      </c>
      <c r="M127" s="40">
        <v>123.27</v>
      </c>
      <c r="N127" s="40">
        <v>6.44</v>
      </c>
      <c r="O127" s="41">
        <v>100.6</v>
      </c>
      <c r="P127" s="44">
        <v>51.3</v>
      </c>
      <c r="Q127" s="51">
        <v>438.72</v>
      </c>
      <c r="R127" s="51">
        <v>936.18</v>
      </c>
      <c r="S127" s="50">
        <v>8.0500000000000007</v>
      </c>
      <c r="T127" s="51">
        <f t="shared" si="1"/>
        <v>0.80500000000000005</v>
      </c>
      <c r="U127" s="50">
        <v>42.355909090909101</v>
      </c>
      <c r="V127" s="13">
        <v>167077.25</v>
      </c>
      <c r="W127" s="14">
        <v>7107</v>
      </c>
      <c r="X127" s="26">
        <v>1329.46</v>
      </c>
      <c r="Y127" s="54">
        <v>69.08</v>
      </c>
      <c r="Z127" s="54">
        <v>63.7</v>
      </c>
      <c r="AA127" s="14">
        <v>18438</v>
      </c>
      <c r="AB127" s="14">
        <v>14352</v>
      </c>
      <c r="AC127">
        <v>293810000</v>
      </c>
      <c r="AD127" s="42">
        <v>64335000</v>
      </c>
      <c r="AE127">
        <v>43959799.999999993</v>
      </c>
      <c r="AF127" s="9">
        <v>42859000</v>
      </c>
      <c r="AG127" s="44">
        <v>17</v>
      </c>
      <c r="AH127" s="54">
        <v>4.3499999999999996</v>
      </c>
      <c r="AI127" s="68">
        <v>0.35</v>
      </c>
      <c r="AJ127" s="54">
        <v>1.1000000000000001</v>
      </c>
      <c r="AK127" s="54">
        <v>1.3</v>
      </c>
      <c r="AL127" s="54">
        <v>1.5</v>
      </c>
      <c r="AM127">
        <v>746362899.99999988</v>
      </c>
      <c r="AN127">
        <v>5432471300</v>
      </c>
      <c r="AO127">
        <v>17208144600</v>
      </c>
      <c r="AP127"/>
    </row>
    <row r="128" spans="1:42">
      <c r="A128" s="20" t="s">
        <v>134</v>
      </c>
      <c r="B128" s="10">
        <v>19052.77</v>
      </c>
      <c r="C128" s="10">
        <v>229558.57</v>
      </c>
      <c r="D128" s="11">
        <v>701800</v>
      </c>
      <c r="E128" s="12">
        <v>992000</v>
      </c>
      <c r="F128" s="14">
        <v>52268.6</v>
      </c>
      <c r="G128" s="14">
        <v>129819</v>
      </c>
      <c r="H128" s="14">
        <v>472300</v>
      </c>
      <c r="I128" s="11">
        <v>5077</v>
      </c>
      <c r="J128" s="34">
        <v>19680000000</v>
      </c>
      <c r="K128" s="34">
        <v>304000000</v>
      </c>
      <c r="L128">
        <v>1672000000</v>
      </c>
      <c r="M128" s="40">
        <v>126.19</v>
      </c>
      <c r="N128" s="40">
        <v>6.32</v>
      </c>
      <c r="O128" s="41">
        <v>101.2</v>
      </c>
      <c r="P128" s="44">
        <v>50.3</v>
      </c>
      <c r="Q128" s="51">
        <v>441.94</v>
      </c>
      <c r="R128" s="51">
        <v>960.69</v>
      </c>
      <c r="S128" s="50">
        <v>7.6</v>
      </c>
      <c r="T128" s="51">
        <f t="shared" si="1"/>
        <v>0.76</v>
      </c>
      <c r="U128" s="50">
        <v>39.680666666666703</v>
      </c>
      <c r="V128" s="13">
        <v>193754.5</v>
      </c>
      <c r="W128" s="14">
        <v>7047</v>
      </c>
      <c r="X128" s="26">
        <v>1330.48</v>
      </c>
      <c r="Y128" s="54">
        <v>65.73</v>
      </c>
      <c r="Z128" s="54">
        <v>62.07</v>
      </c>
      <c r="AA128" s="14">
        <v>18320</v>
      </c>
      <c r="AB128" s="14">
        <v>12655</v>
      </c>
      <c r="AC128">
        <v>152450000</v>
      </c>
      <c r="AD128" s="42">
        <v>43975900</v>
      </c>
      <c r="AE128">
        <v>29834000.000000004</v>
      </c>
      <c r="AF128" s="9">
        <v>18301300</v>
      </c>
      <c r="AG128" s="44">
        <v>17</v>
      </c>
      <c r="AH128" s="54">
        <v>4.3499999999999996</v>
      </c>
      <c r="AI128" s="68">
        <v>0.35</v>
      </c>
      <c r="AJ128" s="54">
        <v>1.1000000000000001</v>
      </c>
      <c r="AK128" s="54">
        <v>1.3</v>
      </c>
      <c r="AL128" s="54">
        <v>1.5</v>
      </c>
      <c r="AM128">
        <v>814242400</v>
      </c>
      <c r="AN128">
        <v>5170359900</v>
      </c>
      <c r="AO128">
        <v>17290701200</v>
      </c>
      <c r="AP128"/>
    </row>
    <row r="129" spans="1:42">
      <c r="A129" s="20" t="s">
        <v>135</v>
      </c>
      <c r="B129" s="10">
        <v>22559.16</v>
      </c>
      <c r="C129" s="10">
        <v>309004.19</v>
      </c>
      <c r="D129" s="11">
        <v>753000</v>
      </c>
      <c r="E129" s="12">
        <v>1126700</v>
      </c>
      <c r="F129" s="14">
        <v>93835.6</v>
      </c>
      <c r="G129" s="14">
        <v>222969</v>
      </c>
      <c r="H129" s="14">
        <v>519000</v>
      </c>
      <c r="I129" s="11">
        <v>5283</v>
      </c>
      <c r="J129" s="34">
        <v>27020000000</v>
      </c>
      <c r="K129" s="34">
        <v>340000000</v>
      </c>
      <c r="L129">
        <v>3064000000</v>
      </c>
      <c r="M129" s="40">
        <v>124.31</v>
      </c>
      <c r="N129" s="40">
        <v>6.32</v>
      </c>
      <c r="O129" s="41">
        <v>98.9</v>
      </c>
      <c r="P129" s="44">
        <v>51.5</v>
      </c>
      <c r="Q129" s="51">
        <v>442.53</v>
      </c>
      <c r="R129" s="51">
        <v>957.84</v>
      </c>
      <c r="S129" s="50">
        <v>7.4</v>
      </c>
      <c r="T129" s="51">
        <f t="shared" si="1"/>
        <v>0.74</v>
      </c>
      <c r="U129" s="50">
        <v>38.058181818181801</v>
      </c>
      <c r="V129" s="13">
        <v>287804.40000000002</v>
      </c>
      <c r="W129" s="14">
        <v>6834</v>
      </c>
      <c r="X129" s="26">
        <v>1325.94</v>
      </c>
      <c r="Y129" s="54">
        <v>66.72</v>
      </c>
      <c r="Z129" s="54">
        <v>62.81</v>
      </c>
      <c r="AA129" s="14">
        <v>20767</v>
      </c>
      <c r="AB129" s="14">
        <v>13105</v>
      </c>
      <c r="AC129">
        <v>561370000</v>
      </c>
      <c r="AD129" s="42">
        <v>104602000</v>
      </c>
      <c r="AE129">
        <v>73252100</v>
      </c>
      <c r="AF129" s="9">
        <v>26809900.000000007</v>
      </c>
      <c r="AG129" s="44">
        <v>17</v>
      </c>
      <c r="AH129" s="54">
        <v>4.3499999999999996</v>
      </c>
      <c r="AI129" s="68">
        <v>0.35</v>
      </c>
      <c r="AJ129" s="54">
        <v>1.1000000000000001</v>
      </c>
      <c r="AK129" s="54">
        <v>1.3</v>
      </c>
      <c r="AL129" s="54">
        <v>1.5</v>
      </c>
      <c r="AM129">
        <v>726926300</v>
      </c>
      <c r="AN129">
        <v>5235400700</v>
      </c>
      <c r="AO129">
        <v>17398594800</v>
      </c>
      <c r="AP129"/>
    </row>
    <row r="130" spans="1:42">
      <c r="A130" s="20" t="s">
        <v>136</v>
      </c>
      <c r="B130" s="10">
        <v>21217.95</v>
      </c>
      <c r="C130" s="10">
        <v>318136.77</v>
      </c>
      <c r="D130" s="11">
        <v>778400</v>
      </c>
      <c r="E130" s="12">
        <v>1159300</v>
      </c>
      <c r="F130" s="14">
        <v>81213.5</v>
      </c>
      <c r="G130" s="14">
        <v>184226</v>
      </c>
      <c r="H130" s="14">
        <v>507200</v>
      </c>
      <c r="I130" s="11">
        <v>5108</v>
      </c>
      <c r="J130" s="34">
        <v>24500000000</v>
      </c>
      <c r="K130" s="34">
        <v>305000000</v>
      </c>
      <c r="L130">
        <v>3370000000</v>
      </c>
      <c r="M130" s="40">
        <v>124.6</v>
      </c>
      <c r="N130" s="40">
        <v>6.3</v>
      </c>
      <c r="O130" s="41">
        <v>99.8</v>
      </c>
      <c r="P130" s="44">
        <v>51.4</v>
      </c>
      <c r="Q130" s="51">
        <v>441.33</v>
      </c>
      <c r="R130" s="51">
        <v>969.77</v>
      </c>
      <c r="S130" s="50">
        <v>7.35</v>
      </c>
      <c r="T130" s="51">
        <f t="shared" si="1"/>
        <v>0.73499999999999999</v>
      </c>
      <c r="U130" s="50">
        <v>35.941111111111098</v>
      </c>
      <c r="V130" s="13">
        <v>274739</v>
      </c>
      <c r="W130" s="14">
        <v>6890</v>
      </c>
      <c r="X130" s="26">
        <v>1334.65</v>
      </c>
      <c r="Y130" s="54">
        <v>71.760000000000005</v>
      </c>
      <c r="Z130" s="54">
        <v>66.349999999999994</v>
      </c>
      <c r="AA130" s="14">
        <v>19134</v>
      </c>
      <c r="AB130" s="14">
        <v>15467</v>
      </c>
      <c r="AC130">
        <v>535950000</v>
      </c>
      <c r="AD130" s="42">
        <v>93006600</v>
      </c>
      <c r="AE130">
        <v>66267799.999999985</v>
      </c>
      <c r="AF130" s="9">
        <v>16575699.999999996</v>
      </c>
      <c r="AG130" s="44">
        <v>16</v>
      </c>
      <c r="AH130" s="54">
        <v>4.3499999999999996</v>
      </c>
      <c r="AI130" s="68">
        <v>0.35</v>
      </c>
      <c r="AJ130" s="54">
        <v>1.1000000000000001</v>
      </c>
      <c r="AK130" s="54">
        <v>1.3</v>
      </c>
      <c r="AL130" s="54">
        <v>1.5</v>
      </c>
      <c r="AM130">
        <v>714764600.00000012</v>
      </c>
      <c r="AN130">
        <v>5254477700</v>
      </c>
      <c r="AO130">
        <v>17376837300</v>
      </c>
      <c r="AP130"/>
    </row>
    <row r="131" spans="1:42">
      <c r="A131" s="20" t="s">
        <v>137</v>
      </c>
      <c r="B131" s="10">
        <v>16697.38</v>
      </c>
      <c r="C131" s="10">
        <v>345011.31</v>
      </c>
      <c r="D131" s="11">
        <v>767000</v>
      </c>
      <c r="E131" s="12">
        <v>903600</v>
      </c>
      <c r="F131" s="14">
        <v>84030</v>
      </c>
      <c r="G131" s="14">
        <v>209697</v>
      </c>
      <c r="H131" s="14">
        <v>513600</v>
      </c>
      <c r="I131" s="11">
        <v>5443</v>
      </c>
      <c r="J131" s="34">
        <v>23880000000</v>
      </c>
      <c r="K131" s="34">
        <v>339000000</v>
      </c>
      <c r="L131">
        <v>3474000000</v>
      </c>
      <c r="M131" s="40">
        <v>125.37</v>
      </c>
      <c r="N131" s="40">
        <v>6.38</v>
      </c>
      <c r="O131" s="41">
        <v>99.8</v>
      </c>
      <c r="P131" s="44">
        <v>51.9</v>
      </c>
      <c r="Q131" s="51">
        <v>444.95</v>
      </c>
      <c r="R131" s="51">
        <v>956.25</v>
      </c>
      <c r="S131" s="50">
        <v>7.65</v>
      </c>
      <c r="T131" s="51">
        <f t="shared" si="1"/>
        <v>0.76500000000000001</v>
      </c>
      <c r="U131" s="50">
        <v>35.218636363636399</v>
      </c>
      <c r="V131" s="13">
        <v>270274.75</v>
      </c>
      <c r="W131" s="14">
        <v>6854</v>
      </c>
      <c r="X131" s="26">
        <v>1300.98</v>
      </c>
      <c r="Y131" s="54">
        <v>77.010000000000005</v>
      </c>
      <c r="Z131" s="54">
        <v>69.849999999999994</v>
      </c>
      <c r="AA131" s="14">
        <v>20022</v>
      </c>
      <c r="AB131" s="14">
        <v>14817</v>
      </c>
      <c r="AC131">
        <v>616850000</v>
      </c>
      <c r="AD131" s="42">
        <v>108283199.99999996</v>
      </c>
      <c r="AE131">
        <v>77059100</v>
      </c>
      <c r="AF131" s="9">
        <v>19270300.000000007</v>
      </c>
      <c r="AG131" s="44">
        <v>16</v>
      </c>
      <c r="AH131" s="54">
        <v>4.3499999999999996</v>
      </c>
      <c r="AI131" s="68">
        <v>0.35</v>
      </c>
      <c r="AJ131" s="54">
        <v>1.1000000000000001</v>
      </c>
      <c r="AK131" s="54">
        <v>1.3</v>
      </c>
      <c r="AL131" s="54">
        <v>1.5</v>
      </c>
      <c r="AM131">
        <v>697748100</v>
      </c>
      <c r="AN131">
        <v>5262767200</v>
      </c>
      <c r="AO131">
        <v>17430637900</v>
      </c>
      <c r="AP131"/>
    </row>
    <row r="132" spans="1:42">
      <c r="A132" s="20" t="s">
        <v>138</v>
      </c>
      <c r="B132" s="10">
        <v>22139.41</v>
      </c>
      <c r="C132" s="10">
        <v>310188.03999999998</v>
      </c>
      <c r="D132" s="11">
        <v>776000</v>
      </c>
      <c r="E132" s="12">
        <v>1037800</v>
      </c>
      <c r="F132" s="14">
        <v>76341.3</v>
      </c>
      <c r="G132" s="14">
        <v>204432</v>
      </c>
      <c r="H132" s="14">
        <v>558600</v>
      </c>
      <c r="I132" s="11">
        <v>5551</v>
      </c>
      <c r="J132" s="34">
        <v>23390000000</v>
      </c>
      <c r="K132" s="34">
        <v>329000000</v>
      </c>
      <c r="L132">
        <v>3400000000</v>
      </c>
      <c r="M132" s="40">
        <v>124.52</v>
      </c>
      <c r="N132" s="40">
        <v>6.46</v>
      </c>
      <c r="O132" s="41">
        <v>99.9</v>
      </c>
      <c r="P132" s="44">
        <v>51.5</v>
      </c>
      <c r="Q132" s="51">
        <v>445.27</v>
      </c>
      <c r="R132" s="51">
        <v>955.2</v>
      </c>
      <c r="S132" s="50">
        <v>8.3000000000000007</v>
      </c>
      <c r="T132" s="51">
        <f t="shared" ref="T132:T150" si="2">S132/10</f>
        <v>0.83000000000000007</v>
      </c>
      <c r="U132" s="50">
        <v>32.596499999999999</v>
      </c>
      <c r="V132" s="13">
        <v>260132.6</v>
      </c>
      <c r="W132" s="14">
        <v>6968</v>
      </c>
      <c r="X132" s="26">
        <v>1280.1400000000001</v>
      </c>
      <c r="Y132" s="54">
        <v>75.94</v>
      </c>
      <c r="Z132" s="54">
        <v>67.3</v>
      </c>
      <c r="AA132" s="14">
        <v>18880</v>
      </c>
      <c r="AB132" s="14">
        <v>15835</v>
      </c>
      <c r="AC132">
        <v>812730000</v>
      </c>
      <c r="AD132" s="42">
        <v>141106900.00000003</v>
      </c>
      <c r="AE132">
        <v>99526600.00000003</v>
      </c>
      <c r="AF132" s="9">
        <v>25809299.999999985</v>
      </c>
      <c r="AG132" s="44">
        <v>15.5</v>
      </c>
      <c r="AH132" s="54">
        <v>4.3499999999999996</v>
      </c>
      <c r="AI132" s="68">
        <v>0.35</v>
      </c>
      <c r="AJ132" s="54">
        <v>1.1000000000000001</v>
      </c>
      <c r="AK132" s="54">
        <v>1.3</v>
      </c>
      <c r="AL132" s="54">
        <v>1.5</v>
      </c>
      <c r="AM132">
        <v>695893300</v>
      </c>
      <c r="AN132">
        <v>5439447100</v>
      </c>
      <c r="AO132">
        <v>17701783700</v>
      </c>
      <c r="AP132"/>
    </row>
    <row r="133" spans="1:42">
      <c r="A133" s="20" t="s">
        <v>139</v>
      </c>
      <c r="B133" s="10">
        <v>30253.919999999998</v>
      </c>
      <c r="C133" s="10">
        <v>322388.74</v>
      </c>
      <c r="D133" s="11">
        <v>732000</v>
      </c>
      <c r="E133" s="12">
        <v>1046599.9999999999</v>
      </c>
      <c r="F133" s="14">
        <v>85943.9</v>
      </c>
      <c r="G133" s="14">
        <v>210188</v>
      </c>
      <c r="H133" s="14">
        <v>581100</v>
      </c>
      <c r="I133" s="11">
        <v>6400</v>
      </c>
      <c r="J133" s="34">
        <v>20640000000</v>
      </c>
      <c r="K133" s="34">
        <v>337000000</v>
      </c>
      <c r="L133">
        <v>3404000000</v>
      </c>
      <c r="M133" s="40">
        <v>120.91</v>
      </c>
      <c r="N133" s="40">
        <v>6.7</v>
      </c>
      <c r="O133" s="41">
        <v>100.3</v>
      </c>
      <c r="P133" s="44">
        <v>51.2</v>
      </c>
      <c r="Q133" s="51">
        <v>434.26</v>
      </c>
      <c r="R133" s="51">
        <v>897.87</v>
      </c>
      <c r="S133" s="50">
        <v>8.65</v>
      </c>
      <c r="T133" s="51">
        <f t="shared" si="2"/>
        <v>0.86499999999999999</v>
      </c>
      <c r="U133" s="50">
        <v>30.494545454545499</v>
      </c>
      <c r="V133" s="13">
        <v>225440.25</v>
      </c>
      <c r="W133" s="14">
        <v>6269</v>
      </c>
      <c r="X133" s="26">
        <v>1241.22</v>
      </c>
      <c r="Y133" s="54">
        <v>74.95</v>
      </c>
      <c r="Z133" s="54">
        <v>70.760000000000005</v>
      </c>
      <c r="AA133" s="14">
        <v>18956</v>
      </c>
      <c r="AB133" s="14">
        <v>15918</v>
      </c>
      <c r="AC133">
        <v>584820000</v>
      </c>
      <c r="AD133" s="42">
        <v>103547500.00000007</v>
      </c>
      <c r="AE133">
        <v>74530999.999999985</v>
      </c>
      <c r="AF133" s="9">
        <v>17934000.000000015</v>
      </c>
      <c r="AG133" s="44">
        <v>15.5</v>
      </c>
      <c r="AH133" s="54">
        <v>4.3499999999999996</v>
      </c>
      <c r="AI133" s="68">
        <v>0.35</v>
      </c>
      <c r="AJ133" s="54">
        <v>1.1000000000000001</v>
      </c>
      <c r="AK133" s="54">
        <v>1.3</v>
      </c>
      <c r="AL133" s="54">
        <v>1.5</v>
      </c>
      <c r="AM133">
        <v>695305900</v>
      </c>
      <c r="AN133">
        <v>5366242900</v>
      </c>
      <c r="AO133">
        <v>17761961000</v>
      </c>
      <c r="AP133"/>
    </row>
    <row r="134" spans="1:42">
      <c r="A134" s="20" t="s">
        <v>140</v>
      </c>
      <c r="B134" s="10">
        <v>18323.310000000001</v>
      </c>
      <c r="C134" s="10">
        <v>287679.32</v>
      </c>
      <c r="D134" s="11">
        <v>749000</v>
      </c>
      <c r="E134" s="12">
        <v>1077700</v>
      </c>
      <c r="F134" s="14">
        <v>84808.9</v>
      </c>
      <c r="G134" s="14">
        <v>217519</v>
      </c>
      <c r="H134" s="14">
        <v>533600</v>
      </c>
      <c r="I134" s="11">
        <v>6405</v>
      </c>
      <c r="J134" s="34">
        <v>20320000000</v>
      </c>
      <c r="K134" s="34">
        <v>337000000</v>
      </c>
      <c r="L134">
        <v>3549000000</v>
      </c>
      <c r="M134" s="40">
        <v>119.84</v>
      </c>
      <c r="N134" s="40">
        <v>6.84</v>
      </c>
      <c r="O134" s="41">
        <v>100.7</v>
      </c>
      <c r="P134" s="44">
        <v>51.3</v>
      </c>
      <c r="Q134" s="51">
        <v>417.94</v>
      </c>
      <c r="R134" s="51">
        <v>848.91</v>
      </c>
      <c r="S134" s="50">
        <v>8.9</v>
      </c>
      <c r="T134" s="51">
        <f t="shared" si="2"/>
        <v>0.89</v>
      </c>
      <c r="U134" s="50">
        <v>29.581304347826102</v>
      </c>
      <c r="V134" s="13">
        <v>160718.20000000001</v>
      </c>
      <c r="W134" s="14">
        <v>6077</v>
      </c>
      <c r="X134" s="26">
        <v>1199.48</v>
      </c>
      <c r="Y134" s="54">
        <v>73.84</v>
      </c>
      <c r="Z134" s="54">
        <v>67.849999999999994</v>
      </c>
      <c r="AA134" s="14">
        <v>18735</v>
      </c>
      <c r="AB134" s="14">
        <v>16715</v>
      </c>
      <c r="AC134">
        <v>593600000</v>
      </c>
      <c r="AD134" s="42">
        <v>106331299.9999999</v>
      </c>
      <c r="AE134">
        <v>76714000.000000015</v>
      </c>
      <c r="AF134" s="9">
        <v>16467399.99999998</v>
      </c>
      <c r="AG134" s="44">
        <v>15.5</v>
      </c>
      <c r="AH134" s="54">
        <v>4.3499999999999996</v>
      </c>
      <c r="AI134" s="68">
        <v>0.35</v>
      </c>
      <c r="AJ134" s="54">
        <v>1.1000000000000001</v>
      </c>
      <c r="AK134" s="54">
        <v>1.3</v>
      </c>
      <c r="AL134" s="54">
        <v>1.5</v>
      </c>
      <c r="AM134">
        <v>697753900</v>
      </c>
      <c r="AN134">
        <v>5383246400</v>
      </c>
      <c r="AO134">
        <v>17886704300</v>
      </c>
      <c r="AP134"/>
    </row>
    <row r="135" spans="1:42">
      <c r="A135" s="20" t="s">
        <v>141</v>
      </c>
      <c r="B135" s="10">
        <v>23279.439999999999</v>
      </c>
      <c r="C135" s="10">
        <v>357993.47</v>
      </c>
      <c r="D135" s="11">
        <v>764000</v>
      </c>
      <c r="E135" s="12">
        <v>1125100</v>
      </c>
      <c r="F135" s="14">
        <v>74717.3</v>
      </c>
      <c r="G135" s="14">
        <v>196564</v>
      </c>
      <c r="H135" s="14">
        <v>601100</v>
      </c>
      <c r="I135" s="11">
        <v>5483</v>
      </c>
      <c r="J135" s="34">
        <v>24260000000</v>
      </c>
      <c r="K135" s="34">
        <v>342000000</v>
      </c>
      <c r="L135">
        <v>3711000000</v>
      </c>
      <c r="M135" s="40">
        <v>120.53</v>
      </c>
      <c r="N135" s="40">
        <v>6.84</v>
      </c>
      <c r="O135" s="41">
        <v>100.7</v>
      </c>
      <c r="P135" s="44">
        <v>50.8</v>
      </c>
      <c r="Q135" s="51">
        <v>412.49</v>
      </c>
      <c r="R135" s="51">
        <v>817.31</v>
      </c>
      <c r="S135" s="50">
        <v>9.1</v>
      </c>
      <c r="T135" s="51">
        <f t="shared" si="2"/>
        <v>0.90999999999999992</v>
      </c>
      <c r="U135" s="50">
        <v>25.63</v>
      </c>
      <c r="V135" s="13">
        <v>123410.25</v>
      </c>
      <c r="W135" s="14">
        <v>6064</v>
      </c>
      <c r="X135" s="26">
        <v>1196.75</v>
      </c>
      <c r="Y135" s="54">
        <v>79.11</v>
      </c>
      <c r="Z135" s="54">
        <v>70.150000000000006</v>
      </c>
      <c r="AA135" s="14">
        <v>16336</v>
      </c>
      <c r="AB135" s="14">
        <v>16121</v>
      </c>
      <c r="AC135">
        <v>682840000</v>
      </c>
      <c r="AD135" s="42">
        <v>121461999.99999997</v>
      </c>
      <c r="AE135">
        <v>86918999.99999994</v>
      </c>
      <c r="AF135" s="9">
        <v>15578900.00000003</v>
      </c>
      <c r="AG135" s="44">
        <v>15.5</v>
      </c>
      <c r="AH135" s="54">
        <v>4.3499999999999996</v>
      </c>
      <c r="AI135" s="68">
        <v>0.35</v>
      </c>
      <c r="AJ135" s="54">
        <v>1.1000000000000001</v>
      </c>
      <c r="AK135" s="54">
        <v>1.3</v>
      </c>
      <c r="AL135" s="54">
        <v>1.5</v>
      </c>
      <c r="AM135">
        <v>712542600</v>
      </c>
      <c r="AN135">
        <v>5385740800</v>
      </c>
      <c r="AO135">
        <v>18016655800</v>
      </c>
      <c r="AP135"/>
    </row>
    <row r="136" spans="1:42">
      <c r="A136" s="20" t="s">
        <v>142</v>
      </c>
      <c r="B136" s="10">
        <v>17069.740000000002</v>
      </c>
      <c r="C136" s="10">
        <v>308588.65999999997</v>
      </c>
      <c r="D136" s="11">
        <v>736000</v>
      </c>
      <c r="E136" s="12">
        <v>990400</v>
      </c>
      <c r="F136" s="14">
        <v>61496.1</v>
      </c>
      <c r="G136" s="14">
        <v>170032</v>
      </c>
      <c r="H136" s="14">
        <v>515500</v>
      </c>
      <c r="I136" s="11">
        <v>5330</v>
      </c>
      <c r="J136" s="34">
        <v>23700000000</v>
      </c>
      <c r="K136" s="34">
        <v>355000000</v>
      </c>
      <c r="L136">
        <v>3629000000</v>
      </c>
      <c r="M136" s="40">
        <v>120.02</v>
      </c>
      <c r="N136" s="40">
        <v>6.93</v>
      </c>
      <c r="O136" s="41">
        <v>100.2</v>
      </c>
      <c r="P136" s="44">
        <v>50.2</v>
      </c>
      <c r="Q136" s="51">
        <v>416.87</v>
      </c>
      <c r="R136" s="51">
        <v>837.1</v>
      </c>
      <c r="S136" s="50">
        <v>9.25</v>
      </c>
      <c r="T136" s="51">
        <f t="shared" si="2"/>
        <v>0.92500000000000004</v>
      </c>
      <c r="U136" s="50">
        <v>21.9094444444444</v>
      </c>
      <c r="V136" s="13">
        <v>138477.32999999999</v>
      </c>
      <c r="W136" s="14">
        <v>6209</v>
      </c>
      <c r="X136" s="26">
        <v>1213.21</v>
      </c>
      <c r="Y136" s="54">
        <v>80.63</v>
      </c>
      <c r="Z136" s="54">
        <v>70.69</v>
      </c>
      <c r="AA136" s="14">
        <v>15154</v>
      </c>
      <c r="AB136" s="14">
        <v>14275</v>
      </c>
      <c r="AC136">
        <v>641250000</v>
      </c>
      <c r="AD136" s="42">
        <v>106598800.00000004</v>
      </c>
      <c r="AE136">
        <v>75635800.000000015</v>
      </c>
      <c r="AF136" s="9">
        <v>22998499.999999985</v>
      </c>
      <c r="AG136" s="44">
        <v>14.5</v>
      </c>
      <c r="AH136" s="54">
        <v>4.3499999999999996</v>
      </c>
      <c r="AI136" s="68">
        <v>0.35</v>
      </c>
      <c r="AJ136" s="54">
        <v>1.1000000000000001</v>
      </c>
      <c r="AK136" s="54">
        <v>1.3</v>
      </c>
      <c r="AL136" s="54">
        <v>1.5</v>
      </c>
      <c r="AM136">
        <v>701066200</v>
      </c>
      <c r="AN136">
        <v>5401283700</v>
      </c>
      <c r="AO136">
        <v>17955616000</v>
      </c>
      <c r="AP136"/>
    </row>
    <row r="137" spans="1:42">
      <c r="A137" s="20" t="s">
        <v>143</v>
      </c>
      <c r="B137" s="10">
        <v>23854.82</v>
      </c>
      <c r="C137" s="10">
        <v>321351.83</v>
      </c>
      <c r="D137" s="11">
        <v>768000</v>
      </c>
      <c r="E137" s="12">
        <v>1092400</v>
      </c>
      <c r="F137" s="14">
        <v>80040.899999999994</v>
      </c>
      <c r="G137" s="14">
        <v>220776</v>
      </c>
      <c r="H137" s="14">
        <v>547900</v>
      </c>
      <c r="I137" s="11">
        <v>5543</v>
      </c>
      <c r="J137" s="34">
        <v>25820000000</v>
      </c>
      <c r="K137" s="34">
        <v>351000000</v>
      </c>
      <c r="L137">
        <v>3720000000</v>
      </c>
      <c r="M137" s="40">
        <v>119.98</v>
      </c>
      <c r="N137" s="40">
        <v>6.94</v>
      </c>
      <c r="O137" s="41">
        <v>99.7</v>
      </c>
      <c r="P137" s="44">
        <v>50</v>
      </c>
      <c r="Q137" s="51">
        <v>415.75</v>
      </c>
      <c r="R137" s="51">
        <v>841.81</v>
      </c>
      <c r="S137" s="50">
        <v>9.25</v>
      </c>
      <c r="T137" s="51">
        <f t="shared" si="2"/>
        <v>0.92500000000000004</v>
      </c>
      <c r="U137" s="50">
        <v>22.6495454545455</v>
      </c>
      <c r="V137" s="13">
        <v>137745</v>
      </c>
      <c r="W137" s="14">
        <v>6170</v>
      </c>
      <c r="X137" s="26">
        <v>1221.24</v>
      </c>
      <c r="Y137" s="54">
        <v>65.95</v>
      </c>
      <c r="Z137" s="54">
        <v>56.58</v>
      </c>
      <c r="AA137" s="14">
        <v>13931</v>
      </c>
      <c r="AB137" s="14">
        <v>13665</v>
      </c>
      <c r="AC137" s="42">
        <v>617000000</v>
      </c>
      <c r="AD137" s="42">
        <v>107580800.00000001</v>
      </c>
      <c r="AE137" s="42">
        <v>76568000.00000003</v>
      </c>
      <c r="AF137" s="9">
        <v>36832599.999999985</v>
      </c>
      <c r="AG137" s="44">
        <v>14.5</v>
      </c>
      <c r="AH137" s="54">
        <v>4.3499999999999996</v>
      </c>
      <c r="AI137" s="68">
        <v>0.35</v>
      </c>
      <c r="AJ137" s="54">
        <v>1.1000000000000001</v>
      </c>
      <c r="AK137" s="54">
        <v>1.3</v>
      </c>
      <c r="AL137" s="54">
        <v>1.5</v>
      </c>
      <c r="AM137">
        <v>705633000</v>
      </c>
      <c r="AN137">
        <v>5434986600</v>
      </c>
      <c r="AO137">
        <v>18131750600</v>
      </c>
      <c r="AP137"/>
    </row>
    <row r="138" spans="1:42">
      <c r="A138" s="20" t="s">
        <v>144</v>
      </c>
      <c r="B138" s="18">
        <v>28684.21</v>
      </c>
      <c r="C138" s="18">
        <v>328567.92</v>
      </c>
      <c r="D138" s="18">
        <v>839000</v>
      </c>
      <c r="E138" s="12">
        <v>1171200</v>
      </c>
      <c r="F138" s="13">
        <v>81242.2</v>
      </c>
      <c r="G138" s="14">
        <v>246786</v>
      </c>
      <c r="H138" s="14">
        <v>488100</v>
      </c>
      <c r="I138" s="11">
        <v>6200</v>
      </c>
      <c r="J138" s="34">
        <v>25260000000</v>
      </c>
      <c r="K138" s="34">
        <v>346000000</v>
      </c>
      <c r="L138" s="42">
        <v>3599000000</v>
      </c>
      <c r="M138" s="40">
        <v>121.09</v>
      </c>
      <c r="N138" s="40">
        <v>6.89</v>
      </c>
      <c r="O138" s="41">
        <v>100</v>
      </c>
      <c r="P138" s="44">
        <v>49.4</v>
      </c>
      <c r="Q138" s="51">
        <v>413.91</v>
      </c>
      <c r="R138" s="51">
        <v>840.64</v>
      </c>
      <c r="S138" s="50">
        <v>9.35</v>
      </c>
      <c r="T138" s="51">
        <f t="shared" si="2"/>
        <v>0.93499999999999994</v>
      </c>
      <c r="U138" s="50">
        <v>22.006499999999999</v>
      </c>
      <c r="V138" s="13">
        <v>118872.25</v>
      </c>
      <c r="W138" s="14">
        <v>6083</v>
      </c>
      <c r="X138" s="26">
        <v>1253.1400000000001</v>
      </c>
      <c r="Y138" s="54">
        <v>57.67</v>
      </c>
      <c r="Z138" s="54">
        <v>49.04</v>
      </c>
      <c r="AA138" s="14">
        <v>14495</v>
      </c>
      <c r="AB138" s="14">
        <v>13811</v>
      </c>
      <c r="AC138">
        <v>263690000</v>
      </c>
      <c r="AD138" s="42">
        <v>101805099.99999994</v>
      </c>
      <c r="AE138">
        <v>71655299.999999985</v>
      </c>
      <c r="AF138" s="9">
        <v>110740300.00000003</v>
      </c>
      <c r="AG138" s="44">
        <v>14.5</v>
      </c>
      <c r="AH138" s="69">
        <v>4.3499999999999996</v>
      </c>
      <c r="AI138" s="40">
        <v>0.35</v>
      </c>
      <c r="AJ138" s="69">
        <v>1.1000000000000001</v>
      </c>
      <c r="AK138" s="69">
        <v>1.3</v>
      </c>
      <c r="AL138" s="69">
        <v>1.5</v>
      </c>
      <c r="AM138" s="42">
        <v>732084000</v>
      </c>
      <c r="AN138" s="42">
        <v>5516859100</v>
      </c>
      <c r="AO138" s="42">
        <v>18267442200</v>
      </c>
      <c r="AP138" s="42"/>
    </row>
    <row r="139" spans="1:42">
      <c r="A139" s="20" t="s">
        <v>145</v>
      </c>
      <c r="B139" s="10">
        <v>28728.58</v>
      </c>
      <c r="C139" s="10">
        <v>336681.83</v>
      </c>
      <c r="D139" s="11">
        <v>720800</v>
      </c>
      <c r="E139" s="12">
        <v>976700</v>
      </c>
      <c r="F139" s="14">
        <v>82541.3</v>
      </c>
      <c r="G139" s="14">
        <v>167340</v>
      </c>
      <c r="H139" s="14">
        <v>582300</v>
      </c>
      <c r="I139" s="11">
        <v>5715</v>
      </c>
      <c r="J139" s="34">
        <v>20500000000</v>
      </c>
      <c r="K139" s="34">
        <v>368000000</v>
      </c>
      <c r="L139">
        <v>3190000000</v>
      </c>
      <c r="M139" s="40">
        <v>122.08</v>
      </c>
      <c r="N139" s="40">
        <v>6.79</v>
      </c>
      <c r="O139" s="41">
        <v>100.5</v>
      </c>
      <c r="P139" s="44">
        <v>49.5</v>
      </c>
      <c r="Q139" s="51">
        <v>412.09</v>
      </c>
      <c r="R139" s="51">
        <v>833.16</v>
      </c>
      <c r="S139" s="50">
        <v>8.85</v>
      </c>
      <c r="T139" s="51">
        <f t="shared" si="2"/>
        <v>0.88500000000000001</v>
      </c>
      <c r="U139" s="50">
        <v>21.795909090909099</v>
      </c>
      <c r="V139" s="13">
        <v>106868.5</v>
      </c>
      <c r="W139" s="14">
        <v>5963</v>
      </c>
      <c r="X139" s="26">
        <v>1293.53</v>
      </c>
      <c r="Y139" s="54">
        <v>60.24</v>
      </c>
      <c r="Z139" s="54">
        <v>51.56</v>
      </c>
      <c r="AA139" s="14">
        <v>16103</v>
      </c>
      <c r="AB139" s="14">
        <v>14751</v>
      </c>
      <c r="AC139">
        <v>236460000</v>
      </c>
      <c r="AD139" s="42">
        <v>71159500</v>
      </c>
      <c r="AE139">
        <v>50922100</v>
      </c>
      <c r="AF139" s="9">
        <v>43061200</v>
      </c>
      <c r="AG139" s="44">
        <v>13.5</v>
      </c>
      <c r="AH139" s="54">
        <v>4.3499999999999996</v>
      </c>
      <c r="AI139" s="68">
        <v>0.35</v>
      </c>
      <c r="AJ139" s="54">
        <v>1.1000000000000001</v>
      </c>
      <c r="AK139" s="54">
        <v>1.3</v>
      </c>
      <c r="AL139" s="54">
        <v>1.5</v>
      </c>
      <c r="AM139">
        <v>874706200</v>
      </c>
      <c r="AN139">
        <v>5456384600</v>
      </c>
      <c r="AO139">
        <v>18659353300</v>
      </c>
      <c r="AP139"/>
    </row>
    <row r="140" spans="1:42">
      <c r="A140" s="20" t="s">
        <v>146</v>
      </c>
      <c r="B140" s="10">
        <v>27820.34</v>
      </c>
      <c r="C140" s="10">
        <v>218049.79</v>
      </c>
      <c r="D140" s="11">
        <v>619200</v>
      </c>
      <c r="E140" s="12">
        <v>761900</v>
      </c>
      <c r="F140" s="14">
        <v>32545.1</v>
      </c>
      <c r="G140" s="14">
        <v>64622</v>
      </c>
      <c r="H140" s="14">
        <v>589800</v>
      </c>
      <c r="I140" s="11">
        <v>5267</v>
      </c>
      <c r="J140" s="34">
        <v>16700000000</v>
      </c>
      <c r="K140" s="34">
        <v>298000000</v>
      </c>
      <c r="L140">
        <v>1673000000</v>
      </c>
      <c r="M140" s="40">
        <v>124.52</v>
      </c>
      <c r="N140" s="40">
        <v>6.74</v>
      </c>
      <c r="O140" s="41">
        <v>101</v>
      </c>
      <c r="P140" s="44">
        <v>49.2</v>
      </c>
      <c r="Q140" s="51">
        <v>413.17</v>
      </c>
      <c r="R140" s="51">
        <v>861.27</v>
      </c>
      <c r="S140" s="50">
        <v>7.95</v>
      </c>
      <c r="T140" s="51">
        <f t="shared" si="2"/>
        <v>0.79500000000000004</v>
      </c>
      <c r="U140" s="50">
        <v>23.984000000000002</v>
      </c>
      <c r="V140" s="13">
        <v>189213</v>
      </c>
      <c r="W140" s="14">
        <v>6291</v>
      </c>
      <c r="X140" s="26">
        <v>1317.8</v>
      </c>
      <c r="Y140" s="54">
        <v>64.430000000000007</v>
      </c>
      <c r="Z140" s="54">
        <v>55.04</v>
      </c>
      <c r="AA140" s="14">
        <v>16824</v>
      </c>
      <c r="AB140" s="14">
        <v>15200</v>
      </c>
      <c r="AC140">
        <v>212030000</v>
      </c>
      <c r="AD140" s="42">
        <v>49738900</v>
      </c>
      <c r="AE140">
        <v>36188000</v>
      </c>
      <c r="AF140" s="9">
        <v>16744200</v>
      </c>
      <c r="AG140" s="44">
        <v>13.5</v>
      </c>
      <c r="AH140" s="54">
        <v>4.3499999999999996</v>
      </c>
      <c r="AI140" s="68">
        <v>0.35</v>
      </c>
      <c r="AJ140" s="54">
        <v>1.1000000000000001</v>
      </c>
      <c r="AK140" s="54">
        <v>1.3</v>
      </c>
      <c r="AL140" s="54">
        <v>1.5</v>
      </c>
      <c r="AM140">
        <v>794847200</v>
      </c>
      <c r="AN140">
        <v>5271904800</v>
      </c>
      <c r="AO140">
        <v>18674274500</v>
      </c>
      <c r="AP140"/>
    </row>
    <row r="141" spans="1:42">
      <c r="A141" s="20" t="s">
        <v>147</v>
      </c>
      <c r="B141" s="10">
        <v>31300.34</v>
      </c>
      <c r="C141" s="10">
        <v>284608.89</v>
      </c>
      <c r="D141" s="11">
        <v>705100</v>
      </c>
      <c r="E141" s="12">
        <v>914700</v>
      </c>
      <c r="F141" s="14">
        <v>51943.4</v>
      </c>
      <c r="G141" s="14">
        <v>101613</v>
      </c>
      <c r="H141" s="14">
        <v>554900</v>
      </c>
      <c r="I141" s="11">
        <v>5698</v>
      </c>
      <c r="J141" s="34">
        <v>25870000000</v>
      </c>
      <c r="K141" s="34">
        <v>348000000</v>
      </c>
      <c r="L141">
        <v>3331000000</v>
      </c>
      <c r="M141" s="40">
        <v>124.37</v>
      </c>
      <c r="N141" s="40">
        <v>6.71</v>
      </c>
      <c r="O141" s="41">
        <v>99.6</v>
      </c>
      <c r="P141" s="44">
        <v>50.5</v>
      </c>
      <c r="Q141" s="51">
        <v>419.51</v>
      </c>
      <c r="R141" s="51">
        <v>882.86</v>
      </c>
      <c r="S141" s="50">
        <v>7.45</v>
      </c>
      <c r="T141" s="51">
        <f t="shared" si="2"/>
        <v>0.745</v>
      </c>
      <c r="U141" s="50">
        <v>28.215714285714299</v>
      </c>
      <c r="V141" s="13">
        <v>249680.6</v>
      </c>
      <c r="W141" s="14">
        <v>6417</v>
      </c>
      <c r="X141" s="26">
        <v>1300.79</v>
      </c>
      <c r="Y141" s="54">
        <v>67.03</v>
      </c>
      <c r="Z141" s="54">
        <v>58.16</v>
      </c>
      <c r="AA141" s="14">
        <v>18278</v>
      </c>
      <c r="AB141" s="14">
        <v>14732</v>
      </c>
      <c r="AC141">
        <v>570220000</v>
      </c>
      <c r="AD141" s="42">
        <v>117130799.99999999</v>
      </c>
      <c r="AE141">
        <v>85448300</v>
      </c>
      <c r="AF141" s="9">
        <v>26025099.999999993</v>
      </c>
      <c r="AG141" s="44">
        <v>13.5</v>
      </c>
      <c r="AH141" s="54">
        <v>4.3499999999999996</v>
      </c>
      <c r="AI141" s="68">
        <v>0.35</v>
      </c>
      <c r="AJ141" s="54">
        <v>1.1000000000000001</v>
      </c>
      <c r="AK141" s="54">
        <v>1.3</v>
      </c>
      <c r="AL141" s="54">
        <v>1.5</v>
      </c>
      <c r="AM141">
        <v>749415800</v>
      </c>
      <c r="AN141">
        <v>5475755400</v>
      </c>
      <c r="AO141">
        <v>18894121400</v>
      </c>
      <c r="AP141"/>
    </row>
    <row r="142" spans="1:42">
      <c r="A142" s="20" t="s">
        <v>148</v>
      </c>
      <c r="B142" s="10">
        <v>36142.07</v>
      </c>
      <c r="C142" s="10">
        <v>294705.21999999997</v>
      </c>
      <c r="D142" s="11">
        <v>740100</v>
      </c>
      <c r="E142" s="12">
        <v>1040400.0000000001</v>
      </c>
      <c r="F142" s="14">
        <v>88772.9</v>
      </c>
      <c r="G142" s="14">
        <v>174179</v>
      </c>
      <c r="H142" s="14">
        <v>533000</v>
      </c>
      <c r="I142" s="11">
        <v>5440</v>
      </c>
      <c r="J142" s="34">
        <v>20200000000</v>
      </c>
      <c r="K142" s="34">
        <v>336000000</v>
      </c>
      <c r="L142">
        <v>3560000000</v>
      </c>
      <c r="M142" s="40">
        <v>124.01</v>
      </c>
      <c r="N142" s="40">
        <v>6.72</v>
      </c>
      <c r="O142" s="41">
        <v>100.1</v>
      </c>
      <c r="P142" s="44">
        <v>50.1</v>
      </c>
      <c r="Q142" s="51">
        <v>424.53</v>
      </c>
      <c r="R142" s="51">
        <v>872.18</v>
      </c>
      <c r="S142" s="50">
        <v>6.82</v>
      </c>
      <c r="T142" s="51">
        <f t="shared" si="2"/>
        <v>0.68200000000000005</v>
      </c>
      <c r="U142" s="50">
        <v>32.651428571428603</v>
      </c>
      <c r="V142" s="13">
        <v>234108.2</v>
      </c>
      <c r="W142" s="14">
        <v>6450</v>
      </c>
      <c r="X142" s="26">
        <v>1285.55</v>
      </c>
      <c r="Y142" s="54">
        <v>71.63</v>
      </c>
      <c r="Z142" s="54">
        <v>63.86</v>
      </c>
      <c r="AA142" s="14">
        <v>18953</v>
      </c>
      <c r="AB142" s="14">
        <v>13397</v>
      </c>
      <c r="AC142">
        <v>538760000</v>
      </c>
      <c r="AD142" s="42">
        <v>104145299.99999999</v>
      </c>
      <c r="AE142">
        <v>76694500</v>
      </c>
      <c r="AF142" s="9">
        <v>18119700.000000011</v>
      </c>
      <c r="AG142" s="44">
        <v>13.5</v>
      </c>
      <c r="AH142" s="54">
        <v>4.3499999999999996</v>
      </c>
      <c r="AI142" s="68">
        <v>0.35</v>
      </c>
      <c r="AJ142" s="54">
        <v>1.1000000000000001</v>
      </c>
      <c r="AK142" s="54">
        <v>1.3</v>
      </c>
      <c r="AL142" s="54">
        <v>1.5</v>
      </c>
      <c r="AM142">
        <v>739657600</v>
      </c>
      <c r="AN142">
        <v>5406146000</v>
      </c>
      <c r="AO142">
        <v>18846703300</v>
      </c>
      <c r="AP142"/>
    </row>
    <row r="143" spans="1:42">
      <c r="A143" s="20" t="s">
        <v>149</v>
      </c>
      <c r="B143" s="10">
        <v>30166.91</v>
      </c>
      <c r="C143" s="10">
        <v>249084.35</v>
      </c>
      <c r="D143" s="11">
        <v>711000</v>
      </c>
      <c r="E143" s="12">
        <v>983800</v>
      </c>
      <c r="F143" s="14">
        <v>91354.8</v>
      </c>
      <c r="G143" s="14">
        <v>174754</v>
      </c>
      <c r="H143" s="14">
        <v>586200</v>
      </c>
      <c r="I143" s="11">
        <v>5589</v>
      </c>
      <c r="J143" s="34">
        <v>18510000000</v>
      </c>
      <c r="K143" s="34">
        <v>362000000</v>
      </c>
      <c r="L143">
        <v>3668000000</v>
      </c>
      <c r="M143" s="40">
        <v>122.18</v>
      </c>
      <c r="N143" s="40">
        <v>6.85</v>
      </c>
      <c r="O143" s="41">
        <v>100</v>
      </c>
      <c r="P143" s="44">
        <v>49.4</v>
      </c>
      <c r="Q143" s="51">
        <v>414.57</v>
      </c>
      <c r="R143" s="51">
        <v>822.84</v>
      </c>
      <c r="S143" s="50">
        <v>6.5062499999999996</v>
      </c>
      <c r="T143" s="51">
        <f t="shared" si="2"/>
        <v>0.65062500000000001</v>
      </c>
      <c r="U143" s="50">
        <v>33.159500000000001</v>
      </c>
      <c r="V143" s="13">
        <v>179969</v>
      </c>
      <c r="W143" s="14">
        <v>6040</v>
      </c>
      <c r="X143" s="26">
        <v>1284.3</v>
      </c>
      <c r="Y143" s="54">
        <v>70.3</v>
      </c>
      <c r="Z143" s="54">
        <v>60.87</v>
      </c>
      <c r="AA143" s="14">
        <v>17698</v>
      </c>
      <c r="AB143" s="14">
        <v>14640</v>
      </c>
      <c r="AC143">
        <v>618080000</v>
      </c>
      <c r="AD143" s="42">
        <v>118574400.00000003</v>
      </c>
      <c r="AE143">
        <v>88548300.000000015</v>
      </c>
      <c r="AF143" s="9">
        <v>18669499.999999989</v>
      </c>
      <c r="AG143" s="44">
        <v>13.5</v>
      </c>
      <c r="AH143" s="54">
        <v>4.3499999999999996</v>
      </c>
      <c r="AI143" s="68">
        <v>0.35</v>
      </c>
      <c r="AJ143" s="54">
        <v>1.1000000000000001</v>
      </c>
      <c r="AK143" s="54">
        <v>1.3</v>
      </c>
      <c r="AL143" s="54">
        <v>1.5</v>
      </c>
      <c r="AM143">
        <v>727984600.00000012</v>
      </c>
      <c r="AN143">
        <v>5443556400</v>
      </c>
      <c r="AO143">
        <v>18911537000</v>
      </c>
      <c r="AP143"/>
    </row>
    <row r="144" spans="1:42">
      <c r="A144" s="20" t="s">
        <v>150</v>
      </c>
      <c r="B144" s="10">
        <v>27800.880000000001</v>
      </c>
      <c r="C144" s="10">
        <v>217035.08</v>
      </c>
      <c r="D144" s="11">
        <v>804000</v>
      </c>
      <c r="E144" s="12">
        <v>1012800</v>
      </c>
      <c r="F144" s="14">
        <v>89726.5</v>
      </c>
      <c r="G144" s="14">
        <v>172070</v>
      </c>
      <c r="H144" s="14">
        <v>499500</v>
      </c>
      <c r="I144" s="11">
        <v>5834</v>
      </c>
      <c r="J144" s="34">
        <v>19600000000</v>
      </c>
      <c r="K144" s="34">
        <v>354000000</v>
      </c>
      <c r="L144">
        <v>3586000000</v>
      </c>
      <c r="M144" s="40">
        <v>120.41</v>
      </c>
      <c r="N144" s="40">
        <v>6.88</v>
      </c>
      <c r="O144" s="41">
        <v>99.9</v>
      </c>
      <c r="P144" s="44">
        <v>49.4</v>
      </c>
      <c r="Q144" s="51">
        <v>412.09</v>
      </c>
      <c r="R144" s="51">
        <v>783.29</v>
      </c>
      <c r="S144" s="50">
        <v>6.15</v>
      </c>
      <c r="T144" s="51">
        <f t="shared" si="2"/>
        <v>0.61499999999999999</v>
      </c>
      <c r="U144" s="50">
        <v>35.034210526315803</v>
      </c>
      <c r="V144" s="13">
        <v>141487</v>
      </c>
      <c r="W144" s="14">
        <v>5902</v>
      </c>
      <c r="X144" s="26">
        <v>1360.38</v>
      </c>
      <c r="Y144" s="54">
        <v>63.04</v>
      </c>
      <c r="Z144" s="54">
        <v>54.74</v>
      </c>
      <c r="AA144" s="14">
        <v>19453</v>
      </c>
      <c r="AB144" s="14">
        <v>16101</v>
      </c>
      <c r="AC144">
        <v>815450000</v>
      </c>
      <c r="AD144" s="42">
        <v>155344100.00000003</v>
      </c>
      <c r="AE144">
        <v>113866999.99999997</v>
      </c>
      <c r="AF144" s="9">
        <v>25201700</v>
      </c>
      <c r="AG144" s="44">
        <v>13.5</v>
      </c>
      <c r="AH144" s="54">
        <v>4.3499999999999996</v>
      </c>
      <c r="AI144" s="68">
        <v>0.35</v>
      </c>
      <c r="AJ144" s="54">
        <v>1.1000000000000001</v>
      </c>
      <c r="AK144" s="54">
        <v>1.3</v>
      </c>
      <c r="AL144" s="54">
        <v>1.5</v>
      </c>
      <c r="AM144">
        <v>725809600.00000012</v>
      </c>
      <c r="AN144">
        <v>5676961800.000001</v>
      </c>
      <c r="AO144">
        <v>19213601900</v>
      </c>
      <c r="AP144"/>
    </row>
    <row r="145" spans="1:42">
      <c r="A145" s="20" t="s">
        <v>151</v>
      </c>
      <c r="B145" s="10">
        <v>32053.78</v>
      </c>
      <c r="C145" s="10">
        <v>297400.18</v>
      </c>
      <c r="D145" s="11">
        <v>801000</v>
      </c>
      <c r="E145" s="12">
        <v>1066600</v>
      </c>
      <c r="F145" s="14">
        <v>63570.2</v>
      </c>
      <c r="G145" s="14">
        <v>127529</v>
      </c>
      <c r="H145" s="14">
        <v>651300</v>
      </c>
      <c r="I145" s="11">
        <v>6573</v>
      </c>
      <c r="J145" s="34">
        <v>18540000000</v>
      </c>
      <c r="K145" s="34">
        <v>368000000</v>
      </c>
      <c r="L145">
        <v>3622000000</v>
      </c>
      <c r="M145" s="40">
        <v>121.19</v>
      </c>
      <c r="N145" s="40">
        <v>6.88</v>
      </c>
      <c r="O145" s="41">
        <v>100.4</v>
      </c>
      <c r="P145" s="44">
        <v>49.7</v>
      </c>
      <c r="Q145" s="51">
        <v>405.08</v>
      </c>
      <c r="R145" s="51">
        <v>756.3</v>
      </c>
      <c r="S145" s="50">
        <v>5.7</v>
      </c>
      <c r="T145" s="51">
        <f t="shared" si="2"/>
        <v>0.57000000000000006</v>
      </c>
      <c r="U145" s="50">
        <v>33.902608695652198</v>
      </c>
      <c r="V145" s="13">
        <v>147473</v>
      </c>
      <c r="W145" s="14">
        <v>5956</v>
      </c>
      <c r="X145" s="26">
        <v>1413.05</v>
      </c>
      <c r="Y145" s="54">
        <v>64.209999999999994</v>
      </c>
      <c r="Z145" s="54">
        <v>57.59</v>
      </c>
      <c r="AA145" s="14">
        <v>18784</v>
      </c>
      <c r="AB145" s="14">
        <v>14529</v>
      </c>
      <c r="AC145">
        <v>497920000</v>
      </c>
      <c r="AD145" s="42">
        <v>112336999.99999997</v>
      </c>
      <c r="AE145">
        <v>82994700.000000015</v>
      </c>
      <c r="AF145" s="9">
        <v>19522299.999999996</v>
      </c>
      <c r="AG145" s="44">
        <v>13.5</v>
      </c>
      <c r="AH145" s="54">
        <v>4.3499999999999996</v>
      </c>
      <c r="AI145" s="68">
        <v>0.35</v>
      </c>
      <c r="AJ145" s="54">
        <v>1.1000000000000001</v>
      </c>
      <c r="AK145" s="54">
        <v>1.3</v>
      </c>
      <c r="AL145" s="54">
        <v>1.5</v>
      </c>
      <c r="AM145">
        <v>726892500</v>
      </c>
      <c r="AN145">
        <v>5530431100</v>
      </c>
      <c r="AO145">
        <v>19194108200</v>
      </c>
      <c r="AP145"/>
    </row>
    <row r="146" spans="1:42">
      <c r="A146" s="20" t="s">
        <v>152</v>
      </c>
      <c r="B146" s="10">
        <v>19768.54</v>
      </c>
      <c r="C146" s="10">
        <v>294906.27</v>
      </c>
      <c r="D146" s="11">
        <v>800000</v>
      </c>
      <c r="E146" s="12">
        <v>1075300</v>
      </c>
      <c r="F146" s="14">
        <v>49813.1</v>
      </c>
      <c r="G146" s="14">
        <v>99082</v>
      </c>
      <c r="H146" s="14">
        <v>590800</v>
      </c>
      <c r="I146" s="11">
        <v>6682</v>
      </c>
      <c r="J146" s="34">
        <v>20000000000</v>
      </c>
      <c r="K146" s="34">
        <v>360000000</v>
      </c>
      <c r="L146">
        <v>3747000000</v>
      </c>
      <c r="M146" s="40">
        <v>119.82</v>
      </c>
      <c r="N146" s="40">
        <v>7.02</v>
      </c>
      <c r="O146" s="41">
        <v>100.7</v>
      </c>
      <c r="P146" s="44">
        <v>49.5</v>
      </c>
      <c r="Q146" s="51">
        <v>395.85</v>
      </c>
      <c r="R146" s="51">
        <v>737.83</v>
      </c>
      <c r="S146" s="50">
        <v>5.36</v>
      </c>
      <c r="T146" s="51">
        <f t="shared" si="2"/>
        <v>0.53600000000000003</v>
      </c>
      <c r="U146" s="50">
        <v>32.810909090909099</v>
      </c>
      <c r="V146" s="13">
        <v>155123.4</v>
      </c>
      <c r="W146" s="14">
        <v>5733</v>
      </c>
      <c r="X146" s="26">
        <v>1503.15</v>
      </c>
      <c r="Y146" s="54">
        <v>59.5</v>
      </c>
      <c r="Z146" s="54">
        <v>54.93</v>
      </c>
      <c r="AA146" s="14">
        <v>20050</v>
      </c>
      <c r="AB146" s="14">
        <v>18376</v>
      </c>
      <c r="AC146">
        <v>517360000</v>
      </c>
      <c r="AD146" s="42">
        <v>117460599.99999997</v>
      </c>
      <c r="AE146">
        <v>87204799.999999955</v>
      </c>
      <c r="AF146" s="9">
        <v>17761100.000000007</v>
      </c>
      <c r="AG146" s="44">
        <v>13.5</v>
      </c>
      <c r="AH146" s="54">
        <v>4.3499999999999996</v>
      </c>
      <c r="AI146" s="68">
        <v>0.35</v>
      </c>
      <c r="AJ146" s="54">
        <v>1.1000000000000001</v>
      </c>
      <c r="AK146" s="54">
        <v>1.3</v>
      </c>
      <c r="AL146" s="54">
        <v>1.5</v>
      </c>
      <c r="AM146">
        <v>731526200</v>
      </c>
      <c r="AN146">
        <v>5567980900</v>
      </c>
      <c r="AO146">
        <v>19354924300</v>
      </c>
      <c r="AP146"/>
    </row>
    <row r="147" spans="1:42">
      <c r="A147" s="20" t="s">
        <v>153</v>
      </c>
      <c r="B147" s="10">
        <v>17410.900000000001</v>
      </c>
      <c r="C147" s="10">
        <v>320538.65999999997</v>
      </c>
      <c r="D147" s="11">
        <v>838000</v>
      </c>
      <c r="E147" s="12">
        <v>1141500</v>
      </c>
      <c r="F147" s="14">
        <v>77113.5</v>
      </c>
      <c r="G147" s="14">
        <v>154851</v>
      </c>
      <c r="H147" s="14">
        <v>541200</v>
      </c>
      <c r="I147" s="11">
        <v>5908</v>
      </c>
      <c r="J147" s="34">
        <v>22200000000</v>
      </c>
      <c r="K147" s="34">
        <v>362000000</v>
      </c>
      <c r="L147">
        <v>3903000000</v>
      </c>
      <c r="M147" s="40">
        <v>119.99</v>
      </c>
      <c r="N147" s="40">
        <v>7.08</v>
      </c>
      <c r="O147" s="41">
        <v>100.9</v>
      </c>
      <c r="P147" s="44">
        <v>49.8</v>
      </c>
      <c r="Q147" s="51">
        <v>385.93</v>
      </c>
      <c r="R147" s="51">
        <v>731.65</v>
      </c>
      <c r="S147" s="50">
        <v>5.4666666666666703</v>
      </c>
      <c r="T147" s="51">
        <f t="shared" si="2"/>
        <v>0.54666666666666708</v>
      </c>
      <c r="U147" s="50">
        <v>30.849</v>
      </c>
      <c r="V147" s="13">
        <v>143270.25</v>
      </c>
      <c r="W147" s="14">
        <v>5787</v>
      </c>
      <c r="X147" s="26">
        <v>1507.61</v>
      </c>
      <c r="Y147" s="54">
        <v>62.29</v>
      </c>
      <c r="Z147" s="54">
        <v>56.96</v>
      </c>
      <c r="AA147" s="14">
        <v>16446</v>
      </c>
      <c r="AB147" s="14">
        <v>14368</v>
      </c>
      <c r="AC147">
        <v>605760000</v>
      </c>
      <c r="AD147" s="42">
        <v>134186100</v>
      </c>
      <c r="AE147">
        <v>99589500.000000045</v>
      </c>
      <c r="AF147" s="9">
        <v>22554900.000000015</v>
      </c>
      <c r="AG147" s="44">
        <v>13</v>
      </c>
      <c r="AH147" s="54">
        <v>4.3499999999999996</v>
      </c>
      <c r="AI147" s="68">
        <v>0.35</v>
      </c>
      <c r="AJ147" s="54">
        <v>1.1000000000000001</v>
      </c>
      <c r="AK147" s="54">
        <v>1.3</v>
      </c>
      <c r="AL147" s="54">
        <v>1.5</v>
      </c>
      <c r="AM147">
        <v>741297500</v>
      </c>
      <c r="AN147">
        <v>5571379500</v>
      </c>
      <c r="AO147">
        <v>19522504900</v>
      </c>
      <c r="AP147"/>
    </row>
    <row r="148" spans="1:42">
      <c r="A148" s="20" t="s">
        <v>154</v>
      </c>
      <c r="B148" s="10">
        <v>17626.34</v>
      </c>
      <c r="C148" s="10">
        <v>316938.74</v>
      </c>
      <c r="D148" s="11">
        <v>868000</v>
      </c>
      <c r="E148" s="12">
        <v>1144300</v>
      </c>
      <c r="F148" s="14">
        <v>42133.4</v>
      </c>
      <c r="G148" s="14">
        <v>86595</v>
      </c>
      <c r="H148" s="14">
        <v>624700</v>
      </c>
      <c r="I148" s="11">
        <v>5714</v>
      </c>
      <c r="J148" s="34">
        <v>22790000000</v>
      </c>
      <c r="K148" s="34">
        <v>387000000</v>
      </c>
      <c r="L148">
        <v>3684000000.0000005</v>
      </c>
      <c r="M148" s="40">
        <v>120.88</v>
      </c>
      <c r="N148" s="40">
        <v>7.07</v>
      </c>
      <c r="O148" s="41">
        <v>100.9</v>
      </c>
      <c r="P148" s="44">
        <v>49.3</v>
      </c>
      <c r="Q148" s="51">
        <v>390.23</v>
      </c>
      <c r="R148" s="51">
        <v>718.48</v>
      </c>
      <c r="S148" s="50">
        <v>5.8666666666666698</v>
      </c>
      <c r="T148" s="51">
        <f t="shared" si="2"/>
        <v>0.586666666666667</v>
      </c>
      <c r="U148" s="50">
        <v>29.455555555555598</v>
      </c>
      <c r="V148" s="13">
        <v>143339.32999999999</v>
      </c>
      <c r="W148" s="14">
        <v>5785</v>
      </c>
      <c r="X148" s="26">
        <v>1492.98</v>
      </c>
      <c r="Y148" s="54">
        <v>59.63</v>
      </c>
      <c r="Z148" s="54">
        <v>54.01</v>
      </c>
      <c r="AA148" s="14">
        <v>16881</v>
      </c>
      <c r="AB148" s="14">
        <v>15328</v>
      </c>
      <c r="AC148">
        <v>496760000</v>
      </c>
      <c r="AD148" s="42">
        <v>115957799.99999999</v>
      </c>
      <c r="AE148">
        <v>85204400.00000003</v>
      </c>
      <c r="AF148" s="9">
        <v>33846699.999999985</v>
      </c>
      <c r="AG148" s="44">
        <v>13</v>
      </c>
      <c r="AH148" s="54">
        <v>4.3499999999999996</v>
      </c>
      <c r="AI148" s="68">
        <v>0.35</v>
      </c>
      <c r="AJ148" s="54">
        <v>1.1000000000000001</v>
      </c>
      <c r="AK148" s="54">
        <v>1.3</v>
      </c>
      <c r="AL148" s="54">
        <v>1.5</v>
      </c>
      <c r="AM148">
        <v>733954000</v>
      </c>
      <c r="AN148">
        <v>5581439200</v>
      </c>
      <c r="AO148">
        <v>19456005500</v>
      </c>
      <c r="AP148"/>
    </row>
    <row r="149" spans="1:42">
      <c r="A149" s="20" t="s">
        <v>155</v>
      </c>
      <c r="B149" s="10">
        <v>23252.23</v>
      </c>
      <c r="C149" s="10">
        <v>362099.61</v>
      </c>
      <c r="D149" s="11">
        <v>909000</v>
      </c>
      <c r="E149" s="12">
        <v>1248200</v>
      </c>
      <c r="F149" s="14">
        <v>44170.3</v>
      </c>
      <c r="G149" s="14">
        <v>92431</v>
      </c>
      <c r="H149" s="14">
        <v>692800</v>
      </c>
      <c r="I149" s="11">
        <v>5890</v>
      </c>
      <c r="J149" s="34">
        <v>26080000000</v>
      </c>
      <c r="K149" s="34">
        <v>384000000</v>
      </c>
      <c r="L149">
        <v>3926000000</v>
      </c>
      <c r="M149" s="40">
        <v>122.62</v>
      </c>
      <c r="N149" s="40">
        <v>7.02</v>
      </c>
      <c r="O149" s="41">
        <v>100.4</v>
      </c>
      <c r="P149" s="44">
        <v>50.2</v>
      </c>
      <c r="Q149" s="51">
        <v>389.17</v>
      </c>
      <c r="R149" s="51">
        <v>728.57</v>
      </c>
      <c r="S149" s="50">
        <v>5.82</v>
      </c>
      <c r="T149" s="51">
        <f t="shared" si="2"/>
        <v>0.58200000000000007</v>
      </c>
      <c r="U149" s="50">
        <v>27.62</v>
      </c>
      <c r="V149" s="13">
        <v>137868</v>
      </c>
      <c r="W149" s="14">
        <v>5880</v>
      </c>
      <c r="X149" s="26">
        <v>1471.18</v>
      </c>
      <c r="Y149" s="54">
        <v>62.71</v>
      </c>
      <c r="Z149" s="54">
        <v>57.09</v>
      </c>
      <c r="AA149" s="14">
        <v>18842</v>
      </c>
      <c r="AB149" s="14">
        <v>15577</v>
      </c>
      <c r="AC149">
        <v>228380000</v>
      </c>
      <c r="AD149" s="42">
        <v>116616000.00000006</v>
      </c>
      <c r="AE149">
        <v>85661199.999999955</v>
      </c>
      <c r="AF149" s="9">
        <v>39852200.000000015</v>
      </c>
      <c r="AG149" s="44">
        <v>13</v>
      </c>
      <c r="AH149" s="54">
        <v>4.3499999999999996</v>
      </c>
      <c r="AI149" s="68">
        <v>0.35</v>
      </c>
      <c r="AJ149" s="54">
        <v>1.1000000000000001</v>
      </c>
      <c r="AK149" s="54">
        <v>1.3</v>
      </c>
      <c r="AL149" s="54">
        <v>1.5</v>
      </c>
      <c r="AM149">
        <v>739738200.00000012</v>
      </c>
      <c r="AN149">
        <v>5624865200</v>
      </c>
      <c r="AO149">
        <v>19614295600</v>
      </c>
      <c r="AP149"/>
    </row>
    <row r="150" spans="1:42">
      <c r="A150" s="21" t="s">
        <v>156</v>
      </c>
      <c r="B150" s="16">
        <v>24388.13</v>
      </c>
      <c r="C150" s="16">
        <v>358126.33</v>
      </c>
      <c r="D150" s="22">
        <v>930000</v>
      </c>
      <c r="E150" s="12">
        <v>1264100</v>
      </c>
      <c r="F150" s="15">
        <v>34206.9</v>
      </c>
      <c r="G150" s="14">
        <v>71440</v>
      </c>
      <c r="H150" s="14">
        <v>633700</v>
      </c>
      <c r="I150" s="11">
        <v>6544</v>
      </c>
      <c r="J150" s="34">
        <v>27050000000</v>
      </c>
      <c r="K150" s="34">
        <v>392000000</v>
      </c>
      <c r="L150" s="24">
        <v>3718000000</v>
      </c>
      <c r="M150" s="43">
        <v>122.24</v>
      </c>
      <c r="N150" s="43">
        <v>7.01</v>
      </c>
      <c r="O150" s="41">
        <v>100</v>
      </c>
      <c r="P150" s="41">
        <v>50.2</v>
      </c>
      <c r="Q150" s="52">
        <v>395.16</v>
      </c>
      <c r="R150" s="52">
        <v>749.17</v>
      </c>
      <c r="S150" s="53">
        <v>5.68</v>
      </c>
      <c r="T150" s="52">
        <f t="shared" si="2"/>
        <v>0.56799999999999995</v>
      </c>
      <c r="U150" s="52">
        <v>29.08</v>
      </c>
      <c r="V150" s="19">
        <v>120657</v>
      </c>
      <c r="W150" s="15">
        <v>6103</v>
      </c>
      <c r="X150" s="58">
        <v>1479.08</v>
      </c>
      <c r="Y150" s="45">
        <v>65.17</v>
      </c>
      <c r="Z150" s="45">
        <v>59.78</v>
      </c>
      <c r="AA150" s="15">
        <v>17454</v>
      </c>
      <c r="AB150" s="15">
        <v>14017</v>
      </c>
      <c r="AC150" s="24">
        <v>177600000</v>
      </c>
      <c r="AD150" s="23">
        <v>109292100.00000006</v>
      </c>
      <c r="AE150" s="23">
        <v>78384600.00000006</v>
      </c>
      <c r="AF150" s="64">
        <v>148737100</v>
      </c>
      <c r="AG150" s="41">
        <v>13</v>
      </c>
      <c r="AH150" s="45">
        <v>4.3499999999999996</v>
      </c>
      <c r="AI150" s="70">
        <v>0.35</v>
      </c>
      <c r="AJ150" s="45">
        <v>1.1000000000000001</v>
      </c>
      <c r="AK150" s="45">
        <v>1.3</v>
      </c>
      <c r="AL150" s="45">
        <v>1.5</v>
      </c>
      <c r="AM150" s="24">
        <v>771894700</v>
      </c>
      <c r="AN150" s="24">
        <v>5760091500</v>
      </c>
      <c r="AO150" s="24">
        <v>19864888200</v>
      </c>
      <c r="AP150" s="24"/>
    </row>
    <row r="151" spans="1:42">
      <c r="A151" s="20"/>
      <c r="B151" s="10"/>
      <c r="G151" s="14"/>
      <c r="H151" s="34"/>
      <c r="I151" s="11"/>
      <c r="J151" s="11"/>
      <c r="K151" s="34"/>
      <c r="L151" s="42"/>
      <c r="M151" s="44"/>
      <c r="N151" s="44"/>
      <c r="O151" s="45"/>
      <c r="P151" s="44"/>
      <c r="Q151" s="54"/>
      <c r="R151" s="44"/>
      <c r="S151" s="50"/>
      <c r="U151" s="44"/>
      <c r="V151" s="13"/>
      <c r="W151" s="14"/>
      <c r="Y151" s="54"/>
      <c r="Z151" s="54"/>
      <c r="AA151" s="14"/>
      <c r="AB151" s="14"/>
      <c r="AD151"/>
      <c r="AE151" s="42"/>
      <c r="AF151" s="9"/>
      <c r="AG151" s="44"/>
      <c r="AH151" s="54"/>
      <c r="AI151" s="44"/>
      <c r="AJ151" s="54"/>
      <c r="AK151" s="54"/>
      <c r="AL151" s="54"/>
    </row>
    <row r="152" spans="1:42">
      <c r="G152" s="14"/>
      <c r="H152" s="34"/>
      <c r="I152" s="11"/>
      <c r="J152" s="34"/>
      <c r="K152" s="34"/>
      <c r="O152" s="44"/>
      <c r="P152" s="9"/>
      <c r="Q152"/>
      <c r="U152" s="13"/>
      <c r="V152" s="14"/>
      <c r="Y152" s="9"/>
      <c r="Z152" s="54"/>
      <c r="AA152" s="14"/>
    </row>
    <row r="153" spans="1:42">
      <c r="G153" s="26"/>
      <c r="H153" s="34"/>
      <c r="I153" s="11"/>
      <c r="J153" s="34"/>
      <c r="K153" s="34"/>
      <c r="P153" s="9"/>
      <c r="Q153"/>
      <c r="U153" s="13"/>
      <c r="V153" s="14"/>
      <c r="Y153" s="9"/>
      <c r="Z153" s="14"/>
      <c r="AA153" s="14"/>
    </row>
    <row r="154" spans="1:42">
      <c r="D154" s="11"/>
      <c r="G154" s="14"/>
      <c r="H154" s="34"/>
      <c r="I154" s="11"/>
      <c r="J154" s="34"/>
      <c r="K154" s="34"/>
      <c r="P154" s="9"/>
      <c r="V154" s="14"/>
      <c r="Y154" s="9"/>
      <c r="Z154" s="14"/>
      <c r="AA154" s="14"/>
    </row>
    <row r="155" spans="1:42">
      <c r="G155" s="26"/>
      <c r="H155" s="34"/>
      <c r="I155" s="11"/>
      <c r="J155" s="34"/>
      <c r="K155" s="34"/>
      <c r="Y155" s="9"/>
      <c r="Z155" s="14"/>
      <c r="AA155" s="14"/>
    </row>
    <row r="156" spans="1:42">
      <c r="B156" s="10"/>
      <c r="D156" s="10"/>
      <c r="G156" s="26"/>
      <c r="H156" s="34"/>
      <c r="I156" s="11"/>
      <c r="J156" s="34"/>
      <c r="K156" s="34"/>
      <c r="Y156" s="9"/>
      <c r="Z156" s="14"/>
    </row>
    <row r="157" spans="1:42">
      <c r="B157" s="10"/>
      <c r="G157" s="26"/>
      <c r="H157" s="34"/>
      <c r="I157" s="11"/>
      <c r="J157" s="34"/>
      <c r="K157" s="34"/>
      <c r="Y157" s="9"/>
    </row>
    <row r="158" spans="1:42">
      <c r="B158" s="10"/>
      <c r="G158" s="14"/>
      <c r="H158" s="34"/>
      <c r="I158" s="11"/>
      <c r="J158" s="34"/>
      <c r="K158" s="34"/>
      <c r="Y158" s="9"/>
    </row>
    <row r="159" spans="1:42">
      <c r="B159" s="10"/>
      <c r="G159" s="14"/>
      <c r="H159" s="34"/>
      <c r="I159" s="11"/>
      <c r="J159" s="34"/>
      <c r="K159" s="34"/>
      <c r="Y159" s="9"/>
    </row>
    <row r="160" spans="1:42">
      <c r="B160" s="10"/>
      <c r="G160" s="34"/>
      <c r="H160" s="34"/>
      <c r="I160" s="11"/>
      <c r="J160" s="34"/>
      <c r="K160" s="34"/>
      <c r="Y160" s="9"/>
    </row>
    <row r="161" spans="2:25">
      <c r="B161" s="10"/>
      <c r="G161" s="34"/>
      <c r="H161" s="34"/>
      <c r="I161" s="11"/>
      <c r="J161" s="34"/>
      <c r="K161" s="34"/>
      <c r="Y161" s="9"/>
    </row>
    <row r="162" spans="2:25">
      <c r="B162" s="10"/>
      <c r="G162" s="34"/>
      <c r="H162" s="34"/>
      <c r="I162" s="11"/>
      <c r="J162" s="34"/>
      <c r="K162" s="34"/>
      <c r="Y162" s="9"/>
    </row>
    <row r="163" spans="2:25">
      <c r="B163" s="10"/>
      <c r="G163" s="34"/>
      <c r="H163" s="34"/>
      <c r="I163" s="11"/>
      <c r="J163" s="34"/>
      <c r="K163" s="34"/>
      <c r="Y163" s="9"/>
    </row>
    <row r="164" spans="2:25">
      <c r="B164" s="10"/>
      <c r="G164" s="34"/>
      <c r="H164" s="34"/>
      <c r="I164" s="11"/>
      <c r="J164" s="34"/>
      <c r="K164" s="34"/>
      <c r="Y164" s="9"/>
    </row>
    <row r="165" spans="2:25">
      <c r="B165" s="10"/>
      <c r="G165" s="34"/>
      <c r="H165" s="34"/>
      <c r="I165" s="11"/>
      <c r="J165" s="34"/>
      <c r="K165" s="34"/>
      <c r="Y165" s="9"/>
    </row>
    <row r="166" spans="2:25">
      <c r="B166" s="10"/>
      <c r="G166" s="34"/>
      <c r="H166" s="34"/>
      <c r="I166" s="11"/>
      <c r="J166" s="34"/>
      <c r="K166" s="34"/>
      <c r="Y166" s="9"/>
    </row>
    <row r="167" spans="2:25">
      <c r="G167" s="34"/>
      <c r="H167" s="34"/>
      <c r="I167" s="11"/>
      <c r="J167" s="34"/>
      <c r="K167" s="34"/>
      <c r="Y167" s="9"/>
    </row>
    <row r="168" spans="2:25">
      <c r="G168" s="34"/>
      <c r="H168" s="34"/>
      <c r="I168" s="11"/>
      <c r="J168" s="34"/>
      <c r="K168" s="34"/>
      <c r="Y168" s="9"/>
    </row>
    <row r="169" spans="2:25">
      <c r="G169" s="34"/>
      <c r="H169" s="34"/>
      <c r="I169" s="11"/>
      <c r="J169" s="34"/>
      <c r="K169" s="34"/>
      <c r="Y169" s="9"/>
    </row>
    <row r="170" spans="2:25">
      <c r="G170" s="34"/>
      <c r="H170" s="34"/>
      <c r="I170" s="11"/>
      <c r="J170" s="34"/>
      <c r="K170" s="34"/>
      <c r="Y170" s="9"/>
    </row>
    <row r="171" spans="2:25">
      <c r="G171" s="34"/>
      <c r="H171" s="34"/>
      <c r="I171" s="11"/>
      <c r="J171" s="34"/>
      <c r="K171" s="34"/>
      <c r="Y171" s="9"/>
    </row>
    <row r="172" spans="2:25">
      <c r="G172" s="34"/>
      <c r="H172" s="34"/>
      <c r="I172" s="11"/>
      <c r="J172" s="34"/>
      <c r="K172" s="34"/>
      <c r="Y172" s="9"/>
    </row>
    <row r="173" spans="2:25">
      <c r="G173" s="34"/>
      <c r="H173" s="34"/>
      <c r="I173" s="11"/>
      <c r="J173" s="34"/>
      <c r="K173" s="34"/>
      <c r="Y173" s="9"/>
    </row>
    <row r="174" spans="2:25">
      <c r="G174" s="34"/>
      <c r="H174" s="34"/>
      <c r="I174" s="11"/>
      <c r="J174" s="34"/>
      <c r="K174" s="34"/>
      <c r="Y174" s="9"/>
    </row>
    <row r="175" spans="2:25">
      <c r="G175" s="34"/>
      <c r="H175" s="34"/>
      <c r="I175" s="11"/>
      <c r="J175" s="34"/>
      <c r="K175" s="34"/>
      <c r="Y175" s="9"/>
    </row>
    <row r="176" spans="2:25">
      <c r="G176" s="34"/>
      <c r="H176" s="34"/>
      <c r="I176" s="11"/>
      <c r="J176" s="34"/>
      <c r="K176" s="34"/>
      <c r="Y176" s="9"/>
    </row>
    <row r="177" spans="7:25">
      <c r="G177" s="34"/>
      <c r="H177" s="34"/>
      <c r="I177" s="11"/>
      <c r="J177" s="34"/>
      <c r="K177" s="34"/>
      <c r="Y177" s="9"/>
    </row>
    <row r="178" spans="7:25">
      <c r="G178" s="34"/>
      <c r="H178" s="34"/>
      <c r="I178" s="11"/>
      <c r="J178" s="34"/>
      <c r="K178" s="34"/>
      <c r="Y178" s="9"/>
    </row>
    <row r="179" spans="7:25">
      <c r="G179" s="34"/>
      <c r="H179" s="34"/>
      <c r="I179" s="11"/>
      <c r="J179" s="34"/>
      <c r="K179" s="34"/>
      <c r="Y179" s="9"/>
    </row>
    <row r="180" spans="7:25">
      <c r="G180" s="34"/>
      <c r="H180" s="34"/>
      <c r="I180" s="11"/>
      <c r="J180" s="34"/>
      <c r="K180" s="34"/>
      <c r="Y180" s="9"/>
    </row>
    <row r="181" spans="7:25">
      <c r="G181" s="34"/>
      <c r="H181" s="34"/>
      <c r="I181" s="11"/>
      <c r="J181" s="34"/>
      <c r="K181" s="34"/>
      <c r="Y181" s="9"/>
    </row>
    <row r="182" spans="7:25">
      <c r="G182" s="34"/>
      <c r="H182" s="34"/>
      <c r="I182" s="11"/>
      <c r="J182" s="34"/>
      <c r="K182" s="34"/>
      <c r="Y182" s="9"/>
    </row>
    <row r="183" spans="7:25">
      <c r="G183" s="34"/>
      <c r="H183" s="34"/>
      <c r="I183" s="11"/>
      <c r="J183" s="34"/>
      <c r="K183" s="34"/>
      <c r="Y183" s="9"/>
    </row>
    <row r="184" spans="7:25">
      <c r="G184" s="34"/>
      <c r="H184" s="34"/>
      <c r="I184" s="11"/>
      <c r="J184" s="34"/>
      <c r="K184" s="34"/>
      <c r="Y184" s="9"/>
    </row>
    <row r="185" spans="7:25">
      <c r="G185" s="34"/>
      <c r="H185" s="34"/>
      <c r="I185" s="11"/>
      <c r="J185" s="34"/>
      <c r="K185" s="34"/>
      <c r="Y185" s="9"/>
    </row>
    <row r="186" spans="7:25">
      <c r="G186" s="34"/>
      <c r="H186" s="34"/>
      <c r="I186" s="11"/>
      <c r="J186" s="34"/>
      <c r="K186" s="34"/>
      <c r="Y186" s="9"/>
    </row>
    <row r="187" spans="7:25">
      <c r="G187" s="34"/>
      <c r="H187" s="34"/>
      <c r="I187" s="11"/>
      <c r="J187" s="34"/>
      <c r="K187" s="34"/>
      <c r="Y187" s="9"/>
    </row>
    <row r="188" spans="7:25">
      <c r="G188" s="34"/>
      <c r="H188" s="34"/>
      <c r="I188" s="11"/>
      <c r="J188" s="34"/>
      <c r="K188" s="34"/>
      <c r="Y188" s="9"/>
    </row>
    <row r="189" spans="7:25">
      <c r="G189" s="34"/>
      <c r="H189" s="34"/>
      <c r="I189" s="11"/>
      <c r="J189" s="34"/>
      <c r="K189" s="34"/>
      <c r="Y189" s="9"/>
    </row>
    <row r="190" spans="7:25">
      <c r="G190" s="34"/>
      <c r="H190" s="34"/>
      <c r="I190" s="11"/>
      <c r="J190" s="34"/>
      <c r="K190" s="34"/>
      <c r="Y190" s="9"/>
    </row>
    <row r="191" spans="7:25">
      <c r="G191" s="34"/>
      <c r="H191" s="34"/>
      <c r="I191" s="11"/>
      <c r="J191" s="34"/>
      <c r="K191" s="34"/>
      <c r="Y191" s="9"/>
    </row>
    <row r="192" spans="7:25">
      <c r="G192" s="34"/>
      <c r="H192" s="34"/>
      <c r="I192" s="11"/>
      <c r="J192" s="34"/>
      <c r="K192" s="34"/>
      <c r="Y192" s="9"/>
    </row>
    <row r="193" spans="7:25">
      <c r="G193" s="34"/>
      <c r="H193" s="34"/>
      <c r="I193" s="11"/>
      <c r="J193" s="34"/>
      <c r="K193" s="34"/>
      <c r="Y193" s="9"/>
    </row>
    <row r="194" spans="7:25">
      <c r="G194" s="34"/>
      <c r="H194" s="34"/>
      <c r="I194" s="11"/>
      <c r="J194" s="34"/>
      <c r="K194" s="34"/>
      <c r="Y194" s="9"/>
    </row>
    <row r="195" spans="7:25">
      <c r="G195" s="34"/>
      <c r="H195" s="34"/>
      <c r="I195" s="11"/>
      <c r="J195" s="34"/>
      <c r="K195" s="34"/>
      <c r="Y195" s="9"/>
    </row>
    <row r="196" spans="7:25">
      <c r="G196" s="34"/>
      <c r="H196" s="34"/>
      <c r="I196" s="11"/>
      <c r="J196" s="34"/>
      <c r="K196" s="34"/>
      <c r="Y196" s="9"/>
    </row>
    <row r="197" spans="7:25">
      <c r="G197" s="34"/>
      <c r="H197" s="34"/>
      <c r="I197" s="11"/>
      <c r="J197" s="34"/>
      <c r="K197" s="34"/>
      <c r="Y197" s="9"/>
    </row>
    <row r="198" spans="7:25">
      <c r="G198" s="34"/>
      <c r="H198" s="34"/>
      <c r="I198" s="11"/>
      <c r="J198" s="34"/>
      <c r="K198" s="34"/>
      <c r="Y198" s="9"/>
    </row>
    <row r="199" spans="7:25">
      <c r="G199" s="34"/>
      <c r="H199" s="34"/>
      <c r="I199" s="11"/>
      <c r="J199" s="34"/>
      <c r="K199" s="34"/>
      <c r="Y199" s="9"/>
    </row>
    <row r="200" spans="7:25">
      <c r="G200" s="34"/>
      <c r="H200" s="34"/>
      <c r="I200" s="11"/>
      <c r="J200" s="34"/>
      <c r="K200" s="34"/>
      <c r="Y200" s="9"/>
    </row>
    <row r="201" spans="7:25">
      <c r="G201" s="34"/>
      <c r="H201" s="34"/>
      <c r="I201" s="11"/>
      <c r="J201" s="34"/>
      <c r="K201" s="34"/>
      <c r="Y201" s="9"/>
    </row>
    <row r="202" spans="7:25">
      <c r="G202" s="34"/>
      <c r="H202" s="34"/>
      <c r="I202" s="11"/>
      <c r="J202" s="34"/>
      <c r="K202" s="34"/>
      <c r="Y202" s="9"/>
    </row>
    <row r="203" spans="7:25">
      <c r="G203" s="34"/>
      <c r="H203" s="34"/>
      <c r="I203" s="11"/>
      <c r="J203" s="34"/>
      <c r="K203" s="34"/>
      <c r="Y203" s="9"/>
    </row>
    <row r="204" spans="7:25">
      <c r="G204" s="34"/>
      <c r="H204" s="34"/>
      <c r="I204" s="11"/>
      <c r="J204" s="34"/>
      <c r="K204" s="34"/>
      <c r="Y204" s="9"/>
    </row>
    <row r="205" spans="7:25">
      <c r="G205" s="34"/>
      <c r="H205" s="34"/>
      <c r="I205" s="11"/>
      <c r="J205" s="34"/>
      <c r="K205" s="34"/>
      <c r="Y205" s="9"/>
    </row>
    <row r="206" spans="7:25">
      <c r="G206" s="34"/>
      <c r="H206" s="34"/>
      <c r="I206" s="11"/>
      <c r="J206" s="34"/>
      <c r="K206" s="34"/>
      <c r="Y206" s="9"/>
    </row>
    <row r="207" spans="7:25">
      <c r="G207" s="34"/>
      <c r="H207" s="34"/>
      <c r="I207" s="11"/>
      <c r="J207" s="34"/>
      <c r="K207" s="34"/>
      <c r="Y207" s="9"/>
    </row>
    <row r="208" spans="7:25">
      <c r="G208" s="34"/>
      <c r="H208" s="34"/>
      <c r="I208" s="11"/>
      <c r="J208" s="34"/>
      <c r="K208" s="34"/>
      <c r="Y208" s="9"/>
    </row>
    <row r="209" spans="7:25">
      <c r="G209" s="34"/>
      <c r="H209" s="34"/>
      <c r="I209" s="11"/>
      <c r="J209" s="34"/>
      <c r="K209" s="34"/>
      <c r="Y209" s="9"/>
    </row>
    <row r="210" spans="7:25">
      <c r="G210" s="34"/>
      <c r="H210" s="34"/>
      <c r="I210" s="11"/>
      <c r="J210" s="34"/>
      <c r="K210" s="34"/>
      <c r="Y210" s="9"/>
    </row>
    <row r="211" spans="7:25">
      <c r="G211" s="34"/>
      <c r="H211" s="34"/>
      <c r="I211" s="11"/>
      <c r="J211" s="34"/>
      <c r="K211" s="34"/>
      <c r="Y211" s="9"/>
    </row>
    <row r="212" spans="7:25">
      <c r="G212" s="34"/>
      <c r="H212" s="34"/>
      <c r="I212" s="11"/>
      <c r="J212" s="34"/>
      <c r="K212" s="34"/>
      <c r="Y212" s="9"/>
    </row>
    <row r="213" spans="7:25">
      <c r="G213" s="34"/>
      <c r="H213" s="34"/>
      <c r="I213" s="11"/>
      <c r="J213" s="34"/>
      <c r="K213" s="34"/>
      <c r="Y213" s="9"/>
    </row>
    <row r="214" spans="7:25">
      <c r="G214" s="34"/>
      <c r="H214" s="34"/>
      <c r="I214" s="11"/>
      <c r="J214" s="34"/>
      <c r="K214" s="34"/>
      <c r="Y214" s="9"/>
    </row>
    <row r="215" spans="7:25">
      <c r="G215" s="34"/>
      <c r="H215" s="34"/>
      <c r="I215" s="11"/>
      <c r="J215" s="34"/>
      <c r="K215" s="34"/>
      <c r="Y215" s="9"/>
    </row>
    <row r="216" spans="7:25">
      <c r="G216" s="34"/>
      <c r="H216" s="34"/>
      <c r="I216" s="11"/>
      <c r="J216" s="34"/>
      <c r="K216" s="34"/>
      <c r="Y216" s="9"/>
    </row>
    <row r="217" spans="7:25">
      <c r="G217" s="34"/>
      <c r="H217" s="34"/>
      <c r="I217" s="11"/>
      <c r="J217" s="34"/>
      <c r="K217" s="34"/>
      <c r="Y217" s="9"/>
    </row>
    <row r="218" spans="7:25">
      <c r="G218" s="34"/>
      <c r="H218" s="34"/>
      <c r="I218" s="11"/>
      <c r="J218" s="34"/>
      <c r="K218" s="34"/>
      <c r="Y218" s="9"/>
    </row>
    <row r="219" spans="7:25">
      <c r="G219" s="34"/>
      <c r="H219" s="34"/>
      <c r="I219" s="11"/>
      <c r="J219" s="34"/>
      <c r="K219" s="34"/>
      <c r="Y219" s="9"/>
    </row>
    <row r="220" spans="7:25">
      <c r="G220" s="34"/>
      <c r="H220" s="34"/>
      <c r="I220" s="11"/>
      <c r="J220" s="34"/>
      <c r="K220" s="34"/>
      <c r="Y220" s="9"/>
    </row>
    <row r="221" spans="7:25">
      <c r="G221" s="34"/>
      <c r="H221" s="34"/>
      <c r="I221" s="11"/>
      <c r="J221" s="34"/>
      <c r="K221" s="34"/>
      <c r="Y221" s="9"/>
    </row>
    <row r="222" spans="7:25">
      <c r="G222" s="34"/>
      <c r="H222" s="34"/>
      <c r="I222" s="11"/>
      <c r="J222" s="34"/>
      <c r="K222" s="34"/>
      <c r="Y222" s="9"/>
    </row>
    <row r="223" spans="7:25">
      <c r="G223" s="34"/>
      <c r="H223" s="34"/>
      <c r="I223" s="11"/>
      <c r="J223" s="34"/>
      <c r="K223" s="34"/>
      <c r="Y223" s="9"/>
    </row>
    <row r="224" spans="7:25">
      <c r="G224" s="34"/>
      <c r="H224" s="34"/>
      <c r="I224" s="11"/>
      <c r="J224" s="34"/>
      <c r="K224" s="34"/>
      <c r="Y224" s="9"/>
    </row>
    <row r="225" spans="7:25">
      <c r="G225" s="34"/>
      <c r="H225" s="34"/>
      <c r="I225" s="11"/>
      <c r="J225" s="34"/>
      <c r="K225" s="34"/>
      <c r="Y225" s="9"/>
    </row>
    <row r="226" spans="7:25">
      <c r="G226" s="34"/>
      <c r="H226" s="34"/>
      <c r="I226" s="11"/>
      <c r="J226" s="34"/>
      <c r="K226" s="34"/>
      <c r="Y226" s="9"/>
    </row>
    <row r="227" spans="7:25">
      <c r="G227" s="34"/>
      <c r="H227" s="34"/>
      <c r="I227" s="11"/>
      <c r="J227" s="34"/>
      <c r="K227" s="34"/>
      <c r="Y227" s="9"/>
    </row>
    <row r="228" spans="7:25">
      <c r="G228" s="34"/>
      <c r="H228" s="34"/>
      <c r="I228" s="11"/>
      <c r="J228" s="34"/>
      <c r="K228" s="34"/>
      <c r="Y228" s="9"/>
    </row>
    <row r="229" spans="7:25">
      <c r="G229" s="34"/>
      <c r="H229" s="34"/>
      <c r="I229" s="11"/>
      <c r="J229" s="34"/>
      <c r="K229" s="34"/>
      <c r="Y229" s="9"/>
    </row>
    <row r="230" spans="7:25">
      <c r="G230" s="34"/>
      <c r="H230" s="34"/>
      <c r="I230" s="11"/>
      <c r="J230" s="34"/>
      <c r="K230" s="34"/>
      <c r="Y230" s="9"/>
    </row>
    <row r="231" spans="7:25">
      <c r="G231" s="34"/>
      <c r="H231" s="34"/>
      <c r="I231" s="11"/>
      <c r="J231" s="34"/>
      <c r="K231" s="34"/>
      <c r="Y231" s="9"/>
    </row>
    <row r="232" spans="7:25">
      <c r="G232" s="34"/>
      <c r="H232" s="34"/>
      <c r="I232" s="11"/>
      <c r="J232" s="34"/>
      <c r="K232" s="34"/>
      <c r="Y232" s="9"/>
    </row>
    <row r="233" spans="7:25">
      <c r="G233" s="34"/>
      <c r="H233" s="34"/>
      <c r="I233" s="11"/>
      <c r="J233" s="34"/>
      <c r="K233" s="34"/>
      <c r="Y233" s="9"/>
    </row>
    <row r="234" spans="7:25">
      <c r="G234" s="34"/>
      <c r="H234" s="34"/>
      <c r="I234" s="11"/>
      <c r="J234" s="34"/>
      <c r="K234" s="34"/>
      <c r="Y234" s="9"/>
    </row>
    <row r="235" spans="7:25">
      <c r="G235" s="34"/>
      <c r="H235" s="34"/>
      <c r="I235" s="11"/>
      <c r="J235" s="34"/>
      <c r="K235" s="34"/>
      <c r="Y235" s="9"/>
    </row>
    <row r="236" spans="7:25">
      <c r="G236" s="34"/>
      <c r="H236" s="34"/>
      <c r="I236" s="11"/>
      <c r="J236" s="34"/>
      <c r="K236" s="34"/>
      <c r="Y236" s="9"/>
    </row>
    <row r="237" spans="7:25">
      <c r="G237" s="34"/>
      <c r="H237" s="34"/>
      <c r="I237" s="11"/>
      <c r="J237" s="34"/>
      <c r="K237" s="34"/>
      <c r="Y237" s="9"/>
    </row>
    <row r="238" spans="7:25">
      <c r="G238" s="34"/>
      <c r="H238" s="34"/>
      <c r="I238" s="11"/>
      <c r="J238" s="34"/>
      <c r="K238" s="34"/>
      <c r="Y238" s="9"/>
    </row>
    <row r="239" spans="7:25">
      <c r="G239" s="34"/>
      <c r="H239" s="34"/>
      <c r="I239" s="11"/>
      <c r="J239" s="34"/>
      <c r="K239" s="34"/>
      <c r="Y239" s="9"/>
    </row>
    <row r="240" spans="7:25">
      <c r="G240" s="34"/>
      <c r="H240" s="34"/>
      <c r="I240" s="11"/>
      <c r="J240" s="34"/>
      <c r="K240" s="34"/>
      <c r="Y240" s="9"/>
    </row>
    <row r="241" spans="7:25">
      <c r="G241" s="34"/>
      <c r="H241" s="34"/>
      <c r="I241" s="11"/>
      <c r="J241" s="34"/>
      <c r="K241" s="34"/>
      <c r="Y241" s="9"/>
    </row>
    <row r="242" spans="7:25">
      <c r="G242" s="34"/>
      <c r="H242" s="34"/>
      <c r="I242" s="11"/>
      <c r="J242" s="34"/>
      <c r="K242" s="34"/>
      <c r="Y242" s="9"/>
    </row>
    <row r="243" spans="7:25">
      <c r="G243" s="34"/>
      <c r="H243" s="34"/>
      <c r="I243" s="11"/>
      <c r="J243" s="34"/>
      <c r="K243" s="34"/>
      <c r="Y243" s="9"/>
    </row>
    <row r="244" spans="7:25">
      <c r="G244" s="34"/>
      <c r="H244" s="34"/>
      <c r="I244" s="11"/>
      <c r="J244" s="34"/>
      <c r="K244" s="34"/>
      <c r="Y244" s="9"/>
    </row>
    <row r="245" spans="7:25">
      <c r="G245" s="34"/>
      <c r="H245" s="34"/>
      <c r="I245" s="11"/>
      <c r="J245" s="34"/>
      <c r="K245" s="34"/>
      <c r="Y245" s="9"/>
    </row>
    <row r="246" spans="7:25">
      <c r="G246" s="34"/>
      <c r="H246" s="34"/>
      <c r="I246" s="11"/>
      <c r="J246" s="34"/>
      <c r="K246" s="34"/>
      <c r="Y246" s="9"/>
    </row>
    <row r="247" spans="7:25">
      <c r="G247" s="34"/>
      <c r="H247" s="34"/>
      <c r="I247" s="11"/>
      <c r="J247" s="34"/>
      <c r="K247" s="34"/>
      <c r="Y247" s="9"/>
    </row>
    <row r="248" spans="7:25">
      <c r="G248" s="34"/>
      <c r="H248" s="34"/>
      <c r="I248" s="11"/>
      <c r="J248" s="34"/>
      <c r="K248" s="34"/>
      <c r="Y248" s="9"/>
    </row>
    <row r="249" spans="7:25">
      <c r="G249" s="34"/>
      <c r="H249" s="34"/>
      <c r="I249" s="11"/>
      <c r="J249" s="34"/>
      <c r="K249" s="34"/>
      <c r="Y249" s="9"/>
    </row>
    <row r="250" spans="7:25">
      <c r="G250" s="34"/>
      <c r="H250" s="34"/>
      <c r="I250" s="11"/>
      <c r="J250" s="34"/>
      <c r="K250" s="34"/>
      <c r="Y250" s="9"/>
    </row>
    <row r="251" spans="7:25">
      <c r="G251" s="34"/>
      <c r="H251" s="34"/>
      <c r="I251" s="11"/>
      <c r="J251" s="34"/>
      <c r="K251" s="34"/>
      <c r="Y251" s="9"/>
    </row>
    <row r="252" spans="7:25">
      <c r="G252" s="34"/>
      <c r="H252" s="34"/>
      <c r="I252" s="11"/>
      <c r="J252" s="34"/>
      <c r="K252" s="34"/>
      <c r="Y252" s="9"/>
    </row>
    <row r="253" spans="7:25">
      <c r="G253" s="34"/>
      <c r="H253" s="34"/>
      <c r="I253" s="11"/>
      <c r="J253" s="34"/>
      <c r="K253" s="34"/>
      <c r="Y253" s="9"/>
    </row>
    <row r="254" spans="7:25">
      <c r="G254" s="34"/>
      <c r="H254" s="34"/>
      <c r="I254" s="11"/>
      <c r="J254" s="34"/>
      <c r="K254" s="34"/>
      <c r="Y254" s="9"/>
    </row>
    <row r="255" spans="7:25">
      <c r="G255" s="34"/>
      <c r="H255" s="34"/>
      <c r="I255" s="11"/>
      <c r="J255" s="34"/>
      <c r="K255" s="34"/>
      <c r="Y255" s="9"/>
    </row>
    <row r="256" spans="7:25">
      <c r="G256" s="34"/>
      <c r="H256" s="34"/>
      <c r="I256" s="11"/>
      <c r="J256" s="34"/>
      <c r="K256" s="34"/>
      <c r="Y256" s="9"/>
    </row>
    <row r="257" spans="7:25">
      <c r="G257" s="34"/>
      <c r="H257" s="34"/>
      <c r="I257" s="11"/>
      <c r="J257" s="34"/>
      <c r="K257" s="34"/>
      <c r="Y257" s="9"/>
    </row>
    <row r="258" spans="7:25">
      <c r="G258" s="34"/>
      <c r="H258" s="34"/>
      <c r="I258" s="11"/>
      <c r="J258" s="34"/>
      <c r="K258" s="34"/>
      <c r="Y258" s="9"/>
    </row>
    <row r="259" spans="7:25">
      <c r="G259" s="34"/>
      <c r="H259" s="34"/>
      <c r="I259" s="11"/>
      <c r="J259" s="34"/>
      <c r="K259" s="34"/>
      <c r="Y259" s="9"/>
    </row>
    <row r="260" spans="7:25">
      <c r="G260" s="34"/>
      <c r="H260" s="34"/>
      <c r="I260" s="11"/>
      <c r="J260" s="34"/>
      <c r="K260" s="34"/>
      <c r="Y260" s="9"/>
    </row>
    <row r="261" spans="7:25">
      <c r="G261" s="34"/>
      <c r="H261" s="34"/>
      <c r="I261" s="11"/>
      <c r="J261" s="34"/>
      <c r="K261" s="34"/>
      <c r="Y261" s="9"/>
    </row>
    <row r="262" spans="7:25">
      <c r="G262" s="34"/>
      <c r="H262" s="34"/>
      <c r="I262" s="11"/>
      <c r="J262" s="34"/>
      <c r="K262" s="34"/>
      <c r="Y262" s="9"/>
    </row>
    <row r="263" spans="7:25">
      <c r="G263" s="34"/>
      <c r="H263" s="34"/>
      <c r="I263" s="11"/>
      <c r="J263" s="34"/>
      <c r="K263" s="34"/>
      <c r="Y263" s="9"/>
    </row>
    <row r="264" spans="7:25">
      <c r="G264" s="34"/>
      <c r="H264" s="34"/>
      <c r="I264" s="11"/>
      <c r="J264" s="34"/>
      <c r="K264" s="34"/>
      <c r="Y264" s="9"/>
    </row>
    <row r="265" spans="7:25">
      <c r="G265" s="34"/>
      <c r="H265" s="34"/>
      <c r="I265" s="11"/>
      <c r="J265" s="34"/>
      <c r="K265" s="34"/>
      <c r="Y265" s="9"/>
    </row>
    <row r="266" spans="7:25">
      <c r="G266" s="34"/>
      <c r="H266" s="34"/>
      <c r="I266" s="11"/>
      <c r="J266" s="34"/>
      <c r="K266" s="34"/>
      <c r="Y266" s="9"/>
    </row>
    <row r="267" spans="7:25">
      <c r="G267" s="34"/>
      <c r="H267" s="34"/>
      <c r="I267" s="11"/>
      <c r="J267" s="34"/>
      <c r="K267" s="34"/>
      <c r="Y267" s="9"/>
    </row>
    <row r="268" spans="7:25">
      <c r="G268" s="34"/>
      <c r="H268" s="34"/>
      <c r="I268" s="11"/>
      <c r="J268" s="34"/>
      <c r="K268" s="34"/>
      <c r="Y268" s="9"/>
    </row>
    <row r="269" spans="7:25">
      <c r="G269" s="34"/>
      <c r="H269" s="34"/>
      <c r="I269" s="11"/>
      <c r="J269" s="34"/>
      <c r="K269" s="34"/>
      <c r="Y269" s="9"/>
    </row>
    <row r="270" spans="7:25">
      <c r="G270" s="34"/>
      <c r="H270" s="34"/>
      <c r="I270" s="11"/>
      <c r="J270" s="34"/>
      <c r="K270" s="34"/>
      <c r="Y270" s="9"/>
    </row>
    <row r="271" spans="7:25">
      <c r="G271" s="34"/>
      <c r="H271" s="34"/>
      <c r="I271" s="11"/>
      <c r="J271" s="34"/>
      <c r="K271" s="34"/>
      <c r="Y271" s="9"/>
    </row>
    <row r="272" spans="7:25">
      <c r="G272" s="34"/>
      <c r="H272" s="34"/>
      <c r="I272" s="11"/>
      <c r="J272" s="34"/>
      <c r="K272" s="34"/>
      <c r="Y272" s="9"/>
    </row>
    <row r="273" spans="7:25">
      <c r="G273" s="34"/>
      <c r="H273" s="34"/>
      <c r="I273" s="11"/>
      <c r="J273" s="34"/>
      <c r="K273" s="34"/>
      <c r="Y273" s="9"/>
    </row>
    <row r="274" spans="7:25">
      <c r="G274" s="34"/>
      <c r="H274" s="34"/>
      <c r="I274" s="11"/>
      <c r="J274" s="34"/>
      <c r="K274" s="34"/>
      <c r="Y274" s="9"/>
    </row>
    <row r="275" spans="7:25">
      <c r="G275" s="34"/>
      <c r="H275" s="34"/>
      <c r="I275" s="11"/>
      <c r="J275" s="34"/>
      <c r="K275" s="34"/>
      <c r="Y275" s="9"/>
    </row>
    <row r="276" spans="7:25">
      <c r="G276" s="34"/>
      <c r="H276" s="34"/>
      <c r="I276" s="11"/>
      <c r="J276" s="34"/>
      <c r="K276" s="34"/>
      <c r="Y276" s="9"/>
    </row>
    <row r="277" spans="7:25">
      <c r="G277" s="34"/>
      <c r="H277" s="34"/>
      <c r="I277" s="11"/>
      <c r="J277" s="34"/>
      <c r="K277" s="34"/>
      <c r="Y277" s="9"/>
    </row>
    <row r="278" spans="7:25">
      <c r="G278" s="34"/>
      <c r="H278" s="34"/>
      <c r="I278" s="11"/>
      <c r="J278" s="34"/>
      <c r="K278" s="34"/>
      <c r="Y278" s="9"/>
    </row>
    <row r="279" spans="7:25">
      <c r="G279" s="34"/>
      <c r="H279" s="34"/>
      <c r="I279" s="11"/>
      <c r="J279" s="34"/>
      <c r="K279" s="34"/>
      <c r="Y279" s="9"/>
    </row>
    <row r="280" spans="7:25">
      <c r="G280" s="34"/>
      <c r="H280" s="34"/>
      <c r="I280" s="11"/>
      <c r="J280" s="34"/>
      <c r="K280" s="34"/>
      <c r="Y280" s="9"/>
    </row>
    <row r="281" spans="7:25">
      <c r="G281" s="34"/>
      <c r="H281" s="34"/>
      <c r="I281" s="11"/>
      <c r="J281" s="34"/>
      <c r="K281" s="34"/>
      <c r="Y281" s="9"/>
    </row>
    <row r="282" spans="7:25">
      <c r="G282" s="34"/>
      <c r="H282" s="34"/>
      <c r="I282" s="11"/>
      <c r="J282" s="34"/>
      <c r="K282" s="34"/>
      <c r="Y282" s="9"/>
    </row>
    <row r="283" spans="7:25">
      <c r="G283" s="34"/>
      <c r="H283" s="34"/>
      <c r="I283" s="11"/>
      <c r="J283" s="34"/>
      <c r="K283" s="34"/>
      <c r="Y283" s="9"/>
    </row>
    <row r="284" spans="7:25">
      <c r="G284" s="34"/>
      <c r="H284" s="34"/>
      <c r="I284" s="11"/>
      <c r="J284" s="34"/>
      <c r="K284" s="34"/>
      <c r="Y284" s="9"/>
    </row>
    <row r="285" spans="7:25">
      <c r="G285" s="34"/>
      <c r="H285" s="34"/>
      <c r="I285" s="11"/>
      <c r="J285" s="34"/>
      <c r="K285" s="34"/>
      <c r="Y285" s="9"/>
    </row>
    <row r="286" spans="7:25">
      <c r="G286" s="34"/>
      <c r="H286" s="34"/>
      <c r="I286" s="11"/>
      <c r="J286" s="34"/>
      <c r="K286" s="34"/>
      <c r="Y286" s="9"/>
    </row>
    <row r="287" spans="7:25">
      <c r="G287" s="34"/>
      <c r="H287" s="34"/>
      <c r="I287" s="11"/>
      <c r="J287" s="34"/>
      <c r="K287" s="34"/>
      <c r="Y287" s="9"/>
    </row>
    <row r="288" spans="7:25">
      <c r="G288" s="34"/>
      <c r="H288" s="34"/>
      <c r="I288" s="11"/>
      <c r="J288" s="34"/>
      <c r="K288" s="34"/>
      <c r="Y288" s="9"/>
    </row>
    <row r="289" spans="7:25">
      <c r="G289" s="34"/>
      <c r="H289" s="34"/>
      <c r="I289" s="11"/>
      <c r="J289" s="34"/>
      <c r="K289" s="34"/>
      <c r="Y289" s="9"/>
    </row>
    <row r="290" spans="7:25">
      <c r="G290" s="34"/>
      <c r="H290" s="34"/>
      <c r="I290" s="11"/>
      <c r="J290" s="34"/>
      <c r="K290" s="34"/>
      <c r="Y290" s="9"/>
    </row>
    <row r="291" spans="7:25">
      <c r="G291" s="34"/>
      <c r="H291" s="34"/>
      <c r="I291" s="11"/>
      <c r="J291" s="34"/>
      <c r="K291" s="34"/>
      <c r="Y291" s="9"/>
    </row>
    <row r="292" spans="7:25">
      <c r="G292" s="34"/>
      <c r="H292" s="34"/>
      <c r="I292" s="11"/>
      <c r="J292" s="34"/>
      <c r="K292" s="34"/>
      <c r="Y292" s="9"/>
    </row>
    <row r="293" spans="7:25">
      <c r="G293" s="34"/>
      <c r="H293" s="34"/>
      <c r="I293" s="11"/>
      <c r="J293" s="34"/>
      <c r="K293" s="34"/>
      <c r="Y293" s="9"/>
    </row>
    <row r="294" spans="7:25">
      <c r="G294" s="34"/>
      <c r="H294" s="34"/>
      <c r="I294" s="11"/>
      <c r="J294" s="34"/>
      <c r="K294" s="34"/>
      <c r="Y294" s="9"/>
    </row>
    <row r="295" spans="7:25">
      <c r="G295" s="34"/>
      <c r="H295" s="34"/>
      <c r="I295" s="11"/>
      <c r="J295" s="34"/>
      <c r="K295" s="34"/>
      <c r="Y295" s="9"/>
    </row>
    <row r="296" spans="7:25">
      <c r="G296" s="34"/>
      <c r="H296" s="34"/>
      <c r="I296" s="11"/>
      <c r="J296" s="34"/>
      <c r="K296" s="34"/>
      <c r="Y296" s="9"/>
    </row>
    <row r="297" spans="7:25">
      <c r="G297" s="34"/>
      <c r="H297" s="34"/>
      <c r="I297" s="11"/>
      <c r="J297" s="34"/>
      <c r="K297" s="34"/>
      <c r="Y297" s="9"/>
    </row>
    <row r="298" spans="7:25">
      <c r="G298" s="34"/>
      <c r="H298" s="34"/>
      <c r="I298" s="11"/>
      <c r="J298" s="34"/>
      <c r="K298" s="34"/>
      <c r="Y298" s="9"/>
    </row>
    <row r="299" spans="7:25">
      <c r="G299" s="34"/>
      <c r="H299" s="34"/>
      <c r="I299" s="11"/>
      <c r="J299" s="34"/>
      <c r="K299" s="34"/>
      <c r="Y299" s="9"/>
    </row>
    <row r="300" spans="7:25">
      <c r="G300" s="34"/>
      <c r="H300" s="34"/>
      <c r="I300" s="11"/>
      <c r="J300" s="34"/>
      <c r="K300" s="34"/>
      <c r="Y300" s="9"/>
    </row>
    <row r="301" spans="7:25">
      <c r="G301" s="34"/>
      <c r="H301" s="34"/>
      <c r="I301" s="11"/>
      <c r="J301" s="34"/>
      <c r="K301" s="34"/>
      <c r="Y301" s="9"/>
    </row>
    <row r="302" spans="7:25">
      <c r="G302" s="34"/>
      <c r="H302" s="34"/>
      <c r="I302" s="11"/>
      <c r="J302" s="34"/>
      <c r="K302" s="34"/>
      <c r="Y302" s="9"/>
    </row>
    <row r="303" spans="7:25">
      <c r="G303" s="34"/>
      <c r="H303" s="34"/>
      <c r="I303" s="11"/>
      <c r="J303" s="34"/>
      <c r="K303" s="34"/>
      <c r="Y303" s="9"/>
    </row>
    <row r="304" spans="7:25">
      <c r="G304" s="34"/>
      <c r="H304" s="34"/>
      <c r="I304" s="11"/>
      <c r="J304" s="34"/>
      <c r="K304" s="34"/>
      <c r="Y304" s="9"/>
    </row>
    <row r="305" spans="7:25">
      <c r="G305" s="34"/>
      <c r="H305" s="34"/>
      <c r="I305" s="11"/>
      <c r="J305" s="34"/>
      <c r="K305" s="34"/>
      <c r="Y305" s="9"/>
    </row>
    <row r="306" spans="7:25">
      <c r="G306" s="34"/>
      <c r="H306" s="34"/>
      <c r="I306" s="11"/>
      <c r="J306" s="34"/>
      <c r="K306" s="34"/>
      <c r="Y306" s="9"/>
    </row>
    <row r="307" spans="7:25">
      <c r="G307" s="34"/>
      <c r="H307" s="34"/>
      <c r="I307" s="11"/>
      <c r="J307" s="34"/>
      <c r="K307" s="34"/>
      <c r="Y307" s="9"/>
    </row>
    <row r="308" spans="7:25">
      <c r="G308" s="34"/>
      <c r="H308" s="34"/>
      <c r="I308" s="11"/>
      <c r="J308" s="34"/>
      <c r="K308" s="34"/>
      <c r="Y308" s="9"/>
    </row>
    <row r="309" spans="7:25">
      <c r="G309" s="34"/>
      <c r="H309" s="34"/>
      <c r="I309" s="11"/>
      <c r="J309" s="34"/>
      <c r="K309" s="34"/>
      <c r="Y309" s="9"/>
    </row>
    <row r="310" spans="7:25">
      <c r="G310" s="34"/>
      <c r="H310" s="34"/>
      <c r="I310" s="11"/>
      <c r="J310" s="34"/>
      <c r="K310" s="34"/>
      <c r="Y310" s="9"/>
    </row>
    <row r="311" spans="7:25">
      <c r="G311" s="34"/>
      <c r="H311" s="34"/>
      <c r="I311" s="11"/>
      <c r="J311" s="34"/>
      <c r="K311" s="34"/>
      <c r="Y311" s="9"/>
    </row>
    <row r="312" spans="7:25">
      <c r="G312" s="34"/>
      <c r="H312" s="34"/>
      <c r="I312" s="11"/>
      <c r="J312" s="34"/>
      <c r="K312" s="34"/>
      <c r="Y312" s="9"/>
    </row>
    <row r="313" spans="7:25">
      <c r="G313" s="34"/>
      <c r="H313" s="34"/>
      <c r="I313" s="11"/>
      <c r="J313" s="34"/>
      <c r="K313" s="34"/>
      <c r="Y313" s="9"/>
    </row>
    <row r="314" spans="7:25">
      <c r="G314" s="34"/>
      <c r="H314" s="34"/>
      <c r="I314" s="11"/>
      <c r="J314" s="34"/>
      <c r="K314" s="34"/>
      <c r="Y314" s="9"/>
    </row>
    <row r="315" spans="7:25">
      <c r="G315" s="34"/>
      <c r="H315" s="34"/>
      <c r="I315" s="11"/>
      <c r="J315" s="34"/>
      <c r="K315" s="34"/>
      <c r="Y315" s="9"/>
    </row>
    <row r="316" spans="7:25">
      <c r="G316" s="34"/>
      <c r="H316" s="34"/>
      <c r="I316" s="11"/>
      <c r="J316" s="34"/>
      <c r="K316" s="34"/>
      <c r="Y316" s="9"/>
    </row>
    <row r="317" spans="7:25">
      <c r="G317" s="34"/>
      <c r="H317" s="34"/>
      <c r="I317" s="11"/>
      <c r="J317" s="34"/>
      <c r="K317" s="34"/>
      <c r="Y3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997A-09F5-744C-8012-1B1A7E309426}">
  <dimension ref="A1:ER990"/>
  <sheetViews>
    <sheetView tabSelected="1" zoomScale="99" workbookViewId="0">
      <selection activeCell="C22" sqref="C22"/>
    </sheetView>
  </sheetViews>
  <sheetFormatPr baseColWidth="10" defaultRowHeight="16"/>
  <cols>
    <col min="1" max="1" width="9.6640625" style="25" customWidth="1"/>
    <col min="2" max="2" width="11" style="24" customWidth="1"/>
    <col min="3" max="3" width="15.5" style="16" customWidth="1"/>
    <col min="4" max="4" width="15" customWidth="1"/>
    <col min="5" max="5" width="16" style="42" customWidth="1"/>
    <col min="6" max="6" width="15" style="10" customWidth="1"/>
    <col min="7" max="7" width="14" style="10" customWidth="1"/>
    <col min="8" max="8" width="14.5" style="10" customWidth="1"/>
    <col min="9" max="9" width="22.33203125" style="10" customWidth="1"/>
    <col min="10" max="10" width="23.83203125" style="10" customWidth="1"/>
    <col min="11" max="11" width="25.33203125" style="10" customWidth="1"/>
    <col min="12" max="12" width="29.83203125" style="24" customWidth="1"/>
    <col min="13" max="13" width="22.1640625" style="10" customWidth="1"/>
    <col min="14" max="14" width="16" customWidth="1"/>
    <col min="15" max="15" width="21.1640625" style="24" customWidth="1"/>
    <col min="16" max="16" width="39.6640625" style="90" customWidth="1"/>
    <col min="17" max="17" width="37" customWidth="1"/>
    <col min="18" max="18" width="38" customWidth="1"/>
    <col min="19" max="19" width="45.33203125" style="10" customWidth="1"/>
    <col min="20" max="20" width="45.33203125" customWidth="1"/>
    <col min="21" max="21" width="38" customWidth="1"/>
    <col min="22" max="22" width="44" customWidth="1"/>
    <col min="23" max="23" width="36.6640625" customWidth="1"/>
    <col min="24" max="24" width="32" customWidth="1"/>
    <col min="25" max="25" width="14.1640625" style="42" customWidth="1"/>
    <col min="26" max="26" width="15.6640625" customWidth="1"/>
    <col min="27" max="27" width="15" customWidth="1"/>
    <col min="28" max="28" width="15.1640625" customWidth="1"/>
    <col min="29" max="29" width="26.33203125" customWidth="1"/>
    <col min="30" max="30" width="31.1640625" style="50" customWidth="1"/>
    <col min="31" max="31" width="20.1640625" style="42" customWidth="1"/>
    <col min="32" max="32" width="22.1640625" style="42" customWidth="1"/>
    <col min="33" max="33" width="20.33203125" style="42" customWidth="1"/>
    <col min="34" max="34" width="22.1640625" customWidth="1"/>
    <col min="35" max="35" width="42.5" style="42" customWidth="1"/>
    <col min="36" max="36" width="21.1640625" customWidth="1"/>
    <col min="37" max="37" width="19" customWidth="1"/>
    <col min="38" max="38" width="25.1640625" style="42" customWidth="1"/>
    <col min="39" max="39" width="24.83203125" style="42" customWidth="1"/>
    <col min="40" max="40" width="24.6640625" style="42" customWidth="1"/>
    <col min="41" max="41" width="23.6640625" style="42" customWidth="1"/>
    <col min="42" max="42" width="36.83203125" style="50" customWidth="1"/>
    <col min="43" max="43" width="26.1640625" style="50" customWidth="1"/>
    <col min="44" max="44" width="30.6640625" style="10" customWidth="1"/>
    <col min="45" max="45" width="33.33203125" customWidth="1"/>
    <col min="46" max="46" width="52" customWidth="1"/>
    <col min="47" max="47" width="32.6640625" style="10" customWidth="1"/>
    <col min="48" max="48" width="34.83203125" style="10" customWidth="1"/>
    <col min="49" max="49" width="51.83203125" customWidth="1"/>
    <col min="50" max="50" width="30.83203125" customWidth="1"/>
    <col min="51" max="51" width="33.1640625" customWidth="1"/>
    <col min="52" max="52" width="51.33203125" customWidth="1"/>
    <col min="53" max="53" width="13.6640625" style="51" customWidth="1"/>
    <col min="54" max="54" width="10" style="51" customWidth="1"/>
    <col min="55" max="55" width="14" customWidth="1"/>
    <col min="56" max="56" width="15" customWidth="1"/>
    <col min="57" max="57" width="18.33203125" customWidth="1"/>
    <col min="58" max="58" width="19.83203125" customWidth="1"/>
    <col min="59" max="59" width="14.5" style="93" customWidth="1"/>
    <col min="60" max="60" width="16" style="93" customWidth="1"/>
    <col min="61" max="61" width="16.83203125" style="91" customWidth="1"/>
    <col min="62" max="62" width="13" style="91" customWidth="1"/>
    <col min="63" max="63" width="19.6640625" style="91" customWidth="1"/>
    <col min="64" max="64" width="16.83203125" customWidth="1"/>
    <col min="65" max="65" width="12.6640625" customWidth="1"/>
    <col min="66" max="66" width="19.5" customWidth="1"/>
    <col min="67" max="67" width="20.1640625" style="23" customWidth="1"/>
    <col min="68" max="68" width="20" style="42" customWidth="1"/>
    <col min="69" max="69" width="14.33203125" customWidth="1"/>
    <col min="70" max="70" width="28.6640625" customWidth="1"/>
    <col min="71" max="71" width="29.6640625" customWidth="1"/>
    <col min="72" max="72" width="26.33203125" customWidth="1"/>
    <col min="73" max="73" width="30.1640625" customWidth="1"/>
    <col min="74" max="74" width="32.1640625" customWidth="1"/>
    <col min="75" max="75" width="20.33203125" customWidth="1"/>
    <col min="76" max="76" width="10.33203125" customWidth="1"/>
    <col min="77" max="77" width="9.83203125" customWidth="1"/>
    <col min="78" max="78" width="15.33203125" customWidth="1"/>
    <col min="79" max="79" width="27" style="99" customWidth="1"/>
    <col min="80" max="80" width="19.83203125" style="99" customWidth="1"/>
    <col min="81" max="81" width="21.5" style="24" customWidth="1"/>
    <col min="82" max="82" width="19.6640625" style="24" customWidth="1"/>
    <col min="83" max="83" width="12.6640625" style="24" customWidth="1"/>
    <col min="84" max="84" width="18.6640625" style="24" customWidth="1"/>
    <col min="85" max="85" width="18.5" style="24" customWidth="1"/>
    <col min="86" max="86" width="23.1640625" style="24" customWidth="1"/>
    <col min="87" max="87" width="22.83203125" style="24" customWidth="1"/>
    <col min="88" max="88" width="21.6640625" customWidth="1"/>
    <col min="89" max="89" width="12.33203125" customWidth="1"/>
    <col min="90" max="90" width="13.83203125" customWidth="1"/>
    <col min="91" max="91" width="12.5" customWidth="1"/>
    <col min="92" max="92" width="30.1640625" style="23" customWidth="1"/>
    <col min="93" max="93" width="20.6640625" style="23" customWidth="1"/>
    <col min="94" max="94" width="20.33203125" style="24" customWidth="1"/>
    <col min="95" max="95" width="22.33203125" style="24" customWidth="1"/>
    <col min="96" max="96" width="18.6640625" style="24" customWidth="1"/>
    <col min="97" max="97" width="20" style="24" customWidth="1"/>
    <col min="98" max="98" width="28.6640625" style="24" customWidth="1"/>
    <col min="99" max="99" width="31.1640625" style="24" customWidth="1"/>
    <col min="100" max="100" width="16.6640625" style="24" customWidth="1"/>
    <col min="101" max="101" width="17" style="24" customWidth="1"/>
    <col min="102" max="102" width="10.33203125" customWidth="1"/>
    <col min="103" max="103" width="14.83203125" customWidth="1"/>
    <col min="104" max="104" width="22" customWidth="1"/>
    <col min="105" max="105" width="19.5" customWidth="1"/>
    <col min="106" max="106" width="11" customWidth="1"/>
    <col min="107" max="107" width="15" customWidth="1"/>
    <col min="108" max="108" width="29.33203125" customWidth="1"/>
    <col min="109" max="109" width="28.33203125" customWidth="1"/>
    <col min="110" max="110" width="29.6640625" customWidth="1"/>
    <col min="111" max="111" width="30.33203125" customWidth="1"/>
    <col min="112" max="112" width="30.1640625" customWidth="1"/>
    <col min="113" max="113" width="30.6640625" customWidth="1"/>
    <col min="114" max="114" width="11.83203125" customWidth="1"/>
    <col min="115" max="115" width="40.33203125" customWidth="1"/>
    <col min="116" max="116" width="41" customWidth="1"/>
    <col min="117" max="117" width="41.33203125" customWidth="1"/>
    <col min="118" max="118" width="36.1640625" customWidth="1"/>
    <col min="119" max="119" width="18.5" customWidth="1"/>
    <col min="120" max="120" width="26.33203125" customWidth="1"/>
    <col min="121" max="122" width="15.5" customWidth="1"/>
    <col min="123" max="123" width="23.33203125" style="42" customWidth="1"/>
    <col min="124" max="124" width="24.83203125" customWidth="1"/>
    <col min="125" max="125" width="25.33203125" customWidth="1"/>
    <col min="126" max="126" width="25.1640625" style="42" customWidth="1"/>
    <col min="127" max="127" width="24.5" customWidth="1"/>
    <col min="128" max="128" width="23" customWidth="1"/>
    <col min="129" max="129" width="24" customWidth="1"/>
    <col min="130" max="130" width="23.1640625" customWidth="1"/>
    <col min="131" max="131" width="23.33203125" customWidth="1"/>
    <col min="132" max="132" width="17.6640625" customWidth="1"/>
    <col min="133" max="134" width="13" customWidth="1"/>
    <col min="135" max="135" width="22.5" customWidth="1"/>
    <col min="136" max="136" width="21.83203125" customWidth="1"/>
    <col min="137" max="137" width="18.1640625" customWidth="1"/>
    <col min="138" max="138" width="20.5" customWidth="1"/>
    <col min="139" max="139" width="21.1640625" customWidth="1"/>
    <col min="140" max="140" width="15" customWidth="1"/>
    <col min="141" max="141" width="18.6640625" customWidth="1"/>
    <col min="142" max="142" width="12.5" customWidth="1"/>
    <col min="143" max="143" width="22.83203125" style="50" customWidth="1"/>
    <col min="144" max="144" width="17.1640625" style="23" customWidth="1"/>
    <col min="145" max="145" width="21" style="42" customWidth="1"/>
    <col min="146" max="146" width="19.1640625" style="42" customWidth="1"/>
    <col min="147" max="147" width="17.33203125" style="42" customWidth="1"/>
    <col min="148" max="148" width="15.83203125" style="42" customWidth="1"/>
  </cols>
  <sheetData>
    <row r="1" spans="1:148">
      <c r="A1" s="1"/>
      <c r="B1" s="37">
        <v>2</v>
      </c>
      <c r="C1" s="73">
        <v>2</v>
      </c>
      <c r="D1" s="62">
        <v>2</v>
      </c>
      <c r="E1" s="32">
        <v>2</v>
      </c>
      <c r="F1" s="35">
        <v>2</v>
      </c>
      <c r="G1" s="35">
        <v>2</v>
      </c>
      <c r="H1" s="74">
        <v>2</v>
      </c>
      <c r="I1" s="75">
        <v>2</v>
      </c>
      <c r="J1" s="74">
        <v>2</v>
      </c>
      <c r="K1" s="74">
        <v>2</v>
      </c>
      <c r="L1" s="37">
        <v>2</v>
      </c>
      <c r="M1" s="28">
        <v>2</v>
      </c>
      <c r="N1" s="32">
        <v>2</v>
      </c>
      <c r="O1" s="37">
        <v>2</v>
      </c>
      <c r="P1" s="61">
        <v>6</v>
      </c>
      <c r="Q1" s="32">
        <v>6</v>
      </c>
      <c r="R1" s="32">
        <v>6</v>
      </c>
      <c r="S1" s="28">
        <v>4</v>
      </c>
      <c r="T1" s="28">
        <v>4</v>
      </c>
      <c r="U1" s="28">
        <v>4</v>
      </c>
      <c r="V1" s="28">
        <v>4</v>
      </c>
      <c r="W1" s="32">
        <v>5</v>
      </c>
      <c r="X1" s="32">
        <v>1</v>
      </c>
      <c r="Y1" s="32">
        <v>2</v>
      </c>
      <c r="Z1" s="32">
        <v>2</v>
      </c>
      <c r="AA1" s="32">
        <v>2</v>
      </c>
      <c r="AB1" s="32">
        <v>2</v>
      </c>
      <c r="AC1" s="32">
        <v>5</v>
      </c>
      <c r="AD1" s="32">
        <v>5</v>
      </c>
      <c r="AE1" s="32">
        <v>5</v>
      </c>
      <c r="AF1" s="32">
        <v>5</v>
      </c>
      <c r="AG1" s="32">
        <v>5</v>
      </c>
      <c r="AH1" s="32">
        <v>6</v>
      </c>
      <c r="AI1" s="62">
        <v>6</v>
      </c>
      <c r="AJ1" s="62">
        <v>6</v>
      </c>
      <c r="AK1" s="32">
        <v>6</v>
      </c>
      <c r="AL1" s="62">
        <v>6</v>
      </c>
      <c r="AM1" s="62">
        <v>6</v>
      </c>
      <c r="AN1" s="62">
        <v>2</v>
      </c>
      <c r="AO1" s="62">
        <v>5</v>
      </c>
      <c r="AP1" s="62">
        <v>5</v>
      </c>
      <c r="AQ1" s="62">
        <v>5</v>
      </c>
      <c r="AR1" s="32">
        <v>2</v>
      </c>
      <c r="AS1" s="32">
        <v>6</v>
      </c>
      <c r="AT1" s="32">
        <v>6</v>
      </c>
      <c r="AU1" s="32">
        <v>2</v>
      </c>
      <c r="AV1" s="32">
        <v>6</v>
      </c>
      <c r="AW1" s="32">
        <v>6</v>
      </c>
      <c r="AX1" s="32">
        <v>2</v>
      </c>
      <c r="AY1" s="32">
        <v>6</v>
      </c>
      <c r="AZ1" s="32">
        <v>6</v>
      </c>
      <c r="BA1" s="32">
        <v>5</v>
      </c>
      <c r="BB1" s="32">
        <v>5</v>
      </c>
      <c r="BC1" s="32">
        <v>5</v>
      </c>
      <c r="BD1" s="32">
        <v>5</v>
      </c>
      <c r="BE1" s="32">
        <v>2</v>
      </c>
      <c r="BF1" s="32">
        <v>6</v>
      </c>
      <c r="BG1" s="32">
        <v>9</v>
      </c>
      <c r="BH1" s="32">
        <v>9</v>
      </c>
      <c r="BI1" s="32">
        <v>9</v>
      </c>
      <c r="BJ1" s="32">
        <v>9</v>
      </c>
      <c r="BK1" s="32">
        <v>9</v>
      </c>
      <c r="BL1" s="32">
        <v>9</v>
      </c>
      <c r="BM1" s="32">
        <v>9</v>
      </c>
      <c r="BN1" s="32">
        <v>9</v>
      </c>
      <c r="BO1" s="37">
        <v>6</v>
      </c>
      <c r="BP1" s="32">
        <v>6</v>
      </c>
      <c r="BQ1" s="32">
        <v>6</v>
      </c>
      <c r="BR1" s="32">
        <v>6</v>
      </c>
      <c r="BS1" s="32">
        <v>6</v>
      </c>
      <c r="BT1" s="32">
        <v>6</v>
      </c>
      <c r="BU1" s="33">
        <v>6</v>
      </c>
      <c r="BV1" s="33">
        <v>6</v>
      </c>
      <c r="BW1" s="32">
        <v>6</v>
      </c>
      <c r="BX1" s="32">
        <v>6</v>
      </c>
      <c r="BY1" s="32">
        <v>6</v>
      </c>
      <c r="BZ1" s="33">
        <v>6</v>
      </c>
      <c r="CA1" s="76">
        <v>6</v>
      </c>
      <c r="CB1" s="33">
        <v>6</v>
      </c>
      <c r="CC1" s="37">
        <v>6</v>
      </c>
      <c r="CD1" s="37">
        <v>6</v>
      </c>
      <c r="CE1" s="37">
        <v>6</v>
      </c>
      <c r="CF1" s="37">
        <v>6</v>
      </c>
      <c r="CG1" s="37">
        <v>6</v>
      </c>
      <c r="CH1" s="37">
        <v>6</v>
      </c>
      <c r="CI1" s="37">
        <v>6</v>
      </c>
      <c r="CJ1" s="62">
        <v>1</v>
      </c>
      <c r="CK1" s="62">
        <v>1</v>
      </c>
      <c r="CL1" s="62">
        <v>1</v>
      </c>
      <c r="CM1" s="62">
        <v>1</v>
      </c>
      <c r="CN1" s="77">
        <v>6</v>
      </c>
      <c r="CO1" s="77">
        <v>6</v>
      </c>
      <c r="CP1" s="78">
        <v>6</v>
      </c>
      <c r="CQ1" s="37">
        <v>6</v>
      </c>
      <c r="CR1" s="37">
        <v>6</v>
      </c>
      <c r="CS1" s="37">
        <v>6</v>
      </c>
      <c r="CT1" s="37">
        <v>6</v>
      </c>
      <c r="CU1" s="37">
        <v>6</v>
      </c>
      <c r="CV1" s="37">
        <v>6</v>
      </c>
      <c r="CW1" s="37">
        <v>6</v>
      </c>
      <c r="CX1" s="32">
        <v>1</v>
      </c>
      <c r="CY1" s="32">
        <v>1</v>
      </c>
      <c r="CZ1" s="32">
        <v>1</v>
      </c>
      <c r="DA1" s="32">
        <v>1</v>
      </c>
      <c r="DB1" s="32">
        <v>1</v>
      </c>
      <c r="DC1" s="32">
        <v>1</v>
      </c>
      <c r="DD1" s="32">
        <v>2</v>
      </c>
      <c r="DE1" s="32">
        <v>2</v>
      </c>
      <c r="DF1" s="32">
        <v>2</v>
      </c>
      <c r="DG1" s="32">
        <v>2</v>
      </c>
      <c r="DH1" s="32">
        <v>2</v>
      </c>
      <c r="DI1" s="32">
        <v>2</v>
      </c>
      <c r="DJ1" s="32">
        <v>2</v>
      </c>
      <c r="DK1" s="32">
        <v>6</v>
      </c>
      <c r="DL1" s="32">
        <v>6</v>
      </c>
      <c r="DM1" s="32">
        <v>6</v>
      </c>
      <c r="DN1" s="32">
        <v>6</v>
      </c>
      <c r="DO1" s="32">
        <v>6</v>
      </c>
      <c r="DP1" s="32">
        <v>6</v>
      </c>
      <c r="DQ1" s="32">
        <v>2</v>
      </c>
      <c r="DR1" s="32">
        <v>2</v>
      </c>
      <c r="DS1" s="62">
        <v>2</v>
      </c>
      <c r="DT1" s="32">
        <v>2</v>
      </c>
      <c r="DU1" s="32">
        <v>2</v>
      </c>
      <c r="DV1" s="62">
        <v>2</v>
      </c>
      <c r="DW1" s="32">
        <v>2</v>
      </c>
      <c r="DX1" s="32">
        <v>2</v>
      </c>
      <c r="DY1" s="32">
        <v>2</v>
      </c>
      <c r="DZ1" s="32">
        <v>2</v>
      </c>
      <c r="EA1" s="32">
        <v>2</v>
      </c>
      <c r="EB1" s="32">
        <v>2</v>
      </c>
      <c r="EC1" s="33">
        <v>9</v>
      </c>
      <c r="ED1" s="33">
        <v>9</v>
      </c>
      <c r="EE1" s="32">
        <v>9</v>
      </c>
      <c r="EF1" s="32">
        <v>9</v>
      </c>
      <c r="EG1" s="32">
        <v>9</v>
      </c>
      <c r="EH1" s="32">
        <v>9</v>
      </c>
      <c r="EI1" s="32">
        <v>9</v>
      </c>
      <c r="EJ1" s="32">
        <v>9</v>
      </c>
      <c r="EK1" s="32">
        <v>9</v>
      </c>
      <c r="EL1" s="32">
        <v>9</v>
      </c>
      <c r="EM1" s="32">
        <v>6</v>
      </c>
      <c r="EN1" s="37">
        <v>6</v>
      </c>
      <c r="EO1" s="32">
        <v>6</v>
      </c>
      <c r="EP1" s="32">
        <v>6</v>
      </c>
      <c r="EQ1" s="32">
        <v>6</v>
      </c>
      <c r="ER1" s="32">
        <v>6</v>
      </c>
    </row>
    <row r="2" spans="1:148" ht="17">
      <c r="A2" s="5" t="s">
        <v>0</v>
      </c>
      <c r="B2" s="79" t="s">
        <v>186</v>
      </c>
      <c r="C2" s="16" t="s">
        <v>331</v>
      </c>
      <c r="D2" s="10" t="s">
        <v>332</v>
      </c>
      <c r="E2" s="105" t="s">
        <v>333</v>
      </c>
      <c r="F2" s="10" t="s">
        <v>334</v>
      </c>
      <c r="G2" s="10" t="s">
        <v>187</v>
      </c>
      <c r="H2" s="10" t="s">
        <v>335</v>
      </c>
      <c r="I2" s="10" t="s">
        <v>336</v>
      </c>
      <c r="J2" s="10" t="s">
        <v>188</v>
      </c>
      <c r="K2" s="10" t="s">
        <v>189</v>
      </c>
      <c r="L2" s="37" t="s">
        <v>348</v>
      </c>
      <c r="M2" s="35" t="s">
        <v>338</v>
      </c>
      <c r="N2" t="s">
        <v>339</v>
      </c>
      <c r="O2" s="37" t="s">
        <v>190</v>
      </c>
      <c r="P2" s="61" t="s">
        <v>191</v>
      </c>
      <c r="Q2" s="32" t="s">
        <v>192</v>
      </c>
      <c r="R2" s="32" t="s">
        <v>193</v>
      </c>
      <c r="S2" s="80" t="s">
        <v>194</v>
      </c>
      <c r="T2" s="60" t="s">
        <v>195</v>
      </c>
      <c r="U2" s="80" t="s">
        <v>196</v>
      </c>
      <c r="V2" s="80" t="s">
        <v>197</v>
      </c>
      <c r="W2" s="72" t="s">
        <v>198</v>
      </c>
      <c r="X2" s="81" t="s">
        <v>199</v>
      </c>
      <c r="Y2" s="38" t="s">
        <v>200</v>
      </c>
      <c r="Z2" s="82" t="s">
        <v>201</v>
      </c>
      <c r="AA2" s="82" t="s">
        <v>202</v>
      </c>
      <c r="AB2" s="82" t="s">
        <v>203</v>
      </c>
      <c r="AC2" s="83" t="s">
        <v>204</v>
      </c>
      <c r="AD2" s="83" t="s">
        <v>205</v>
      </c>
      <c r="AE2" s="39" t="s">
        <v>206</v>
      </c>
      <c r="AF2" s="39" t="s">
        <v>207</v>
      </c>
      <c r="AG2" s="39" t="s">
        <v>208</v>
      </c>
      <c r="AH2" s="56" t="s">
        <v>209</v>
      </c>
      <c r="AI2" s="66" t="s">
        <v>210</v>
      </c>
      <c r="AJ2" s="56" t="s">
        <v>211</v>
      </c>
      <c r="AK2" s="32" t="s">
        <v>212</v>
      </c>
      <c r="AL2" s="38" t="s">
        <v>317</v>
      </c>
      <c r="AM2" s="38" t="s">
        <v>318</v>
      </c>
      <c r="AN2" s="38" t="s">
        <v>319</v>
      </c>
      <c r="AO2" s="38" t="s">
        <v>320</v>
      </c>
      <c r="AP2" s="49" t="s">
        <v>321</v>
      </c>
      <c r="AQ2" s="49" t="s">
        <v>322</v>
      </c>
      <c r="AR2" s="72" t="s">
        <v>213</v>
      </c>
      <c r="AS2" s="72" t="s">
        <v>214</v>
      </c>
      <c r="AT2" s="48" t="s">
        <v>215</v>
      </c>
      <c r="AU2" s="60" t="s">
        <v>216</v>
      </c>
      <c r="AV2" s="28" t="s">
        <v>217</v>
      </c>
      <c r="AW2" s="72" t="s">
        <v>218</v>
      </c>
      <c r="AX2" s="80" t="s">
        <v>219</v>
      </c>
      <c r="AY2" s="32" t="s">
        <v>220</v>
      </c>
      <c r="AZ2" s="81" t="s">
        <v>221</v>
      </c>
      <c r="BA2" s="72" t="s">
        <v>222</v>
      </c>
      <c r="BB2" s="84" t="s">
        <v>223</v>
      </c>
      <c r="BC2" s="32" t="s">
        <v>224</v>
      </c>
      <c r="BD2" s="32" t="s">
        <v>225</v>
      </c>
      <c r="BE2" t="s">
        <v>226</v>
      </c>
      <c r="BF2" t="s">
        <v>227</v>
      </c>
      <c r="BG2" s="48" t="s">
        <v>228</v>
      </c>
      <c r="BH2" s="48" t="s">
        <v>229</v>
      </c>
      <c r="BI2" s="82" t="s">
        <v>230</v>
      </c>
      <c r="BJ2" s="82" t="s">
        <v>231</v>
      </c>
      <c r="BK2" s="82" t="s">
        <v>232</v>
      </c>
      <c r="BL2" s="82" t="s">
        <v>233</v>
      </c>
      <c r="BM2" s="82" t="s">
        <v>234</v>
      </c>
      <c r="BN2" s="82" t="s">
        <v>235</v>
      </c>
      <c r="BO2" s="78" t="s">
        <v>236</v>
      </c>
      <c r="BP2" s="83" t="s">
        <v>237</v>
      </c>
      <c r="BQ2" s="85" t="s">
        <v>238</v>
      </c>
      <c r="BR2" s="32" t="s">
        <v>239</v>
      </c>
      <c r="BS2" s="32" t="s">
        <v>240</v>
      </c>
      <c r="BT2" s="85" t="s">
        <v>241</v>
      </c>
      <c r="BU2" s="33" t="s">
        <v>242</v>
      </c>
      <c r="BV2" s="33" t="s">
        <v>243</v>
      </c>
      <c r="BW2" s="32" t="s">
        <v>244</v>
      </c>
      <c r="BX2" t="s">
        <v>323</v>
      </c>
      <c r="BY2" s="9" t="s">
        <v>324</v>
      </c>
      <c r="BZ2" s="9" t="s">
        <v>325</v>
      </c>
      <c r="CA2" s="87" t="s">
        <v>254</v>
      </c>
      <c r="CB2" s="63" t="s">
        <v>255</v>
      </c>
      <c r="CC2" s="79" t="s">
        <v>256</v>
      </c>
      <c r="CD2" s="88" t="s">
        <v>257</v>
      </c>
      <c r="CE2" s="79" t="s">
        <v>258</v>
      </c>
      <c r="CF2" s="79" t="s">
        <v>259</v>
      </c>
      <c r="CG2" s="79" t="s">
        <v>326</v>
      </c>
      <c r="CH2" s="79" t="s">
        <v>261</v>
      </c>
      <c r="CI2" s="79" t="s">
        <v>262</v>
      </c>
      <c r="CJ2" s="82" t="s">
        <v>263</v>
      </c>
      <c r="CK2" s="82" t="s">
        <v>264</v>
      </c>
      <c r="CL2" s="82" t="s">
        <v>265</v>
      </c>
      <c r="CM2" s="63" t="s">
        <v>266</v>
      </c>
      <c r="CN2" s="89" t="s">
        <v>267</v>
      </c>
      <c r="CO2" s="89" t="s">
        <v>268</v>
      </c>
      <c r="CP2" s="88" t="s">
        <v>269</v>
      </c>
      <c r="CQ2" s="88" t="s">
        <v>270</v>
      </c>
      <c r="CR2" s="88" t="s">
        <v>271</v>
      </c>
      <c r="CS2" s="88" t="s">
        <v>272</v>
      </c>
      <c r="CT2" s="88" t="s">
        <v>327</v>
      </c>
      <c r="CU2" s="88" t="s">
        <v>274</v>
      </c>
      <c r="CV2" s="79" t="s">
        <v>275</v>
      </c>
      <c r="CW2" s="88" t="s">
        <v>276</v>
      </c>
      <c r="CX2" s="32" t="s">
        <v>277</v>
      </c>
      <c r="CY2" s="5" t="s">
        <v>278</v>
      </c>
      <c r="CZ2" s="5" t="s">
        <v>279</v>
      </c>
      <c r="DA2" s="5" t="s">
        <v>280</v>
      </c>
      <c r="DB2" s="5" t="s">
        <v>281</v>
      </c>
      <c r="DC2" s="5" t="s">
        <v>278</v>
      </c>
      <c r="DD2" s="63" t="s">
        <v>282</v>
      </c>
      <c r="DE2" s="63" t="s">
        <v>283</v>
      </c>
      <c r="DF2" s="63" t="s">
        <v>284</v>
      </c>
      <c r="DG2" s="63" t="s">
        <v>285</v>
      </c>
      <c r="DH2" s="63" t="s">
        <v>286</v>
      </c>
      <c r="DI2" s="63" t="s">
        <v>287</v>
      </c>
      <c r="DJ2" s="72" t="s">
        <v>288</v>
      </c>
      <c r="DK2" s="72" t="s">
        <v>289</v>
      </c>
      <c r="DL2" s="72" t="s">
        <v>290</v>
      </c>
      <c r="DM2" s="72" t="s">
        <v>291</v>
      </c>
      <c r="DN2" s="72" t="s">
        <v>292</v>
      </c>
      <c r="DO2" s="66" t="s">
        <v>293</v>
      </c>
      <c r="DP2" s="66" t="s">
        <v>294</v>
      </c>
      <c r="DQ2" s="63" t="s">
        <v>295</v>
      </c>
      <c r="DR2" s="63" t="s">
        <v>296</v>
      </c>
      <c r="DS2" s="62" t="s">
        <v>297</v>
      </c>
      <c r="DT2" s="32" t="s">
        <v>298</v>
      </c>
      <c r="DU2" s="32" t="s">
        <v>299</v>
      </c>
      <c r="DV2" s="62" t="s">
        <v>300</v>
      </c>
      <c r="DW2" s="32" t="s">
        <v>301</v>
      </c>
      <c r="DX2" s="32" t="s">
        <v>302</v>
      </c>
      <c r="DY2" s="32" t="s">
        <v>303</v>
      </c>
      <c r="DZ2" s="32" t="s">
        <v>304</v>
      </c>
      <c r="EA2" s="32" t="s">
        <v>305</v>
      </c>
      <c r="EB2" s="32" t="s">
        <v>306</v>
      </c>
      <c r="EC2" s="33" t="s">
        <v>307</v>
      </c>
      <c r="ED2" s="33" t="s">
        <v>308</v>
      </c>
      <c r="EE2" s="32" t="s">
        <v>309</v>
      </c>
      <c r="EF2" s="32" t="s">
        <v>310</v>
      </c>
      <c r="EG2" s="32" t="s">
        <v>311</v>
      </c>
      <c r="EH2" s="32" t="s">
        <v>312</v>
      </c>
      <c r="EI2" s="32" t="s">
        <v>315</v>
      </c>
      <c r="EJ2" s="32" t="s">
        <v>313</v>
      </c>
      <c r="EK2" s="32" t="s">
        <v>316</v>
      </c>
      <c r="EL2" s="26" t="s">
        <v>314</v>
      </c>
      <c r="EM2" s="86" t="s">
        <v>245</v>
      </c>
      <c r="EN2" s="64" t="s">
        <v>246</v>
      </c>
      <c r="EO2" s="9" t="s">
        <v>247</v>
      </c>
      <c r="EP2" s="9" t="s">
        <v>248</v>
      </c>
      <c r="EQ2" s="9" t="s">
        <v>249</v>
      </c>
      <c r="ER2" s="9" t="s">
        <v>250</v>
      </c>
    </row>
    <row r="3" spans="1:148">
      <c r="A3" s="9" t="s">
        <v>9</v>
      </c>
      <c r="B3" s="45">
        <v>18.899999999999999</v>
      </c>
      <c r="C3" s="16">
        <v>203551200</v>
      </c>
      <c r="D3" s="10">
        <v>28903500</v>
      </c>
      <c r="E3" s="42">
        <v>42712299.999999993</v>
      </c>
      <c r="F3" s="10">
        <v>48592900</v>
      </c>
      <c r="G3" s="10">
        <v>15271000</v>
      </c>
      <c r="H3" s="10">
        <v>881000</v>
      </c>
      <c r="I3" s="10">
        <v>2056600</v>
      </c>
      <c r="J3" s="10">
        <v>18926.21</v>
      </c>
      <c r="K3" s="10">
        <v>11177270.15</v>
      </c>
      <c r="L3" s="16">
        <v>333000000</v>
      </c>
      <c r="M3" s="10">
        <v>138999999.99999997</v>
      </c>
      <c r="N3">
        <v>1857000000</v>
      </c>
      <c r="O3" s="24">
        <v>388000</v>
      </c>
      <c r="P3" s="90">
        <v>1553300.0000000005</v>
      </c>
      <c r="Q3">
        <v>48958499.999999985</v>
      </c>
      <c r="R3">
        <v>65365899.999999963</v>
      </c>
      <c r="S3" s="10">
        <v>9564.2700000000186</v>
      </c>
      <c r="T3" s="10">
        <v>3601.9699999999975</v>
      </c>
      <c r="U3" s="10">
        <v>7455.5999999999985</v>
      </c>
      <c r="V3" s="16">
        <v>6796.9000000000015</v>
      </c>
      <c r="W3">
        <v>28644300.000000004</v>
      </c>
      <c r="X3" s="51">
        <f>W3/V3</f>
        <v>4214.318292162603</v>
      </c>
      <c r="Y3" s="40">
        <v>104.99</v>
      </c>
      <c r="Z3" s="44">
        <v>113.1</v>
      </c>
      <c r="AA3" s="44">
        <v>114.7</v>
      </c>
      <c r="AB3" s="44">
        <v>110.5</v>
      </c>
      <c r="AC3" s="10">
        <v>76684000.000000015</v>
      </c>
      <c r="AD3" s="50">
        <v>14336.11</v>
      </c>
      <c r="AE3" s="69">
        <v>10.45</v>
      </c>
      <c r="AF3" s="40">
        <v>6.54</v>
      </c>
      <c r="AG3" s="40">
        <v>0.97</v>
      </c>
      <c r="AH3" s="51">
        <v>2006.14</v>
      </c>
      <c r="AI3" s="18">
        <v>8489423</v>
      </c>
      <c r="AJ3">
        <v>1123.51</v>
      </c>
      <c r="AK3">
        <v>882.63</v>
      </c>
      <c r="AL3" s="40">
        <v>106</v>
      </c>
      <c r="AM3" s="40">
        <v>102.3</v>
      </c>
      <c r="AN3" s="40">
        <v>115.9</v>
      </c>
      <c r="AO3" s="40">
        <v>113.5</v>
      </c>
      <c r="AP3" s="50">
        <f>AL3/AM3</f>
        <v>1.0361681329423265</v>
      </c>
      <c r="AQ3" s="50">
        <f>AN3/AO3</f>
        <v>1.0211453744493393</v>
      </c>
      <c r="AR3" s="10">
        <v>24811038</v>
      </c>
      <c r="AS3">
        <v>79243400</v>
      </c>
      <c r="AT3" s="51">
        <f>AS3/AR3</f>
        <v>3.1938768543258851</v>
      </c>
      <c r="AU3" s="11">
        <v>51034758</v>
      </c>
      <c r="AV3" s="10">
        <v>169482000</v>
      </c>
      <c r="AW3" s="51">
        <f>AV3/AU3</f>
        <v>3.3209131705885624</v>
      </c>
      <c r="AX3" s="14">
        <v>9580168</v>
      </c>
      <c r="AY3">
        <v>135418400</v>
      </c>
      <c r="AZ3" s="51">
        <f>AY3/AX3</f>
        <v>14.135284475178306</v>
      </c>
      <c r="BA3" s="26">
        <v>5360.1</v>
      </c>
      <c r="BB3" s="51">
        <v>1532.7</v>
      </c>
      <c r="BC3" s="54">
        <v>63.7</v>
      </c>
      <c r="BD3" s="54">
        <v>72.97</v>
      </c>
      <c r="BE3">
        <v>28801700</v>
      </c>
      <c r="BF3">
        <v>462881600</v>
      </c>
      <c r="BG3" s="91">
        <v>19.913799999999998</v>
      </c>
      <c r="BH3" s="91">
        <v>16.651199999999999</v>
      </c>
      <c r="BI3" s="91">
        <v>5.74E-2</v>
      </c>
      <c r="BJ3" s="91">
        <v>-4.9000000000000002E-2</v>
      </c>
      <c r="BK3" s="91">
        <v>5.67E-2</v>
      </c>
      <c r="BL3" s="92">
        <v>0.15409999999999999</v>
      </c>
      <c r="BM3" s="92">
        <v>-5.3199999999999997E-2</v>
      </c>
      <c r="BN3" s="92">
        <v>-9.2700000000000005E-2</v>
      </c>
      <c r="BO3" s="42">
        <v>44331100</v>
      </c>
      <c r="BP3" s="18">
        <v>40913200</v>
      </c>
      <c r="BQ3" s="51">
        <f>BO3/BP3</f>
        <v>1.0835402755101042</v>
      </c>
      <c r="BR3">
        <v>2589703300</v>
      </c>
      <c r="BS3">
        <v>3829812000</v>
      </c>
      <c r="BT3" s="51">
        <f>BS3/BR3</f>
        <v>1.4788613043046284</v>
      </c>
      <c r="BU3" s="34">
        <v>1129276400</v>
      </c>
      <c r="BV3" s="34">
        <v>1271902100</v>
      </c>
      <c r="BW3" s="34">
        <v>52900000</v>
      </c>
      <c r="BX3" s="44">
        <v>100.3</v>
      </c>
      <c r="BY3" s="54">
        <v>100.6</v>
      </c>
      <c r="BZ3" s="54">
        <v>99.8</v>
      </c>
      <c r="CA3" s="103">
        <v>2.7</v>
      </c>
      <c r="CB3" s="54">
        <v>1.19</v>
      </c>
      <c r="CC3" s="54">
        <v>4.18</v>
      </c>
      <c r="CD3" s="44">
        <v>1.84</v>
      </c>
      <c r="CE3" s="54">
        <v>2.5</v>
      </c>
      <c r="CF3" s="54">
        <v>8.2100000000000009</v>
      </c>
      <c r="CG3" s="54">
        <v>0.95</v>
      </c>
      <c r="CH3" s="54">
        <v>1.91</v>
      </c>
      <c r="CI3" s="54">
        <v>-0.74</v>
      </c>
      <c r="CJ3" s="44">
        <v>106.2</v>
      </c>
      <c r="CK3" s="44">
        <v>113.6</v>
      </c>
      <c r="CL3" s="44">
        <v>115.4</v>
      </c>
      <c r="CM3" s="54">
        <v>101</v>
      </c>
      <c r="CN3" s="45">
        <v>3.6</v>
      </c>
      <c r="CO3" s="41">
        <v>4.9800000000000004</v>
      </c>
      <c r="CP3" s="44">
        <v>1.85</v>
      </c>
      <c r="CQ3" s="44">
        <v>7.23</v>
      </c>
      <c r="CR3" s="44">
        <v>2.82</v>
      </c>
      <c r="CS3" s="44">
        <v>2.59</v>
      </c>
      <c r="CT3" s="44">
        <v>3.13</v>
      </c>
      <c r="CU3" s="44">
        <v>2.74</v>
      </c>
      <c r="CV3" s="54">
        <v>6.9</v>
      </c>
      <c r="CW3" s="44">
        <v>1.07</v>
      </c>
      <c r="CX3" s="54">
        <v>61.7</v>
      </c>
      <c r="CY3" s="54">
        <v>47.4</v>
      </c>
      <c r="CZ3" s="54">
        <v>65.599999999999994</v>
      </c>
      <c r="DA3" s="54">
        <v>51.7</v>
      </c>
      <c r="DB3" s="54">
        <v>59.6</v>
      </c>
      <c r="DC3" s="54">
        <v>47.4</v>
      </c>
      <c r="DD3" s="54">
        <v>2.86</v>
      </c>
      <c r="DE3" s="54">
        <v>4.75</v>
      </c>
      <c r="DF3" s="54">
        <v>3.03</v>
      </c>
      <c r="DG3" s="54">
        <v>5.59</v>
      </c>
      <c r="DH3" s="54">
        <v>3.73</v>
      </c>
      <c r="DI3" s="54">
        <v>3.65</v>
      </c>
      <c r="DJ3" s="54">
        <v>3.24</v>
      </c>
      <c r="DK3" s="54">
        <v>3.33</v>
      </c>
      <c r="DL3" s="54">
        <v>3.6</v>
      </c>
      <c r="DM3" s="54">
        <v>3.78</v>
      </c>
      <c r="DN3" s="54">
        <v>3.87</v>
      </c>
      <c r="DO3" s="68">
        <v>7.83</v>
      </c>
      <c r="DP3" s="54">
        <v>3.6</v>
      </c>
      <c r="DQ3" s="54">
        <v>4.5</v>
      </c>
      <c r="DR3" s="54">
        <v>5.22</v>
      </c>
      <c r="DS3" s="40">
        <v>2.11</v>
      </c>
      <c r="DT3" s="54">
        <v>2.33</v>
      </c>
      <c r="DU3" s="54">
        <v>2.73</v>
      </c>
      <c r="DV3" s="54">
        <v>2.91</v>
      </c>
      <c r="DW3" s="54">
        <v>2.98</v>
      </c>
      <c r="DX3" s="54">
        <v>3.09</v>
      </c>
      <c r="DY3" s="54">
        <v>3.57</v>
      </c>
      <c r="DZ3" s="44">
        <v>3.91</v>
      </c>
      <c r="EA3" s="44">
        <v>4.4000000000000004</v>
      </c>
      <c r="EB3">
        <f>EA3-DU3</f>
        <v>1.6700000000000004</v>
      </c>
      <c r="EC3" s="68">
        <v>117.53</v>
      </c>
      <c r="ED3" s="54">
        <v>113.47</v>
      </c>
      <c r="EE3" s="54">
        <v>112.74</v>
      </c>
      <c r="EF3" s="54">
        <v>116.91</v>
      </c>
      <c r="EG3" s="54">
        <v>104.6</v>
      </c>
      <c r="EH3" s="54">
        <v>114.64</v>
      </c>
      <c r="EI3" s="54">
        <v>114.44</v>
      </c>
      <c r="EJ3" s="54">
        <v>111.95</v>
      </c>
      <c r="EK3" s="54">
        <v>116.48</v>
      </c>
      <c r="EL3" s="26">
        <v>4389.0600000000004</v>
      </c>
      <c r="EM3" s="86">
        <v>8674.0499999999993</v>
      </c>
      <c r="EN3" s="45">
        <v>325.02999999999997</v>
      </c>
      <c r="EO3" s="54">
        <v>499.44</v>
      </c>
      <c r="EP3" s="54">
        <v>261.45</v>
      </c>
      <c r="EQ3" s="54">
        <v>444.95</v>
      </c>
      <c r="ER3" s="54">
        <v>365.74</v>
      </c>
    </row>
    <row r="4" spans="1:148">
      <c r="A4" s="9" t="s">
        <v>10</v>
      </c>
      <c r="B4" s="45">
        <v>17.899999999999999</v>
      </c>
      <c r="C4" s="16">
        <v>198772800</v>
      </c>
      <c r="D4" s="10">
        <v>28542800.000000004</v>
      </c>
      <c r="E4" s="42">
        <v>42922000</v>
      </c>
      <c r="F4" s="10">
        <v>49078800</v>
      </c>
      <c r="G4" s="10">
        <v>15806000</v>
      </c>
      <c r="H4" s="10">
        <v>910500</v>
      </c>
      <c r="I4" s="10">
        <v>2155000</v>
      </c>
      <c r="J4" s="10">
        <v>19455.599999999999</v>
      </c>
      <c r="K4" s="10">
        <v>9569197.0800000001</v>
      </c>
      <c r="L4" s="16">
        <v>325000000</v>
      </c>
      <c r="M4" s="10">
        <v>135000000</v>
      </c>
      <c r="N4">
        <v>1917000000.0000002</v>
      </c>
      <c r="O4" s="24">
        <v>348100</v>
      </c>
      <c r="P4" s="90">
        <v>1322000.0000000005</v>
      </c>
      <c r="Q4">
        <v>45260100.000000022</v>
      </c>
      <c r="R4">
        <v>60483100.000000052</v>
      </c>
      <c r="S4" s="10">
        <v>8699.0599999999977</v>
      </c>
      <c r="T4" s="10">
        <v>3698.130000000001</v>
      </c>
      <c r="U4" s="10">
        <v>6665.3500000000058</v>
      </c>
      <c r="V4" s="10">
        <v>6195.25</v>
      </c>
      <c r="W4">
        <v>26021800.000000004</v>
      </c>
      <c r="X4" s="51">
        <f t="shared" ref="X4:X67" si="0">W4/V4</f>
        <v>4200.2824744764139</v>
      </c>
      <c r="Y4" s="40">
        <v>105.74</v>
      </c>
      <c r="Z4" s="44">
        <v>112.6</v>
      </c>
      <c r="AA4" s="44">
        <v>114.3</v>
      </c>
      <c r="AB4" s="44">
        <v>109.9</v>
      </c>
      <c r="AC4" s="10">
        <v>82630000</v>
      </c>
      <c r="AD4" s="50">
        <v>14548.98</v>
      </c>
      <c r="AE4" s="69">
        <v>10.68</v>
      </c>
      <c r="AF4" s="40">
        <v>6.48</v>
      </c>
      <c r="AG4" s="40">
        <v>0.97</v>
      </c>
      <c r="AH4" s="51">
        <v>1882.93</v>
      </c>
      <c r="AI4" s="18">
        <v>8220413</v>
      </c>
      <c r="AJ4">
        <v>1077.45</v>
      </c>
      <c r="AK4">
        <v>805.47</v>
      </c>
      <c r="AL4" s="40">
        <v>106.2</v>
      </c>
      <c r="AM4" s="40">
        <v>106.8</v>
      </c>
      <c r="AN4" s="40">
        <v>115.2</v>
      </c>
      <c r="AO4" s="40">
        <v>117.5</v>
      </c>
      <c r="AP4" s="50">
        <f t="shared" ref="AP4:AP67" si="1">AL4/AM4</f>
        <v>0.99438202247191021</v>
      </c>
      <c r="AQ4" s="50">
        <f t="shared" ref="AQ4:AQ67" si="2">AN4/AO4</f>
        <v>0.98042553191489368</v>
      </c>
      <c r="AR4" s="10">
        <v>26798396</v>
      </c>
      <c r="AS4">
        <v>101430400.00000001</v>
      </c>
      <c r="AT4" s="51">
        <f t="shared" ref="AT4:AT67" si="3">AS4/AR4</f>
        <v>3.7849429495705644</v>
      </c>
      <c r="AU4" s="10">
        <v>38715740</v>
      </c>
      <c r="AV4" s="10">
        <v>134899700</v>
      </c>
      <c r="AW4" s="51">
        <f t="shared" ref="AW4:AW67" si="4">AV4/AU4</f>
        <v>3.4843632073156807</v>
      </c>
      <c r="AX4" s="14">
        <v>10813230</v>
      </c>
      <c r="AY4">
        <v>136915300</v>
      </c>
      <c r="AZ4" s="51">
        <f t="shared" ref="AZ4:AZ67" si="5">AY4/AX4</f>
        <v>12.661831848578084</v>
      </c>
      <c r="BA4" s="26">
        <v>5824.12</v>
      </c>
      <c r="BB4" s="51">
        <v>1463.5</v>
      </c>
      <c r="BC4" s="54">
        <v>69.58</v>
      </c>
      <c r="BD4" s="54">
        <v>70.099999999999994</v>
      </c>
      <c r="BE4">
        <v>19479900</v>
      </c>
      <c r="BF4">
        <v>351389000</v>
      </c>
      <c r="BG4" s="93">
        <v>13.3163</v>
      </c>
      <c r="BH4" s="93">
        <v>15.5488</v>
      </c>
      <c r="BI4" s="91">
        <v>4.7899999999999998E-2</v>
      </c>
      <c r="BJ4" s="91">
        <v>-9.6500000000000002E-2</v>
      </c>
      <c r="BK4" s="91">
        <v>-7.0699999999999999E-2</v>
      </c>
      <c r="BL4" s="92">
        <v>7.1900000000000006E-2</v>
      </c>
      <c r="BM4" s="92">
        <v>-0.1072</v>
      </c>
      <c r="BN4" s="92">
        <v>-4.3999999999999997E-2</v>
      </c>
      <c r="BO4" s="23">
        <v>35602500</v>
      </c>
      <c r="BP4" s="18">
        <v>53471200</v>
      </c>
      <c r="BQ4" s="51">
        <f t="shared" ref="BQ4:BQ67" si="6">BO4/BP4</f>
        <v>0.66582571552536696</v>
      </c>
      <c r="BR4">
        <v>2603314400</v>
      </c>
      <c r="BS4">
        <v>3784837000</v>
      </c>
      <c r="BT4" s="51">
        <f t="shared" ref="BT4:BT67" si="7">BS4/BR4</f>
        <v>1.4538532111219451</v>
      </c>
      <c r="BU4" s="34">
        <v>1138373900</v>
      </c>
      <c r="BV4" s="34">
        <v>1289719500</v>
      </c>
      <c r="BW4">
        <v>36880000</v>
      </c>
      <c r="BX4" s="44">
        <v>100.2</v>
      </c>
      <c r="BY4" s="54">
        <v>100.8</v>
      </c>
      <c r="BZ4" s="54">
        <v>99.7</v>
      </c>
      <c r="CA4" s="94">
        <v>3.2</v>
      </c>
      <c r="CB4" s="54">
        <v>5.43</v>
      </c>
      <c r="CC4" s="45">
        <v>4.78</v>
      </c>
      <c r="CD4" s="41">
        <v>1.93</v>
      </c>
      <c r="CE4" s="45">
        <v>3.11</v>
      </c>
      <c r="CF4" s="45">
        <v>8.5500000000000007</v>
      </c>
      <c r="CG4" s="45">
        <v>1.29</v>
      </c>
      <c r="CH4" s="45">
        <v>1.91</v>
      </c>
      <c r="CI4" s="45">
        <v>-0.71</v>
      </c>
      <c r="CJ4" s="44">
        <v>106.5</v>
      </c>
      <c r="CK4" s="44">
        <v>113.1</v>
      </c>
      <c r="CL4" s="44">
        <v>115.9</v>
      </c>
      <c r="CM4" s="54">
        <v>103.3</v>
      </c>
      <c r="CN4" s="95">
        <v>4.5</v>
      </c>
      <c r="CO4" s="43">
        <v>4.9400000000000004</v>
      </c>
      <c r="CP4" s="41">
        <v>4.21</v>
      </c>
      <c r="CQ4" s="41">
        <v>8.52</v>
      </c>
      <c r="CR4" s="41">
        <v>2.78</v>
      </c>
      <c r="CS4" s="41">
        <v>2.4700000000000002</v>
      </c>
      <c r="CT4" s="41">
        <v>3.67</v>
      </c>
      <c r="CU4" s="41">
        <v>2.94</v>
      </c>
      <c r="CV4" s="45">
        <v>7.72</v>
      </c>
      <c r="CW4" s="41">
        <v>1.93</v>
      </c>
      <c r="CX4" s="54">
        <v>54.9</v>
      </c>
      <c r="CY4" s="54">
        <v>47.6</v>
      </c>
      <c r="CZ4" s="54">
        <v>66.099999999999994</v>
      </c>
      <c r="DA4" s="54">
        <v>51.6</v>
      </c>
      <c r="DB4" s="54">
        <v>56.2</v>
      </c>
      <c r="DC4" s="54">
        <v>47.6</v>
      </c>
      <c r="DD4" s="54">
        <v>2.77</v>
      </c>
      <c r="DE4" s="54">
        <v>3.84</v>
      </c>
      <c r="DF4" s="54">
        <v>4.59</v>
      </c>
      <c r="DG4" s="54">
        <v>3.94</v>
      </c>
      <c r="DH4" s="54">
        <v>4.25</v>
      </c>
      <c r="DI4" s="54">
        <v>3.94</v>
      </c>
      <c r="DJ4" s="54">
        <v>3.24</v>
      </c>
      <c r="DK4" s="54">
        <v>3.33</v>
      </c>
      <c r="DL4" s="54">
        <v>3.6</v>
      </c>
      <c r="DM4" s="54">
        <v>3.78</v>
      </c>
      <c r="DN4" s="54">
        <v>3.87</v>
      </c>
      <c r="DO4" s="68">
        <v>7.83</v>
      </c>
      <c r="DP4" s="54">
        <v>3.78</v>
      </c>
      <c r="DQ4" s="54">
        <v>4.5</v>
      </c>
      <c r="DR4" s="54">
        <v>5.22</v>
      </c>
      <c r="DS4" s="40">
        <v>2.5499999999999998</v>
      </c>
      <c r="DT4" s="54">
        <v>3.04</v>
      </c>
      <c r="DU4" s="54">
        <v>3.16</v>
      </c>
      <c r="DV4" s="54">
        <v>3.14</v>
      </c>
      <c r="DW4" s="54">
        <v>3.18</v>
      </c>
      <c r="DX4" s="54">
        <v>3.26</v>
      </c>
      <c r="DY4" s="54">
        <v>3.66</v>
      </c>
      <c r="DZ4" s="44">
        <v>4.01</v>
      </c>
      <c r="EA4" s="44">
        <v>4.4400000000000004</v>
      </c>
      <c r="EB4">
        <f>EA4-DU4</f>
        <v>1.2800000000000002</v>
      </c>
      <c r="EC4" s="54">
        <v>117.73</v>
      </c>
      <c r="ED4" s="54">
        <v>113.62</v>
      </c>
      <c r="EE4" s="54">
        <v>112.8</v>
      </c>
      <c r="EF4" s="54">
        <v>117.38</v>
      </c>
      <c r="EG4" s="54">
        <v>104.75</v>
      </c>
      <c r="EH4" s="54">
        <v>114.87</v>
      </c>
      <c r="EI4" s="54">
        <v>114.67</v>
      </c>
      <c r="EJ4" s="54">
        <v>112.09</v>
      </c>
      <c r="EK4" s="54">
        <v>116.74</v>
      </c>
      <c r="EL4" s="26">
        <v>4632.8500000000004</v>
      </c>
      <c r="EM4" s="86">
        <v>10425.91</v>
      </c>
      <c r="EN4" s="45">
        <v>322.41000000000003</v>
      </c>
      <c r="EO4" s="54">
        <v>512.38</v>
      </c>
      <c r="EP4" s="54">
        <v>264.87</v>
      </c>
      <c r="EQ4" s="54">
        <v>435.2</v>
      </c>
      <c r="ER4" s="54">
        <v>365.71</v>
      </c>
    </row>
    <row r="5" spans="1:148">
      <c r="A5" s="9" t="s">
        <v>11</v>
      </c>
      <c r="B5" s="45">
        <v>17.3</v>
      </c>
      <c r="C5" s="16">
        <v>211921699.99999997</v>
      </c>
      <c r="D5" s="10">
        <v>28777100</v>
      </c>
      <c r="E5" s="42">
        <v>39691300</v>
      </c>
      <c r="F5" s="10">
        <v>47675700</v>
      </c>
      <c r="G5" s="10">
        <v>15314000</v>
      </c>
      <c r="H5" s="10">
        <v>890500</v>
      </c>
      <c r="I5" s="10">
        <v>2182100</v>
      </c>
      <c r="J5" s="10">
        <v>17752.97</v>
      </c>
      <c r="K5" s="10">
        <v>9605857.7200000007</v>
      </c>
      <c r="L5" s="16">
        <v>333000000</v>
      </c>
      <c r="M5" s="10">
        <v>140000000</v>
      </c>
      <c r="N5">
        <v>1898999999.9999998</v>
      </c>
      <c r="O5" s="24">
        <v>363700</v>
      </c>
      <c r="P5" s="90">
        <v>1648699.9999999988</v>
      </c>
      <c r="Q5">
        <v>51602999.999999955</v>
      </c>
      <c r="R5">
        <v>63261499.99999994</v>
      </c>
      <c r="S5" s="10">
        <v>8063.5599999999977</v>
      </c>
      <c r="T5" s="10">
        <v>4926.4599999999991</v>
      </c>
      <c r="U5" s="10">
        <v>6542.25</v>
      </c>
      <c r="V5" s="10">
        <v>6591.93</v>
      </c>
      <c r="W5">
        <v>27156899.999999985</v>
      </c>
      <c r="X5" s="51">
        <f t="shared" si="0"/>
        <v>4119.719111094927</v>
      </c>
      <c r="Y5" s="40">
        <v>106.59</v>
      </c>
      <c r="Z5" s="44">
        <v>112</v>
      </c>
      <c r="AA5" s="44">
        <v>113.7</v>
      </c>
      <c r="AB5" s="44">
        <v>109.4</v>
      </c>
      <c r="AC5" s="10">
        <v>81046999.99999997</v>
      </c>
      <c r="AD5" s="50">
        <v>14969.06</v>
      </c>
      <c r="AE5" s="69">
        <v>10.9</v>
      </c>
      <c r="AF5" s="40">
        <v>6.68</v>
      </c>
      <c r="AG5" s="40">
        <v>0.95</v>
      </c>
      <c r="AH5" s="51">
        <v>2087.9499999999998</v>
      </c>
      <c r="AI5" s="18">
        <v>9519428</v>
      </c>
      <c r="AJ5">
        <v>1175.92</v>
      </c>
      <c r="AK5">
        <v>912.03</v>
      </c>
      <c r="AL5" s="40">
        <v>106.4</v>
      </c>
      <c r="AM5" s="40">
        <v>110.6</v>
      </c>
      <c r="AN5" s="40">
        <v>115.4</v>
      </c>
      <c r="AO5" s="40">
        <v>113.3</v>
      </c>
      <c r="AP5" s="50">
        <f t="shared" si="1"/>
        <v>0.96202531645569633</v>
      </c>
      <c r="AQ5" s="50">
        <f t="shared" si="2"/>
        <v>1.0185348631950575</v>
      </c>
      <c r="AR5" s="10">
        <v>29552888</v>
      </c>
      <c r="AS5">
        <v>98691600</v>
      </c>
      <c r="AT5" s="51">
        <f t="shared" si="3"/>
        <v>3.3394908815679876</v>
      </c>
      <c r="AU5" s="10">
        <v>59459028</v>
      </c>
      <c r="AV5" s="10">
        <v>212029800</v>
      </c>
      <c r="AW5" s="51">
        <f t="shared" si="4"/>
        <v>3.5659816033319616</v>
      </c>
      <c r="AX5" s="14">
        <v>21837954</v>
      </c>
      <c r="AY5">
        <v>285416500</v>
      </c>
      <c r="AZ5" s="51">
        <f t="shared" si="5"/>
        <v>13.069745453259953</v>
      </c>
      <c r="BA5" s="26">
        <v>5265.59</v>
      </c>
      <c r="BB5" s="51">
        <v>1236.3</v>
      </c>
      <c r="BC5" s="54">
        <v>53.8</v>
      </c>
      <c r="BD5" s="54">
        <v>59.21</v>
      </c>
      <c r="BE5">
        <v>14726300</v>
      </c>
      <c r="BF5">
        <v>251790800</v>
      </c>
      <c r="BG5" s="93">
        <v>8.41</v>
      </c>
      <c r="BH5" s="93">
        <v>11.3451</v>
      </c>
      <c r="BI5" s="91">
        <v>-0.15770000000000001</v>
      </c>
      <c r="BJ5" s="91">
        <v>9.3100000000000002E-2</v>
      </c>
      <c r="BK5" s="91">
        <v>4.2999999999999997E-2</v>
      </c>
      <c r="BL5" s="92">
        <v>-0.1144</v>
      </c>
      <c r="BM5" s="92">
        <v>-1.04E-2</v>
      </c>
      <c r="BN5" s="92">
        <v>-2.5000000000000001E-3</v>
      </c>
      <c r="BO5" s="23">
        <v>45081899.999999993</v>
      </c>
      <c r="BP5" s="18">
        <v>39131000</v>
      </c>
      <c r="BQ5" s="51">
        <f t="shared" si="6"/>
        <v>1.152076358897038</v>
      </c>
      <c r="BR5">
        <v>2612054000</v>
      </c>
      <c r="BS5">
        <v>3855071400</v>
      </c>
      <c r="BT5" s="51">
        <f t="shared" si="7"/>
        <v>1.4758773746637703</v>
      </c>
      <c r="BU5" s="34">
        <v>1143162400</v>
      </c>
      <c r="BV5" s="34">
        <v>1302397900</v>
      </c>
      <c r="BW5">
        <v>30730000</v>
      </c>
      <c r="BX5" s="44">
        <v>101.4</v>
      </c>
      <c r="BY5" s="54">
        <v>100.8</v>
      </c>
      <c r="BZ5" s="54">
        <v>100.3</v>
      </c>
      <c r="CA5" s="94">
        <v>4.55</v>
      </c>
      <c r="CB5" s="54">
        <v>15.06</v>
      </c>
      <c r="CC5" s="45">
        <v>6.8</v>
      </c>
      <c r="CD5" s="41">
        <v>2.38</v>
      </c>
      <c r="CE5" s="45">
        <v>4.83</v>
      </c>
      <c r="CF5" s="45">
        <v>9.1</v>
      </c>
      <c r="CG5" s="45">
        <v>0.95</v>
      </c>
      <c r="CH5" s="45">
        <v>2.31</v>
      </c>
      <c r="CI5" s="45">
        <v>-0.79</v>
      </c>
      <c r="CJ5" s="44">
        <v>107.4</v>
      </c>
      <c r="CK5" s="44">
        <v>114.1</v>
      </c>
      <c r="CL5" s="44">
        <v>116.5</v>
      </c>
      <c r="CM5" s="54">
        <v>109</v>
      </c>
      <c r="CN5" s="95">
        <v>6.33</v>
      </c>
      <c r="CO5" s="43">
        <v>3.39</v>
      </c>
      <c r="CP5" s="41">
        <v>9.85</v>
      </c>
      <c r="CQ5" s="41">
        <v>9.68</v>
      </c>
      <c r="CR5" s="41">
        <v>3.59</v>
      </c>
      <c r="CS5" s="41">
        <v>2.58</v>
      </c>
      <c r="CT5" s="41">
        <v>4.0599999999999996</v>
      </c>
      <c r="CU5" s="41">
        <v>2.7</v>
      </c>
      <c r="CV5" s="45">
        <v>8.92</v>
      </c>
      <c r="CW5" s="41">
        <v>2.19</v>
      </c>
      <c r="CX5" s="54">
        <v>60.1</v>
      </c>
      <c r="CY5" s="54">
        <v>48.6</v>
      </c>
      <c r="CZ5" s="54">
        <v>70.099999999999994</v>
      </c>
      <c r="DA5" s="54">
        <v>51.6</v>
      </c>
      <c r="DB5" s="54">
        <v>59.4</v>
      </c>
      <c r="DC5" s="54">
        <v>48.6</v>
      </c>
      <c r="DD5" s="54">
        <v>2.0299999999999998</v>
      </c>
      <c r="DE5" s="54">
        <v>3.28</v>
      </c>
      <c r="DF5" s="54">
        <v>5.12</v>
      </c>
      <c r="DG5" s="54">
        <v>5.5</v>
      </c>
      <c r="DH5" s="54">
        <v>5.43</v>
      </c>
      <c r="DI5" s="54">
        <v>4.6399999999999997</v>
      </c>
      <c r="DJ5" s="54">
        <v>3.24</v>
      </c>
      <c r="DK5" s="54">
        <v>3.33</v>
      </c>
      <c r="DL5" s="54">
        <v>3.6</v>
      </c>
      <c r="DM5" s="54">
        <v>3.78</v>
      </c>
      <c r="DN5" s="54">
        <v>3.87</v>
      </c>
      <c r="DO5" s="68">
        <v>7.83</v>
      </c>
      <c r="DP5" s="54">
        <v>3.78</v>
      </c>
      <c r="DQ5" s="54">
        <v>4.5</v>
      </c>
      <c r="DR5" s="54">
        <v>5.22</v>
      </c>
      <c r="DS5" s="40">
        <v>1.71</v>
      </c>
      <c r="DT5" s="54">
        <v>2.68</v>
      </c>
      <c r="DU5" s="54">
        <v>3.55</v>
      </c>
      <c r="DV5" s="54">
        <v>3.6</v>
      </c>
      <c r="DW5" s="54">
        <v>3.64</v>
      </c>
      <c r="DX5" s="54">
        <v>3.68</v>
      </c>
      <c r="DY5" s="54">
        <v>4.0199999999999996</v>
      </c>
      <c r="DZ5" s="44">
        <v>4.25</v>
      </c>
      <c r="EA5" s="44">
        <v>4.55</v>
      </c>
      <c r="EB5">
        <f t="shared" ref="EB5:EB68" si="8">EA5-DU5</f>
        <v>1</v>
      </c>
      <c r="EC5" s="54">
        <v>117.31</v>
      </c>
      <c r="ED5" s="54">
        <v>112.85</v>
      </c>
      <c r="EE5" s="54">
        <v>112.17</v>
      </c>
      <c r="EF5" s="54">
        <v>116.09</v>
      </c>
      <c r="EG5" s="54">
        <v>104.26</v>
      </c>
      <c r="EH5" s="54">
        <v>114.06</v>
      </c>
      <c r="EI5" s="54">
        <v>113.84</v>
      </c>
      <c r="EJ5" s="54">
        <v>111.55</v>
      </c>
      <c r="EK5" s="54">
        <v>115.69</v>
      </c>
      <c r="EL5" s="26">
        <v>4621.29</v>
      </c>
      <c r="EM5" s="86">
        <v>10542.68</v>
      </c>
      <c r="EN5" s="45">
        <v>325.39999999999998</v>
      </c>
      <c r="EO5" s="54">
        <v>513.03</v>
      </c>
      <c r="EP5" s="54">
        <v>265.79000000000002</v>
      </c>
      <c r="EQ5" s="54">
        <v>425.72</v>
      </c>
      <c r="ER5" s="54">
        <v>381.69</v>
      </c>
    </row>
    <row r="6" spans="1:148">
      <c r="A6" s="9" t="s">
        <v>12</v>
      </c>
      <c r="B6" s="45">
        <v>17.399999999999999</v>
      </c>
      <c r="C6" s="16">
        <v>218497599.99999997</v>
      </c>
      <c r="D6" s="10">
        <v>29580600</v>
      </c>
      <c r="E6" s="42">
        <v>41314100</v>
      </c>
      <c r="F6" s="10">
        <v>49804000</v>
      </c>
      <c r="G6" s="10">
        <v>15673000</v>
      </c>
      <c r="H6" s="10">
        <v>888800</v>
      </c>
      <c r="I6" s="10">
        <v>2228700</v>
      </c>
      <c r="J6" s="10">
        <v>18230.36</v>
      </c>
      <c r="K6" s="10">
        <v>9634640.6699999999</v>
      </c>
      <c r="L6" s="16">
        <v>298000000</v>
      </c>
      <c r="M6" s="10">
        <v>124000000</v>
      </c>
      <c r="N6">
        <v>2364000000</v>
      </c>
      <c r="O6" s="24">
        <v>357500</v>
      </c>
      <c r="P6" s="90">
        <v>2311600.0000000009</v>
      </c>
      <c r="Q6">
        <v>68116600.00000003</v>
      </c>
      <c r="R6">
        <v>97664700.000000015</v>
      </c>
      <c r="S6" s="10">
        <v>19688.989999999991</v>
      </c>
      <c r="T6" s="10">
        <v>27545.47</v>
      </c>
      <c r="U6" s="10">
        <v>15465.959999999992</v>
      </c>
      <c r="V6" s="10">
        <v>17197.830000000002</v>
      </c>
      <c r="W6">
        <v>58864799.999999993</v>
      </c>
      <c r="X6" s="51">
        <f t="shared" si="0"/>
        <v>3422.8039235182569</v>
      </c>
      <c r="Y6" s="40">
        <v>106.45</v>
      </c>
      <c r="Z6" s="44">
        <v>113.1</v>
      </c>
      <c r="AA6" s="44">
        <v>114.6</v>
      </c>
      <c r="AB6" s="44">
        <v>110.7</v>
      </c>
      <c r="AC6" s="10">
        <v>90153000.00000003</v>
      </c>
      <c r="AD6" s="50">
        <v>15282.49</v>
      </c>
      <c r="AE6" s="69">
        <v>10.72</v>
      </c>
      <c r="AF6" s="40">
        <v>6.55</v>
      </c>
      <c r="AG6" s="40">
        <v>0.94</v>
      </c>
      <c r="AH6" s="51">
        <v>2061.35</v>
      </c>
      <c r="AI6" s="18">
        <v>10330557</v>
      </c>
      <c r="AJ6">
        <v>1144.1199999999999</v>
      </c>
      <c r="AK6">
        <v>917.23</v>
      </c>
      <c r="AL6" s="40">
        <v>106.6</v>
      </c>
      <c r="AM6" s="40">
        <v>108</v>
      </c>
      <c r="AN6" s="40">
        <v>114.1</v>
      </c>
      <c r="AO6" s="40">
        <v>116.2</v>
      </c>
      <c r="AP6" s="50">
        <f t="shared" si="1"/>
        <v>0.98703703703703694</v>
      </c>
      <c r="AQ6" s="50">
        <f t="shared" si="2"/>
        <v>0.98192771084337338</v>
      </c>
      <c r="AR6" s="10">
        <v>18764886</v>
      </c>
      <c r="AS6">
        <v>67049799.999999993</v>
      </c>
      <c r="AT6" s="51">
        <f t="shared" si="3"/>
        <v>3.5731525360718948</v>
      </c>
      <c r="AU6" s="10">
        <v>47845384</v>
      </c>
      <c r="AV6" s="10">
        <v>176186800</v>
      </c>
      <c r="AW6" s="51">
        <f t="shared" si="4"/>
        <v>3.682420021960739</v>
      </c>
      <c r="AX6" s="14">
        <v>18932772</v>
      </c>
      <c r="AY6">
        <v>279404200</v>
      </c>
      <c r="AZ6" s="51">
        <f t="shared" si="5"/>
        <v>14.757701619181809</v>
      </c>
      <c r="BA6" s="26">
        <v>5069.59</v>
      </c>
      <c r="BB6" s="51">
        <v>1447</v>
      </c>
      <c r="BC6" s="54">
        <v>59.24</v>
      </c>
      <c r="BD6" s="54">
        <v>69.739999999999995</v>
      </c>
      <c r="BE6">
        <v>18053200</v>
      </c>
      <c r="BF6">
        <v>290699200</v>
      </c>
      <c r="BG6" s="93">
        <v>9.7247000000000003</v>
      </c>
      <c r="BH6" s="93">
        <v>8.3675999999999995</v>
      </c>
      <c r="BI6" s="91">
        <v>8.9599999999999999E-2</v>
      </c>
      <c r="BJ6" s="91">
        <v>2.7900000000000001E-2</v>
      </c>
      <c r="BK6" s="91">
        <v>-9.7999999999999997E-3</v>
      </c>
      <c r="BL6" s="92">
        <v>5.4399999999999997E-2</v>
      </c>
      <c r="BM6" s="92">
        <v>3.1600000000000003E-2</v>
      </c>
      <c r="BN6" s="92">
        <v>1.03E-2</v>
      </c>
      <c r="BO6" s="23">
        <v>126965800</v>
      </c>
      <c r="BP6" s="18">
        <v>31228800</v>
      </c>
      <c r="BQ6" s="51">
        <f t="shared" si="6"/>
        <v>4.0656637462854803</v>
      </c>
      <c r="BR6">
        <v>2616908800</v>
      </c>
      <c r="BS6">
        <v>3893711500</v>
      </c>
      <c r="BT6" s="51">
        <f t="shared" si="7"/>
        <v>1.4879049281350576</v>
      </c>
      <c r="BU6" s="34">
        <v>1144779100</v>
      </c>
      <c r="BV6" s="34">
        <v>1315390800</v>
      </c>
      <c r="BW6">
        <v>42810000</v>
      </c>
      <c r="BX6" s="44">
        <v>102.5</v>
      </c>
      <c r="BY6" s="54">
        <v>100</v>
      </c>
      <c r="BZ6" s="54">
        <v>100.1</v>
      </c>
      <c r="CA6" s="94">
        <v>5.43</v>
      </c>
      <c r="CB6" s="54">
        <v>22.09</v>
      </c>
      <c r="CC6" s="45">
        <v>7.69</v>
      </c>
      <c r="CD6" s="41">
        <v>2.89</v>
      </c>
      <c r="CE6" s="45">
        <v>6.01</v>
      </c>
      <c r="CF6" s="45">
        <v>8.76</v>
      </c>
      <c r="CG6" s="45">
        <v>1.33</v>
      </c>
      <c r="CH6" s="45">
        <v>2.36</v>
      </c>
      <c r="CI6" s="45">
        <v>-0.65</v>
      </c>
      <c r="CJ6" s="44">
        <v>107.6</v>
      </c>
      <c r="CK6" s="44">
        <v>111.3</v>
      </c>
      <c r="CL6" s="44">
        <v>117.3</v>
      </c>
      <c r="CM6" s="54">
        <v>111.9</v>
      </c>
      <c r="CN6" s="95">
        <v>8.06</v>
      </c>
      <c r="CO6" s="43">
        <v>2.69</v>
      </c>
      <c r="CP6" s="41">
        <v>15.17</v>
      </c>
      <c r="CQ6" s="41">
        <v>12.06</v>
      </c>
      <c r="CR6" s="41">
        <v>3.87</v>
      </c>
      <c r="CS6" s="41">
        <v>2.89</v>
      </c>
      <c r="CT6" s="41">
        <v>4.63</v>
      </c>
      <c r="CU6" s="41">
        <v>3.02</v>
      </c>
      <c r="CV6" s="45">
        <v>8.4</v>
      </c>
      <c r="CW6" s="41">
        <v>2.4700000000000002</v>
      </c>
      <c r="CX6" s="54">
        <v>59.5</v>
      </c>
      <c r="CY6" s="54">
        <v>47.2</v>
      </c>
      <c r="CZ6" s="54">
        <v>69</v>
      </c>
      <c r="DA6" s="54">
        <v>52.4</v>
      </c>
      <c r="DB6" s="54">
        <v>58.7</v>
      </c>
      <c r="DC6" s="54">
        <v>47.2</v>
      </c>
      <c r="DD6" s="54">
        <v>1.89</v>
      </c>
      <c r="DE6" s="54">
        <v>3.31</v>
      </c>
      <c r="DF6" s="54">
        <v>5.64</v>
      </c>
      <c r="DG6" s="54">
        <v>5.07</v>
      </c>
      <c r="DH6" s="54">
        <v>3.97</v>
      </c>
      <c r="DI6" s="54">
        <v>4.7699999999999996</v>
      </c>
      <c r="DJ6" s="54">
        <v>3.24</v>
      </c>
      <c r="DK6" s="54">
        <v>3.33</v>
      </c>
      <c r="DL6" s="54">
        <v>3.6</v>
      </c>
      <c r="DM6" s="54">
        <v>3.78</v>
      </c>
      <c r="DN6" s="54">
        <v>3.87</v>
      </c>
      <c r="DO6" s="68">
        <v>7.83</v>
      </c>
      <c r="DP6" s="54">
        <v>3.78</v>
      </c>
      <c r="DQ6" s="54">
        <v>4.68</v>
      </c>
      <c r="DR6" s="54">
        <v>5.4</v>
      </c>
      <c r="DS6" s="40">
        <v>1.64</v>
      </c>
      <c r="DT6" s="54">
        <v>2.4900000000000002</v>
      </c>
      <c r="DU6" s="54">
        <v>3.35</v>
      </c>
      <c r="DV6" s="54">
        <v>3.56</v>
      </c>
      <c r="DW6" s="54">
        <v>3.61</v>
      </c>
      <c r="DX6" s="54">
        <v>3.69</v>
      </c>
      <c r="DY6" s="54">
        <v>4.04</v>
      </c>
      <c r="DZ6" s="44">
        <v>4.24</v>
      </c>
      <c r="EA6" s="44">
        <v>4.47</v>
      </c>
      <c r="EB6">
        <f t="shared" si="8"/>
        <v>1.1199999999999997</v>
      </c>
      <c r="EC6" s="54">
        <v>117.74</v>
      </c>
      <c r="ED6" s="54">
        <v>113.37</v>
      </c>
      <c r="EE6" s="54">
        <v>112.72</v>
      </c>
      <c r="EF6" s="54">
        <v>116.5</v>
      </c>
      <c r="EG6" s="54">
        <v>104.86</v>
      </c>
      <c r="EH6" s="54">
        <v>114.53</v>
      </c>
      <c r="EI6" s="54">
        <v>114.38</v>
      </c>
      <c r="EJ6" s="54">
        <v>112.28</v>
      </c>
      <c r="EK6" s="54">
        <v>115.85</v>
      </c>
      <c r="EL6" s="26">
        <v>4758.72</v>
      </c>
      <c r="EM6" s="86">
        <v>9854.1200000000008</v>
      </c>
      <c r="EN6" s="45">
        <v>337.64</v>
      </c>
      <c r="EO6" s="54">
        <v>502.42</v>
      </c>
      <c r="EP6" s="54">
        <v>265.27999999999997</v>
      </c>
      <c r="EQ6" s="54">
        <v>413.74</v>
      </c>
      <c r="ER6" s="54">
        <v>365.49</v>
      </c>
    </row>
    <row r="7" spans="1:148">
      <c r="A7" s="9" t="s">
        <v>13</v>
      </c>
      <c r="B7" s="45">
        <v>15.4</v>
      </c>
      <c r="C7" s="16">
        <v>187356400</v>
      </c>
      <c r="D7" s="10">
        <v>26730400</v>
      </c>
      <c r="E7" s="42">
        <v>40564100</v>
      </c>
      <c r="F7" s="10">
        <v>45915100</v>
      </c>
      <c r="G7" s="10">
        <v>15898000</v>
      </c>
      <c r="H7" s="10">
        <v>924900</v>
      </c>
      <c r="I7" s="10">
        <v>1906600</v>
      </c>
      <c r="J7" s="10">
        <v>11257.66</v>
      </c>
      <c r="K7" s="10">
        <v>7772113.7199999997</v>
      </c>
      <c r="L7" s="16">
        <v>350000000</v>
      </c>
      <c r="M7" s="10">
        <v>154000000</v>
      </c>
      <c r="N7">
        <v>1850000000</v>
      </c>
      <c r="O7" s="24">
        <v>364500</v>
      </c>
      <c r="P7" s="90">
        <v>450000</v>
      </c>
      <c r="Q7">
        <v>24610000</v>
      </c>
      <c r="R7">
        <v>34780000</v>
      </c>
      <c r="S7" s="10">
        <v>40617</v>
      </c>
      <c r="T7" s="10">
        <v>3845</v>
      </c>
      <c r="U7" s="10">
        <v>8264</v>
      </c>
      <c r="V7" s="10">
        <v>4145</v>
      </c>
      <c r="W7">
        <v>16769900</v>
      </c>
      <c r="X7" s="51">
        <f t="shared" si="0"/>
        <v>4045.8142340168879</v>
      </c>
      <c r="Y7" s="40">
        <v>106.11</v>
      </c>
      <c r="Z7" s="44">
        <v>111.6</v>
      </c>
      <c r="AA7" s="44">
        <v>113.6</v>
      </c>
      <c r="AB7" s="44">
        <v>108.4</v>
      </c>
      <c r="AC7" s="10">
        <v>90773000</v>
      </c>
      <c r="AD7" s="50">
        <v>15898.1</v>
      </c>
      <c r="AE7" s="69">
        <v>10.66</v>
      </c>
      <c r="AF7" s="40">
        <v>6.71</v>
      </c>
      <c r="AG7" s="40">
        <v>0.93</v>
      </c>
      <c r="AH7" s="51">
        <v>2000.36</v>
      </c>
      <c r="AI7" s="18">
        <v>11365035</v>
      </c>
      <c r="AJ7">
        <v>1097.56</v>
      </c>
      <c r="AK7">
        <v>902.81</v>
      </c>
      <c r="AL7" s="40">
        <v>106.5</v>
      </c>
      <c r="AM7" s="40">
        <v>114.8</v>
      </c>
      <c r="AN7" s="40">
        <v>119</v>
      </c>
      <c r="AO7" s="40">
        <v>111.1</v>
      </c>
      <c r="AP7" s="50">
        <f t="shared" si="1"/>
        <v>0.92770034843205573</v>
      </c>
      <c r="AQ7" s="50">
        <f t="shared" si="2"/>
        <v>1.0711071107110712</v>
      </c>
      <c r="AR7" s="10">
        <v>18670886</v>
      </c>
      <c r="AS7">
        <v>66323100.000000007</v>
      </c>
      <c r="AT7" s="51">
        <f t="shared" si="3"/>
        <v>3.5522202856361509</v>
      </c>
      <c r="AU7" s="10">
        <v>51112286</v>
      </c>
      <c r="AV7" s="10">
        <v>234769400</v>
      </c>
      <c r="AW7" s="51">
        <f t="shared" si="4"/>
        <v>4.5932087639359347</v>
      </c>
      <c r="AX7" s="14">
        <v>18718410</v>
      </c>
      <c r="AY7">
        <v>302002400</v>
      </c>
      <c r="AZ7" s="51">
        <f t="shared" si="5"/>
        <v>16.133977191438802</v>
      </c>
      <c r="BA7" s="26">
        <v>5045.9399999999996</v>
      </c>
      <c r="BB7" s="51">
        <v>1311.3</v>
      </c>
      <c r="BC7" s="54">
        <v>49.4</v>
      </c>
      <c r="BD7" s="54">
        <v>61.73</v>
      </c>
      <c r="BE7">
        <v>26458900</v>
      </c>
      <c r="BF7">
        <v>465304500</v>
      </c>
      <c r="BG7" s="93">
        <v>14.9903</v>
      </c>
      <c r="BH7" s="93">
        <v>10.4994</v>
      </c>
      <c r="BI7" s="91">
        <v>-0.16159999999999999</v>
      </c>
      <c r="BJ7" s="91">
        <v>5.7200000000000001E-2</v>
      </c>
      <c r="BK7" s="91">
        <v>-3.8E-3</v>
      </c>
      <c r="BL7" s="92">
        <v>-0.1706</v>
      </c>
      <c r="BM7" s="92">
        <v>-1.0500000000000001E-2</v>
      </c>
      <c r="BN7" s="92">
        <v>3.7600000000000001E-2</v>
      </c>
      <c r="BO7" s="23">
        <v>30141000</v>
      </c>
      <c r="BP7" s="18">
        <v>73966000</v>
      </c>
      <c r="BQ7" s="51">
        <f t="shared" si="6"/>
        <v>0.4074980396398345</v>
      </c>
      <c r="BR7">
        <v>2696955800</v>
      </c>
      <c r="BS7">
        <v>3915514600</v>
      </c>
      <c r="BT7" s="51">
        <f t="shared" si="7"/>
        <v>1.4518275012145174</v>
      </c>
      <c r="BU7" s="34">
        <v>1177436700</v>
      </c>
      <c r="BV7" s="34">
        <v>1359976200</v>
      </c>
      <c r="BW7">
        <v>108590000</v>
      </c>
      <c r="BX7" s="44">
        <v>103.3</v>
      </c>
      <c r="BY7" s="54">
        <v>99.4</v>
      </c>
      <c r="BZ7" s="54">
        <v>100.1</v>
      </c>
      <c r="CA7" s="94">
        <v>6.1</v>
      </c>
      <c r="CB7" s="54">
        <v>20.46</v>
      </c>
      <c r="CC7" s="45">
        <v>8.52</v>
      </c>
      <c r="CD7" s="41">
        <v>3.81</v>
      </c>
      <c r="CE7" s="45">
        <v>6.53</v>
      </c>
      <c r="CF7" s="45">
        <v>10.39</v>
      </c>
      <c r="CG7" s="45">
        <v>2.15</v>
      </c>
      <c r="CH7" s="45">
        <v>2.95</v>
      </c>
      <c r="CI7" s="45">
        <v>-0.56999999999999995</v>
      </c>
      <c r="CJ7" s="44">
        <v>108.4</v>
      </c>
      <c r="CK7" s="44">
        <v>112.8</v>
      </c>
      <c r="CL7" s="44">
        <v>119.6</v>
      </c>
      <c r="CM7" s="54">
        <v>112.5</v>
      </c>
      <c r="CN7" s="95">
        <v>8.8699999999999992</v>
      </c>
      <c r="CO7" s="43">
        <v>4.58</v>
      </c>
      <c r="CP7" s="41">
        <v>15.67</v>
      </c>
      <c r="CQ7" s="41">
        <v>14.8</v>
      </c>
      <c r="CR7" s="41">
        <v>3.76</v>
      </c>
      <c r="CS7" s="41">
        <v>3.49</v>
      </c>
      <c r="CT7" s="41">
        <v>6.09</v>
      </c>
      <c r="CU7" s="41">
        <v>3.43</v>
      </c>
      <c r="CV7" s="45">
        <v>8.92</v>
      </c>
      <c r="CW7" s="41">
        <v>3.28</v>
      </c>
      <c r="CX7" s="54">
        <v>56.1</v>
      </c>
      <c r="CY7" s="54">
        <v>48.4</v>
      </c>
      <c r="CZ7" s="54">
        <v>67.7</v>
      </c>
      <c r="DA7" s="54">
        <v>49.7</v>
      </c>
      <c r="DB7" s="54">
        <v>56.9</v>
      </c>
      <c r="DC7" s="54">
        <v>48.4</v>
      </c>
      <c r="DD7" s="54">
        <v>1.98</v>
      </c>
      <c r="DE7" s="54">
        <v>3.45</v>
      </c>
      <c r="DF7" s="54">
        <v>3.68</v>
      </c>
      <c r="DG7" s="54">
        <v>3.59</v>
      </c>
      <c r="DH7" s="54">
        <v>4.21</v>
      </c>
      <c r="DI7" s="54">
        <v>4.63</v>
      </c>
      <c r="DJ7" s="54">
        <v>4.32</v>
      </c>
      <c r="DK7" s="54">
        <v>4.1399999999999997</v>
      </c>
      <c r="DL7" s="54">
        <v>4.41</v>
      </c>
      <c r="DM7" s="54">
        <v>4.59</v>
      </c>
      <c r="DN7" s="54">
        <v>4.68</v>
      </c>
      <c r="DO7" s="68">
        <v>7.83</v>
      </c>
      <c r="DP7" s="54">
        <v>3.78</v>
      </c>
      <c r="DQ7" s="54">
        <v>4.68</v>
      </c>
      <c r="DR7" s="54">
        <v>5.4</v>
      </c>
      <c r="DS7" s="40">
        <v>1.56</v>
      </c>
      <c r="DT7" s="54">
        <v>2.52</v>
      </c>
      <c r="DU7" s="54">
        <v>3.26</v>
      </c>
      <c r="DV7" s="54">
        <v>3.39</v>
      </c>
      <c r="DW7" s="54">
        <v>3.45</v>
      </c>
      <c r="DX7" s="54">
        <v>3.53</v>
      </c>
      <c r="DY7" s="54">
        <v>3.97</v>
      </c>
      <c r="DZ7" s="44">
        <v>4.1500000000000004</v>
      </c>
      <c r="EA7" s="44">
        <v>4.3499999999999996</v>
      </c>
      <c r="EB7">
        <f t="shared" si="8"/>
        <v>1.0899999999999999</v>
      </c>
      <c r="EC7" s="54">
        <v>118.46</v>
      </c>
      <c r="ED7" s="54">
        <v>114.31</v>
      </c>
      <c r="EE7" s="54">
        <v>113.71</v>
      </c>
      <c r="EF7" s="54">
        <v>117.25</v>
      </c>
      <c r="EG7" s="54">
        <v>106.32</v>
      </c>
      <c r="EH7" s="54">
        <v>115.29</v>
      </c>
      <c r="EI7" s="54">
        <v>115.31</v>
      </c>
      <c r="EJ7" s="54">
        <v>113.51</v>
      </c>
      <c r="EK7" s="54">
        <v>116.22</v>
      </c>
      <c r="EL7" s="26">
        <v>5119.76</v>
      </c>
      <c r="EM7" s="86">
        <v>7169.82</v>
      </c>
      <c r="EN7" s="45">
        <v>346.62</v>
      </c>
      <c r="EO7" s="54">
        <v>504.36</v>
      </c>
      <c r="EP7" s="54">
        <v>267.18</v>
      </c>
      <c r="EQ7" s="54">
        <v>417.36</v>
      </c>
      <c r="ER7" s="54">
        <v>381.95</v>
      </c>
    </row>
    <row r="8" spans="1:148">
      <c r="A8" s="9" t="s">
        <v>14</v>
      </c>
      <c r="B8" s="45">
        <v>15.4</v>
      </c>
      <c r="C8" s="16">
        <v>170007900</v>
      </c>
      <c r="D8" s="10">
        <v>25713300</v>
      </c>
      <c r="E8" s="42">
        <v>38883600</v>
      </c>
      <c r="F8" s="10">
        <v>43132200</v>
      </c>
      <c r="G8" s="10">
        <v>14885000</v>
      </c>
      <c r="H8" s="10">
        <v>884300.00000000012</v>
      </c>
      <c r="I8" s="10">
        <v>1787600</v>
      </c>
      <c r="J8" s="10">
        <v>14208.91</v>
      </c>
      <c r="K8" s="10">
        <v>5606593.3499999996</v>
      </c>
      <c r="L8" s="16">
        <v>322000000.00000006</v>
      </c>
      <c r="M8" s="10">
        <v>129000000</v>
      </c>
      <c r="N8">
        <v>1735000000</v>
      </c>
      <c r="O8" s="24">
        <v>255799.99999999997</v>
      </c>
      <c r="P8" s="90">
        <v>90799.999999999985</v>
      </c>
      <c r="Q8">
        <v>8892199.9999999981</v>
      </c>
      <c r="R8">
        <v>12389899.999999998</v>
      </c>
      <c r="S8" s="10">
        <v>83788.789999999994</v>
      </c>
      <c r="T8" s="10">
        <v>536.64999999999964</v>
      </c>
      <c r="U8" s="10">
        <v>4415.1000000000004</v>
      </c>
      <c r="V8" s="10">
        <v>999.14999999999964</v>
      </c>
      <c r="W8">
        <v>4777600</v>
      </c>
      <c r="X8" s="51">
        <f t="shared" si="0"/>
        <v>4781.6644147525412</v>
      </c>
      <c r="Y8" s="40">
        <v>105.55</v>
      </c>
      <c r="Z8" s="44">
        <v>110</v>
      </c>
      <c r="AA8" s="44">
        <v>111.5</v>
      </c>
      <c r="AB8" s="44">
        <v>107.6</v>
      </c>
      <c r="AC8" s="10">
        <v>83547000</v>
      </c>
      <c r="AD8" s="50">
        <v>16471.34</v>
      </c>
      <c r="AE8" s="69">
        <v>10.6</v>
      </c>
      <c r="AF8" s="40">
        <v>6.67</v>
      </c>
      <c r="AG8" s="40">
        <v>0.92</v>
      </c>
      <c r="AH8" s="51">
        <v>1665.08</v>
      </c>
      <c r="AI8" s="18">
        <v>11313658</v>
      </c>
      <c r="AJ8">
        <v>873.61</v>
      </c>
      <c r="AK8">
        <v>791.46</v>
      </c>
      <c r="AL8" s="40">
        <v>111.9</v>
      </c>
      <c r="AM8" s="40">
        <v>118.1</v>
      </c>
      <c r="AN8" s="40">
        <v>95.2</v>
      </c>
      <c r="AO8" s="40">
        <v>114.4</v>
      </c>
      <c r="AP8" s="50">
        <f t="shared" si="1"/>
        <v>0.94750211685012709</v>
      </c>
      <c r="AQ8" s="50">
        <f t="shared" si="2"/>
        <v>0.83216783216783219</v>
      </c>
      <c r="AR8" s="10">
        <v>29601964</v>
      </c>
      <c r="AS8">
        <v>118535300</v>
      </c>
      <c r="AT8" s="51">
        <f t="shared" si="3"/>
        <v>4.0043052548810616</v>
      </c>
      <c r="AU8" s="10">
        <v>38084946</v>
      </c>
      <c r="AV8" s="10">
        <v>189081100</v>
      </c>
      <c r="AW8" s="51">
        <f t="shared" si="4"/>
        <v>4.9647201810395112</v>
      </c>
      <c r="AX8" s="14">
        <v>13275090</v>
      </c>
      <c r="AY8">
        <v>206156699.99999997</v>
      </c>
      <c r="AZ8" s="51">
        <f t="shared" si="5"/>
        <v>15.529589629900812</v>
      </c>
      <c r="BA8" s="26">
        <v>4452.66</v>
      </c>
      <c r="BB8" s="51">
        <v>1373.89</v>
      </c>
      <c r="BC8" s="54">
        <v>49.22</v>
      </c>
      <c r="BD8" s="54">
        <v>59.12</v>
      </c>
      <c r="BE8">
        <v>12580900</v>
      </c>
      <c r="BF8">
        <v>211116800</v>
      </c>
      <c r="BG8" s="93">
        <v>7.6154999999999999</v>
      </c>
      <c r="BH8" s="93">
        <v>5.077</v>
      </c>
      <c r="BI8" s="91">
        <v>-2.3E-3</v>
      </c>
      <c r="BJ8" s="91">
        <v>8.4199999999999997E-2</v>
      </c>
      <c r="BK8" s="91">
        <v>4.7399999999999998E-2</v>
      </c>
      <c r="BL8" s="92">
        <v>5.9999999999999995E-4</v>
      </c>
      <c r="BM8" s="92">
        <v>-1.1000000000000001E-3</v>
      </c>
      <c r="BN8" s="92">
        <v>-5.4000000000000003E-3</v>
      </c>
      <c r="BO8" s="23">
        <v>26828500</v>
      </c>
      <c r="BP8" s="18">
        <v>41588000</v>
      </c>
      <c r="BQ8" s="51">
        <f t="shared" si="6"/>
        <v>0.64510195248629409</v>
      </c>
      <c r="BR8">
        <v>2721659900</v>
      </c>
      <c r="BS8">
        <v>4049275500</v>
      </c>
      <c r="BT8" s="51">
        <f t="shared" si="7"/>
        <v>1.4877962893159429</v>
      </c>
      <c r="BU8" s="34">
        <v>1189634800</v>
      </c>
      <c r="BV8" s="34">
        <v>1379281600</v>
      </c>
      <c r="BW8">
        <v>47310000</v>
      </c>
      <c r="BX8" s="44">
        <v>107.1</v>
      </c>
      <c r="BY8" s="54">
        <v>99.3</v>
      </c>
      <c r="BZ8" s="54">
        <v>100.1</v>
      </c>
      <c r="CA8" s="94">
        <v>6.62</v>
      </c>
      <c r="CB8" s="54">
        <v>25.25</v>
      </c>
      <c r="CC8" s="45">
        <v>8.81</v>
      </c>
      <c r="CD8" s="41">
        <v>4.0599999999999996</v>
      </c>
      <c r="CE8" s="45">
        <v>7.16</v>
      </c>
      <c r="CF8" s="45">
        <v>11.03</v>
      </c>
      <c r="CG8" s="45">
        <v>1.76</v>
      </c>
      <c r="CH8" s="45">
        <v>3.4</v>
      </c>
      <c r="CI8" s="45">
        <v>-0.56999999999999995</v>
      </c>
      <c r="CJ8" s="44">
        <v>109.2</v>
      </c>
      <c r="CK8" s="44">
        <v>113.4</v>
      </c>
      <c r="CL8" s="44">
        <v>120.7</v>
      </c>
      <c r="CM8" s="54">
        <v>114.1</v>
      </c>
      <c r="CN8" s="95">
        <v>9.67</v>
      </c>
      <c r="CO8" s="43">
        <v>6.81</v>
      </c>
      <c r="CP8" s="41">
        <v>17.7</v>
      </c>
      <c r="CQ8" s="41">
        <v>14.96</v>
      </c>
      <c r="CR8" s="41">
        <v>4.17</v>
      </c>
      <c r="CS8" s="41">
        <v>4.03</v>
      </c>
      <c r="CT8" s="41">
        <v>6.1</v>
      </c>
      <c r="CU8" s="41">
        <v>3.74</v>
      </c>
      <c r="CV8" s="45">
        <v>8.9</v>
      </c>
      <c r="CW8" s="41">
        <v>3.21</v>
      </c>
      <c r="CX8" s="54">
        <v>55.4</v>
      </c>
      <c r="CY8" s="54">
        <v>47.3</v>
      </c>
      <c r="CZ8" s="54">
        <v>70.099999999999994</v>
      </c>
      <c r="DA8" s="54">
        <v>46.5</v>
      </c>
      <c r="DB8" s="54">
        <v>54.6</v>
      </c>
      <c r="DC8" s="54">
        <v>47.3</v>
      </c>
      <c r="DD8" s="54">
        <v>2.29</v>
      </c>
      <c r="DE8" s="54">
        <v>3.28</v>
      </c>
      <c r="DF8" s="54">
        <v>3.18</v>
      </c>
      <c r="DG8" s="54">
        <v>3.24</v>
      </c>
      <c r="DH8" s="54">
        <v>4.3</v>
      </c>
      <c r="DI8" s="54">
        <v>4.58</v>
      </c>
      <c r="DJ8" s="54">
        <v>4.32</v>
      </c>
      <c r="DK8" s="54">
        <v>4.1399999999999997</v>
      </c>
      <c r="DL8" s="54">
        <v>4.41</v>
      </c>
      <c r="DM8" s="54">
        <v>4.59</v>
      </c>
      <c r="DN8" s="54">
        <v>4.68</v>
      </c>
      <c r="DO8" s="68">
        <v>7.83</v>
      </c>
      <c r="DP8" s="54">
        <v>3.78</v>
      </c>
      <c r="DQ8" s="54">
        <v>4.68</v>
      </c>
      <c r="DR8" s="54">
        <v>5.4</v>
      </c>
      <c r="DS8" s="40">
        <v>1.59</v>
      </c>
      <c r="DT8" s="54">
        <v>2.61</v>
      </c>
      <c r="DU8" s="54">
        <v>3.17</v>
      </c>
      <c r="DV8" s="54">
        <v>3.27</v>
      </c>
      <c r="DW8" s="54">
        <v>3.33</v>
      </c>
      <c r="DX8" s="54">
        <v>3.38</v>
      </c>
      <c r="DY8" s="54">
        <v>3.72</v>
      </c>
      <c r="DZ8" s="44">
        <v>3.88</v>
      </c>
      <c r="EA8" s="44">
        <v>4.1500000000000004</v>
      </c>
      <c r="EB8">
        <f t="shared" si="8"/>
        <v>0.98000000000000043</v>
      </c>
      <c r="EC8" s="54">
        <v>119.89</v>
      </c>
      <c r="ED8" s="54">
        <v>116.11</v>
      </c>
      <c r="EE8" s="54">
        <v>115.76</v>
      </c>
      <c r="EF8" s="54">
        <v>117.92</v>
      </c>
      <c r="EG8" s="54">
        <v>109.61</v>
      </c>
      <c r="EH8" s="54">
        <v>116.57</v>
      </c>
      <c r="EI8" s="54">
        <v>117.1</v>
      </c>
      <c r="EJ8" s="54">
        <v>115.77</v>
      </c>
      <c r="EK8" s="54">
        <v>117.12</v>
      </c>
      <c r="EL8" s="26">
        <v>4894.45</v>
      </c>
      <c r="EM8" s="86">
        <v>6874.24</v>
      </c>
      <c r="EN8" s="45">
        <v>382.95</v>
      </c>
      <c r="EO8" s="54">
        <v>519.30999999999995</v>
      </c>
      <c r="EP8" s="54">
        <v>269.57</v>
      </c>
      <c r="EQ8" s="54">
        <v>451.37</v>
      </c>
      <c r="ER8" s="54">
        <v>418.78</v>
      </c>
    </row>
    <row r="9" spans="1:148">
      <c r="A9" s="9" t="s">
        <v>15</v>
      </c>
      <c r="B9" s="45">
        <v>17.8</v>
      </c>
      <c r="C9" s="16">
        <v>211287100</v>
      </c>
      <c r="D9" s="10">
        <v>29042900</v>
      </c>
      <c r="E9" s="42">
        <v>44868400</v>
      </c>
      <c r="F9" s="10">
        <v>52366400</v>
      </c>
      <c r="G9" s="10">
        <v>16004000</v>
      </c>
      <c r="H9" s="10">
        <v>954900</v>
      </c>
      <c r="I9" s="10">
        <v>2059199.9999999998</v>
      </c>
      <c r="J9" s="10">
        <v>15629.04</v>
      </c>
      <c r="K9" s="10">
        <v>9926656.7699999996</v>
      </c>
      <c r="L9" s="16">
        <v>369000000</v>
      </c>
      <c r="M9" s="10">
        <v>153000000</v>
      </c>
      <c r="N9">
        <v>1938000000</v>
      </c>
      <c r="O9" s="24">
        <v>362400</v>
      </c>
      <c r="P9" s="90">
        <v>1253600</v>
      </c>
      <c r="Q9">
        <v>46809000</v>
      </c>
      <c r="R9">
        <v>53893899.999999993</v>
      </c>
      <c r="S9" s="10">
        <v>34216.490000000005</v>
      </c>
      <c r="T9" s="10">
        <v>3474.2000000000007</v>
      </c>
      <c r="U9" s="10">
        <v>11292.26</v>
      </c>
      <c r="V9" s="10">
        <v>5305.41</v>
      </c>
      <c r="W9">
        <v>19557799.999999996</v>
      </c>
      <c r="X9" s="51">
        <f t="shared" si="0"/>
        <v>3686.3880454102505</v>
      </c>
      <c r="Y9" s="40">
        <v>104.72</v>
      </c>
      <c r="Z9" s="44">
        <v>110.3</v>
      </c>
      <c r="AA9" s="44">
        <v>111.9</v>
      </c>
      <c r="AB9" s="44">
        <v>107.8</v>
      </c>
      <c r="AC9" s="10">
        <v>81232000</v>
      </c>
      <c r="AD9" s="50">
        <v>16821.77</v>
      </c>
      <c r="AE9" s="69">
        <v>10.97</v>
      </c>
      <c r="AF9" s="40">
        <v>7.02</v>
      </c>
      <c r="AG9" s="40">
        <v>0.91</v>
      </c>
      <c r="AH9" s="51">
        <v>2048.63</v>
      </c>
      <c r="AI9" s="18">
        <v>13985892</v>
      </c>
      <c r="AJ9">
        <v>1089.98</v>
      </c>
      <c r="AK9">
        <v>958.65</v>
      </c>
      <c r="AL9" s="40">
        <v>109</v>
      </c>
      <c r="AM9" s="40">
        <v>117.6</v>
      </c>
      <c r="AN9" s="40">
        <v>119.8</v>
      </c>
      <c r="AO9" s="40">
        <v>106</v>
      </c>
      <c r="AP9" s="50">
        <f t="shared" si="1"/>
        <v>0.92687074829931981</v>
      </c>
      <c r="AQ9" s="50">
        <f t="shared" si="2"/>
        <v>1.1301886792452831</v>
      </c>
      <c r="AR9" s="10">
        <v>40601982</v>
      </c>
      <c r="AS9">
        <v>168060200</v>
      </c>
      <c r="AT9" s="51">
        <f t="shared" si="3"/>
        <v>4.1392117261664714</v>
      </c>
      <c r="AU9" s="10">
        <v>68936038</v>
      </c>
      <c r="AV9" s="10">
        <v>326333300</v>
      </c>
      <c r="AW9" s="51">
        <f t="shared" si="4"/>
        <v>4.7338563321553231</v>
      </c>
      <c r="AX9" s="14">
        <v>17415224</v>
      </c>
      <c r="AY9">
        <v>249398300.00000003</v>
      </c>
      <c r="AZ9" s="51">
        <f t="shared" si="5"/>
        <v>14.320705837605077</v>
      </c>
      <c r="BA9" s="26">
        <v>3915.35</v>
      </c>
      <c r="BB9" s="51">
        <v>1098.49</v>
      </c>
      <c r="BC9" s="54">
        <v>39.46</v>
      </c>
      <c r="BD9" s="54">
        <v>38.35</v>
      </c>
      <c r="BE9">
        <v>18661700</v>
      </c>
      <c r="BF9">
        <v>285324200</v>
      </c>
      <c r="BG9" s="93">
        <v>11.4635</v>
      </c>
      <c r="BH9" s="93">
        <v>6.9579000000000004</v>
      </c>
      <c r="BI9" s="91">
        <v>-0.20649999999999999</v>
      </c>
      <c r="BJ9" s="91">
        <v>3.2099999999999997E-2</v>
      </c>
      <c r="BK9" s="91">
        <v>-1E-3</v>
      </c>
      <c r="BL9" s="92">
        <v>-0.19089999999999999</v>
      </c>
      <c r="BM9" s="92">
        <v>-1.8700000000000001E-2</v>
      </c>
      <c r="BN9" s="92">
        <v>1.7899999999999999E-2</v>
      </c>
      <c r="BO9" s="23">
        <v>38098100</v>
      </c>
      <c r="BP9" s="18">
        <v>44160000</v>
      </c>
      <c r="BQ9" s="51">
        <f t="shared" si="6"/>
        <v>0.862728713768116</v>
      </c>
      <c r="BR9">
        <v>2750002100</v>
      </c>
      <c r="BS9">
        <v>4156931100</v>
      </c>
      <c r="BT9" s="51">
        <f t="shared" si="7"/>
        <v>1.5116101547704273</v>
      </c>
      <c r="BU9" s="34">
        <v>1200863500</v>
      </c>
      <c r="BV9" s="34">
        <v>1401042300</v>
      </c>
      <c r="BW9">
        <v>63910000</v>
      </c>
      <c r="BX9" s="44">
        <v>98.2</v>
      </c>
      <c r="BY9" s="54">
        <v>99.9</v>
      </c>
      <c r="BZ9" s="54">
        <v>99.2</v>
      </c>
      <c r="CA9" s="94">
        <v>7.95</v>
      </c>
      <c r="CB9" s="54">
        <v>28.99</v>
      </c>
      <c r="CC9" s="45">
        <v>10.18</v>
      </c>
      <c r="CD9" s="41">
        <v>5.45</v>
      </c>
      <c r="CE9" s="45">
        <v>8.7200000000000006</v>
      </c>
      <c r="CF9" s="45">
        <v>12.34</v>
      </c>
      <c r="CG9" s="45">
        <v>1.96</v>
      </c>
      <c r="CH9" s="45">
        <v>3.77</v>
      </c>
      <c r="CI9" s="45">
        <v>-0.6</v>
      </c>
      <c r="CJ9" s="44">
        <v>110.2</v>
      </c>
      <c r="CK9" s="44">
        <v>114.1</v>
      </c>
      <c r="CL9" s="44">
        <v>123.5</v>
      </c>
      <c r="CM9" s="54">
        <v>115.3</v>
      </c>
      <c r="CN9" s="95">
        <v>10.99</v>
      </c>
      <c r="CO9" s="43">
        <v>9.0399999999999991</v>
      </c>
      <c r="CP9" s="41">
        <v>19.02</v>
      </c>
      <c r="CQ9" s="41">
        <v>18.010000000000002</v>
      </c>
      <c r="CR9" s="41">
        <v>4.92</v>
      </c>
      <c r="CS9" s="41">
        <v>4.32</v>
      </c>
      <c r="CT9" s="41">
        <v>7.04</v>
      </c>
      <c r="CU9" s="41">
        <v>4.3099999999999996</v>
      </c>
      <c r="CV9" s="45">
        <v>10.55</v>
      </c>
      <c r="CW9" s="41">
        <v>3.69</v>
      </c>
      <c r="CX9" s="54">
        <v>64.099999999999994</v>
      </c>
      <c r="CY9" s="54">
        <v>47.3</v>
      </c>
      <c r="CZ9" s="54">
        <v>74.599999999999994</v>
      </c>
      <c r="DA9" s="54">
        <v>50.5</v>
      </c>
      <c r="DB9" s="54">
        <v>64</v>
      </c>
      <c r="DC9" s="54">
        <v>47.3</v>
      </c>
      <c r="DD9" s="54">
        <v>2.0699999999999998</v>
      </c>
      <c r="DE9" s="54">
        <v>2.5299999999999998</v>
      </c>
      <c r="DF9" s="54">
        <v>2.67</v>
      </c>
      <c r="DG9" s="54">
        <v>3.16</v>
      </c>
      <c r="DH9" s="54">
        <v>4.07</v>
      </c>
      <c r="DI9" s="54">
        <v>4.51</v>
      </c>
      <c r="DJ9" s="54">
        <v>4.32</v>
      </c>
      <c r="DK9" s="54">
        <v>4.1399999999999997</v>
      </c>
      <c r="DL9" s="54">
        <v>4.41</v>
      </c>
      <c r="DM9" s="54">
        <v>4.59</v>
      </c>
      <c r="DN9" s="54">
        <v>4.68</v>
      </c>
      <c r="DO9" s="68">
        <v>7.83</v>
      </c>
      <c r="DP9" s="54">
        <v>3.96</v>
      </c>
      <c r="DQ9" s="54">
        <v>4.68</v>
      </c>
      <c r="DR9" s="54">
        <v>5.4</v>
      </c>
      <c r="DS9" s="40">
        <v>1.35</v>
      </c>
      <c r="DT9" s="54">
        <v>2.2599999999999998</v>
      </c>
      <c r="DU9" s="54">
        <v>3.06</v>
      </c>
      <c r="DV9" s="54">
        <v>3.13</v>
      </c>
      <c r="DW9" s="54">
        <v>3.18</v>
      </c>
      <c r="DX9" s="54">
        <v>3.24</v>
      </c>
      <c r="DY9" s="54">
        <v>3.7</v>
      </c>
      <c r="DZ9" s="44">
        <v>3.9</v>
      </c>
      <c r="EA9" s="44">
        <v>4.1100000000000003</v>
      </c>
      <c r="EB9">
        <f t="shared" si="8"/>
        <v>1.0500000000000003</v>
      </c>
      <c r="EC9" s="54">
        <v>120.48</v>
      </c>
      <c r="ED9" s="54">
        <v>116.73</v>
      </c>
      <c r="EE9" s="54">
        <v>116.36</v>
      </c>
      <c r="EF9" s="54">
        <v>118.64</v>
      </c>
      <c r="EG9" s="54">
        <v>110.57</v>
      </c>
      <c r="EH9" s="54">
        <v>117.08</v>
      </c>
      <c r="EI9" s="54">
        <v>117.75</v>
      </c>
      <c r="EJ9" s="54">
        <v>116.44</v>
      </c>
      <c r="EK9" s="54">
        <v>117.68</v>
      </c>
      <c r="EL9" s="26">
        <v>4469.4399999999996</v>
      </c>
      <c r="EM9" s="86">
        <v>8062.58</v>
      </c>
      <c r="EN9" s="45">
        <v>390.1</v>
      </c>
      <c r="EO9" s="54">
        <v>542.88</v>
      </c>
      <c r="EP9" s="54">
        <v>271.76</v>
      </c>
      <c r="EQ9" s="54">
        <v>468.41</v>
      </c>
      <c r="ER9" s="54">
        <v>459.52</v>
      </c>
    </row>
    <row r="10" spans="1:148">
      <c r="A10" s="9" t="s">
        <v>16</v>
      </c>
      <c r="B10" s="45">
        <v>15.7</v>
      </c>
      <c r="C10" s="16">
        <v>213336900</v>
      </c>
      <c r="D10" s="10">
        <v>29617500</v>
      </c>
      <c r="E10" s="42">
        <v>44675600.000000007</v>
      </c>
      <c r="F10" s="10">
        <v>51613000</v>
      </c>
      <c r="G10" s="10">
        <v>15414000</v>
      </c>
      <c r="H10" s="10">
        <v>922000</v>
      </c>
      <c r="I10" s="10">
        <v>2224500</v>
      </c>
      <c r="J10" s="10">
        <v>13942.62</v>
      </c>
      <c r="K10" s="10">
        <v>10537507.710000001</v>
      </c>
      <c r="L10" s="16">
        <v>368000000</v>
      </c>
      <c r="M10" s="10">
        <v>155000000</v>
      </c>
      <c r="N10">
        <v>1984000000</v>
      </c>
      <c r="O10" s="24">
        <v>360300</v>
      </c>
      <c r="P10" s="90">
        <v>1407300.0000000002</v>
      </c>
      <c r="Q10">
        <v>44807599.999999993</v>
      </c>
      <c r="R10">
        <v>54716500.000000015</v>
      </c>
      <c r="S10" s="10">
        <v>20242.110000000015</v>
      </c>
      <c r="T10" s="10">
        <v>2555.1800000000003</v>
      </c>
      <c r="U10" s="10">
        <v>8998.5999999999985</v>
      </c>
      <c r="V10" s="10">
        <v>4544.59</v>
      </c>
      <c r="W10">
        <v>17942600.000000004</v>
      </c>
      <c r="X10" s="51">
        <f t="shared" si="0"/>
        <v>3948.1229329818539</v>
      </c>
      <c r="Y10" s="40">
        <v>104.07</v>
      </c>
      <c r="Z10" s="44">
        <v>109.7</v>
      </c>
      <c r="AA10" s="44">
        <v>111.3</v>
      </c>
      <c r="AB10" s="44">
        <v>107.1</v>
      </c>
      <c r="AC10" s="10">
        <v>81419999.99999997</v>
      </c>
      <c r="AD10" s="50">
        <v>17566.55</v>
      </c>
      <c r="AE10" s="69">
        <v>11.04</v>
      </c>
      <c r="AF10" s="40">
        <v>6.83</v>
      </c>
      <c r="AG10" s="40">
        <v>0.9</v>
      </c>
      <c r="AH10" s="51">
        <v>2213.9899999999998</v>
      </c>
      <c r="AI10" s="18">
        <v>13315321</v>
      </c>
      <c r="AJ10">
        <v>1190.05</v>
      </c>
      <c r="AK10">
        <v>1023.94</v>
      </c>
      <c r="AL10" s="40">
        <v>110.1</v>
      </c>
      <c r="AM10" s="40">
        <v>121.8</v>
      </c>
      <c r="AN10" s="40">
        <v>110.7</v>
      </c>
      <c r="AO10" s="40">
        <v>103.8</v>
      </c>
      <c r="AP10" s="50">
        <f t="shared" si="1"/>
        <v>0.90394088669950734</v>
      </c>
      <c r="AQ10" s="50">
        <f t="shared" si="2"/>
        <v>1.0664739884393064</v>
      </c>
      <c r="AR10" s="10">
        <v>43100528</v>
      </c>
      <c r="AS10">
        <v>165042599.99999997</v>
      </c>
      <c r="AT10" s="51">
        <f t="shared" si="3"/>
        <v>3.8292477530669689</v>
      </c>
      <c r="AU10" s="10">
        <v>52303266</v>
      </c>
      <c r="AV10" s="10">
        <v>242415099.99999997</v>
      </c>
      <c r="AW10" s="51">
        <f t="shared" si="4"/>
        <v>4.6347985229067721</v>
      </c>
      <c r="AX10" s="14">
        <v>12521830</v>
      </c>
      <c r="AY10">
        <v>172718500</v>
      </c>
      <c r="AZ10" s="51">
        <f t="shared" si="5"/>
        <v>13.79339122157065</v>
      </c>
      <c r="BA10" s="26">
        <v>3397.29</v>
      </c>
      <c r="BB10" s="51">
        <v>1097.76</v>
      </c>
      <c r="BC10" s="54">
        <v>42.06</v>
      </c>
      <c r="BD10" s="54">
        <v>32.61</v>
      </c>
      <c r="BE10">
        <v>19695000</v>
      </c>
      <c r="BF10">
        <v>269014000</v>
      </c>
      <c r="BG10" s="93">
        <v>12.542299999999999</v>
      </c>
      <c r="BH10" s="93">
        <v>8.5130999999999997</v>
      </c>
      <c r="BI10" s="91">
        <v>4.7399999999999998E-2</v>
      </c>
      <c r="BJ10" s="91">
        <v>-5.9499999999999997E-2</v>
      </c>
      <c r="BK10" s="91">
        <v>-1.72E-2</v>
      </c>
      <c r="BL10" s="92">
        <v>6.3600000000000004E-2</v>
      </c>
      <c r="BM10" s="92">
        <v>-8.9399999999999993E-2</v>
      </c>
      <c r="BN10" s="92">
        <v>-4.1500000000000002E-2</v>
      </c>
      <c r="BO10" s="23">
        <v>40784400</v>
      </c>
      <c r="BP10" s="18">
        <v>68249000</v>
      </c>
      <c r="BQ10" s="51">
        <f t="shared" si="6"/>
        <v>0.59758238215944559</v>
      </c>
      <c r="BR10">
        <v>2796901599.9999995</v>
      </c>
      <c r="BS10">
        <v>4222750100</v>
      </c>
      <c r="BT10" s="51">
        <f t="shared" si="7"/>
        <v>1.5097957325348881</v>
      </c>
      <c r="BU10" s="34">
        <v>1214610900</v>
      </c>
      <c r="BV10" s="34">
        <v>1425211600</v>
      </c>
      <c r="BW10">
        <v>70760000</v>
      </c>
      <c r="BX10" s="44">
        <v>99.9</v>
      </c>
      <c r="BY10" s="54">
        <v>100.2</v>
      </c>
      <c r="BZ10" s="54">
        <v>99.7</v>
      </c>
      <c r="CA10" s="94">
        <v>8.1199999999999992</v>
      </c>
      <c r="CB10" s="54">
        <v>27.18</v>
      </c>
      <c r="CC10" s="45">
        <v>10.37</v>
      </c>
      <c r="CD10" s="41">
        <v>5.98</v>
      </c>
      <c r="CE10" s="45">
        <v>8.9600000000000009</v>
      </c>
      <c r="CF10" s="45">
        <v>11.91</v>
      </c>
      <c r="CG10" s="45">
        <v>2.3199999999999998</v>
      </c>
      <c r="CH10" s="45">
        <v>3.74</v>
      </c>
      <c r="CI10" s="45">
        <v>-0.49</v>
      </c>
      <c r="CJ10" s="44">
        <v>110.3</v>
      </c>
      <c r="CK10" s="44">
        <v>113.8</v>
      </c>
      <c r="CL10" s="44">
        <v>122.1</v>
      </c>
      <c r="CM10" s="54">
        <v>117.2</v>
      </c>
      <c r="CN10" s="95">
        <v>11.82</v>
      </c>
      <c r="CO10" s="43">
        <v>6.08</v>
      </c>
      <c r="CP10" s="41">
        <v>21.24</v>
      </c>
      <c r="CQ10" s="41">
        <v>20.79</v>
      </c>
      <c r="CR10" s="41">
        <v>5.72</v>
      </c>
      <c r="CS10" s="41">
        <v>5.09</v>
      </c>
      <c r="CT10" s="41">
        <v>8.26</v>
      </c>
      <c r="CU10" s="41">
        <v>4.0599999999999996</v>
      </c>
      <c r="CV10" s="45">
        <v>9.75</v>
      </c>
      <c r="CW10" s="41">
        <v>3.39</v>
      </c>
      <c r="CX10" s="54">
        <v>66.5</v>
      </c>
      <c r="CY10" s="54">
        <v>47.2</v>
      </c>
      <c r="CZ10" s="54">
        <v>75.099999999999994</v>
      </c>
      <c r="DA10" s="54">
        <v>51</v>
      </c>
      <c r="DB10" s="54">
        <v>64.599999999999994</v>
      </c>
      <c r="DC10" s="54">
        <v>47.2</v>
      </c>
      <c r="DD10" s="54">
        <v>2.31</v>
      </c>
      <c r="DE10" s="54">
        <v>3.2</v>
      </c>
      <c r="DF10" s="54">
        <v>3.14</v>
      </c>
      <c r="DG10" s="54">
        <v>3.35</v>
      </c>
      <c r="DH10" s="54">
        <v>4.01</v>
      </c>
      <c r="DI10" s="54">
        <v>4.5</v>
      </c>
      <c r="DJ10" s="54">
        <v>4.32</v>
      </c>
      <c r="DK10" s="54">
        <v>4.1399999999999997</v>
      </c>
      <c r="DL10" s="54">
        <v>4.41</v>
      </c>
      <c r="DM10" s="54">
        <v>4.59</v>
      </c>
      <c r="DN10" s="54">
        <v>4.68</v>
      </c>
      <c r="DO10" s="68">
        <v>7.83</v>
      </c>
      <c r="DP10" s="54">
        <v>3.96</v>
      </c>
      <c r="DQ10" s="54">
        <v>4.68</v>
      </c>
      <c r="DR10" s="54">
        <v>5.4</v>
      </c>
      <c r="DS10" s="40">
        <v>1.55</v>
      </c>
      <c r="DT10" s="54">
        <v>2.2999999999999998</v>
      </c>
      <c r="DU10" s="54">
        <v>2.96</v>
      </c>
      <c r="DV10" s="54">
        <v>3.02</v>
      </c>
      <c r="DW10" s="54">
        <v>3.05</v>
      </c>
      <c r="DX10" s="54">
        <v>3.17</v>
      </c>
      <c r="DY10" s="54">
        <v>3.61</v>
      </c>
      <c r="DZ10" s="44">
        <v>3.76</v>
      </c>
      <c r="EA10" s="44">
        <v>4.04</v>
      </c>
      <c r="EB10">
        <f t="shared" si="8"/>
        <v>1.08</v>
      </c>
      <c r="EC10" s="54">
        <v>121.17</v>
      </c>
      <c r="ED10" s="54">
        <v>117.52</v>
      </c>
      <c r="EE10" s="54">
        <v>117.21</v>
      </c>
      <c r="EF10" s="54">
        <v>119.19</v>
      </c>
      <c r="EG10" s="54">
        <v>111.43</v>
      </c>
      <c r="EH10" s="54">
        <v>117.84</v>
      </c>
      <c r="EI10" s="54">
        <v>118.57</v>
      </c>
      <c r="EJ10" s="54">
        <v>117.26</v>
      </c>
      <c r="EK10" s="54">
        <v>118.42</v>
      </c>
      <c r="EL10" s="26">
        <v>4215.66</v>
      </c>
      <c r="EM10" s="86">
        <v>8286.86</v>
      </c>
      <c r="EN10" s="45">
        <v>390.94</v>
      </c>
      <c r="EO10" s="54">
        <v>531.1</v>
      </c>
      <c r="EP10" s="54">
        <v>266.95</v>
      </c>
      <c r="EQ10" s="54">
        <v>482.9</v>
      </c>
      <c r="ER10" s="54">
        <v>457.45</v>
      </c>
    </row>
    <row r="11" spans="1:148">
      <c r="A11" s="9" t="s">
        <v>17</v>
      </c>
      <c r="B11" s="45">
        <v>16</v>
      </c>
      <c r="C11" s="16">
        <v>227001800</v>
      </c>
      <c r="D11" s="10">
        <v>29935600</v>
      </c>
      <c r="E11" s="42">
        <v>46012500</v>
      </c>
      <c r="F11" s="10">
        <v>53378100</v>
      </c>
      <c r="G11" s="10">
        <v>16182000</v>
      </c>
      <c r="H11" s="10">
        <v>909100</v>
      </c>
      <c r="I11" s="10">
        <v>2211700</v>
      </c>
      <c r="J11" s="10">
        <v>18276.2</v>
      </c>
      <c r="K11" s="10">
        <v>10106099.470000001</v>
      </c>
      <c r="L11" s="16">
        <v>374000000</v>
      </c>
      <c r="M11" s="10">
        <v>157000000</v>
      </c>
      <c r="N11">
        <v>2060000000</v>
      </c>
      <c r="O11" s="24">
        <v>351900</v>
      </c>
      <c r="P11" s="90">
        <v>1891200</v>
      </c>
      <c r="Q11">
        <v>53341400.000000015</v>
      </c>
      <c r="R11">
        <v>63308700.000000007</v>
      </c>
      <c r="S11" s="10">
        <v>16834.909999999974</v>
      </c>
      <c r="T11" s="10">
        <v>2822.1899999999987</v>
      </c>
      <c r="U11" s="10">
        <v>9555.75</v>
      </c>
      <c r="V11" s="10">
        <v>4639.2500000000018</v>
      </c>
      <c r="W11">
        <v>19324500</v>
      </c>
      <c r="X11" s="51">
        <f t="shared" si="0"/>
        <v>4165.4362235275084</v>
      </c>
      <c r="Y11" s="40">
        <v>103.34</v>
      </c>
      <c r="Z11" s="44">
        <v>110</v>
      </c>
      <c r="AA11" s="44">
        <v>111.7</v>
      </c>
      <c r="AB11" s="44">
        <v>107.2</v>
      </c>
      <c r="AC11" s="10">
        <v>87035000</v>
      </c>
      <c r="AD11" s="50">
        <v>17969.61</v>
      </c>
      <c r="AE11" s="69">
        <v>10.85</v>
      </c>
      <c r="AF11" s="40">
        <v>6.69</v>
      </c>
      <c r="AG11" s="40">
        <v>0.89</v>
      </c>
      <c r="AH11" s="51">
        <v>2214.79</v>
      </c>
      <c r="AI11" s="18">
        <v>15939941</v>
      </c>
      <c r="AJ11">
        <v>1206.99</v>
      </c>
      <c r="AK11">
        <v>1007.81</v>
      </c>
      <c r="AL11" s="40">
        <v>110.4</v>
      </c>
      <c r="AM11" s="40">
        <v>120.9</v>
      </c>
      <c r="AN11" s="40">
        <v>116.1</v>
      </c>
      <c r="AO11" s="40">
        <v>115.8</v>
      </c>
      <c r="AP11" s="50">
        <f t="shared" si="1"/>
        <v>0.91315136476426795</v>
      </c>
      <c r="AQ11" s="50">
        <f t="shared" si="2"/>
        <v>1.0025906735751295</v>
      </c>
      <c r="AR11" s="10">
        <v>30862174</v>
      </c>
      <c r="AS11">
        <v>114670400.00000001</v>
      </c>
      <c r="AT11" s="51">
        <f t="shared" si="3"/>
        <v>3.7155645613299964</v>
      </c>
      <c r="AU11" s="10">
        <v>39627392</v>
      </c>
      <c r="AV11" s="10">
        <v>187602599.99999997</v>
      </c>
      <c r="AW11" s="51">
        <f t="shared" si="4"/>
        <v>4.7341646909289405</v>
      </c>
      <c r="AX11" s="14">
        <v>15439050</v>
      </c>
      <c r="AY11">
        <v>205242000</v>
      </c>
      <c r="AZ11" s="51">
        <f t="shared" si="5"/>
        <v>13.293693588659924</v>
      </c>
      <c r="BA11" s="26">
        <v>3551.74</v>
      </c>
      <c r="BB11" s="51">
        <v>1036.99</v>
      </c>
      <c r="BC11" s="54">
        <v>25.86</v>
      </c>
      <c r="BD11" s="54">
        <v>30.71</v>
      </c>
      <c r="BE11">
        <v>21161800</v>
      </c>
      <c r="BF11">
        <v>294668700</v>
      </c>
      <c r="BG11" s="93">
        <v>13.305</v>
      </c>
      <c r="BH11" s="93">
        <v>6.7613000000000003</v>
      </c>
      <c r="BI11" s="91">
        <v>-7.0499999999999993E-2</v>
      </c>
      <c r="BJ11" s="91">
        <v>2.2700000000000001E-2</v>
      </c>
      <c r="BK11" s="91">
        <v>0.03</v>
      </c>
      <c r="BL11" s="92">
        <v>-5.3699999999999998E-2</v>
      </c>
      <c r="BM11" s="92">
        <v>1.38E-2</v>
      </c>
      <c r="BN11" s="92">
        <v>-2.98E-2</v>
      </c>
      <c r="BO11" s="23">
        <v>40246300</v>
      </c>
      <c r="BP11" s="18">
        <v>62681500</v>
      </c>
      <c r="BQ11" s="51">
        <f t="shared" si="6"/>
        <v>0.6420762106841732</v>
      </c>
      <c r="BR11">
        <v>2828751700</v>
      </c>
      <c r="BS11">
        <v>4312739600</v>
      </c>
      <c r="BT11" s="51">
        <f t="shared" si="7"/>
        <v>1.5246087523341125</v>
      </c>
      <c r="BU11" s="34">
        <v>1223319600</v>
      </c>
      <c r="BV11" s="34">
        <v>1444967600</v>
      </c>
      <c r="BW11">
        <v>56780000</v>
      </c>
      <c r="BX11" s="44">
        <v>98.7</v>
      </c>
      <c r="BY11" s="54">
        <v>100</v>
      </c>
      <c r="BZ11" s="54">
        <v>99.8</v>
      </c>
      <c r="CA11" s="94">
        <v>8.2200000000000006</v>
      </c>
      <c r="CB11" s="54">
        <v>25.86</v>
      </c>
      <c r="CC11" s="45">
        <v>10.91</v>
      </c>
      <c r="CD11" s="41">
        <v>6.26</v>
      </c>
      <c r="CE11" s="45">
        <v>9.19</v>
      </c>
      <c r="CF11" s="45">
        <v>10.95</v>
      </c>
      <c r="CG11" s="45">
        <v>2.4</v>
      </c>
      <c r="CH11" s="45">
        <v>3.89</v>
      </c>
      <c r="CI11" s="45">
        <v>-0.5</v>
      </c>
      <c r="CJ11" s="44">
        <v>109.6</v>
      </c>
      <c r="CK11" s="44">
        <v>111.6</v>
      </c>
      <c r="CL11" s="44">
        <v>117.6</v>
      </c>
      <c r="CM11" s="54">
        <v>116.9</v>
      </c>
      <c r="CN11" s="95">
        <v>11.86</v>
      </c>
      <c r="CO11" s="43">
        <v>3.44</v>
      </c>
      <c r="CP11" s="41">
        <v>20.97</v>
      </c>
      <c r="CQ11" s="41">
        <v>22.12</v>
      </c>
      <c r="CR11" s="41">
        <v>6.23</v>
      </c>
      <c r="CS11" s="41">
        <v>5.09</v>
      </c>
      <c r="CT11" s="41">
        <v>9.0399999999999991</v>
      </c>
      <c r="CU11" s="41">
        <v>3.73</v>
      </c>
      <c r="CV11" s="45">
        <v>9.93</v>
      </c>
      <c r="CW11" s="41">
        <v>3.57</v>
      </c>
      <c r="CX11" s="54">
        <v>55.7</v>
      </c>
      <c r="CY11" s="54">
        <v>48.7</v>
      </c>
      <c r="CZ11" s="54">
        <v>73.900000000000006</v>
      </c>
      <c r="DA11" s="54">
        <v>48.8</v>
      </c>
      <c r="DB11" s="54">
        <v>53.7</v>
      </c>
      <c r="DC11" s="54">
        <v>48.7</v>
      </c>
      <c r="DD11" s="54">
        <v>2.5299999999999998</v>
      </c>
      <c r="DE11" s="54">
        <v>3.37</v>
      </c>
      <c r="DF11" s="54">
        <v>3.74</v>
      </c>
      <c r="DG11" s="54">
        <v>3.4</v>
      </c>
      <c r="DH11" s="54">
        <v>4.25</v>
      </c>
      <c r="DI11" s="54">
        <v>4.59</v>
      </c>
      <c r="DJ11" s="54">
        <v>4.32</v>
      </c>
      <c r="DK11" s="54">
        <v>4.1399999999999997</v>
      </c>
      <c r="DL11" s="54">
        <v>4.41</v>
      </c>
      <c r="DM11" s="54">
        <v>4.59</v>
      </c>
      <c r="DN11" s="54">
        <v>4.68</v>
      </c>
      <c r="DO11" s="68">
        <v>7.83</v>
      </c>
      <c r="DP11" s="54">
        <v>3.96</v>
      </c>
      <c r="DQ11" s="54">
        <v>4.68</v>
      </c>
      <c r="DR11" s="54">
        <v>5.4</v>
      </c>
      <c r="DS11" s="40">
        <v>1.77</v>
      </c>
      <c r="DT11" s="54">
        <v>2.5</v>
      </c>
      <c r="DU11" s="54">
        <v>3.08</v>
      </c>
      <c r="DV11" s="54">
        <v>3.11</v>
      </c>
      <c r="DW11" s="54">
        <v>3.18</v>
      </c>
      <c r="DX11" s="54">
        <v>3.28</v>
      </c>
      <c r="DY11" s="54">
        <v>3.68</v>
      </c>
      <c r="DZ11" s="44">
        <v>3.85</v>
      </c>
      <c r="EA11" s="44">
        <v>4.1399999999999997</v>
      </c>
      <c r="EB11">
        <f t="shared" si="8"/>
        <v>1.0599999999999996</v>
      </c>
      <c r="EC11" s="54">
        <v>121.15</v>
      </c>
      <c r="ED11" s="54">
        <v>117.3</v>
      </c>
      <c r="EE11" s="54">
        <v>116.83</v>
      </c>
      <c r="EF11" s="54">
        <v>119.61</v>
      </c>
      <c r="EG11" s="54">
        <v>110.16</v>
      </c>
      <c r="EH11" s="54">
        <v>117.95</v>
      </c>
      <c r="EI11" s="54">
        <v>118.33</v>
      </c>
      <c r="EJ11" s="54">
        <v>116.78</v>
      </c>
      <c r="EK11" s="54">
        <v>118.64</v>
      </c>
      <c r="EL11" s="26">
        <v>4460.59</v>
      </c>
      <c r="EM11" s="86">
        <v>10843.65</v>
      </c>
      <c r="EN11" s="45">
        <v>405.82</v>
      </c>
      <c r="EO11" s="54">
        <v>514.70000000000005</v>
      </c>
      <c r="EP11" s="54">
        <v>264.61</v>
      </c>
      <c r="EQ11" s="54">
        <v>510.35</v>
      </c>
      <c r="ER11" s="54">
        <v>467.76</v>
      </c>
    </row>
    <row r="12" spans="1:148">
      <c r="A12" s="9" t="s">
        <v>18</v>
      </c>
      <c r="B12" s="45">
        <v>16</v>
      </c>
      <c r="C12" s="16">
        <v>239357100</v>
      </c>
      <c r="D12" s="10">
        <v>31197700</v>
      </c>
      <c r="E12" s="42">
        <v>46944399.999999993</v>
      </c>
      <c r="F12" s="10">
        <v>53872700</v>
      </c>
      <c r="G12" s="10">
        <v>15963000</v>
      </c>
      <c r="H12" s="10">
        <v>817700</v>
      </c>
      <c r="I12" s="10">
        <v>2303700</v>
      </c>
      <c r="J12" s="10">
        <v>21178.639999999999</v>
      </c>
      <c r="K12" s="10">
        <v>11542665.060000001</v>
      </c>
      <c r="L12" s="16">
        <v>371000000</v>
      </c>
      <c r="M12" s="10">
        <v>157000000</v>
      </c>
      <c r="N12">
        <v>2121000000</v>
      </c>
      <c r="O12" s="24">
        <v>321500</v>
      </c>
      <c r="P12" s="90">
        <v>3363200</v>
      </c>
      <c r="Q12">
        <v>84755400.000000015</v>
      </c>
      <c r="R12">
        <v>93599199.999999985</v>
      </c>
      <c r="S12" s="10">
        <v>16961.160000000003</v>
      </c>
      <c r="T12" s="10">
        <v>3687.0599999999995</v>
      </c>
      <c r="U12" s="10">
        <v>10947.07</v>
      </c>
      <c r="V12" s="10">
        <v>6259.23</v>
      </c>
      <c r="W12">
        <v>24881900.000000004</v>
      </c>
      <c r="X12" s="51">
        <f t="shared" si="0"/>
        <v>3975.2333753512821</v>
      </c>
      <c r="Y12" s="40">
        <v>103.08</v>
      </c>
      <c r="Z12" s="44">
        <v>109.8</v>
      </c>
      <c r="AA12" s="44">
        <v>111.2</v>
      </c>
      <c r="AB12" s="44">
        <v>107.7</v>
      </c>
      <c r="AC12" s="10">
        <v>86420000</v>
      </c>
      <c r="AD12" s="50">
        <v>18088.28</v>
      </c>
      <c r="AE12" s="69">
        <v>10.72</v>
      </c>
      <c r="AF12" s="40">
        <v>6.45</v>
      </c>
      <c r="AG12" s="40">
        <v>0.88</v>
      </c>
      <c r="AH12" s="51">
        <v>2217.66</v>
      </c>
      <c r="AI12" s="18">
        <v>16171748</v>
      </c>
      <c r="AJ12">
        <v>1213.2</v>
      </c>
      <c r="AK12">
        <v>1004.46</v>
      </c>
      <c r="AL12" s="40">
        <v>111.1</v>
      </c>
      <c r="AM12" s="40">
        <v>120.1</v>
      </c>
      <c r="AN12" s="40">
        <v>105.9</v>
      </c>
      <c r="AO12" s="40">
        <v>109.2</v>
      </c>
      <c r="AP12" s="50">
        <f t="shared" si="1"/>
        <v>0.92506244796003334</v>
      </c>
      <c r="AQ12" s="50">
        <f t="shared" si="2"/>
        <v>0.96978021978021978</v>
      </c>
      <c r="AR12" s="10">
        <v>30622956</v>
      </c>
      <c r="AS12">
        <v>116220700</v>
      </c>
      <c r="AT12" s="51">
        <f t="shared" si="3"/>
        <v>3.7952149361413707</v>
      </c>
      <c r="AU12" s="10">
        <v>35202662</v>
      </c>
      <c r="AV12" s="10">
        <v>169505300</v>
      </c>
      <c r="AW12" s="51">
        <f t="shared" si="4"/>
        <v>4.8151273332681486</v>
      </c>
      <c r="AX12" s="14">
        <v>21172478</v>
      </c>
      <c r="AY12">
        <v>266375900</v>
      </c>
      <c r="AZ12" s="51">
        <f t="shared" si="5"/>
        <v>12.581233996322963</v>
      </c>
      <c r="BA12" s="26">
        <v>2995.75</v>
      </c>
      <c r="BB12" s="51">
        <v>793.13</v>
      </c>
      <c r="BC12" s="54">
        <v>20.63</v>
      </c>
      <c r="BD12" s="54">
        <v>23.51</v>
      </c>
      <c r="BE12">
        <v>15159900</v>
      </c>
      <c r="BF12">
        <v>168626400</v>
      </c>
      <c r="BG12" s="93">
        <v>9.0419</v>
      </c>
      <c r="BH12" s="93">
        <v>6.4724000000000004</v>
      </c>
      <c r="BI12" s="91">
        <v>-0.21029999999999999</v>
      </c>
      <c r="BJ12" s="91">
        <v>-1.7999999999999999E-2</v>
      </c>
      <c r="BK12" s="91">
        <v>-2.9499999999999998E-2</v>
      </c>
      <c r="BL12" s="92">
        <v>-0.14030000000000001</v>
      </c>
      <c r="BM12" s="92">
        <v>-5.8999999999999999E-3</v>
      </c>
      <c r="BN12" s="92">
        <v>-5.4600000000000003E-2</v>
      </c>
      <c r="BO12" s="23">
        <v>52722100</v>
      </c>
      <c r="BP12" s="18">
        <v>57438000</v>
      </c>
      <c r="BQ12" s="51">
        <f t="shared" si="6"/>
        <v>0.91789581809951604</v>
      </c>
      <c r="BR12">
        <v>2861993800</v>
      </c>
      <c r="BS12">
        <v>4389892500</v>
      </c>
      <c r="BT12" s="51">
        <f t="shared" si="7"/>
        <v>1.5338581446263091</v>
      </c>
      <c r="BU12" s="34">
        <v>1238796100</v>
      </c>
      <c r="BV12" s="34">
        <v>1466157100</v>
      </c>
      <c r="BW12">
        <v>59760000</v>
      </c>
      <c r="BX12" s="44">
        <v>99.2</v>
      </c>
      <c r="BY12" s="54">
        <v>99.6</v>
      </c>
      <c r="BZ12" s="54">
        <v>100.2</v>
      </c>
      <c r="CA12" s="94">
        <v>8.84</v>
      </c>
      <c r="CB12" s="54">
        <v>29.32</v>
      </c>
      <c r="CC12" s="45">
        <v>11.17</v>
      </c>
      <c r="CD12" s="41">
        <v>7.16</v>
      </c>
      <c r="CE12" s="45">
        <v>10.1</v>
      </c>
      <c r="CF12" s="45">
        <v>9.65</v>
      </c>
      <c r="CG12" s="45">
        <v>2.41</v>
      </c>
      <c r="CH12" s="45">
        <v>4.1100000000000003</v>
      </c>
      <c r="CI12" s="45">
        <v>-0.23</v>
      </c>
      <c r="CJ12" s="44">
        <v>109.5</v>
      </c>
      <c r="CK12" s="44">
        <v>109.1</v>
      </c>
      <c r="CL12" s="44">
        <v>116.7</v>
      </c>
      <c r="CM12" s="54">
        <v>121.2</v>
      </c>
      <c r="CN12" s="95">
        <v>13.48</v>
      </c>
      <c r="CO12" s="43">
        <v>2.7</v>
      </c>
      <c r="CP12" s="41">
        <v>24.9</v>
      </c>
      <c r="CQ12" s="41">
        <v>24.91</v>
      </c>
      <c r="CR12" s="41">
        <v>7.83</v>
      </c>
      <c r="CS12" s="41">
        <v>5.6</v>
      </c>
      <c r="CT12" s="41">
        <v>9.7799999999999994</v>
      </c>
      <c r="CU12" s="41">
        <v>4.04</v>
      </c>
      <c r="CV12" s="45">
        <v>9.48</v>
      </c>
      <c r="CW12" s="41">
        <v>2.97</v>
      </c>
      <c r="CX12" s="54">
        <v>54.2</v>
      </c>
      <c r="CY12" s="54">
        <v>49.5</v>
      </c>
      <c r="CZ12" s="54">
        <v>75.7</v>
      </c>
      <c r="DA12" s="54">
        <v>47.8</v>
      </c>
      <c r="DB12" s="54">
        <v>53.5</v>
      </c>
      <c r="DC12" s="54">
        <v>49.5</v>
      </c>
      <c r="DD12" s="54">
        <v>2.85</v>
      </c>
      <c r="DE12" s="54">
        <v>3.44</v>
      </c>
      <c r="DF12" s="54">
        <v>4.08</v>
      </c>
      <c r="DG12" s="54">
        <v>3.8</v>
      </c>
      <c r="DH12" s="54">
        <v>4.0199999999999996</v>
      </c>
      <c r="DI12" s="54">
        <v>4.5199999999999996</v>
      </c>
      <c r="DJ12" s="54">
        <v>4.32</v>
      </c>
      <c r="DK12" s="54">
        <v>4.1399999999999997</v>
      </c>
      <c r="DL12" s="54">
        <v>4.41</v>
      </c>
      <c r="DM12" s="54">
        <v>4.59</v>
      </c>
      <c r="DN12" s="54">
        <v>4.68</v>
      </c>
      <c r="DO12" s="68">
        <v>7.83</v>
      </c>
      <c r="DP12" s="54">
        <v>3.96</v>
      </c>
      <c r="DQ12" s="54">
        <v>4.68</v>
      </c>
      <c r="DR12" s="54">
        <v>5.4</v>
      </c>
      <c r="DS12" s="40">
        <v>2.08</v>
      </c>
      <c r="DT12" s="54">
        <v>2.66</v>
      </c>
      <c r="DU12" s="54">
        <v>3.25</v>
      </c>
      <c r="DV12" s="54">
        <v>3.3</v>
      </c>
      <c r="DW12" s="54">
        <v>3.38</v>
      </c>
      <c r="DX12" s="54">
        <v>3.46</v>
      </c>
      <c r="DY12" s="54">
        <v>3.8</v>
      </c>
      <c r="DZ12" s="44">
        <v>4.01</v>
      </c>
      <c r="EA12" s="44">
        <v>4.33</v>
      </c>
      <c r="EB12">
        <f t="shared" si="8"/>
        <v>1.08</v>
      </c>
      <c r="EC12" s="54">
        <v>120.97</v>
      </c>
      <c r="ED12" s="54">
        <v>116.77</v>
      </c>
      <c r="EE12" s="54">
        <v>116.08</v>
      </c>
      <c r="EF12" s="54">
        <v>119.91</v>
      </c>
      <c r="EG12" s="54">
        <v>108.5</v>
      </c>
      <c r="EH12" s="54">
        <v>117.78</v>
      </c>
      <c r="EI12" s="54">
        <v>117.77</v>
      </c>
      <c r="EJ12" s="54">
        <v>115.86</v>
      </c>
      <c r="EK12" s="54">
        <v>118.74</v>
      </c>
      <c r="EL12" s="26">
        <v>3673.51</v>
      </c>
      <c r="EM12" s="86">
        <v>10237.67</v>
      </c>
      <c r="EN12" s="45">
        <v>421.87</v>
      </c>
      <c r="EO12" s="54">
        <v>498.12</v>
      </c>
      <c r="EP12" s="54">
        <v>262.29000000000002</v>
      </c>
      <c r="EQ12" s="54">
        <v>522.82000000000005</v>
      </c>
      <c r="ER12" s="54">
        <v>498.91</v>
      </c>
    </row>
    <row r="13" spans="1:148">
      <c r="A13" s="9" t="s">
        <v>19</v>
      </c>
      <c r="B13" s="45">
        <v>14.7</v>
      </c>
      <c r="C13" s="16">
        <v>220287700</v>
      </c>
      <c r="D13" s="10">
        <v>30074100</v>
      </c>
      <c r="E13" s="42">
        <v>44886400</v>
      </c>
      <c r="F13" s="10">
        <v>51010200</v>
      </c>
      <c r="G13" s="10">
        <v>16170000</v>
      </c>
      <c r="H13" s="10">
        <v>880800</v>
      </c>
      <c r="I13" s="10">
        <v>2207400</v>
      </c>
      <c r="J13" s="10">
        <v>20476.22</v>
      </c>
      <c r="K13" s="10">
        <v>10128668.23</v>
      </c>
      <c r="L13" s="16">
        <v>365000000</v>
      </c>
      <c r="M13" s="10">
        <v>154000000</v>
      </c>
      <c r="N13">
        <v>2047000000</v>
      </c>
      <c r="O13" s="24">
        <v>342500</v>
      </c>
      <c r="P13" s="90">
        <v>2303200.0000000005</v>
      </c>
      <c r="Q13">
        <v>62848099.999999978</v>
      </c>
      <c r="R13">
        <v>72089599.999999985</v>
      </c>
      <c r="S13" s="10">
        <v>10236.24000000002</v>
      </c>
      <c r="T13" s="10">
        <v>3462.1100000000006</v>
      </c>
      <c r="U13" s="10">
        <v>7037.2099999999991</v>
      </c>
      <c r="V13" s="10">
        <v>4561.3299999999981</v>
      </c>
      <c r="W13">
        <v>18957399.999999996</v>
      </c>
      <c r="X13" s="51">
        <f t="shared" si="0"/>
        <v>4156.1123619646032</v>
      </c>
      <c r="Y13" s="40">
        <v>102.36</v>
      </c>
      <c r="Z13" s="44">
        <v>110.2</v>
      </c>
      <c r="AA13" s="44">
        <v>111.6</v>
      </c>
      <c r="AB13" s="44">
        <v>108</v>
      </c>
      <c r="AC13" s="10">
        <v>86288000.00000003</v>
      </c>
      <c r="AD13" s="50">
        <v>18451.64</v>
      </c>
      <c r="AE13" s="69">
        <v>10.78</v>
      </c>
      <c r="AF13" s="40">
        <v>6.4</v>
      </c>
      <c r="AG13" s="40">
        <v>0.88</v>
      </c>
      <c r="AH13" s="51">
        <v>2482.4899999999998</v>
      </c>
      <c r="AI13" s="18">
        <v>17611566</v>
      </c>
      <c r="AJ13">
        <v>1368.37</v>
      </c>
      <c r="AK13">
        <v>1114.1199999999999</v>
      </c>
      <c r="AL13" s="40">
        <v>108.5</v>
      </c>
      <c r="AM13" s="40">
        <v>121.9</v>
      </c>
      <c r="AN13" s="40">
        <v>116.9</v>
      </c>
      <c r="AO13" s="40">
        <v>109.7</v>
      </c>
      <c r="AP13" s="50">
        <f t="shared" si="1"/>
        <v>0.89007383100902371</v>
      </c>
      <c r="AQ13" s="50">
        <f t="shared" si="2"/>
        <v>1.06563354603464</v>
      </c>
      <c r="AR13" s="10">
        <v>35929258</v>
      </c>
      <c r="AS13">
        <v>126709599.99999999</v>
      </c>
      <c r="AT13" s="51">
        <f t="shared" si="3"/>
        <v>3.5266411569089455</v>
      </c>
      <c r="AU13" s="10">
        <v>53831834</v>
      </c>
      <c r="AV13" s="10">
        <v>248023700</v>
      </c>
      <c r="AW13" s="51">
        <f t="shared" si="4"/>
        <v>4.607379715132871</v>
      </c>
      <c r="AX13" s="14">
        <v>22519884</v>
      </c>
      <c r="AY13">
        <v>270249100</v>
      </c>
      <c r="AZ13" s="51">
        <f t="shared" si="5"/>
        <v>12.000465899380298</v>
      </c>
      <c r="BA13" s="26">
        <v>2802.17</v>
      </c>
      <c r="BB13" s="51">
        <v>827.58</v>
      </c>
      <c r="BC13" s="54">
        <v>20.91</v>
      </c>
      <c r="BD13" s="54">
        <v>24.76</v>
      </c>
      <c r="BE13">
        <v>22159900</v>
      </c>
      <c r="BF13">
        <v>232602800</v>
      </c>
      <c r="BG13" s="93">
        <v>13.165699999999999</v>
      </c>
      <c r="BH13" s="93">
        <v>5.3564999999999996</v>
      </c>
      <c r="BI13" s="91">
        <v>1.8100000000000002E-2</v>
      </c>
      <c r="BJ13" s="91">
        <v>7.7700000000000005E-2</v>
      </c>
      <c r="BK13" s="91">
        <v>-2.5999999999999999E-3</v>
      </c>
      <c r="BL13" s="92">
        <v>-7.0000000000000001E-3</v>
      </c>
      <c r="BM13" s="92">
        <v>3.3399999999999999E-2</v>
      </c>
      <c r="BN13" s="92">
        <v>1.72E-2</v>
      </c>
      <c r="BO13" s="23">
        <v>45614000</v>
      </c>
      <c r="BP13" s="18">
        <v>60735000</v>
      </c>
      <c r="BQ13" s="51">
        <f t="shared" si="6"/>
        <v>0.75103317691611093</v>
      </c>
      <c r="BR13">
        <v>2900169800</v>
      </c>
      <c r="BS13">
        <v>4436715100</v>
      </c>
      <c r="BT13" s="51">
        <f t="shared" si="7"/>
        <v>1.5298121854796225</v>
      </c>
      <c r="BU13" s="34">
        <v>1248512000</v>
      </c>
      <c r="BV13" s="34">
        <v>1486490200</v>
      </c>
      <c r="BW13">
        <v>48900000</v>
      </c>
      <c r="BX13" s="44">
        <v>99.9</v>
      </c>
      <c r="BY13" s="54">
        <v>99.1</v>
      </c>
      <c r="BZ13" s="54">
        <v>100.8</v>
      </c>
      <c r="CA13" s="94">
        <v>10.029999999999999</v>
      </c>
      <c r="CB13" s="54">
        <v>34.14</v>
      </c>
      <c r="CC13" s="45">
        <v>14.26</v>
      </c>
      <c r="CD13" s="41">
        <v>7.66</v>
      </c>
      <c r="CE13" s="45">
        <v>11.71</v>
      </c>
      <c r="CF13" s="45">
        <v>9.07</v>
      </c>
      <c r="CG13" s="45">
        <v>2.35</v>
      </c>
      <c r="CH13" s="45">
        <v>4.28</v>
      </c>
      <c r="CI13" s="45">
        <v>-0.22</v>
      </c>
      <c r="CJ13" s="44">
        <v>109.4</v>
      </c>
      <c r="CK13" s="44">
        <v>106.8</v>
      </c>
      <c r="CL13" s="44">
        <v>118.3</v>
      </c>
      <c r="CM13" s="54">
        <v>126.7</v>
      </c>
      <c r="CN13" s="95">
        <v>15.39</v>
      </c>
      <c r="CO13" s="43">
        <v>2.46</v>
      </c>
      <c r="CP13" s="41">
        <v>30.14</v>
      </c>
      <c r="CQ13" s="41">
        <v>26.89</v>
      </c>
      <c r="CR13" s="41">
        <v>9.02</v>
      </c>
      <c r="CS13" s="41">
        <v>6.25</v>
      </c>
      <c r="CT13" s="41">
        <v>11.42</v>
      </c>
      <c r="CU13" s="41">
        <v>4.43</v>
      </c>
      <c r="CV13" s="45">
        <v>9.11</v>
      </c>
      <c r="CW13" s="41">
        <v>3.25</v>
      </c>
      <c r="CX13" s="54">
        <v>47.4</v>
      </c>
      <c r="CY13" s="54">
        <v>47.8</v>
      </c>
      <c r="CZ13" s="54">
        <v>71.3</v>
      </c>
      <c r="DA13" s="54">
        <v>48.5</v>
      </c>
      <c r="DB13" s="54">
        <v>47.1</v>
      </c>
      <c r="DC13" s="54">
        <v>47.8</v>
      </c>
      <c r="DD13" s="54">
        <v>2.4900000000000002</v>
      </c>
      <c r="DE13" s="54">
        <v>3.03</v>
      </c>
      <c r="DF13" s="54">
        <v>3.05</v>
      </c>
      <c r="DG13" s="54">
        <v>3.37</v>
      </c>
      <c r="DH13" s="54">
        <v>4.2300000000000004</v>
      </c>
      <c r="DI13" s="54">
        <v>4.46</v>
      </c>
      <c r="DJ13" s="54">
        <v>4.32</v>
      </c>
      <c r="DK13" s="54">
        <v>4.1399999999999997</v>
      </c>
      <c r="DL13" s="54">
        <v>4.41</v>
      </c>
      <c r="DM13" s="54">
        <v>4.59</v>
      </c>
      <c r="DN13" s="54">
        <v>4.68</v>
      </c>
      <c r="DO13" s="68">
        <v>7.83</v>
      </c>
      <c r="DP13" s="54">
        <v>3.96</v>
      </c>
      <c r="DQ13" s="54">
        <v>4.68</v>
      </c>
      <c r="DR13" s="54">
        <v>5.4</v>
      </c>
      <c r="DS13" s="40">
        <v>1.77</v>
      </c>
      <c r="DT13" s="54">
        <v>2.64</v>
      </c>
      <c r="DU13" s="54">
        <v>3.3</v>
      </c>
      <c r="DV13" s="54">
        <v>3.36</v>
      </c>
      <c r="DW13" s="54">
        <v>3.43</v>
      </c>
      <c r="DX13" s="54">
        <v>3.53</v>
      </c>
      <c r="DY13" s="54">
        <v>3.94</v>
      </c>
      <c r="DZ13" s="44">
        <v>4.2</v>
      </c>
      <c r="EA13" s="44">
        <v>4.46</v>
      </c>
      <c r="EB13">
        <f t="shared" si="8"/>
        <v>1.1600000000000001</v>
      </c>
      <c r="EC13" s="54">
        <v>120.61</v>
      </c>
      <c r="ED13" s="54">
        <v>115.99</v>
      </c>
      <c r="EE13" s="54">
        <v>115.1</v>
      </c>
      <c r="EF13" s="54">
        <v>119.9</v>
      </c>
      <c r="EG13" s="54">
        <v>105.9</v>
      </c>
      <c r="EH13" s="54">
        <v>117.6</v>
      </c>
      <c r="EI13" s="54">
        <v>116.98</v>
      </c>
      <c r="EJ13" s="54">
        <v>114.71</v>
      </c>
      <c r="EK13" s="54">
        <v>118.57</v>
      </c>
      <c r="EL13" s="26">
        <v>3532.25</v>
      </c>
      <c r="EM13" s="86">
        <v>8935.74</v>
      </c>
      <c r="EN13" s="45">
        <v>427.47</v>
      </c>
      <c r="EO13" s="54">
        <v>494.87</v>
      </c>
      <c r="EP13" s="54">
        <v>263.92</v>
      </c>
      <c r="EQ13" s="54">
        <v>555.71</v>
      </c>
      <c r="ER13" s="54">
        <v>526.26</v>
      </c>
    </row>
    <row r="14" spans="1:148">
      <c r="A14" s="9" t="s">
        <v>20</v>
      </c>
      <c r="B14" s="45">
        <v>12.8</v>
      </c>
      <c r="C14" s="16">
        <v>222141500</v>
      </c>
      <c r="D14" s="10">
        <v>29668100</v>
      </c>
      <c r="E14" s="42">
        <v>42567700.000000007</v>
      </c>
      <c r="F14" s="10">
        <v>47800200</v>
      </c>
      <c r="G14" s="10">
        <v>16026000</v>
      </c>
      <c r="H14" s="10">
        <v>847800</v>
      </c>
      <c r="I14" s="10">
        <v>2221200</v>
      </c>
      <c r="J14" s="10">
        <v>23079.25</v>
      </c>
      <c r="K14" s="10">
        <v>8995596.3000000007</v>
      </c>
      <c r="L14" s="16">
        <v>365000000</v>
      </c>
      <c r="M14" s="10">
        <v>159000000</v>
      </c>
      <c r="N14">
        <v>2093000000</v>
      </c>
      <c r="O14" s="24">
        <v>325600</v>
      </c>
      <c r="P14" s="90">
        <v>2041899.9999999984</v>
      </c>
      <c r="Q14">
        <v>55375700.00000003</v>
      </c>
      <c r="R14">
        <v>70178400.000000045</v>
      </c>
      <c r="S14" s="10">
        <v>8711.2399999999907</v>
      </c>
      <c r="T14" s="10">
        <v>2989.0600000000013</v>
      </c>
      <c r="U14" s="10">
        <v>6538.6400000000067</v>
      </c>
      <c r="V14" s="10">
        <v>4138.32</v>
      </c>
      <c r="W14">
        <v>15922700.000000004</v>
      </c>
      <c r="X14" s="51">
        <f t="shared" si="0"/>
        <v>3847.6241566626081</v>
      </c>
      <c r="Y14" s="40">
        <v>101.78</v>
      </c>
      <c r="Z14" s="44">
        <v>109.3</v>
      </c>
      <c r="AA14" s="44">
        <v>110.6</v>
      </c>
      <c r="AB14" s="44">
        <v>107.2</v>
      </c>
      <c r="AC14" s="10">
        <v>87676999.99999997</v>
      </c>
      <c r="AD14" s="50">
        <v>18841.53</v>
      </c>
      <c r="AE14" s="69">
        <v>10.27</v>
      </c>
      <c r="AF14" s="40">
        <v>6.27</v>
      </c>
      <c r="AG14" s="40">
        <v>0.88</v>
      </c>
      <c r="AH14" s="51">
        <v>2413.86</v>
      </c>
      <c r="AI14" s="18">
        <v>18723891</v>
      </c>
      <c r="AJ14">
        <v>1353.87</v>
      </c>
      <c r="AK14">
        <v>1059.99</v>
      </c>
      <c r="AL14" s="40">
        <v>110.6</v>
      </c>
      <c r="AM14" s="40">
        <v>122.7</v>
      </c>
      <c r="AN14" s="40">
        <v>109.5</v>
      </c>
      <c r="AO14" s="40">
        <v>100.4</v>
      </c>
      <c r="AP14" s="50">
        <f t="shared" si="1"/>
        <v>0.90138549307253457</v>
      </c>
      <c r="AQ14" s="50">
        <f t="shared" si="2"/>
        <v>1.0906374501992031</v>
      </c>
      <c r="AR14" s="10">
        <v>40324966</v>
      </c>
      <c r="AS14">
        <v>135570700</v>
      </c>
      <c r="AT14" s="51">
        <f t="shared" si="3"/>
        <v>3.3619544775313637</v>
      </c>
      <c r="AU14" s="10">
        <v>64285836</v>
      </c>
      <c r="AV14" s="10">
        <v>287198600</v>
      </c>
      <c r="AW14" s="51">
        <f t="shared" si="4"/>
        <v>4.4675253192631734</v>
      </c>
      <c r="AX14" s="14">
        <v>19945714</v>
      </c>
      <c r="AY14">
        <v>245183400</v>
      </c>
      <c r="AZ14" s="51">
        <f t="shared" si="5"/>
        <v>12.29253562945904</v>
      </c>
      <c r="BA14" s="26">
        <v>2496.4699999999998</v>
      </c>
      <c r="BB14" s="51">
        <v>659.18</v>
      </c>
      <c r="BC14" s="54">
        <v>18.11</v>
      </c>
      <c r="BD14" s="54">
        <v>19.739999999999998</v>
      </c>
      <c r="BE14">
        <v>13557600</v>
      </c>
      <c r="BF14">
        <v>118088000</v>
      </c>
      <c r="BG14" s="93">
        <v>7.4481999999999999</v>
      </c>
      <c r="BH14" s="93">
        <v>5.0518000000000001</v>
      </c>
      <c r="BI14" s="91">
        <v>-0.15490000000000001</v>
      </c>
      <c r="BJ14" s="91">
        <v>-1.9900000000000001E-2</v>
      </c>
      <c r="BK14" s="91">
        <v>2.3099999999999999E-2</v>
      </c>
      <c r="BL14" s="92">
        <v>-0.23419999999999999</v>
      </c>
      <c r="BM14" s="92">
        <v>2.5999999999999999E-2</v>
      </c>
      <c r="BN14" s="92">
        <v>6.3600000000000004E-2</v>
      </c>
      <c r="BO14" s="23">
        <v>40357000</v>
      </c>
      <c r="BP14" s="18">
        <v>38479000</v>
      </c>
      <c r="BQ14" s="51">
        <f t="shared" si="6"/>
        <v>1.0488058421476649</v>
      </c>
      <c r="BR14">
        <v>2927323600</v>
      </c>
      <c r="BS14">
        <v>4501723200</v>
      </c>
      <c r="BT14" s="51">
        <f t="shared" si="7"/>
        <v>1.5378290258036384</v>
      </c>
      <c r="BU14" s="34">
        <v>1254814800</v>
      </c>
      <c r="BV14" s="34">
        <v>1501534100</v>
      </c>
      <c r="BW14">
        <v>45750000</v>
      </c>
      <c r="BX14" s="44">
        <v>99.6</v>
      </c>
      <c r="BY14" s="54">
        <v>99.5</v>
      </c>
      <c r="BZ14" s="54">
        <v>100</v>
      </c>
      <c r="CA14" s="94">
        <v>10.06</v>
      </c>
      <c r="CB14" s="54">
        <v>35.090000000000003</v>
      </c>
      <c r="CC14" s="45">
        <v>14.41</v>
      </c>
      <c r="CD14" s="41">
        <v>7.85</v>
      </c>
      <c r="CE14" s="45">
        <v>11.95</v>
      </c>
      <c r="CF14" s="45">
        <v>7.38</v>
      </c>
      <c r="CG14" s="45">
        <v>2.39</v>
      </c>
      <c r="CH14" s="45">
        <v>4.3099999999999996</v>
      </c>
      <c r="CI14" s="45">
        <v>-0.41</v>
      </c>
      <c r="CJ14" s="44">
        <v>108.2</v>
      </c>
      <c r="CK14" s="44">
        <v>104.7</v>
      </c>
      <c r="CL14" s="44">
        <v>115.5</v>
      </c>
      <c r="CM14" s="54">
        <v>126.8</v>
      </c>
      <c r="CN14" s="95">
        <v>15.34</v>
      </c>
      <c r="CO14" s="43">
        <v>0.65</v>
      </c>
      <c r="CP14" s="41">
        <v>30.85</v>
      </c>
      <c r="CQ14" s="41">
        <v>26.63</v>
      </c>
      <c r="CR14" s="41">
        <v>9.19</v>
      </c>
      <c r="CS14" s="41">
        <v>6.71</v>
      </c>
      <c r="CT14" s="41">
        <v>12.23</v>
      </c>
      <c r="CU14" s="41">
        <v>4.22</v>
      </c>
      <c r="CV14" s="45">
        <v>7.89</v>
      </c>
      <c r="CW14" s="41">
        <v>3.23</v>
      </c>
      <c r="CX14" s="54">
        <v>48.7</v>
      </c>
      <c r="CY14" s="54">
        <v>49</v>
      </c>
      <c r="CZ14" s="54">
        <v>57.8</v>
      </c>
      <c r="DA14" s="54">
        <v>49.5</v>
      </c>
      <c r="DB14" s="54">
        <v>46.9</v>
      </c>
      <c r="DC14" s="54">
        <v>49</v>
      </c>
      <c r="DD14" s="54">
        <v>2.66</v>
      </c>
      <c r="DE14" s="54">
        <v>3.26</v>
      </c>
      <c r="DF14" s="54">
        <v>3.35</v>
      </c>
      <c r="DG14" s="54">
        <v>3.45</v>
      </c>
      <c r="DH14" s="54">
        <v>3.43</v>
      </c>
      <c r="DI14" s="54">
        <v>4.3899999999999997</v>
      </c>
      <c r="DJ14" s="54">
        <v>4.32</v>
      </c>
      <c r="DK14" s="54">
        <v>4.1399999999999997</v>
      </c>
      <c r="DL14" s="54">
        <v>4.41</v>
      </c>
      <c r="DM14" s="54">
        <v>4.59</v>
      </c>
      <c r="DN14" s="54">
        <v>4.68</v>
      </c>
      <c r="DO14" s="68">
        <v>7.83</v>
      </c>
      <c r="DP14" s="54">
        <v>3.96</v>
      </c>
      <c r="DQ14" s="54">
        <v>4.68</v>
      </c>
      <c r="DR14" s="54">
        <v>5.4</v>
      </c>
      <c r="DS14" s="40">
        <v>1.93</v>
      </c>
      <c r="DT14" s="54">
        <v>2.72</v>
      </c>
      <c r="DU14" s="54">
        <v>3.25</v>
      </c>
      <c r="DV14" s="54">
        <v>3.43</v>
      </c>
      <c r="DW14" s="54">
        <v>3.47</v>
      </c>
      <c r="DX14" s="54">
        <v>3.56</v>
      </c>
      <c r="DY14" s="54">
        <v>3.9</v>
      </c>
      <c r="DZ14" s="44">
        <v>4.12</v>
      </c>
      <c r="EA14" s="44">
        <v>4.42</v>
      </c>
      <c r="EB14">
        <f t="shared" si="8"/>
        <v>1.17</v>
      </c>
      <c r="EC14" s="54">
        <v>121.14</v>
      </c>
      <c r="ED14" s="54">
        <v>116.64</v>
      </c>
      <c r="EE14" s="54">
        <v>115.82</v>
      </c>
      <c r="EF14" s="54">
        <v>120.33</v>
      </c>
      <c r="EG14" s="54">
        <v>106.52</v>
      </c>
      <c r="EH14" s="54">
        <v>118.26</v>
      </c>
      <c r="EI14" s="54">
        <v>117.65</v>
      </c>
      <c r="EJ14" s="54">
        <v>115.43</v>
      </c>
      <c r="EK14" s="54">
        <v>119.14</v>
      </c>
      <c r="EL14" s="26">
        <v>3166.29</v>
      </c>
      <c r="EM14" s="86">
        <v>7402.5</v>
      </c>
      <c r="EN14" s="45">
        <v>405.89</v>
      </c>
      <c r="EO14" s="54">
        <v>475.6</v>
      </c>
      <c r="EP14" s="54">
        <v>261.98</v>
      </c>
      <c r="EQ14" s="54">
        <v>526.98</v>
      </c>
      <c r="ER14" s="54">
        <v>467.08</v>
      </c>
    </row>
    <row r="15" spans="1:148">
      <c r="A15" s="9" t="s">
        <v>21</v>
      </c>
      <c r="B15" s="45">
        <v>11.4</v>
      </c>
      <c r="C15" s="16">
        <v>228699000</v>
      </c>
      <c r="D15" s="10">
        <v>25664800</v>
      </c>
      <c r="E15" s="42">
        <v>39614200</v>
      </c>
      <c r="F15" s="10">
        <v>45920800</v>
      </c>
      <c r="G15" s="10">
        <v>15566000</v>
      </c>
      <c r="H15" s="10">
        <v>809000</v>
      </c>
      <c r="I15" s="10">
        <v>2214400</v>
      </c>
      <c r="J15" s="10">
        <v>20643.16</v>
      </c>
      <c r="K15" s="10">
        <v>6487564.25</v>
      </c>
      <c r="L15" s="16">
        <v>354000000</v>
      </c>
      <c r="M15" s="10">
        <v>150000000</v>
      </c>
      <c r="N15">
        <v>2132999999.9999998</v>
      </c>
      <c r="O15" s="24">
        <v>359700</v>
      </c>
      <c r="P15" s="90">
        <v>2473300.0000000014</v>
      </c>
      <c r="Q15">
        <v>68009199.999999985</v>
      </c>
      <c r="R15">
        <v>79027799.999999985</v>
      </c>
      <c r="S15" s="10">
        <v>8776.4400000000023</v>
      </c>
      <c r="T15" s="10">
        <v>3433.2099999999991</v>
      </c>
      <c r="U15" s="10">
        <v>6472.6199999999953</v>
      </c>
      <c r="V15" s="10">
        <v>5728.4800000000032</v>
      </c>
      <c r="W15">
        <v>20650900</v>
      </c>
      <c r="X15" s="51">
        <f t="shared" si="0"/>
        <v>3604.9527972516248</v>
      </c>
      <c r="Y15" s="40">
        <v>101.15</v>
      </c>
      <c r="Z15" s="44">
        <v>108.9</v>
      </c>
      <c r="AA15" s="44">
        <v>110.1</v>
      </c>
      <c r="AB15" s="44">
        <v>107</v>
      </c>
      <c r="AC15" s="10">
        <v>94465000</v>
      </c>
      <c r="AD15" s="50">
        <v>19055.849999999999</v>
      </c>
      <c r="AE15" s="69">
        <v>9.83</v>
      </c>
      <c r="AF15" s="40">
        <v>6.39</v>
      </c>
      <c r="AG15" s="40">
        <v>0.88</v>
      </c>
      <c r="AH15" s="51">
        <v>2435.5100000000002</v>
      </c>
      <c r="AI15" s="18">
        <v>15093711</v>
      </c>
      <c r="AJ15">
        <v>1367.59</v>
      </c>
      <c r="AK15">
        <v>1067.92</v>
      </c>
      <c r="AL15" s="40">
        <v>106.9</v>
      </c>
      <c r="AM15" s="40">
        <v>117.5</v>
      </c>
      <c r="AN15" s="40">
        <v>113.7</v>
      </c>
      <c r="AO15" s="40">
        <v>103.2</v>
      </c>
      <c r="AP15" s="50">
        <f t="shared" si="1"/>
        <v>0.90978723404255324</v>
      </c>
      <c r="AQ15" s="50">
        <f t="shared" si="2"/>
        <v>1.1017441860465116</v>
      </c>
      <c r="AR15" s="10">
        <v>26984552</v>
      </c>
      <c r="AS15">
        <v>87233799.999999985</v>
      </c>
      <c r="AT15" s="51">
        <f t="shared" si="3"/>
        <v>3.2327310825838422</v>
      </c>
      <c r="AU15" s="10">
        <v>58047124</v>
      </c>
      <c r="AV15" s="10">
        <v>263368200</v>
      </c>
      <c r="AW15" s="51">
        <f t="shared" si="4"/>
        <v>4.5371446826547341</v>
      </c>
      <c r="AX15" s="14">
        <v>21494604</v>
      </c>
      <c r="AY15">
        <v>247389000</v>
      </c>
      <c r="AZ15" s="51">
        <f t="shared" si="5"/>
        <v>11.509353696397477</v>
      </c>
      <c r="BA15" s="26">
        <v>2164.09</v>
      </c>
      <c r="BB15" s="51">
        <v>614.04</v>
      </c>
      <c r="BC15" s="54">
        <v>18.66</v>
      </c>
      <c r="BD15" s="54">
        <v>18.41</v>
      </c>
      <c r="BE15">
        <v>15193000</v>
      </c>
      <c r="BF15">
        <v>115416900</v>
      </c>
      <c r="BG15" s="93">
        <v>8.5045999999999999</v>
      </c>
      <c r="BH15" s="93">
        <v>6.8135000000000003</v>
      </c>
      <c r="BI15" s="91">
        <v>-5.16E-2</v>
      </c>
      <c r="BJ15" s="91">
        <v>-7.8600000000000003E-2</v>
      </c>
      <c r="BK15" s="91">
        <v>4.3299999999999998E-2</v>
      </c>
      <c r="BL15" s="92">
        <v>-0.15870000000000001</v>
      </c>
      <c r="BM15" s="92">
        <v>2.8999999999999998E-3</v>
      </c>
      <c r="BN15" s="92">
        <v>3.5900000000000001E-2</v>
      </c>
      <c r="BO15" s="23">
        <v>49489399.999999993</v>
      </c>
      <c r="BP15" s="18">
        <v>42172200</v>
      </c>
      <c r="BQ15" s="51">
        <f t="shared" si="6"/>
        <v>1.173507666187678</v>
      </c>
      <c r="BR15">
        <v>2964770900.0000005</v>
      </c>
      <c r="BS15">
        <v>4549415400</v>
      </c>
      <c r="BT15" s="51">
        <f t="shared" si="7"/>
        <v>1.5344913834657508</v>
      </c>
      <c r="BU15" s="34">
        <v>1270089600</v>
      </c>
      <c r="BV15" s="34">
        <v>1519688400</v>
      </c>
      <c r="BW15">
        <v>56590000</v>
      </c>
      <c r="BX15" s="44">
        <v>99.7</v>
      </c>
      <c r="BY15" s="54">
        <v>100.5</v>
      </c>
      <c r="BZ15" s="54">
        <v>99.8</v>
      </c>
      <c r="CA15" s="94">
        <v>9.1300000000000008</v>
      </c>
      <c r="CB15" s="54">
        <v>30.1</v>
      </c>
      <c r="CC15" s="45">
        <v>13.04</v>
      </c>
      <c r="CD15" s="41">
        <v>7.34</v>
      </c>
      <c r="CE15" s="45">
        <v>10.83</v>
      </c>
      <c r="CF15" s="45">
        <v>6.84</v>
      </c>
      <c r="CG15" s="45">
        <v>2.0699999999999998</v>
      </c>
      <c r="CH15" s="45">
        <v>4.0199999999999996</v>
      </c>
      <c r="CI15" s="45">
        <v>-0.43</v>
      </c>
      <c r="CJ15" s="44">
        <v>107</v>
      </c>
      <c r="CK15" s="44">
        <v>105</v>
      </c>
      <c r="CL15" s="44">
        <v>112.3</v>
      </c>
      <c r="CM15" s="54">
        <v>124.2</v>
      </c>
      <c r="CN15" s="95">
        <v>13.96</v>
      </c>
      <c r="CO15" s="43">
        <v>-1.53</v>
      </c>
      <c r="CP15" s="41">
        <v>29.02</v>
      </c>
      <c r="CQ15" s="41">
        <v>23.16</v>
      </c>
      <c r="CR15" s="41">
        <v>8.2200000000000006</v>
      </c>
      <c r="CS15" s="41">
        <v>6.14</v>
      </c>
      <c r="CT15" s="41">
        <v>12.84</v>
      </c>
      <c r="CU15" s="41">
        <v>3.5</v>
      </c>
      <c r="CV15" s="45">
        <v>7.1</v>
      </c>
      <c r="CW15" s="41">
        <v>4.03</v>
      </c>
      <c r="CX15" s="54">
        <v>54.6</v>
      </c>
      <c r="CY15" s="54">
        <v>50.5</v>
      </c>
      <c r="CZ15" s="54">
        <v>44.7</v>
      </c>
      <c r="DA15" s="54">
        <v>50.8</v>
      </c>
      <c r="DB15" s="54">
        <v>50.8</v>
      </c>
      <c r="DC15" s="54">
        <v>50.5</v>
      </c>
      <c r="DD15" s="54">
        <v>2.72</v>
      </c>
      <c r="DE15" s="54">
        <v>3.16</v>
      </c>
      <c r="DF15" s="54">
        <v>3.18</v>
      </c>
      <c r="DG15" s="54">
        <v>3.47</v>
      </c>
      <c r="DH15" s="54">
        <v>3.98</v>
      </c>
      <c r="DI15" s="54">
        <v>4.38</v>
      </c>
      <c r="DJ15" s="54">
        <v>4.32</v>
      </c>
      <c r="DK15" s="54">
        <v>4.1399999999999997</v>
      </c>
      <c r="DL15" s="54">
        <v>4.41</v>
      </c>
      <c r="DM15" s="54">
        <v>4.59</v>
      </c>
      <c r="DN15" s="54">
        <v>4.68</v>
      </c>
      <c r="DO15" s="68">
        <v>7.74</v>
      </c>
      <c r="DP15" s="54">
        <v>3.96</v>
      </c>
      <c r="DQ15" s="54">
        <v>4.68</v>
      </c>
      <c r="DR15" s="54">
        <v>5.4</v>
      </c>
      <c r="DS15" s="40">
        <v>2.0099999999999998</v>
      </c>
      <c r="DT15" s="54">
        <v>2.6</v>
      </c>
      <c r="DU15" s="54">
        <v>3.16</v>
      </c>
      <c r="DV15" s="54">
        <v>3.23</v>
      </c>
      <c r="DW15" s="54">
        <v>3.29</v>
      </c>
      <c r="DX15" s="54">
        <v>3.34</v>
      </c>
      <c r="DY15" s="54">
        <v>3.52</v>
      </c>
      <c r="DZ15" s="44">
        <v>3.7</v>
      </c>
      <c r="EA15" s="44">
        <v>3.92</v>
      </c>
      <c r="EB15">
        <f t="shared" si="8"/>
        <v>0.75999999999999979</v>
      </c>
      <c r="EC15" s="54">
        <v>123.82</v>
      </c>
      <c r="ED15" s="54">
        <v>120.36</v>
      </c>
      <c r="EE15" s="54">
        <v>120.14</v>
      </c>
      <c r="EF15" s="54">
        <v>121.71</v>
      </c>
      <c r="EG15" s="54">
        <v>113.83</v>
      </c>
      <c r="EH15" s="54">
        <v>120.74</v>
      </c>
      <c r="EI15" s="54">
        <v>121.41</v>
      </c>
      <c r="EJ15" s="54">
        <v>119.86</v>
      </c>
      <c r="EK15" s="54">
        <v>121.74</v>
      </c>
      <c r="EL15" s="26">
        <v>2849.39</v>
      </c>
      <c r="EM15" s="86">
        <v>4975.09</v>
      </c>
      <c r="EN15" s="45">
        <v>385.15</v>
      </c>
      <c r="EO15" s="54">
        <v>453.83</v>
      </c>
      <c r="EP15" s="54">
        <v>255.47</v>
      </c>
      <c r="EQ15" s="54">
        <v>492.24</v>
      </c>
      <c r="ER15" s="54">
        <v>443.38</v>
      </c>
    </row>
    <row r="16" spans="1:148">
      <c r="A16" s="9" t="s">
        <v>22</v>
      </c>
      <c r="B16" s="45">
        <v>8.1999999999999993</v>
      </c>
      <c r="C16" s="16">
        <v>219276400</v>
      </c>
      <c r="D16" s="10">
        <v>21940700</v>
      </c>
      <c r="E16" s="42">
        <v>35901200</v>
      </c>
      <c r="F16" s="10">
        <v>42929500</v>
      </c>
      <c r="G16" s="10">
        <v>16350000</v>
      </c>
      <c r="H16" s="10">
        <v>883600</v>
      </c>
      <c r="I16" s="10">
        <v>2196600</v>
      </c>
      <c r="J16" s="10">
        <v>21601.77</v>
      </c>
      <c r="K16" s="10">
        <v>3539542.75</v>
      </c>
      <c r="L16" s="16">
        <v>352000000</v>
      </c>
      <c r="M16" s="10">
        <v>143000000</v>
      </c>
      <c r="N16">
        <v>2116000000</v>
      </c>
      <c r="O16" s="24">
        <v>343500</v>
      </c>
      <c r="P16" s="90">
        <v>2042500</v>
      </c>
      <c r="Q16">
        <v>58143300.000000015</v>
      </c>
      <c r="R16">
        <v>72997900.000000015</v>
      </c>
      <c r="S16" s="10">
        <v>7250.9700000000012</v>
      </c>
      <c r="T16" s="10">
        <v>3887.0299999999988</v>
      </c>
      <c r="U16" s="10">
        <v>5251.0299999999988</v>
      </c>
      <c r="V16" s="10">
        <v>4402.1999999999971</v>
      </c>
      <c r="W16">
        <v>17114999.999999981</v>
      </c>
      <c r="X16" s="51">
        <f t="shared" si="0"/>
        <v>3887.8288128662925</v>
      </c>
      <c r="Y16" s="40">
        <v>99.68</v>
      </c>
      <c r="Z16" s="44">
        <v>107.9</v>
      </c>
      <c r="AA16" s="44">
        <v>108.5</v>
      </c>
      <c r="AB16" s="44">
        <v>106.8</v>
      </c>
      <c r="AC16" s="10">
        <v>100826999.99999997</v>
      </c>
      <c r="AD16" s="50">
        <v>18796.88</v>
      </c>
      <c r="AE16" s="69">
        <v>9.0399999999999991</v>
      </c>
      <c r="AF16" s="40">
        <v>6.86</v>
      </c>
      <c r="AG16" s="40">
        <v>0.88</v>
      </c>
      <c r="AH16" s="51">
        <v>2212.8000000000002</v>
      </c>
      <c r="AI16" s="18">
        <v>13269597</v>
      </c>
      <c r="AJ16">
        <v>1285.32</v>
      </c>
      <c r="AK16">
        <v>927.48</v>
      </c>
      <c r="AL16" s="40">
        <v>108.4</v>
      </c>
      <c r="AM16" s="40">
        <v>110.8</v>
      </c>
      <c r="AN16" s="40">
        <v>110</v>
      </c>
      <c r="AO16" s="40">
        <v>104.4</v>
      </c>
      <c r="AP16" s="50">
        <f t="shared" si="1"/>
        <v>0.97833935018050544</v>
      </c>
      <c r="AQ16" s="50">
        <f t="shared" si="2"/>
        <v>1.053639846743295</v>
      </c>
      <c r="AR16" s="10">
        <v>59019834</v>
      </c>
      <c r="AS16">
        <v>183496300</v>
      </c>
      <c r="AT16" s="51">
        <f t="shared" si="3"/>
        <v>3.109061608001134</v>
      </c>
      <c r="AU16" s="10">
        <v>67359122</v>
      </c>
      <c r="AV16" s="10">
        <v>225650099.99999997</v>
      </c>
      <c r="AW16" s="51">
        <f t="shared" si="4"/>
        <v>3.3499560757338847</v>
      </c>
      <c r="AX16" s="14">
        <v>26383264</v>
      </c>
      <c r="AY16">
        <v>197032400.00000003</v>
      </c>
      <c r="AZ16" s="51">
        <f t="shared" si="5"/>
        <v>7.4680827967305348</v>
      </c>
      <c r="BA16" s="26">
        <v>1933.8</v>
      </c>
      <c r="BB16" s="51">
        <v>470.91</v>
      </c>
      <c r="BC16" s="54">
        <v>14.07</v>
      </c>
      <c r="BD16" s="54">
        <v>13.95</v>
      </c>
      <c r="BE16">
        <v>14994300</v>
      </c>
      <c r="BF16">
        <v>103959800</v>
      </c>
      <c r="BG16" s="93">
        <v>8.7766999999999999</v>
      </c>
      <c r="BH16" s="93">
        <v>6.8944999999999999</v>
      </c>
      <c r="BI16" s="91">
        <v>-0.25309999999999999</v>
      </c>
      <c r="BJ16" s="91">
        <v>1.9800000000000002E-2</v>
      </c>
      <c r="BK16" s="91">
        <v>2.2200000000000001E-2</v>
      </c>
      <c r="BL16" s="92">
        <v>-0.34200000000000003</v>
      </c>
      <c r="BM16" s="92">
        <v>1.4999999999999999E-2</v>
      </c>
      <c r="BN16" s="92">
        <v>2.5600000000000001E-2</v>
      </c>
      <c r="BO16" s="23">
        <v>41431700</v>
      </c>
      <c r="BP16" s="18">
        <v>53289500</v>
      </c>
      <c r="BQ16" s="51">
        <f t="shared" si="6"/>
        <v>0.77748336914401528</v>
      </c>
      <c r="BR16">
        <v>2982956500</v>
      </c>
      <c r="BS16">
        <v>4583314900</v>
      </c>
      <c r="BT16" s="51">
        <f t="shared" si="7"/>
        <v>1.5365007501785561</v>
      </c>
      <c r="BU16" s="34">
        <v>1272083900</v>
      </c>
      <c r="BV16" s="34">
        <v>1528209600</v>
      </c>
      <c r="BW16">
        <v>12880000</v>
      </c>
      <c r="BX16" s="44">
        <v>99.1</v>
      </c>
      <c r="BY16" s="54">
        <v>100.6</v>
      </c>
      <c r="BZ16" s="54">
        <v>99.8</v>
      </c>
      <c r="CA16" s="94">
        <v>6.59</v>
      </c>
      <c r="CB16" s="54">
        <v>22.66</v>
      </c>
      <c r="CC16" s="45">
        <v>8.98</v>
      </c>
      <c r="CD16" s="41">
        <v>5.14</v>
      </c>
      <c r="CE16" s="45">
        <v>7.67</v>
      </c>
      <c r="CF16" s="45">
        <v>5.43</v>
      </c>
      <c r="CG16" s="45">
        <v>2.56</v>
      </c>
      <c r="CH16" s="45">
        <v>3.55</v>
      </c>
      <c r="CI16" s="45">
        <v>-0.37</v>
      </c>
      <c r="CJ16" s="44">
        <v>104</v>
      </c>
      <c r="CK16" s="44">
        <v>104.3</v>
      </c>
      <c r="CL16" s="44">
        <v>103.8</v>
      </c>
      <c r="CM16" s="54">
        <v>119.1</v>
      </c>
      <c r="CN16" s="95">
        <v>11.04</v>
      </c>
      <c r="CO16" s="43">
        <v>-8.16</v>
      </c>
      <c r="CP16" s="41">
        <v>24.57</v>
      </c>
      <c r="CQ16" s="41">
        <v>17.68</v>
      </c>
      <c r="CR16" s="41">
        <v>5.74</v>
      </c>
      <c r="CS16" s="41">
        <v>6.45</v>
      </c>
      <c r="CT16" s="41">
        <v>12.57</v>
      </c>
      <c r="CU16" s="41">
        <v>2.78</v>
      </c>
      <c r="CV16" s="45">
        <v>5.7</v>
      </c>
      <c r="CW16" s="41">
        <v>4.07</v>
      </c>
      <c r="CX16" s="54">
        <v>44.3</v>
      </c>
      <c r="CY16" s="54">
        <v>51.4</v>
      </c>
      <c r="CZ16" s="54">
        <v>32.299999999999997</v>
      </c>
      <c r="DA16" s="54">
        <v>50.8</v>
      </c>
      <c r="DB16" s="54">
        <v>42.4</v>
      </c>
      <c r="DC16" s="54">
        <v>51.4</v>
      </c>
      <c r="DD16" s="54">
        <v>2.5</v>
      </c>
      <c r="DE16" s="54">
        <v>3.08</v>
      </c>
      <c r="DF16" s="54">
        <v>3.46</v>
      </c>
      <c r="DG16" s="54">
        <v>3.38</v>
      </c>
      <c r="DH16" s="54">
        <v>3.73</v>
      </c>
      <c r="DI16" s="54">
        <v>4.3099999999999996</v>
      </c>
      <c r="DJ16" s="54">
        <v>4.32</v>
      </c>
      <c r="DK16" s="54">
        <v>4.1399999999999997</v>
      </c>
      <c r="DL16" s="54">
        <v>4.41</v>
      </c>
      <c r="DM16" s="54">
        <v>4.59</v>
      </c>
      <c r="DN16" s="54">
        <v>4.68</v>
      </c>
      <c r="DO16" s="68">
        <v>7.2</v>
      </c>
      <c r="DP16" s="54">
        <v>3.96</v>
      </c>
      <c r="DQ16" s="54">
        <v>4.1399999999999997</v>
      </c>
      <c r="DR16" s="54">
        <v>4.7699999999999996</v>
      </c>
      <c r="DS16" s="40">
        <v>1.41</v>
      </c>
      <c r="DT16" s="54">
        <v>2.41</v>
      </c>
      <c r="DU16" s="54">
        <v>2.68</v>
      </c>
      <c r="DV16" s="54">
        <v>2.74</v>
      </c>
      <c r="DW16" s="54">
        <v>2.78</v>
      </c>
      <c r="DX16" s="54">
        <v>2.8</v>
      </c>
      <c r="DY16" s="54">
        <v>2.82</v>
      </c>
      <c r="DZ16" s="44">
        <v>3.01</v>
      </c>
      <c r="EA16" s="44">
        <v>3.19</v>
      </c>
      <c r="EB16">
        <f t="shared" si="8"/>
        <v>0.50999999999999979</v>
      </c>
      <c r="EC16" s="54">
        <v>127.71</v>
      </c>
      <c r="ED16" s="54">
        <v>125.42</v>
      </c>
      <c r="EE16" s="54">
        <v>126.3</v>
      </c>
      <c r="EF16" s="54">
        <v>122.32</v>
      </c>
      <c r="EG16" s="54">
        <v>123.41</v>
      </c>
      <c r="EH16" s="54">
        <v>124.24</v>
      </c>
      <c r="EI16" s="54">
        <v>126.52</v>
      </c>
      <c r="EJ16" s="54">
        <v>125.9</v>
      </c>
      <c r="EK16" s="54">
        <v>125.26</v>
      </c>
      <c r="EL16" s="26">
        <v>2501.15</v>
      </c>
      <c r="EM16" s="86">
        <v>1807.52</v>
      </c>
      <c r="EN16" s="45">
        <v>334.27</v>
      </c>
      <c r="EO16" s="54">
        <v>397.4</v>
      </c>
      <c r="EP16" s="54">
        <v>241.15</v>
      </c>
      <c r="EQ16" s="54">
        <v>426.75</v>
      </c>
      <c r="ER16" s="54">
        <v>366.91</v>
      </c>
    </row>
    <row r="17" spans="1:148">
      <c r="A17" s="9" t="s">
        <v>23</v>
      </c>
      <c r="B17" s="45">
        <v>5.4</v>
      </c>
      <c r="C17" s="16">
        <v>226971800</v>
      </c>
      <c r="D17" s="10">
        <v>20254200</v>
      </c>
      <c r="E17" s="42">
        <v>35188900</v>
      </c>
      <c r="F17" s="10">
        <v>42301200</v>
      </c>
      <c r="G17" s="10">
        <v>15860000</v>
      </c>
      <c r="H17" s="10">
        <v>779000</v>
      </c>
      <c r="I17" s="10">
        <v>2058400</v>
      </c>
      <c r="J17" s="10">
        <v>17692.22</v>
      </c>
      <c r="K17" s="10">
        <v>1950477.03</v>
      </c>
      <c r="L17" s="16">
        <v>330000000</v>
      </c>
      <c r="M17" s="10">
        <v>132000000</v>
      </c>
      <c r="N17">
        <v>1971000000</v>
      </c>
      <c r="O17" s="24">
        <v>325800</v>
      </c>
      <c r="P17" s="90">
        <v>2128799.9999999986</v>
      </c>
      <c r="Q17">
        <v>64755700</v>
      </c>
      <c r="R17">
        <v>77366100</v>
      </c>
      <c r="S17" s="10">
        <v>7300.7900000000081</v>
      </c>
      <c r="T17" s="10">
        <v>4392.5400000000045</v>
      </c>
      <c r="U17" s="10">
        <v>5517.2299999999959</v>
      </c>
      <c r="V17" s="10">
        <v>4425.4199999999983</v>
      </c>
      <c r="W17">
        <v>16711599.999999998</v>
      </c>
      <c r="X17" s="51">
        <f t="shared" si="0"/>
        <v>3776.2743423223119</v>
      </c>
      <c r="Y17" s="40">
        <v>98.46</v>
      </c>
      <c r="Z17" s="44">
        <v>105.2</v>
      </c>
      <c r="AA17" s="44">
        <v>104.6</v>
      </c>
      <c r="AB17" s="44">
        <v>106.1</v>
      </c>
      <c r="AC17" s="10">
        <v>97908000.00000003</v>
      </c>
      <c r="AD17" s="50">
        <v>18847.169999999998</v>
      </c>
      <c r="AE17" s="69">
        <v>8.68</v>
      </c>
      <c r="AF17" s="40">
        <v>7.05</v>
      </c>
      <c r="AG17" s="51">
        <v>0.88</v>
      </c>
      <c r="AH17" s="51">
        <v>1896.42</v>
      </c>
      <c r="AI17" s="18">
        <v>8158113</v>
      </c>
      <c r="AJ17">
        <v>1149.8499999999999</v>
      </c>
      <c r="AK17">
        <v>746.57</v>
      </c>
      <c r="AL17" s="40">
        <v>105.5</v>
      </c>
      <c r="AM17" s="40">
        <v>101.9</v>
      </c>
      <c r="AN17" s="40">
        <v>92.8</v>
      </c>
      <c r="AO17" s="40">
        <v>80.599999999999994</v>
      </c>
      <c r="AP17" s="50">
        <f t="shared" si="1"/>
        <v>1.0353287536800784</v>
      </c>
      <c r="AQ17" s="50">
        <f t="shared" si="2"/>
        <v>1.1513647642679901</v>
      </c>
      <c r="AR17" s="10">
        <v>50541952</v>
      </c>
      <c r="AS17">
        <v>158288300</v>
      </c>
      <c r="AT17" s="51">
        <f t="shared" si="3"/>
        <v>3.1318200769135314</v>
      </c>
      <c r="AU17" s="10">
        <v>50651102</v>
      </c>
      <c r="AV17" s="10">
        <v>178739199.99999997</v>
      </c>
      <c r="AW17" s="51">
        <f t="shared" si="4"/>
        <v>3.5288314161456937</v>
      </c>
      <c r="AX17" s="14">
        <v>34001900</v>
      </c>
      <c r="AY17">
        <v>203692599.99999997</v>
      </c>
      <c r="AZ17" s="51">
        <f t="shared" si="5"/>
        <v>5.9906240533617234</v>
      </c>
      <c r="BA17" s="26">
        <v>1876.02</v>
      </c>
      <c r="BB17" s="51">
        <v>539.36</v>
      </c>
      <c r="BC17" s="54">
        <v>15.22</v>
      </c>
      <c r="BD17" s="54">
        <v>16.05</v>
      </c>
      <c r="BE17">
        <v>27062600</v>
      </c>
      <c r="BF17">
        <v>171122900</v>
      </c>
      <c r="BG17" s="93">
        <v>14.4056</v>
      </c>
      <c r="BH17" s="93">
        <v>10.3924</v>
      </c>
      <c r="BI17" s="91">
        <v>9.2200000000000004E-2</v>
      </c>
      <c r="BJ17" s="91">
        <v>5.0299999999999997E-2</v>
      </c>
      <c r="BK17" s="91">
        <v>7.7000000000000002E-3</v>
      </c>
      <c r="BL17" s="92">
        <v>0.186</v>
      </c>
      <c r="BM17" s="92">
        <v>-2.6499999999999999E-2</v>
      </c>
      <c r="BN17" s="92">
        <v>-8.6300000000000002E-2</v>
      </c>
      <c r="BO17" s="23">
        <v>52540300</v>
      </c>
      <c r="BP17" s="18">
        <v>37924000</v>
      </c>
      <c r="BQ17" s="51">
        <f t="shared" si="6"/>
        <v>1.385410294272756</v>
      </c>
      <c r="BR17">
        <v>2957495500</v>
      </c>
      <c r="BS17">
        <v>4623692200</v>
      </c>
      <c r="BT17" s="51">
        <f t="shared" si="7"/>
        <v>1.5633809755585426</v>
      </c>
      <c r="BU17" s="34">
        <v>1229652300</v>
      </c>
      <c r="BV17" s="34">
        <v>1521857400</v>
      </c>
      <c r="BW17">
        <v>45170000</v>
      </c>
      <c r="BX17" s="44">
        <v>99</v>
      </c>
      <c r="BY17" s="54">
        <v>100.5</v>
      </c>
      <c r="BZ17" s="54">
        <v>99.6</v>
      </c>
      <c r="CA17" s="94">
        <v>1.99</v>
      </c>
      <c r="CB17" s="54">
        <v>6.58</v>
      </c>
      <c r="CC17" s="45">
        <v>0.44</v>
      </c>
      <c r="CD17" s="41">
        <v>2.0699999999999998</v>
      </c>
      <c r="CE17" s="45">
        <v>1.95</v>
      </c>
      <c r="CF17" s="45">
        <v>3.26</v>
      </c>
      <c r="CG17" s="45">
        <v>2.3199999999999998</v>
      </c>
      <c r="CH17" s="45">
        <v>2.86</v>
      </c>
      <c r="CI17" s="45">
        <v>-0.52</v>
      </c>
      <c r="CJ17" s="44">
        <v>99.6</v>
      </c>
      <c r="CK17" s="44">
        <v>100.2</v>
      </c>
      <c r="CL17" s="44">
        <v>93.6</v>
      </c>
      <c r="CM17" s="54">
        <v>107.8</v>
      </c>
      <c r="CN17" s="95">
        <v>4.7</v>
      </c>
      <c r="CO17" s="43">
        <v>-18.38</v>
      </c>
      <c r="CP17" s="41">
        <v>13.18</v>
      </c>
      <c r="CQ17" s="41">
        <v>9.01</v>
      </c>
      <c r="CR17" s="41">
        <v>0.37</v>
      </c>
      <c r="CS17" s="41">
        <v>5</v>
      </c>
      <c r="CT17" s="41">
        <v>11</v>
      </c>
      <c r="CU17" s="41">
        <v>1.38</v>
      </c>
      <c r="CV17" s="45">
        <v>2.37</v>
      </c>
      <c r="CW17" s="41">
        <v>2.14</v>
      </c>
      <c r="CX17" s="54">
        <v>35.5</v>
      </c>
      <c r="CY17" s="54">
        <v>50.8</v>
      </c>
      <c r="CZ17" s="54">
        <v>26.6</v>
      </c>
      <c r="DA17" s="54">
        <v>50.7</v>
      </c>
      <c r="DB17" s="54">
        <v>34.200000000000003</v>
      </c>
      <c r="DC17" s="54">
        <v>50.8</v>
      </c>
      <c r="DD17" s="54">
        <v>2.14</v>
      </c>
      <c r="DE17" s="54">
        <v>2.68</v>
      </c>
      <c r="DF17" s="54">
        <v>2.74</v>
      </c>
      <c r="DG17" s="54">
        <v>2.99</v>
      </c>
      <c r="DH17" s="54">
        <v>2.65</v>
      </c>
      <c r="DI17" s="54">
        <v>3.87</v>
      </c>
      <c r="DJ17" s="54">
        <v>2.97</v>
      </c>
      <c r="DK17" s="54">
        <v>3.06</v>
      </c>
      <c r="DL17" s="54">
        <v>3.33</v>
      </c>
      <c r="DM17" s="54">
        <v>3.51</v>
      </c>
      <c r="DN17" s="54">
        <v>3.6</v>
      </c>
      <c r="DO17" s="68">
        <v>6.12</v>
      </c>
      <c r="DP17" s="54">
        <v>3.96</v>
      </c>
      <c r="DQ17" s="54">
        <v>3.06</v>
      </c>
      <c r="DR17" s="54">
        <v>3.6</v>
      </c>
      <c r="DS17" s="40">
        <v>1.17</v>
      </c>
      <c r="DT17" s="54">
        <v>1.73</v>
      </c>
      <c r="DU17" s="54">
        <v>2.0699999999999998</v>
      </c>
      <c r="DV17" s="54">
        <v>2.12</v>
      </c>
      <c r="DW17" s="54">
        <v>2.15</v>
      </c>
      <c r="DX17" s="54">
        <v>2.1800000000000002</v>
      </c>
      <c r="DY17" s="54">
        <v>2.2999999999999998</v>
      </c>
      <c r="DZ17" s="44">
        <v>2.59</v>
      </c>
      <c r="EA17" s="44">
        <v>3.01</v>
      </c>
      <c r="EB17">
        <f t="shared" si="8"/>
        <v>0.94</v>
      </c>
      <c r="EC17" s="54">
        <v>129.56</v>
      </c>
      <c r="ED17" s="54">
        <v>127.64</v>
      </c>
      <c r="EE17" s="54">
        <v>128.96</v>
      </c>
      <c r="EF17" s="54">
        <v>122.74</v>
      </c>
      <c r="EG17" s="54">
        <v>126.06</v>
      </c>
      <c r="EH17" s="54">
        <v>126.3</v>
      </c>
      <c r="EI17" s="54">
        <v>128.77000000000001</v>
      </c>
      <c r="EJ17" s="54">
        <v>128.25</v>
      </c>
      <c r="EK17" s="54">
        <v>127.3</v>
      </c>
      <c r="EL17" s="26">
        <v>2462.7399999999998</v>
      </c>
      <c r="EM17" s="86">
        <v>818.95</v>
      </c>
      <c r="EN17" s="45">
        <v>303.48</v>
      </c>
      <c r="EO17" s="54">
        <v>351.61</v>
      </c>
      <c r="EP17" s="54">
        <v>231.28</v>
      </c>
      <c r="EQ17" s="54">
        <v>342.41</v>
      </c>
      <c r="ER17" s="54">
        <v>283.76</v>
      </c>
    </row>
    <row r="18" spans="1:148">
      <c r="A18" s="9" t="s">
        <v>24</v>
      </c>
      <c r="B18" s="45">
        <v>5.7</v>
      </c>
      <c r="C18" s="16">
        <v>219940400</v>
      </c>
      <c r="D18" s="10">
        <v>22171400</v>
      </c>
      <c r="E18" s="42">
        <v>37791600</v>
      </c>
      <c r="F18" s="10">
        <v>48816200</v>
      </c>
      <c r="G18" s="10">
        <v>15706000</v>
      </c>
      <c r="H18" s="10">
        <v>721100</v>
      </c>
      <c r="I18" s="10">
        <v>2063899.9999999998</v>
      </c>
      <c r="J18" s="10">
        <v>21950.84</v>
      </c>
      <c r="K18" s="10">
        <v>1536588.24</v>
      </c>
      <c r="L18" s="16">
        <v>330000000</v>
      </c>
      <c r="M18" s="10">
        <v>125000000</v>
      </c>
      <c r="N18">
        <v>2375000000</v>
      </c>
      <c r="O18" s="24">
        <v>307900</v>
      </c>
      <c r="P18" s="90">
        <v>3115399.9999999995</v>
      </c>
      <c r="Q18">
        <v>78013499.999999985</v>
      </c>
      <c r="R18">
        <v>124402099.99999993</v>
      </c>
      <c r="S18" s="10">
        <v>28330.059999999998</v>
      </c>
      <c r="T18" s="10">
        <v>31460.57</v>
      </c>
      <c r="U18" s="10">
        <v>18263.86</v>
      </c>
      <c r="V18" s="10">
        <v>16821.450000000004</v>
      </c>
      <c r="W18">
        <v>58069900.000000015</v>
      </c>
      <c r="X18" s="51">
        <f t="shared" si="0"/>
        <v>3452.134031251765</v>
      </c>
      <c r="Y18" s="40">
        <v>96.46</v>
      </c>
      <c r="Z18" s="44">
        <v>101.8</v>
      </c>
      <c r="AA18" s="44">
        <v>100.9</v>
      </c>
      <c r="AB18" s="44">
        <v>103.2</v>
      </c>
      <c r="AC18" s="10">
        <v>107285000</v>
      </c>
      <c r="AD18" s="50">
        <v>19460.3</v>
      </c>
      <c r="AE18" s="69">
        <v>9.24</v>
      </c>
      <c r="AF18" s="40">
        <v>7.49</v>
      </c>
      <c r="AG18" s="51">
        <v>0.88</v>
      </c>
      <c r="AH18" s="51">
        <v>1831.01</v>
      </c>
      <c r="AI18" s="18">
        <v>6991824</v>
      </c>
      <c r="AJ18">
        <v>1110.55</v>
      </c>
      <c r="AK18">
        <v>720.46</v>
      </c>
      <c r="AL18" s="40">
        <v>105.1</v>
      </c>
      <c r="AM18" s="40">
        <v>90</v>
      </c>
      <c r="AN18" s="40">
        <v>92.5</v>
      </c>
      <c r="AO18" s="40">
        <v>87.5</v>
      </c>
      <c r="AP18" s="50">
        <f t="shared" si="1"/>
        <v>1.1677777777777778</v>
      </c>
      <c r="AQ18" s="50">
        <f t="shared" si="2"/>
        <v>1.0571428571428572</v>
      </c>
      <c r="AR18" s="10">
        <v>38780294</v>
      </c>
      <c r="AS18">
        <v>115536200.00000001</v>
      </c>
      <c r="AT18" s="51">
        <f t="shared" si="3"/>
        <v>2.9792502346681542</v>
      </c>
      <c r="AU18" s="10">
        <v>58877778</v>
      </c>
      <c r="AV18" s="10">
        <v>195847300</v>
      </c>
      <c r="AW18" s="51">
        <f t="shared" si="4"/>
        <v>3.3263364660262824</v>
      </c>
      <c r="AX18" s="14">
        <v>57638922</v>
      </c>
      <c r="AY18">
        <v>310179900</v>
      </c>
      <c r="AZ18" s="51">
        <f t="shared" si="5"/>
        <v>5.3814313182331901</v>
      </c>
      <c r="BA18" s="26">
        <v>1950.9</v>
      </c>
      <c r="BB18" s="51">
        <v>553.29999999999995</v>
      </c>
      <c r="BC18" s="54">
        <v>14.85</v>
      </c>
      <c r="BD18" s="54">
        <v>16.72</v>
      </c>
      <c r="BE18">
        <v>34628200</v>
      </c>
      <c r="BF18">
        <v>235881400</v>
      </c>
      <c r="BG18" s="93">
        <v>18.666</v>
      </c>
      <c r="BH18" s="93">
        <v>10.722099999999999</v>
      </c>
      <c r="BI18" s="91">
        <v>-1.7500000000000002E-2</v>
      </c>
      <c r="BJ18" s="91">
        <v>7.51E-2</v>
      </c>
      <c r="BK18" s="91">
        <v>-6.0999999999999999E-2</v>
      </c>
      <c r="BL18" s="92">
        <v>5.2900000000000003E-2</v>
      </c>
      <c r="BM18" s="92">
        <v>5.67E-2</v>
      </c>
      <c r="BN18" s="92">
        <v>1.6999999999999999E-3</v>
      </c>
      <c r="BO18" s="23">
        <v>166016900</v>
      </c>
      <c r="BP18" s="18">
        <v>32486900</v>
      </c>
      <c r="BQ18" s="51">
        <f t="shared" si="6"/>
        <v>5.1102721404627713</v>
      </c>
      <c r="BR18">
        <v>3033946400</v>
      </c>
      <c r="BS18">
        <v>4662033200</v>
      </c>
      <c r="BT18" s="51">
        <f t="shared" si="7"/>
        <v>1.5366234551803553</v>
      </c>
      <c r="BU18" s="34">
        <v>1251816500</v>
      </c>
      <c r="BV18" s="34">
        <v>1549997900</v>
      </c>
      <c r="BW18">
        <v>81640000</v>
      </c>
      <c r="BX18" s="44">
        <v>100.8</v>
      </c>
      <c r="BY18" s="54">
        <v>99.4</v>
      </c>
      <c r="BZ18" s="54">
        <v>99.4</v>
      </c>
      <c r="CA18" s="94">
        <v>-1.1399999999999999</v>
      </c>
      <c r="CB18" s="54">
        <v>-6.96</v>
      </c>
      <c r="CC18" s="45">
        <v>-3.88</v>
      </c>
      <c r="CD18" s="41">
        <v>-0.27</v>
      </c>
      <c r="CE18" s="45">
        <v>-1.87</v>
      </c>
      <c r="CF18" s="45">
        <v>1.65</v>
      </c>
      <c r="CG18" s="45">
        <v>1.91</v>
      </c>
      <c r="CH18" s="45">
        <v>2.13</v>
      </c>
      <c r="CI18" s="45">
        <v>-1</v>
      </c>
      <c r="CJ18" s="44">
        <v>96.9</v>
      </c>
      <c r="CK18" s="44">
        <v>98.6</v>
      </c>
      <c r="CL18" s="44">
        <v>89.2</v>
      </c>
      <c r="CM18" s="54">
        <v>96.2</v>
      </c>
      <c r="CN18" s="95">
        <v>-1.27</v>
      </c>
      <c r="CO18" s="43">
        <v>-24.81</v>
      </c>
      <c r="CP18" s="41">
        <v>-0.62</v>
      </c>
      <c r="CQ18" s="41">
        <v>1.91</v>
      </c>
      <c r="CR18" s="41">
        <v>-3.27</v>
      </c>
      <c r="CS18" s="41">
        <v>3.67</v>
      </c>
      <c r="CT18" s="41">
        <v>8.09</v>
      </c>
      <c r="CU18" s="41">
        <v>1.02</v>
      </c>
      <c r="CV18" s="45">
        <v>0.25</v>
      </c>
      <c r="CW18" s="41">
        <v>0.69</v>
      </c>
      <c r="CX18" s="54">
        <v>39.4</v>
      </c>
      <c r="CY18" s="54">
        <v>44.7</v>
      </c>
      <c r="CZ18" s="54">
        <v>32.700000000000003</v>
      </c>
      <c r="DA18" s="54">
        <v>50.4</v>
      </c>
      <c r="DB18" s="54">
        <v>36.200000000000003</v>
      </c>
      <c r="DC18" s="54">
        <v>44.7</v>
      </c>
      <c r="DD18" s="54">
        <v>1.1399999999999999</v>
      </c>
      <c r="DE18" s="54">
        <v>1.56</v>
      </c>
      <c r="DF18" s="54">
        <v>1.72</v>
      </c>
      <c r="DG18" s="54">
        <v>1.42</v>
      </c>
      <c r="DH18" s="54">
        <v>1.27</v>
      </c>
      <c r="DI18" s="54">
        <v>2.81</v>
      </c>
      <c r="DJ18" s="54">
        <v>1.8</v>
      </c>
      <c r="DK18" s="54">
        <v>2.79</v>
      </c>
      <c r="DL18" s="54">
        <v>3.06</v>
      </c>
      <c r="DM18" s="54">
        <v>3.24</v>
      </c>
      <c r="DN18" s="54">
        <v>3.33</v>
      </c>
      <c r="DO18" s="68">
        <v>5.94</v>
      </c>
      <c r="DP18" s="54">
        <v>3.96</v>
      </c>
      <c r="DQ18" s="54">
        <v>2.79</v>
      </c>
      <c r="DR18" s="54">
        <v>3.33</v>
      </c>
      <c r="DS18" s="40">
        <v>0.66</v>
      </c>
      <c r="DT18" s="54">
        <v>0.99</v>
      </c>
      <c r="DU18" s="54">
        <v>1.17</v>
      </c>
      <c r="DV18" s="54">
        <v>1.21</v>
      </c>
      <c r="DW18" s="54">
        <v>1.28</v>
      </c>
      <c r="DX18" s="54">
        <v>1.3</v>
      </c>
      <c r="DY18" s="54">
        <v>1.54</v>
      </c>
      <c r="DZ18" s="44">
        <v>1.98</v>
      </c>
      <c r="EA18" s="44">
        <v>2.85</v>
      </c>
      <c r="EB18">
        <f t="shared" si="8"/>
        <v>1.6800000000000002</v>
      </c>
      <c r="EC18" s="54">
        <v>131.25</v>
      </c>
      <c r="ED18" s="54">
        <v>129.6</v>
      </c>
      <c r="EE18" s="54">
        <v>131.16999999999999</v>
      </c>
      <c r="EF18" s="54">
        <v>123.68</v>
      </c>
      <c r="EG18" s="54">
        <v>126.54</v>
      </c>
      <c r="EH18" s="54">
        <v>128.72</v>
      </c>
      <c r="EI18" s="54">
        <v>130.76</v>
      </c>
      <c r="EJ18" s="54">
        <v>130.18</v>
      </c>
      <c r="EK18" s="54">
        <v>129.34</v>
      </c>
      <c r="EL18" s="26">
        <v>2580.9699999999998</v>
      </c>
      <c r="EM18" s="86">
        <v>743</v>
      </c>
      <c r="EN18" s="45">
        <v>284.64999999999998</v>
      </c>
      <c r="EO18" s="54">
        <v>323.98</v>
      </c>
      <c r="EP18" s="54">
        <v>235.84</v>
      </c>
      <c r="EQ18" s="54">
        <v>288.42</v>
      </c>
      <c r="ER18" s="54">
        <v>238.42</v>
      </c>
    </row>
    <row r="19" spans="1:148">
      <c r="A19" s="9" t="s">
        <v>25</v>
      </c>
      <c r="B19" s="45">
        <v>-2.93</v>
      </c>
      <c r="C19" s="16">
        <v>172344500</v>
      </c>
      <c r="D19" s="10">
        <v>23392800.000000004</v>
      </c>
      <c r="E19" s="42">
        <v>41192400</v>
      </c>
      <c r="F19" s="10">
        <v>44215500</v>
      </c>
      <c r="G19" s="10">
        <v>15947000</v>
      </c>
      <c r="H19" s="10">
        <v>793500</v>
      </c>
      <c r="I19" s="10">
        <v>1652500</v>
      </c>
      <c r="J19" s="10">
        <v>12008.92</v>
      </c>
      <c r="K19" s="10">
        <v>945662</v>
      </c>
      <c r="L19" s="16">
        <v>334000000</v>
      </c>
      <c r="M19" s="10">
        <v>135000000</v>
      </c>
      <c r="N19">
        <v>1898999999.9999998</v>
      </c>
      <c r="O19" s="24">
        <v>264300</v>
      </c>
      <c r="P19" s="90">
        <v>850000</v>
      </c>
      <c r="Q19">
        <v>30160000</v>
      </c>
      <c r="R19">
        <v>44170000</v>
      </c>
      <c r="S19" s="10">
        <v>50837</v>
      </c>
      <c r="T19" s="10">
        <v>4890</v>
      </c>
      <c r="U19" s="10">
        <v>7620</v>
      </c>
      <c r="V19" s="10">
        <v>4121</v>
      </c>
      <c r="W19">
        <v>18240300</v>
      </c>
      <c r="X19" s="51">
        <f t="shared" si="0"/>
        <v>4426.1829652996848</v>
      </c>
      <c r="Y19" s="40">
        <v>94.98</v>
      </c>
      <c r="Z19" s="44">
        <v>101.3</v>
      </c>
      <c r="AA19" s="44">
        <v>100.1</v>
      </c>
      <c r="AB19" s="44">
        <v>103</v>
      </c>
      <c r="AC19" s="10">
        <v>107566000</v>
      </c>
      <c r="AD19" s="50">
        <v>19134.560000000001</v>
      </c>
      <c r="AE19" s="69">
        <v>9.1</v>
      </c>
      <c r="AF19" s="40">
        <v>7.54</v>
      </c>
      <c r="AG19" s="51">
        <v>0.88</v>
      </c>
      <c r="AH19" s="51">
        <v>1418.57</v>
      </c>
      <c r="AI19" s="18">
        <v>4820660</v>
      </c>
      <c r="AJ19">
        <v>904.85</v>
      </c>
      <c r="AK19">
        <v>513.72</v>
      </c>
      <c r="AL19" s="40">
        <v>102.3</v>
      </c>
      <c r="AM19" s="40">
        <v>89.4</v>
      </c>
      <c r="AN19" s="40">
        <v>80.7</v>
      </c>
      <c r="AO19" s="40">
        <v>63.7</v>
      </c>
      <c r="AP19" s="50">
        <f t="shared" si="1"/>
        <v>1.1442953020134228</v>
      </c>
      <c r="AQ19" s="50">
        <f t="shared" si="2"/>
        <v>1.2668759811616954</v>
      </c>
      <c r="AR19" s="10">
        <v>20944128</v>
      </c>
      <c r="AS19">
        <v>61990300</v>
      </c>
      <c r="AT19" s="51">
        <f t="shared" si="3"/>
        <v>2.9597937904122817</v>
      </c>
      <c r="AU19" s="10">
        <v>32595958</v>
      </c>
      <c r="AV19" s="10">
        <v>122109400</v>
      </c>
      <c r="AW19" s="51">
        <f t="shared" si="4"/>
        <v>3.7461515933969483</v>
      </c>
      <c r="AX19" s="14">
        <v>35834406</v>
      </c>
      <c r="AY19">
        <v>238501600</v>
      </c>
      <c r="AZ19" s="51">
        <f t="shared" si="5"/>
        <v>6.6556593682618876</v>
      </c>
      <c r="BA19" s="26">
        <v>1936.9</v>
      </c>
      <c r="BB19" s="51">
        <v>610.27</v>
      </c>
      <c r="BC19" s="54">
        <v>16.25</v>
      </c>
      <c r="BD19" s="54">
        <v>18.649999999999999</v>
      </c>
      <c r="BE19">
        <v>20420800</v>
      </c>
      <c r="BF19">
        <v>149167700</v>
      </c>
      <c r="BG19" s="93">
        <v>11.8216</v>
      </c>
      <c r="BH19" s="93">
        <v>5.4978999999999996</v>
      </c>
      <c r="BI19" s="91">
        <v>9.6699999999999994E-2</v>
      </c>
      <c r="BJ19" s="91">
        <v>4.4200000000000003E-2</v>
      </c>
      <c r="BK19" s="91">
        <v>4.0000000000000001E-3</v>
      </c>
      <c r="BL19" s="92">
        <v>0.1172</v>
      </c>
      <c r="BM19" s="92">
        <v>-3.0000000000000001E-3</v>
      </c>
      <c r="BN19" s="92">
        <v>-9.1600000000000001E-2</v>
      </c>
      <c r="BO19" s="23">
        <v>39934500</v>
      </c>
      <c r="BP19" s="18">
        <v>61316100</v>
      </c>
      <c r="BQ19" s="51">
        <f t="shared" si="6"/>
        <v>0.65128897630475524</v>
      </c>
      <c r="BR19">
        <v>3199218400.0000005</v>
      </c>
      <c r="BS19">
        <v>4815921100</v>
      </c>
      <c r="BT19" s="51">
        <f t="shared" si="7"/>
        <v>1.505343023783559</v>
      </c>
      <c r="BU19" s="34">
        <v>1291275000</v>
      </c>
      <c r="BV19" s="34">
        <v>1612559600</v>
      </c>
      <c r="BW19">
        <v>139900000</v>
      </c>
      <c r="BX19" s="44">
        <v>103.3</v>
      </c>
      <c r="BY19" s="54">
        <v>98.9</v>
      </c>
      <c r="BZ19" s="54">
        <v>98.9</v>
      </c>
      <c r="CA19" s="94">
        <v>-3.35</v>
      </c>
      <c r="CB19" s="54">
        <v>-13.18</v>
      </c>
      <c r="CC19" s="45">
        <v>-6.82</v>
      </c>
      <c r="CD19" s="41">
        <v>-2.1800000000000002</v>
      </c>
      <c r="CE19" s="45">
        <v>-4.43</v>
      </c>
      <c r="CF19" s="45">
        <v>0.24</v>
      </c>
      <c r="CG19" s="45">
        <v>0.93</v>
      </c>
      <c r="CH19" s="45">
        <v>0.95</v>
      </c>
      <c r="CI19" s="45">
        <v>-1.49</v>
      </c>
      <c r="CJ19" s="44">
        <v>95.8</v>
      </c>
      <c r="CK19" s="44">
        <v>98</v>
      </c>
      <c r="CL19" s="44">
        <v>88</v>
      </c>
      <c r="CM19" s="54">
        <v>90.6</v>
      </c>
      <c r="CN19" s="95">
        <v>-5.28</v>
      </c>
      <c r="CO19" s="43">
        <v>-28.45</v>
      </c>
      <c r="CP19" s="41">
        <v>-7.38</v>
      </c>
      <c r="CQ19" s="41">
        <v>-4.74</v>
      </c>
      <c r="CR19" s="41">
        <v>-6.79</v>
      </c>
      <c r="CS19" s="41">
        <v>-0.77</v>
      </c>
      <c r="CT19" s="41">
        <v>6.75</v>
      </c>
      <c r="CU19" s="41">
        <v>-0.2</v>
      </c>
      <c r="CV19" s="45">
        <v>-1.4</v>
      </c>
      <c r="CW19" s="41">
        <v>-0.34</v>
      </c>
      <c r="CX19" s="54">
        <v>45.5</v>
      </c>
      <c r="CY19" s="54">
        <v>43.5</v>
      </c>
      <c r="CZ19" s="54">
        <v>41.5</v>
      </c>
      <c r="DA19" s="54">
        <v>50.6</v>
      </c>
      <c r="DB19" s="54">
        <v>44.3</v>
      </c>
      <c r="DC19" s="54">
        <v>43.5</v>
      </c>
      <c r="DD19" s="54">
        <v>0.86</v>
      </c>
      <c r="DE19" s="54">
        <v>1.03</v>
      </c>
      <c r="DF19" s="54">
        <v>1.02</v>
      </c>
      <c r="DG19" s="54">
        <v>1.25</v>
      </c>
      <c r="DH19" s="54">
        <v>1.71</v>
      </c>
      <c r="DI19" s="54">
        <v>1.82</v>
      </c>
      <c r="DJ19" s="54">
        <v>1.8</v>
      </c>
      <c r="DK19" s="54">
        <v>2.79</v>
      </c>
      <c r="DL19" s="54">
        <v>3.06</v>
      </c>
      <c r="DM19" s="54">
        <v>3.24</v>
      </c>
      <c r="DN19" s="54">
        <v>3.33</v>
      </c>
      <c r="DO19" s="68">
        <v>5.94</v>
      </c>
      <c r="DP19" s="54">
        <v>3.96</v>
      </c>
      <c r="DQ19" s="54">
        <v>2.79</v>
      </c>
      <c r="DR19" s="54">
        <v>3.33</v>
      </c>
      <c r="DS19" s="40">
        <v>0.59</v>
      </c>
      <c r="DT19" s="54">
        <v>0.76</v>
      </c>
      <c r="DU19" s="54">
        <v>0.92</v>
      </c>
      <c r="DV19" s="54">
        <v>0.98</v>
      </c>
      <c r="DW19" s="54">
        <v>1.02</v>
      </c>
      <c r="DX19" s="54">
        <v>1.07</v>
      </c>
      <c r="DY19" s="54">
        <v>1.36</v>
      </c>
      <c r="DZ19" s="44">
        <v>2.02</v>
      </c>
      <c r="EA19" s="44">
        <v>2.88</v>
      </c>
      <c r="EB19">
        <f t="shared" si="8"/>
        <v>1.96</v>
      </c>
      <c r="EC19" s="54">
        <v>131.78</v>
      </c>
      <c r="ED19" s="54">
        <v>130.13</v>
      </c>
      <c r="EE19" s="54">
        <v>131.62</v>
      </c>
      <c r="EF19" s="54">
        <v>124.58</v>
      </c>
      <c r="EG19" s="54">
        <v>126.97</v>
      </c>
      <c r="EH19" s="54">
        <v>129.27000000000001</v>
      </c>
      <c r="EI19" s="54">
        <v>131.29</v>
      </c>
      <c r="EJ19" s="54">
        <v>130.51</v>
      </c>
      <c r="EK19" s="54">
        <v>130.16</v>
      </c>
      <c r="EL19" s="26">
        <v>2683.21</v>
      </c>
      <c r="EM19" s="86">
        <v>904.52</v>
      </c>
      <c r="EN19" s="45">
        <v>299.83</v>
      </c>
      <c r="EO19" s="54">
        <v>338.62</v>
      </c>
      <c r="EP19" s="54">
        <v>241.14</v>
      </c>
      <c r="EQ19" s="54">
        <v>333.54</v>
      </c>
      <c r="ER19" s="54">
        <v>283.38</v>
      </c>
    </row>
    <row r="20" spans="1:148">
      <c r="A20" s="9" t="s">
        <v>26</v>
      </c>
      <c r="B20" s="45">
        <v>11</v>
      </c>
      <c r="C20" s="16">
        <v>196564800</v>
      </c>
      <c r="D20" s="10">
        <v>24238300</v>
      </c>
      <c r="E20" s="42">
        <v>40422400</v>
      </c>
      <c r="F20" s="10">
        <v>46134100</v>
      </c>
      <c r="G20" s="10">
        <v>14318000</v>
      </c>
      <c r="H20" s="10">
        <v>773000</v>
      </c>
      <c r="I20" s="10">
        <v>1746900</v>
      </c>
      <c r="J20" s="10">
        <v>16056.16</v>
      </c>
      <c r="K20" s="10">
        <v>1048665</v>
      </c>
      <c r="L20" s="16">
        <v>300999999.99999994</v>
      </c>
      <c r="M20" s="10">
        <v>121000000</v>
      </c>
      <c r="N20">
        <v>1821000000</v>
      </c>
      <c r="O20" s="24">
        <v>256400</v>
      </c>
      <c r="P20" s="90">
        <v>233299.99999999997</v>
      </c>
      <c r="Q20">
        <v>11662200.000000002</v>
      </c>
      <c r="R20">
        <v>15682500</v>
      </c>
      <c r="S20" s="10">
        <v>91224.03</v>
      </c>
      <c r="T20" s="10">
        <v>760.56999999999971</v>
      </c>
      <c r="U20" s="10">
        <v>3178.3999999999996</v>
      </c>
      <c r="V20" s="10">
        <v>1010.2299999999996</v>
      </c>
      <c r="W20">
        <v>5729500</v>
      </c>
      <c r="X20" s="51">
        <f t="shared" si="0"/>
        <v>5671.4807519079841</v>
      </c>
      <c r="Y20" s="40">
        <v>94.86</v>
      </c>
      <c r="Z20" s="44">
        <v>101</v>
      </c>
      <c r="AA20" s="44">
        <v>99.9</v>
      </c>
      <c r="AB20" s="44">
        <v>102.6</v>
      </c>
      <c r="AC20" s="10">
        <v>93238000.000000015</v>
      </c>
      <c r="AD20" s="50">
        <v>19120.66</v>
      </c>
      <c r="AE20" s="69">
        <v>8.74</v>
      </c>
      <c r="AF20" s="40">
        <v>7.41</v>
      </c>
      <c r="AG20" s="51">
        <v>0.88</v>
      </c>
      <c r="AH20" s="51">
        <v>1249.24</v>
      </c>
      <c r="AI20" s="18">
        <v>4981353</v>
      </c>
      <c r="AJ20">
        <v>648.66</v>
      </c>
      <c r="AK20">
        <v>600.59</v>
      </c>
      <c r="AL20" s="40">
        <v>97.5</v>
      </c>
      <c r="AM20" s="40">
        <v>82.4</v>
      </c>
      <c r="AN20" s="40">
        <v>76.2</v>
      </c>
      <c r="AO20" s="40">
        <v>92.1</v>
      </c>
      <c r="AP20" s="50">
        <f t="shared" si="1"/>
        <v>1.183252427184466</v>
      </c>
      <c r="AQ20" s="50">
        <f t="shared" si="2"/>
        <v>0.82736156351791534</v>
      </c>
      <c r="AR20" s="10">
        <v>43792800</v>
      </c>
      <c r="AS20">
        <v>146963900</v>
      </c>
      <c r="AT20" s="51">
        <f t="shared" si="3"/>
        <v>3.3558918361009114</v>
      </c>
      <c r="AU20" s="10">
        <v>39596422</v>
      </c>
      <c r="AV20" s="10">
        <v>153703400</v>
      </c>
      <c r="AW20" s="51">
        <f t="shared" si="4"/>
        <v>3.8817497197095232</v>
      </c>
      <c r="AX20" s="14">
        <v>44023294</v>
      </c>
      <c r="AY20">
        <v>315421400</v>
      </c>
      <c r="AZ20" s="51">
        <f t="shared" si="5"/>
        <v>7.1648750318410972</v>
      </c>
      <c r="BA20" s="26">
        <v>2205.17</v>
      </c>
      <c r="BB20" s="51">
        <v>659.06</v>
      </c>
      <c r="BC20" s="54">
        <v>17</v>
      </c>
      <c r="BD20" s="54">
        <v>20.059999999999999</v>
      </c>
      <c r="BE20">
        <v>49602800</v>
      </c>
      <c r="BF20">
        <v>403900100</v>
      </c>
      <c r="BG20" s="93">
        <v>27.659400000000002</v>
      </c>
      <c r="BH20" s="93">
        <v>14.6838</v>
      </c>
      <c r="BI20" s="91">
        <v>5.21E-2</v>
      </c>
      <c r="BJ20" s="91">
        <v>3.3799999999999997E-2</v>
      </c>
      <c r="BK20" s="91">
        <v>-2.5999999999999999E-3</v>
      </c>
      <c r="BL20" s="92">
        <v>6.6000000000000003E-2</v>
      </c>
      <c r="BM20" s="92">
        <v>-3.2599999999999997E-2</v>
      </c>
      <c r="BN20" s="92">
        <v>2.8199999999999999E-2</v>
      </c>
      <c r="BO20" s="23">
        <v>38100800</v>
      </c>
      <c r="BP20" s="18">
        <v>41082299.999999993</v>
      </c>
      <c r="BQ20" s="51">
        <f t="shared" si="6"/>
        <v>0.92742616649992837</v>
      </c>
      <c r="BR20">
        <v>3306377100</v>
      </c>
      <c r="BS20">
        <v>4981003000</v>
      </c>
      <c r="BT20" s="51">
        <f t="shared" si="7"/>
        <v>1.506483637332233</v>
      </c>
      <c r="BU20" s="34">
        <v>1309965800</v>
      </c>
      <c r="BV20" s="34">
        <v>1650707200</v>
      </c>
      <c r="BW20">
        <v>111310000</v>
      </c>
      <c r="BX20" s="44">
        <v>100.8</v>
      </c>
      <c r="BY20" s="54">
        <v>99.4</v>
      </c>
      <c r="BZ20" s="54">
        <v>99.7</v>
      </c>
      <c r="CA20" s="94">
        <v>-4.47</v>
      </c>
      <c r="CB20" s="54">
        <v>-17.41</v>
      </c>
      <c r="CC20" s="45">
        <v>-8.43</v>
      </c>
      <c r="CD20" s="41">
        <v>-2.97</v>
      </c>
      <c r="CE20" s="45">
        <v>-5.72</v>
      </c>
      <c r="CF20" s="45">
        <v>-0.69</v>
      </c>
      <c r="CG20" s="45">
        <v>0.55000000000000004</v>
      </c>
      <c r="CH20" s="45">
        <v>0.64</v>
      </c>
      <c r="CI20" s="45">
        <v>-1.9</v>
      </c>
      <c r="CJ20" s="44">
        <v>94</v>
      </c>
      <c r="CK20" s="44">
        <v>94.4</v>
      </c>
      <c r="CL20" s="44">
        <v>87.4</v>
      </c>
      <c r="CM20" s="54">
        <v>88.3</v>
      </c>
      <c r="CN20" s="95">
        <v>-7.1</v>
      </c>
      <c r="CO20" s="43">
        <v>-29.69</v>
      </c>
      <c r="CP20" s="41">
        <v>-10.89</v>
      </c>
      <c r="CQ20" s="41">
        <v>-6.28</v>
      </c>
      <c r="CR20" s="41">
        <v>-8.35</v>
      </c>
      <c r="CS20" s="41">
        <v>-0.21</v>
      </c>
      <c r="CT20" s="41">
        <v>4.5599999999999996</v>
      </c>
      <c r="CU20" s="41">
        <v>-1.33</v>
      </c>
      <c r="CV20" s="45">
        <v>-2.25</v>
      </c>
      <c r="CW20" s="41">
        <v>-1.1299999999999999</v>
      </c>
      <c r="CX20" s="54">
        <v>51.2</v>
      </c>
      <c r="CY20" s="54">
        <v>47.7</v>
      </c>
      <c r="CZ20" s="54">
        <v>46.5</v>
      </c>
      <c r="DA20" s="54">
        <v>51.3</v>
      </c>
      <c r="DB20" s="54">
        <v>49.5</v>
      </c>
      <c r="DC20" s="54">
        <v>47.7</v>
      </c>
      <c r="DD20" s="54">
        <v>0.83</v>
      </c>
      <c r="DE20" s="54">
        <v>1.01</v>
      </c>
      <c r="DF20" s="54">
        <v>1.1000000000000001</v>
      </c>
      <c r="DG20" s="54">
        <v>1.1200000000000001</v>
      </c>
      <c r="DH20" s="54">
        <v>1.31</v>
      </c>
      <c r="DI20" s="54">
        <v>1.55</v>
      </c>
      <c r="DJ20" s="54">
        <v>1.8</v>
      </c>
      <c r="DK20" s="54">
        <v>2.79</v>
      </c>
      <c r="DL20" s="54">
        <v>3.06</v>
      </c>
      <c r="DM20" s="54">
        <v>3.24</v>
      </c>
      <c r="DN20" s="54">
        <v>3.33</v>
      </c>
      <c r="DO20" s="68">
        <v>5.94</v>
      </c>
      <c r="DP20" s="54">
        <v>3.96</v>
      </c>
      <c r="DQ20" s="54">
        <v>2.79</v>
      </c>
      <c r="DR20" s="54">
        <v>3.33</v>
      </c>
      <c r="DS20" s="40">
        <v>0.68</v>
      </c>
      <c r="DT20" s="54">
        <v>0.78</v>
      </c>
      <c r="DU20" s="54">
        <v>0.94</v>
      </c>
      <c r="DV20" s="54">
        <v>0.99</v>
      </c>
      <c r="DW20" s="54">
        <v>1.03</v>
      </c>
      <c r="DX20" s="54">
        <v>1.0900000000000001</v>
      </c>
      <c r="DY20" s="54">
        <v>1.71</v>
      </c>
      <c r="DZ20" s="44">
        <v>2.46</v>
      </c>
      <c r="EA20" s="44">
        <v>3.19</v>
      </c>
      <c r="EB20">
        <f t="shared" si="8"/>
        <v>2.25</v>
      </c>
      <c r="EC20" s="54">
        <v>130.63</v>
      </c>
      <c r="ED20" s="54">
        <v>128.22999999999999</v>
      </c>
      <c r="EE20" s="54">
        <v>129.27000000000001</v>
      </c>
      <c r="EF20" s="54">
        <v>124.62</v>
      </c>
      <c r="EG20" s="54">
        <v>123.39</v>
      </c>
      <c r="EH20" s="54">
        <v>127.94</v>
      </c>
      <c r="EI20" s="54">
        <v>129.36000000000001</v>
      </c>
      <c r="EJ20" s="54">
        <v>128.1</v>
      </c>
      <c r="EK20" s="54">
        <v>129.02000000000001</v>
      </c>
      <c r="EL20" s="26">
        <v>2983.18</v>
      </c>
      <c r="EM20" s="86">
        <v>1815.85</v>
      </c>
      <c r="EN20" s="45">
        <v>286.20999999999998</v>
      </c>
      <c r="EO20" s="54">
        <v>338.55</v>
      </c>
      <c r="EP20" s="54">
        <v>237.01</v>
      </c>
      <c r="EQ20" s="54">
        <v>310.58</v>
      </c>
      <c r="ER20" s="54">
        <v>254.79</v>
      </c>
    </row>
    <row r="21" spans="1:148">
      <c r="A21" s="9" t="s">
        <v>27</v>
      </c>
      <c r="B21" s="45">
        <v>8.3000000000000007</v>
      </c>
      <c r="C21" s="16">
        <v>233427100</v>
      </c>
      <c r="D21" s="10">
        <v>25973500</v>
      </c>
      <c r="E21" s="42">
        <v>45100800</v>
      </c>
      <c r="F21" s="10">
        <v>53085500</v>
      </c>
      <c r="G21" s="10">
        <v>15823000</v>
      </c>
      <c r="H21" s="10">
        <v>821600</v>
      </c>
      <c r="I21" s="10">
        <v>1982100</v>
      </c>
      <c r="J21" s="10">
        <v>22193.74</v>
      </c>
      <c r="K21" s="10">
        <v>2676387.4</v>
      </c>
      <c r="L21" s="16">
        <v>372000000</v>
      </c>
      <c r="M21" s="10">
        <v>153000000</v>
      </c>
      <c r="N21">
        <v>2043000000</v>
      </c>
      <c r="O21" s="24">
        <v>338300</v>
      </c>
      <c r="P21" s="90">
        <v>2237100.0000000005</v>
      </c>
      <c r="Q21">
        <v>59981699.999999993</v>
      </c>
      <c r="R21">
        <v>70643200</v>
      </c>
      <c r="S21" s="10">
        <v>36657.100000000006</v>
      </c>
      <c r="T21" s="10">
        <v>4271.76</v>
      </c>
      <c r="U21" s="10">
        <v>9283.9600000000009</v>
      </c>
      <c r="V21" s="10">
        <v>6177.51</v>
      </c>
      <c r="W21">
        <v>26616600.000000004</v>
      </c>
      <c r="X21" s="51">
        <f t="shared" si="0"/>
        <v>4308.6292049709355</v>
      </c>
      <c r="Y21" s="40">
        <v>94.74</v>
      </c>
      <c r="Z21" s="44">
        <v>100.3</v>
      </c>
      <c r="AA21" s="44">
        <v>99</v>
      </c>
      <c r="AB21" s="44">
        <v>102.4</v>
      </c>
      <c r="AC21" s="10">
        <v>93175999.999999985</v>
      </c>
      <c r="AD21" s="50">
        <v>19537.41</v>
      </c>
      <c r="AE21" s="69">
        <v>8.91</v>
      </c>
      <c r="AF21" s="40">
        <v>6.99</v>
      </c>
      <c r="AG21" s="51">
        <v>0.88</v>
      </c>
      <c r="AH21" s="51">
        <v>1620.7</v>
      </c>
      <c r="AI21" s="18">
        <v>6338316</v>
      </c>
      <c r="AJ21">
        <v>902.19</v>
      </c>
      <c r="AK21">
        <v>718.51</v>
      </c>
      <c r="AL21" s="40">
        <v>94.4</v>
      </c>
      <c r="AM21" s="40">
        <v>81.5</v>
      </c>
      <c r="AN21" s="40">
        <v>87.8</v>
      </c>
      <c r="AO21" s="40">
        <v>91.9</v>
      </c>
      <c r="AP21" s="50">
        <f t="shared" si="1"/>
        <v>1.158282208588957</v>
      </c>
      <c r="AQ21" s="50">
        <f t="shared" si="2"/>
        <v>0.95538628944504889</v>
      </c>
      <c r="AR21" s="10">
        <v>47022268</v>
      </c>
      <c r="AS21">
        <v>170667500</v>
      </c>
      <c r="AT21" s="51">
        <f t="shared" si="3"/>
        <v>3.629503791692906</v>
      </c>
      <c r="AU21" s="10">
        <v>51664512</v>
      </c>
      <c r="AV21" s="10">
        <v>203741699.99999997</v>
      </c>
      <c r="AW21" s="51">
        <f t="shared" si="4"/>
        <v>3.9435522007833921</v>
      </c>
      <c r="AX21" s="14">
        <v>50355636</v>
      </c>
      <c r="AY21">
        <v>401406500</v>
      </c>
      <c r="AZ21" s="51">
        <f t="shared" si="5"/>
        <v>7.9714314401668958</v>
      </c>
      <c r="BA21" s="26">
        <v>2228.2399999999998</v>
      </c>
      <c r="BB21" s="51">
        <v>784.07</v>
      </c>
      <c r="BC21" s="54">
        <v>19.36</v>
      </c>
      <c r="BD21" s="54">
        <v>24.97</v>
      </c>
      <c r="BE21">
        <v>43017100</v>
      </c>
      <c r="BF21">
        <v>375547600</v>
      </c>
      <c r="BG21" s="93">
        <v>25.3263</v>
      </c>
      <c r="BH21" s="93">
        <v>12.9758</v>
      </c>
      <c r="BI21" s="91">
        <v>0.14960000000000001</v>
      </c>
      <c r="BJ21" s="91">
        <v>5.5399999999999998E-2</v>
      </c>
      <c r="BK21" s="91">
        <v>-2.93E-2</v>
      </c>
      <c r="BL21" s="92">
        <v>0.2077</v>
      </c>
      <c r="BM21" s="92">
        <v>3.3999999999999998E-3</v>
      </c>
      <c r="BN21" s="92">
        <v>-3.7600000000000001E-2</v>
      </c>
      <c r="BO21" s="23">
        <v>50073900</v>
      </c>
      <c r="BP21" s="18">
        <v>44022100</v>
      </c>
      <c r="BQ21" s="51">
        <f t="shared" si="6"/>
        <v>1.1374718607244998</v>
      </c>
      <c r="BR21">
        <v>3495548200</v>
      </c>
      <c r="BS21">
        <v>5226187200</v>
      </c>
      <c r="BT21" s="51">
        <f t="shared" si="7"/>
        <v>1.4950980221070904</v>
      </c>
      <c r="BU21" s="34">
        <v>1371501600</v>
      </c>
      <c r="BV21" s="34">
        <v>1740565500</v>
      </c>
      <c r="BW21">
        <v>220110000</v>
      </c>
      <c r="BX21" s="44">
        <v>99.4</v>
      </c>
      <c r="BY21" s="54">
        <v>99.8</v>
      </c>
      <c r="BZ21" s="54">
        <v>99.7</v>
      </c>
      <c r="CA21" s="94">
        <v>-6</v>
      </c>
      <c r="CB21" s="54">
        <v>-19.899999999999999</v>
      </c>
      <c r="CC21" s="45">
        <v>-10.199999999999999</v>
      </c>
      <c r="CD21" s="41">
        <v>-4.5</v>
      </c>
      <c r="CE21" s="45">
        <v>-7.4</v>
      </c>
      <c r="CF21" s="45">
        <v>-2.1</v>
      </c>
      <c r="CG21" s="45">
        <v>-0.1</v>
      </c>
      <c r="CH21" s="45">
        <v>0</v>
      </c>
      <c r="CI21" s="45">
        <v>-2.5</v>
      </c>
      <c r="CJ21" s="44">
        <v>93.4</v>
      </c>
      <c r="CK21" s="44">
        <v>96.5</v>
      </c>
      <c r="CL21" s="44">
        <v>85</v>
      </c>
      <c r="CM21" s="54">
        <v>88.1</v>
      </c>
      <c r="CN21" s="95">
        <v>-8.9</v>
      </c>
      <c r="CO21" s="43">
        <v>-31.8</v>
      </c>
      <c r="CP21" s="41">
        <v>-12.7</v>
      </c>
      <c r="CQ21" s="41">
        <v>-11.2</v>
      </c>
      <c r="CR21" s="41">
        <v>-9.4</v>
      </c>
      <c r="CS21" s="41">
        <v>-1.6</v>
      </c>
      <c r="CT21" s="41">
        <v>3</v>
      </c>
      <c r="CU21" s="41">
        <v>-1.9</v>
      </c>
      <c r="CV21" s="45">
        <v>-4.0999999999999996</v>
      </c>
      <c r="CW21" s="41">
        <v>-1.3</v>
      </c>
      <c r="CX21" s="54">
        <v>56.9</v>
      </c>
      <c r="CY21" s="54">
        <v>46.7</v>
      </c>
      <c r="CZ21" s="54">
        <v>48.3</v>
      </c>
      <c r="DA21" s="54">
        <v>51.3</v>
      </c>
      <c r="DB21" s="54">
        <v>54</v>
      </c>
      <c r="DC21" s="54">
        <v>46.7</v>
      </c>
      <c r="DD21" s="54">
        <v>0.81</v>
      </c>
      <c r="DE21" s="54">
        <v>0.99</v>
      </c>
      <c r="DF21" s="54">
        <v>1.21</v>
      </c>
      <c r="DG21" s="54">
        <v>1.04</v>
      </c>
      <c r="DH21" s="54">
        <v>1.1200000000000001</v>
      </c>
      <c r="DI21" s="54">
        <v>1.54</v>
      </c>
      <c r="DJ21" s="54">
        <v>1.8</v>
      </c>
      <c r="DK21" s="54">
        <v>2.79</v>
      </c>
      <c r="DL21" s="54">
        <v>3.06</v>
      </c>
      <c r="DM21" s="54">
        <v>3.24</v>
      </c>
      <c r="DN21" s="54">
        <v>3.33</v>
      </c>
      <c r="DO21" s="68">
        <v>5.94</v>
      </c>
      <c r="DP21" s="54">
        <v>3.96</v>
      </c>
      <c r="DQ21" s="54">
        <v>2.79</v>
      </c>
      <c r="DR21" s="54">
        <v>3.33</v>
      </c>
      <c r="DS21" s="40">
        <v>0.66</v>
      </c>
      <c r="DT21" s="54">
        <v>0.72</v>
      </c>
      <c r="DU21" s="54">
        <v>0.82</v>
      </c>
      <c r="DV21" s="54">
        <v>0.86</v>
      </c>
      <c r="DW21" s="54">
        <v>0.87</v>
      </c>
      <c r="DX21" s="54">
        <v>0.93</v>
      </c>
      <c r="DY21" s="54">
        <v>1.64</v>
      </c>
      <c r="DZ21" s="44">
        <v>2.4500000000000002</v>
      </c>
      <c r="EA21" s="44">
        <v>3.15</v>
      </c>
      <c r="EB21">
        <f t="shared" si="8"/>
        <v>2.33</v>
      </c>
      <c r="EC21" s="54">
        <v>131.01</v>
      </c>
      <c r="ED21" s="54">
        <v>128.63999999999999</v>
      </c>
      <c r="EE21" s="54">
        <v>129.66</v>
      </c>
      <c r="EF21" s="54">
        <v>125.23</v>
      </c>
      <c r="EG21" s="54">
        <v>123.44</v>
      </c>
      <c r="EH21" s="54">
        <v>128.44</v>
      </c>
      <c r="EI21" s="54">
        <v>129.77000000000001</v>
      </c>
      <c r="EJ21" s="54">
        <v>128.49</v>
      </c>
      <c r="EK21" s="54">
        <v>129.38</v>
      </c>
      <c r="EL21" s="26">
        <v>2996.29</v>
      </c>
      <c r="EM21" s="86">
        <v>1957.82</v>
      </c>
      <c r="EN21" s="45">
        <v>284.56</v>
      </c>
      <c r="EO21" s="54">
        <v>331.58</v>
      </c>
      <c r="EP21" s="54">
        <v>229.78</v>
      </c>
      <c r="EQ21" s="54">
        <v>287.93</v>
      </c>
      <c r="ER21" s="54">
        <v>243.07</v>
      </c>
    </row>
    <row r="22" spans="1:148">
      <c r="A22" s="9" t="s">
        <v>28</v>
      </c>
      <c r="B22" s="45">
        <v>7.3</v>
      </c>
      <c r="C22" s="16">
        <v>229799800</v>
      </c>
      <c r="D22" s="10">
        <v>24736500</v>
      </c>
      <c r="E22" s="42">
        <v>43412600</v>
      </c>
      <c r="F22" s="10">
        <v>52914500</v>
      </c>
      <c r="G22" s="10">
        <v>15594000</v>
      </c>
      <c r="H22" s="10">
        <v>856900</v>
      </c>
      <c r="I22" s="10">
        <v>1928000</v>
      </c>
      <c r="J22" s="10">
        <v>21295.34</v>
      </c>
      <c r="K22" s="10">
        <v>3214664.53</v>
      </c>
      <c r="L22" s="16">
        <v>384000000</v>
      </c>
      <c r="M22" s="10">
        <v>153000000</v>
      </c>
      <c r="N22">
        <v>2092000000.0000002</v>
      </c>
      <c r="O22" s="24">
        <v>347900</v>
      </c>
      <c r="P22" s="90">
        <v>2508799.9999999995</v>
      </c>
      <c r="Q22">
        <v>58119400.000000007</v>
      </c>
      <c r="R22">
        <v>74574800</v>
      </c>
      <c r="S22" s="10">
        <v>22259.589999999997</v>
      </c>
      <c r="T22" s="10">
        <v>3308.6399999999994</v>
      </c>
      <c r="U22" s="10">
        <v>7754.3899999999994</v>
      </c>
      <c r="V22" s="10">
        <v>6316.7100000000009</v>
      </c>
      <c r="W22">
        <v>29372799.999999996</v>
      </c>
      <c r="X22" s="51">
        <f t="shared" si="0"/>
        <v>4650.0155935605708</v>
      </c>
      <c r="Y22" s="40">
        <v>94.76</v>
      </c>
      <c r="Z22" s="44">
        <v>100.5</v>
      </c>
      <c r="AA22" s="44">
        <v>99.6</v>
      </c>
      <c r="AB22" s="44">
        <v>101.8</v>
      </c>
      <c r="AC22" s="10">
        <v>93431999.99999997</v>
      </c>
      <c r="AD22" s="50">
        <v>20088.8</v>
      </c>
      <c r="AE22" s="69">
        <v>9</v>
      </c>
      <c r="AF22" s="40">
        <v>6.91</v>
      </c>
      <c r="AG22" s="51">
        <v>0.88</v>
      </c>
      <c r="AH22" s="51">
        <v>1709.07</v>
      </c>
      <c r="AI22" s="18">
        <v>7011988</v>
      </c>
      <c r="AJ22">
        <v>919.23</v>
      </c>
      <c r="AK22">
        <v>789.83</v>
      </c>
      <c r="AL22" s="40">
        <v>94.1</v>
      </c>
      <c r="AM22" s="40">
        <v>80.8</v>
      </c>
      <c r="AN22" s="40">
        <v>82.2</v>
      </c>
      <c r="AO22" s="40">
        <v>95.2</v>
      </c>
      <c r="AP22" s="50">
        <f t="shared" si="1"/>
        <v>1.1646039603960396</v>
      </c>
      <c r="AQ22" s="50">
        <f t="shared" si="2"/>
        <v>0.86344537815126055</v>
      </c>
      <c r="AR22" s="10">
        <v>32861264</v>
      </c>
      <c r="AS22">
        <v>121319000</v>
      </c>
      <c r="AT22" s="51">
        <f t="shared" si="3"/>
        <v>3.6918543364613119</v>
      </c>
      <c r="AU22" s="10">
        <v>75094576</v>
      </c>
      <c r="AV22" s="10">
        <v>339001000</v>
      </c>
      <c r="AW22" s="51">
        <f t="shared" si="4"/>
        <v>4.5143207147211273</v>
      </c>
      <c r="AX22" s="14">
        <v>64792188</v>
      </c>
      <c r="AY22">
        <v>614507600</v>
      </c>
      <c r="AZ22" s="51">
        <f t="shared" si="5"/>
        <v>9.4842853585990952</v>
      </c>
      <c r="BA22" s="26">
        <v>2461.83</v>
      </c>
      <c r="BB22" s="51">
        <v>828.96</v>
      </c>
      <c r="BC22" s="54">
        <v>20.2</v>
      </c>
      <c r="BD22" s="54">
        <v>30.19</v>
      </c>
      <c r="BE22">
        <v>48183500</v>
      </c>
      <c r="BF22">
        <v>457401200</v>
      </c>
      <c r="BG22" s="93">
        <v>27.931699999999999</v>
      </c>
      <c r="BH22" s="93">
        <v>15.146000000000001</v>
      </c>
      <c r="BI22" s="91">
        <v>4.6199999999999998E-2</v>
      </c>
      <c r="BJ22" s="91">
        <v>1.0500000000000001E-2</v>
      </c>
      <c r="BK22" s="91">
        <v>2.93E-2</v>
      </c>
      <c r="BL22" s="92">
        <v>2.5999999999999999E-2</v>
      </c>
      <c r="BM22" s="92">
        <v>-2.0999999999999999E-3</v>
      </c>
      <c r="BN22" s="92">
        <v>-3.8800000000000001E-2</v>
      </c>
      <c r="BO22" s="23">
        <v>50780500</v>
      </c>
      <c r="BP22" s="18">
        <v>58971500</v>
      </c>
      <c r="BQ22" s="51">
        <f t="shared" si="6"/>
        <v>0.86110239692054635</v>
      </c>
      <c r="BR22">
        <v>3554728200</v>
      </c>
      <c r="BS22">
        <v>5329410500</v>
      </c>
      <c r="BT22" s="51">
        <f t="shared" si="7"/>
        <v>1.4992455681984349</v>
      </c>
      <c r="BU22" s="34">
        <v>1368648900</v>
      </c>
      <c r="BV22" s="34">
        <v>1787828700</v>
      </c>
      <c r="BW22">
        <v>54520000</v>
      </c>
      <c r="BX22" s="44">
        <v>99.2</v>
      </c>
      <c r="BY22" s="54">
        <v>100.2</v>
      </c>
      <c r="BZ22" s="54">
        <v>100</v>
      </c>
      <c r="CA22" s="94">
        <v>-6.6</v>
      </c>
      <c r="CB22" s="54">
        <v>-21.47</v>
      </c>
      <c r="CC22" s="45">
        <v>-10.27</v>
      </c>
      <c r="CD22" s="41">
        <v>-5.4</v>
      </c>
      <c r="CE22" s="45">
        <v>-8.11</v>
      </c>
      <c r="CF22" s="45">
        <v>-2.69</v>
      </c>
      <c r="CG22" s="45">
        <v>-0.15</v>
      </c>
      <c r="CH22" s="45">
        <v>-0.41</v>
      </c>
      <c r="CI22" s="45">
        <v>-2.72</v>
      </c>
      <c r="CJ22" s="44">
        <v>92.9</v>
      </c>
      <c r="CK22" s="44">
        <v>96.1</v>
      </c>
      <c r="CL22" s="44">
        <v>86</v>
      </c>
      <c r="CM22" s="54">
        <v>87.4</v>
      </c>
      <c r="CN22" s="95">
        <v>-9.56</v>
      </c>
      <c r="CO22" s="43">
        <v>-28.99</v>
      </c>
      <c r="CP22" s="41">
        <v>-13.75</v>
      </c>
      <c r="CQ22" s="41">
        <v>-14</v>
      </c>
      <c r="CR22" s="41">
        <v>-9.3699999999999992</v>
      </c>
      <c r="CS22" s="41">
        <v>-2.72</v>
      </c>
      <c r="CT22" s="41">
        <v>2.52</v>
      </c>
      <c r="CU22" s="41">
        <v>-2.82</v>
      </c>
      <c r="CV22" s="45">
        <v>-4.07</v>
      </c>
      <c r="CW22" s="41">
        <v>-1.6</v>
      </c>
      <c r="CX22" s="54">
        <v>57.4</v>
      </c>
      <c r="CY22" s="54">
        <v>44.8</v>
      </c>
      <c r="CZ22" s="54">
        <v>51.3</v>
      </c>
      <c r="DA22" s="54">
        <v>50.6</v>
      </c>
      <c r="DB22" s="54">
        <v>56.2</v>
      </c>
      <c r="DC22" s="54">
        <v>44.8</v>
      </c>
      <c r="DD22" s="54">
        <v>0.82</v>
      </c>
      <c r="DE22" s="54">
        <v>1</v>
      </c>
      <c r="DF22" s="54">
        <v>0.97</v>
      </c>
      <c r="DG22" s="54">
        <v>1.06</v>
      </c>
      <c r="DH22" s="54">
        <v>1.1299999999999999</v>
      </c>
      <c r="DI22" s="54">
        <v>1.65</v>
      </c>
      <c r="DJ22" s="54">
        <v>1.8</v>
      </c>
      <c r="DK22" s="54">
        <v>2.79</v>
      </c>
      <c r="DL22" s="54">
        <v>3.06</v>
      </c>
      <c r="DM22" s="54">
        <v>3.24</v>
      </c>
      <c r="DN22" s="54">
        <v>3.33</v>
      </c>
      <c r="DO22" s="68">
        <v>5.94</v>
      </c>
      <c r="DP22" s="54">
        <v>4.1399999999999997</v>
      </c>
      <c r="DQ22" s="54">
        <v>2.79</v>
      </c>
      <c r="DR22" s="54">
        <v>3.33</v>
      </c>
      <c r="DS22" s="40">
        <v>0.68</v>
      </c>
      <c r="DT22" s="54">
        <v>0.76</v>
      </c>
      <c r="DU22" s="54">
        <v>0.85</v>
      </c>
      <c r="DV22" s="54">
        <v>0.92</v>
      </c>
      <c r="DW22" s="54">
        <v>0.95</v>
      </c>
      <c r="DX22" s="54">
        <v>0.99</v>
      </c>
      <c r="DY22" s="54">
        <v>1.74</v>
      </c>
      <c r="DZ22" s="44">
        <v>2.44</v>
      </c>
      <c r="EA22" s="44">
        <v>3.17</v>
      </c>
      <c r="EB22">
        <f t="shared" si="8"/>
        <v>2.3199999999999998</v>
      </c>
      <c r="EC22" s="54">
        <v>130.88</v>
      </c>
      <c r="ED22" s="54">
        <v>128.5</v>
      </c>
      <c r="EE22" s="54">
        <v>129.43</v>
      </c>
      <c r="EF22" s="54">
        <v>125.59</v>
      </c>
      <c r="EG22" s="54">
        <v>123.18</v>
      </c>
      <c r="EH22" s="54">
        <v>128.33000000000001</v>
      </c>
      <c r="EI22" s="54">
        <v>129.63999999999999</v>
      </c>
      <c r="EJ22" s="54">
        <v>128.47</v>
      </c>
      <c r="EK22" s="54">
        <v>129.02000000000001</v>
      </c>
      <c r="EL22" s="26">
        <v>3283.45</v>
      </c>
      <c r="EM22" s="86">
        <v>1659.15</v>
      </c>
      <c r="EN22" s="45">
        <v>302.35000000000002</v>
      </c>
      <c r="EO22" s="54">
        <v>354.73</v>
      </c>
      <c r="EP22" s="54">
        <v>240.05</v>
      </c>
      <c r="EQ22" s="54">
        <v>321.58</v>
      </c>
      <c r="ER22" s="54">
        <v>285.08999999999997</v>
      </c>
    </row>
    <row r="23" spans="1:148">
      <c r="A23" s="9" t="s">
        <v>29</v>
      </c>
      <c r="B23" s="45">
        <v>8.9</v>
      </c>
      <c r="C23" s="16">
        <v>248410500</v>
      </c>
      <c r="D23" s="10">
        <v>27674300</v>
      </c>
      <c r="E23" s="42">
        <v>46459700</v>
      </c>
      <c r="F23" s="10">
        <v>57291400</v>
      </c>
      <c r="G23" s="10">
        <v>16032000</v>
      </c>
      <c r="H23" s="10">
        <v>789100</v>
      </c>
      <c r="I23" s="10">
        <v>2044800</v>
      </c>
      <c r="J23" s="10">
        <v>18555.25</v>
      </c>
      <c r="K23" s="10">
        <v>1762132.3</v>
      </c>
      <c r="L23" s="16">
        <v>412000000</v>
      </c>
      <c r="M23" s="10">
        <v>168000000</v>
      </c>
      <c r="N23">
        <v>2276000000.0000005</v>
      </c>
      <c r="O23" s="24">
        <v>341300</v>
      </c>
      <c r="P23" s="90">
        <v>3320800.0000000005</v>
      </c>
      <c r="Q23">
        <v>70496700</v>
      </c>
      <c r="R23">
        <v>90569500</v>
      </c>
      <c r="S23" s="10">
        <v>17549.25</v>
      </c>
      <c r="T23" s="10">
        <v>2987.8200000000015</v>
      </c>
      <c r="U23" s="10">
        <v>7815.4499999999971</v>
      </c>
      <c r="V23" s="10">
        <v>7018.989999999998</v>
      </c>
      <c r="W23">
        <v>33930000</v>
      </c>
      <c r="X23" s="51">
        <f t="shared" si="0"/>
        <v>4834.0288275093726</v>
      </c>
      <c r="Y23" s="40">
        <v>95.94</v>
      </c>
      <c r="Z23" s="44">
        <v>101.2</v>
      </c>
      <c r="AA23" s="44">
        <v>100.3</v>
      </c>
      <c r="AB23" s="44">
        <v>102.4</v>
      </c>
      <c r="AC23" s="10">
        <v>100284000.00000001</v>
      </c>
      <c r="AD23" s="50">
        <v>20894.91</v>
      </c>
      <c r="AE23" s="69">
        <v>9.2899999999999991</v>
      </c>
      <c r="AF23" s="40">
        <v>7.07</v>
      </c>
      <c r="AG23" s="51">
        <v>0.88</v>
      </c>
      <c r="AH23" s="51">
        <v>1643.64</v>
      </c>
      <c r="AI23" s="18">
        <v>7906631</v>
      </c>
      <c r="AJ23">
        <v>886.99</v>
      </c>
      <c r="AK23">
        <v>756.65</v>
      </c>
      <c r="AL23" s="40">
        <v>93.8</v>
      </c>
      <c r="AM23" s="40">
        <v>79.599999999999994</v>
      </c>
      <c r="AN23" s="40">
        <v>78.5</v>
      </c>
      <c r="AO23" s="40">
        <v>94</v>
      </c>
      <c r="AP23" s="50">
        <f t="shared" si="1"/>
        <v>1.1783919597989949</v>
      </c>
      <c r="AQ23" s="50">
        <f t="shared" si="2"/>
        <v>0.83510638297872342</v>
      </c>
      <c r="AR23" s="10">
        <v>19508414</v>
      </c>
      <c r="AS23">
        <v>74353800</v>
      </c>
      <c r="AT23" s="51">
        <f t="shared" si="3"/>
        <v>3.8113708269672766</v>
      </c>
      <c r="AU23" s="10">
        <v>67047478</v>
      </c>
      <c r="AV23" s="10">
        <v>338399300</v>
      </c>
      <c r="AW23" s="51">
        <f t="shared" si="4"/>
        <v>5.047159268242722</v>
      </c>
      <c r="AX23" s="14">
        <v>51180850</v>
      </c>
      <c r="AY23">
        <v>524374100.00000006</v>
      </c>
      <c r="AZ23" s="51">
        <f t="shared" si="5"/>
        <v>10.245513702879105</v>
      </c>
      <c r="BA23" s="26">
        <v>2617.2399999999998</v>
      </c>
      <c r="BB23" s="51">
        <v>881.76</v>
      </c>
      <c r="BC23" s="54">
        <v>22.42</v>
      </c>
      <c r="BD23" s="54">
        <v>32.11</v>
      </c>
      <c r="BE23">
        <v>37762700</v>
      </c>
      <c r="BF23">
        <v>370757900</v>
      </c>
      <c r="BG23" s="93">
        <v>21.665700000000001</v>
      </c>
      <c r="BH23" s="93">
        <v>11.7347</v>
      </c>
      <c r="BI23" s="91">
        <v>6.3299999999999995E-2</v>
      </c>
      <c r="BJ23" s="91">
        <v>3.7600000000000001E-2</v>
      </c>
      <c r="BK23" s="91">
        <v>-6.4999999999999997E-3</v>
      </c>
      <c r="BL23" s="92">
        <v>8.3299999999999999E-2</v>
      </c>
      <c r="BM23" s="92">
        <v>4.9799999999999997E-2</v>
      </c>
      <c r="BN23" s="92">
        <v>3.2000000000000002E-3</v>
      </c>
      <c r="BO23" s="23">
        <v>46080100</v>
      </c>
      <c r="BP23" s="18">
        <v>65694700</v>
      </c>
      <c r="BQ23" s="51">
        <f t="shared" si="6"/>
        <v>0.70142796907513083</v>
      </c>
      <c r="BR23">
        <v>3621416900</v>
      </c>
      <c r="BS23">
        <v>5463000200</v>
      </c>
      <c r="BT23" s="51">
        <f t="shared" si="7"/>
        <v>1.5085256270825931</v>
      </c>
      <c r="BU23" s="34">
        <v>1379567600</v>
      </c>
      <c r="BV23" s="34">
        <v>1832892600</v>
      </c>
      <c r="BW23">
        <v>149590000</v>
      </c>
      <c r="BX23" s="44">
        <v>99.4</v>
      </c>
      <c r="BY23" s="54">
        <v>100.1</v>
      </c>
      <c r="BZ23" s="54">
        <v>99.8</v>
      </c>
      <c r="CA23" s="94">
        <v>-7.2</v>
      </c>
      <c r="CB23" s="54">
        <v>-21.8</v>
      </c>
      <c r="CC23" s="45">
        <v>-10.87</v>
      </c>
      <c r="CD23" s="41">
        <v>-6.24</v>
      </c>
      <c r="CE23" s="45">
        <v>-8.84</v>
      </c>
      <c r="CF23" s="45">
        <v>-2.79</v>
      </c>
      <c r="CG23" s="45">
        <v>-0.22</v>
      </c>
      <c r="CH23" s="45">
        <v>-0.78</v>
      </c>
      <c r="CI23" s="45">
        <v>-3.02</v>
      </c>
      <c r="CJ23" s="44">
        <v>92.4</v>
      </c>
      <c r="CK23" s="44">
        <v>95.8</v>
      </c>
      <c r="CL23" s="44">
        <v>85.1</v>
      </c>
      <c r="CM23" s="54">
        <v>87.1</v>
      </c>
      <c r="CN23" s="95">
        <v>-10.37</v>
      </c>
      <c r="CO23" s="43">
        <v>-28.75</v>
      </c>
      <c r="CP23" s="41">
        <v>-14.47</v>
      </c>
      <c r="CQ23" s="41">
        <v>-17.579999999999998</v>
      </c>
      <c r="CR23" s="41">
        <v>-9.85</v>
      </c>
      <c r="CS23" s="41">
        <v>-4.0199999999999996</v>
      </c>
      <c r="CT23" s="41">
        <v>1.95</v>
      </c>
      <c r="CU23" s="41">
        <v>-2.96</v>
      </c>
      <c r="CV23" s="45">
        <v>-4.2699999999999996</v>
      </c>
      <c r="CW23" s="41">
        <v>-1.75</v>
      </c>
      <c r="CX23" s="54">
        <v>56.9</v>
      </c>
      <c r="CY23" s="54">
        <v>46.2</v>
      </c>
      <c r="CZ23" s="54">
        <v>53.1</v>
      </c>
      <c r="DA23" s="54">
        <v>50.2</v>
      </c>
      <c r="DB23" s="54">
        <v>55.8</v>
      </c>
      <c r="DC23" s="54">
        <v>46.2</v>
      </c>
      <c r="DD23" s="54">
        <v>0.81</v>
      </c>
      <c r="DE23" s="54">
        <v>1</v>
      </c>
      <c r="DF23" s="54">
        <v>0.99</v>
      </c>
      <c r="DG23" s="54">
        <v>1.08</v>
      </c>
      <c r="DH23" s="54">
        <v>1.06</v>
      </c>
      <c r="DI23" s="54">
        <v>1.38</v>
      </c>
      <c r="DJ23" s="54">
        <v>1.8</v>
      </c>
      <c r="DK23" s="54">
        <v>2.79</v>
      </c>
      <c r="DL23" s="54">
        <v>3.06</v>
      </c>
      <c r="DM23" s="54">
        <v>3.24</v>
      </c>
      <c r="DN23" s="54">
        <v>3.33</v>
      </c>
      <c r="DO23" s="68">
        <v>5.94</v>
      </c>
      <c r="DP23" s="54">
        <v>4.1399999999999997</v>
      </c>
      <c r="DQ23" s="54">
        <v>2.79</v>
      </c>
      <c r="DR23" s="54">
        <v>3.33</v>
      </c>
      <c r="DS23" s="40">
        <v>0.68</v>
      </c>
      <c r="DT23" s="54">
        <v>0.76</v>
      </c>
      <c r="DU23" s="54">
        <v>0.86</v>
      </c>
      <c r="DV23" s="54">
        <v>0.9</v>
      </c>
      <c r="DW23" s="54">
        <v>0.92</v>
      </c>
      <c r="DX23" s="54">
        <v>0.95</v>
      </c>
      <c r="DY23" s="54">
        <v>1.69</v>
      </c>
      <c r="DZ23" s="44">
        <v>2.38</v>
      </c>
      <c r="EA23" s="44">
        <v>3.05</v>
      </c>
      <c r="EB23">
        <f t="shared" si="8"/>
        <v>2.19</v>
      </c>
      <c r="EC23" s="54">
        <v>131.47</v>
      </c>
      <c r="ED23" s="54">
        <v>129.31</v>
      </c>
      <c r="EE23" s="54">
        <v>130.28</v>
      </c>
      <c r="EF23" s="54">
        <v>126.18</v>
      </c>
      <c r="EG23" s="54">
        <v>124.56</v>
      </c>
      <c r="EH23" s="54">
        <v>128.97999999999999</v>
      </c>
      <c r="EI23" s="54">
        <v>130.46</v>
      </c>
      <c r="EJ23" s="54">
        <v>129.52000000000001</v>
      </c>
      <c r="EK23" s="54">
        <v>129.76</v>
      </c>
      <c r="EL23" s="26">
        <v>3570.03</v>
      </c>
      <c r="EM23" s="86">
        <v>2539.84</v>
      </c>
      <c r="EN23" s="45">
        <v>316.87</v>
      </c>
      <c r="EO23" s="54">
        <v>378.08</v>
      </c>
      <c r="EP23" s="54">
        <v>252.05</v>
      </c>
      <c r="EQ23" s="54">
        <v>346.66</v>
      </c>
      <c r="ER23" s="54">
        <v>321.41000000000003</v>
      </c>
    </row>
    <row r="24" spans="1:148">
      <c r="A24" s="9" t="s">
        <v>30</v>
      </c>
      <c r="B24" s="45">
        <v>10.7</v>
      </c>
      <c r="C24" s="16">
        <v>279085100</v>
      </c>
      <c r="D24" s="10">
        <v>31723100</v>
      </c>
      <c r="E24" s="42">
        <v>49424700</v>
      </c>
      <c r="F24" s="10">
        <v>61621800</v>
      </c>
      <c r="G24" s="10">
        <v>15714000</v>
      </c>
      <c r="H24" s="10">
        <v>761600</v>
      </c>
      <c r="I24" s="10">
        <v>2212800</v>
      </c>
      <c r="J24" s="10">
        <v>23227.279999999999</v>
      </c>
      <c r="K24" s="10">
        <v>1818999.98</v>
      </c>
      <c r="L24" s="16">
        <v>408000000</v>
      </c>
      <c r="M24" s="10">
        <v>168000000</v>
      </c>
      <c r="N24">
        <v>2330000000</v>
      </c>
      <c r="O24" s="24">
        <v>337200</v>
      </c>
      <c r="P24" s="90">
        <v>5133499.9999999991</v>
      </c>
      <c r="Q24">
        <v>109143099.99999997</v>
      </c>
      <c r="R24">
        <v>131496900.00000003</v>
      </c>
      <c r="S24" s="10">
        <v>21107.329999999987</v>
      </c>
      <c r="T24" s="10">
        <v>4449.68</v>
      </c>
      <c r="U24" s="10">
        <v>12269.25</v>
      </c>
      <c r="V24" s="10">
        <v>9464.1499999999978</v>
      </c>
      <c r="W24">
        <v>44106500</v>
      </c>
      <c r="X24" s="51">
        <f t="shared" si="0"/>
        <v>4660.3762619992294</v>
      </c>
      <c r="Y24" s="40">
        <v>96.55</v>
      </c>
      <c r="Z24" s="44">
        <v>101</v>
      </c>
      <c r="AA24" s="44">
        <v>100.1</v>
      </c>
      <c r="AB24" s="44">
        <v>102.3</v>
      </c>
      <c r="AC24" s="10">
        <v>99415999.999999985</v>
      </c>
      <c r="AD24" s="50">
        <v>21316.06</v>
      </c>
      <c r="AE24" s="69">
        <v>9.58</v>
      </c>
      <c r="AF24" s="40">
        <v>7.08</v>
      </c>
      <c r="AG24" s="51">
        <v>0.88</v>
      </c>
      <c r="AH24" s="51">
        <v>1829.69</v>
      </c>
      <c r="AI24" s="18">
        <v>8729956</v>
      </c>
      <c r="AJ24">
        <v>954.58</v>
      </c>
      <c r="AK24">
        <v>875.11</v>
      </c>
      <c r="AL24" s="40">
        <v>91.2</v>
      </c>
      <c r="AM24" s="40">
        <v>83.7</v>
      </c>
      <c r="AN24" s="40">
        <v>86.2</v>
      </c>
      <c r="AO24" s="40">
        <v>103.7</v>
      </c>
      <c r="AP24" s="50">
        <f t="shared" si="1"/>
        <v>1.0896057347670252</v>
      </c>
      <c r="AQ24" s="50">
        <f t="shared" si="2"/>
        <v>0.83124397299903563</v>
      </c>
      <c r="AR24" s="10">
        <v>22270964</v>
      </c>
      <c r="AS24">
        <v>84313799.999999985</v>
      </c>
      <c r="AT24" s="51">
        <f t="shared" si="3"/>
        <v>3.7858172641292036</v>
      </c>
      <c r="AU24" s="10">
        <v>84434660</v>
      </c>
      <c r="AV24" s="10">
        <v>381749900</v>
      </c>
      <c r="AW24" s="51">
        <f t="shared" si="4"/>
        <v>4.5212463696780443</v>
      </c>
      <c r="AX24" s="14">
        <v>56902570</v>
      </c>
      <c r="AY24">
        <v>637147300</v>
      </c>
      <c r="AZ24" s="51">
        <f t="shared" si="5"/>
        <v>11.197162096545025</v>
      </c>
      <c r="BA24" s="26">
        <v>2830.37</v>
      </c>
      <c r="BB24" s="51">
        <v>962.26</v>
      </c>
      <c r="BC24" s="54">
        <v>25.3</v>
      </c>
      <c r="BD24" s="54">
        <v>35.200000000000003</v>
      </c>
      <c r="BE24">
        <v>44541700</v>
      </c>
      <c r="BF24">
        <v>460788300</v>
      </c>
      <c r="BG24" s="93">
        <v>24.645</v>
      </c>
      <c r="BH24" s="93">
        <v>15.542</v>
      </c>
      <c r="BI24" s="91">
        <v>0.12520000000000001</v>
      </c>
      <c r="BJ24" s="91">
        <v>-2.3400000000000001E-2</v>
      </c>
      <c r="BK24" s="91">
        <v>-8.8999999999999999E-3</v>
      </c>
      <c r="BL24" s="92">
        <v>0.11119999999999999</v>
      </c>
      <c r="BM24" s="92">
        <v>-2.53E-2</v>
      </c>
      <c r="BN24" s="92">
        <v>4.58E-2</v>
      </c>
      <c r="BO24" s="23">
        <v>64055800</v>
      </c>
      <c r="BP24" s="18">
        <v>68674700</v>
      </c>
      <c r="BQ24" s="51">
        <f t="shared" si="6"/>
        <v>0.93274233451329236</v>
      </c>
      <c r="BR24">
        <v>3774461200</v>
      </c>
      <c r="BS24">
        <v>5662881100</v>
      </c>
      <c r="BT24" s="51">
        <f t="shared" si="7"/>
        <v>1.5003150913301215</v>
      </c>
      <c r="BU24" s="34">
        <v>1429943500</v>
      </c>
      <c r="BV24" s="34">
        <v>1931288500</v>
      </c>
      <c r="BW24">
        <v>210670000</v>
      </c>
      <c r="BX24" s="44">
        <v>98.7</v>
      </c>
      <c r="BY24" s="54">
        <v>99.6</v>
      </c>
      <c r="BZ24" s="54">
        <v>100.1</v>
      </c>
      <c r="CA24" s="94">
        <v>-7.8</v>
      </c>
      <c r="CB24" s="54">
        <v>-23.5</v>
      </c>
      <c r="CC24" s="45">
        <v>-11</v>
      </c>
      <c r="CD24" s="41">
        <v>-7.2</v>
      </c>
      <c r="CE24" s="45">
        <v>-9.6</v>
      </c>
      <c r="CF24" s="45">
        <v>-3</v>
      </c>
      <c r="CG24" s="45">
        <v>-0.2</v>
      </c>
      <c r="CH24" s="45">
        <v>-1.4</v>
      </c>
      <c r="CI24" s="45">
        <v>-2.9</v>
      </c>
      <c r="CJ24" s="44">
        <v>92</v>
      </c>
      <c r="CK24" s="44">
        <v>95.5</v>
      </c>
      <c r="CL24" s="44">
        <v>85.2</v>
      </c>
      <c r="CM24" s="54">
        <v>85.7</v>
      </c>
      <c r="CN24" s="95">
        <v>-11.25</v>
      </c>
      <c r="CO24" s="43">
        <v>-26.59</v>
      </c>
      <c r="CP24" s="41">
        <v>-15.66</v>
      </c>
      <c r="CQ24" s="41">
        <v>-19.79</v>
      </c>
      <c r="CR24" s="41">
        <v>-11.14</v>
      </c>
      <c r="CS24" s="41">
        <v>-5.74</v>
      </c>
      <c r="CT24" s="41">
        <v>0.48</v>
      </c>
      <c r="CU24" s="41">
        <v>-3.12</v>
      </c>
      <c r="CV24" s="45">
        <v>-5.13</v>
      </c>
      <c r="CW24" s="41">
        <v>-1.36</v>
      </c>
      <c r="CX24" s="54">
        <v>57.1</v>
      </c>
      <c r="CY24" s="54">
        <v>45</v>
      </c>
      <c r="CZ24" s="54">
        <v>57.8</v>
      </c>
      <c r="DA24" s="54">
        <v>50.1</v>
      </c>
      <c r="DB24" s="54">
        <v>55.6</v>
      </c>
      <c r="DC24" s="54">
        <v>45</v>
      </c>
      <c r="DD24" s="54">
        <v>0.87</v>
      </c>
      <c r="DE24" s="54">
        <v>1.06</v>
      </c>
      <c r="DF24" s="54">
        <v>0.99</v>
      </c>
      <c r="DG24" s="54">
        <v>1.1000000000000001</v>
      </c>
      <c r="DH24" s="54">
        <v>1.33</v>
      </c>
      <c r="DI24" s="54">
        <v>1.38</v>
      </c>
      <c r="DJ24" s="54">
        <v>1.8</v>
      </c>
      <c r="DK24" s="54">
        <v>2.79</v>
      </c>
      <c r="DL24" s="54">
        <v>3.06</v>
      </c>
      <c r="DM24" s="54">
        <v>3.24</v>
      </c>
      <c r="DN24" s="54">
        <v>3.33</v>
      </c>
      <c r="DO24" s="68">
        <v>5.94</v>
      </c>
      <c r="DP24" s="54">
        <v>4.1399999999999997</v>
      </c>
      <c r="DQ24" s="54">
        <v>2.79</v>
      </c>
      <c r="DR24" s="54">
        <v>3.33</v>
      </c>
      <c r="DS24" s="40">
        <v>0.74</v>
      </c>
      <c r="DT24" s="54">
        <v>0.82</v>
      </c>
      <c r="DU24" s="54">
        <v>0.88</v>
      </c>
      <c r="DV24" s="54">
        <v>0.9</v>
      </c>
      <c r="DW24" s="54">
        <v>0.92</v>
      </c>
      <c r="DX24" s="54">
        <v>0.99</v>
      </c>
      <c r="DY24" s="54">
        <v>1.72</v>
      </c>
      <c r="DZ24" s="44">
        <v>2.42</v>
      </c>
      <c r="EA24" s="44">
        <v>3.17</v>
      </c>
      <c r="EB24">
        <f t="shared" si="8"/>
        <v>2.29</v>
      </c>
      <c r="EC24" s="54">
        <v>131.55000000000001</v>
      </c>
      <c r="ED24" s="54">
        <v>129.31</v>
      </c>
      <c r="EE24" s="54">
        <v>130.19999999999999</v>
      </c>
      <c r="EF24" s="54">
        <v>126.73</v>
      </c>
      <c r="EG24" s="54">
        <v>124.03</v>
      </c>
      <c r="EH24" s="54">
        <v>129.13</v>
      </c>
      <c r="EI24" s="54">
        <v>130.46</v>
      </c>
      <c r="EJ24" s="54">
        <v>129.35</v>
      </c>
      <c r="EK24" s="54">
        <v>130.03</v>
      </c>
      <c r="EL24" s="26">
        <v>3895.42</v>
      </c>
      <c r="EM24" s="86">
        <v>3822.55</v>
      </c>
      <c r="EN24" s="45">
        <v>318.81</v>
      </c>
      <c r="EO24" s="54">
        <v>402.43</v>
      </c>
      <c r="EP24" s="54">
        <v>253.03</v>
      </c>
      <c r="EQ24" s="54">
        <v>368.85</v>
      </c>
      <c r="ER24" s="54">
        <v>335.76</v>
      </c>
    </row>
    <row r="25" spans="1:148">
      <c r="A25" s="9" t="s">
        <v>31</v>
      </c>
      <c r="B25" s="45">
        <v>10.8</v>
      </c>
      <c r="C25" s="16">
        <v>257817500</v>
      </c>
      <c r="D25" s="10">
        <v>31881600</v>
      </c>
      <c r="E25" s="42">
        <v>50676000</v>
      </c>
      <c r="F25" s="10">
        <v>60905600</v>
      </c>
      <c r="G25" s="10">
        <v>16143000</v>
      </c>
      <c r="H25" s="10">
        <v>861500</v>
      </c>
      <c r="I25" s="10">
        <v>2226600</v>
      </c>
      <c r="J25" s="10">
        <v>21188.84</v>
      </c>
      <c r="K25" s="10">
        <v>1705237.47</v>
      </c>
      <c r="L25" s="16">
        <v>417000000</v>
      </c>
      <c r="M25" s="10">
        <v>174000000</v>
      </c>
      <c r="N25">
        <v>2395000000</v>
      </c>
      <c r="O25" s="24">
        <v>359900</v>
      </c>
      <c r="P25" s="90">
        <v>3201600.0000000009</v>
      </c>
      <c r="Q25">
        <v>77014800.00000003</v>
      </c>
      <c r="R25">
        <v>98120199.99999997</v>
      </c>
      <c r="S25" s="10">
        <v>11049.400000000023</v>
      </c>
      <c r="T25" s="10">
        <v>4729.7799999999988</v>
      </c>
      <c r="U25" s="10">
        <v>7058.2800000000061</v>
      </c>
      <c r="V25" s="10">
        <v>7646.3900000000067</v>
      </c>
      <c r="W25">
        <v>38000200.000000007</v>
      </c>
      <c r="X25" s="51">
        <f t="shared" si="0"/>
        <v>4969.6915799481812</v>
      </c>
      <c r="Y25" s="40">
        <v>98.01</v>
      </c>
      <c r="Z25" s="44">
        <v>102.1</v>
      </c>
      <c r="AA25" s="44">
        <v>101.1</v>
      </c>
      <c r="AB25" s="44">
        <v>103.6</v>
      </c>
      <c r="AC25" s="10">
        <v>99365000</v>
      </c>
      <c r="AD25" s="50">
        <v>21746.18</v>
      </c>
      <c r="AE25" s="69">
        <v>9.61</v>
      </c>
      <c r="AF25" s="40">
        <v>7.23</v>
      </c>
      <c r="AG25" s="51">
        <v>0.88</v>
      </c>
      <c r="AH25" s="51">
        <v>2005.42</v>
      </c>
      <c r="AI25" s="18">
        <v>11567256</v>
      </c>
      <c r="AJ25">
        <v>1053.9100000000001</v>
      </c>
      <c r="AK25">
        <v>951.51</v>
      </c>
      <c r="AL25" s="40">
        <v>92.9</v>
      </c>
      <c r="AM25" s="40">
        <v>83.3</v>
      </c>
      <c r="AN25" s="40">
        <v>83.1</v>
      </c>
      <c r="AO25" s="40">
        <v>102.1</v>
      </c>
      <c r="AP25" s="50">
        <f t="shared" si="1"/>
        <v>1.1152460984393759</v>
      </c>
      <c r="AQ25" s="50">
        <f t="shared" si="2"/>
        <v>0.81390793339862877</v>
      </c>
      <c r="AR25" s="10">
        <v>20771240</v>
      </c>
      <c r="AS25">
        <v>81795800</v>
      </c>
      <c r="AT25" s="51">
        <f t="shared" si="3"/>
        <v>3.9379353375147561</v>
      </c>
      <c r="AU25" s="10">
        <v>85849570</v>
      </c>
      <c r="AV25" s="10">
        <v>394384800.00000006</v>
      </c>
      <c r="AW25" s="51">
        <f t="shared" si="4"/>
        <v>4.5939053626011184</v>
      </c>
      <c r="AX25" s="14">
        <v>68821444</v>
      </c>
      <c r="AY25">
        <v>786801799.99999988</v>
      </c>
      <c r="AZ25" s="51">
        <f t="shared" si="5"/>
        <v>11.4325093207867</v>
      </c>
      <c r="BA25" s="26">
        <v>3209.91</v>
      </c>
      <c r="BB25" s="51">
        <v>1117.99</v>
      </c>
      <c r="BC25" s="54">
        <v>29.41</v>
      </c>
      <c r="BD25" s="54">
        <v>41.01</v>
      </c>
      <c r="BE25">
        <v>61864100</v>
      </c>
      <c r="BF25">
        <v>708961500</v>
      </c>
      <c r="BG25" s="93">
        <v>32.772599999999997</v>
      </c>
      <c r="BH25" s="93">
        <v>18.244399999999999</v>
      </c>
      <c r="BI25" s="91">
        <v>0.15490000000000001</v>
      </c>
      <c r="BJ25" s="91">
        <v>-4.19E-2</v>
      </c>
      <c r="BK25" s="91">
        <v>7.9899999999999999E-2</v>
      </c>
      <c r="BL25" s="92">
        <v>0.15790000000000001</v>
      </c>
      <c r="BM25" s="92">
        <v>-2.9399999999999999E-2</v>
      </c>
      <c r="BN25" s="92">
        <v>1.0999999999999999E-2</v>
      </c>
      <c r="BO25" s="23">
        <v>49856700</v>
      </c>
      <c r="BP25" s="18">
        <v>66959100</v>
      </c>
      <c r="BQ25" s="51">
        <f t="shared" si="6"/>
        <v>0.74458438061443477</v>
      </c>
      <c r="BR25">
        <v>3811376100</v>
      </c>
      <c r="BS25">
        <v>5703907300</v>
      </c>
      <c r="BT25" s="51">
        <f t="shared" si="7"/>
        <v>1.4965480053254256</v>
      </c>
      <c r="BU25" s="34">
        <v>1429965000</v>
      </c>
      <c r="BV25" s="34">
        <v>1985599800</v>
      </c>
      <c r="BW25">
        <v>73880000</v>
      </c>
      <c r="BX25" s="44">
        <v>99.8</v>
      </c>
      <c r="BY25" s="54">
        <v>99.1</v>
      </c>
      <c r="BZ25" s="54">
        <v>100.5</v>
      </c>
      <c r="CA25" s="94">
        <v>-8.1999999999999993</v>
      </c>
      <c r="CB25" s="54">
        <v>-23.8</v>
      </c>
      <c r="CC25" s="45">
        <v>-12.1</v>
      </c>
      <c r="CD25" s="41">
        <v>-7.4</v>
      </c>
      <c r="CE25" s="45">
        <v>-10.1</v>
      </c>
      <c r="CF25" s="45">
        <v>-3.1</v>
      </c>
      <c r="CG25" s="45">
        <v>-0.6</v>
      </c>
      <c r="CH25" s="45">
        <v>-1.9</v>
      </c>
      <c r="CI25" s="45">
        <v>-2.8</v>
      </c>
      <c r="CJ25" s="44">
        <v>92</v>
      </c>
      <c r="CK25" s="44">
        <v>96.3</v>
      </c>
      <c r="CL25" s="44">
        <v>84.2</v>
      </c>
      <c r="CM25" s="54">
        <v>85</v>
      </c>
      <c r="CN25" s="95">
        <v>-11.68</v>
      </c>
      <c r="CO25" s="43">
        <v>-25.04</v>
      </c>
      <c r="CP25" s="41">
        <v>-16.100000000000001</v>
      </c>
      <c r="CQ25" s="41">
        <v>-20.69</v>
      </c>
      <c r="CR25" s="41">
        <v>-11.68</v>
      </c>
      <c r="CS25" s="41">
        <v>-7.33</v>
      </c>
      <c r="CT25" s="41">
        <v>-0.33</v>
      </c>
      <c r="CU25" s="41">
        <v>-3.54</v>
      </c>
      <c r="CV25" s="45">
        <v>-5.78</v>
      </c>
      <c r="CW25" s="41">
        <v>-1.1499999999999999</v>
      </c>
      <c r="CX25" s="54">
        <v>57.3</v>
      </c>
      <c r="CY25" s="54">
        <v>45.6</v>
      </c>
      <c r="CZ25" s="54">
        <v>59.9</v>
      </c>
      <c r="DA25" s="54">
        <v>50.8</v>
      </c>
      <c r="DB25" s="54">
        <v>55.7</v>
      </c>
      <c r="DC25" s="54">
        <v>45.6</v>
      </c>
      <c r="DD25" s="54">
        <v>1.3</v>
      </c>
      <c r="DE25" s="54">
        <v>1.62</v>
      </c>
      <c r="DF25" s="54">
        <v>1.34</v>
      </c>
      <c r="DG25" s="54">
        <v>1.5</v>
      </c>
      <c r="DH25" s="54">
        <v>1.7</v>
      </c>
      <c r="DI25" s="54">
        <v>1.86</v>
      </c>
      <c r="DJ25" s="54">
        <v>1.8</v>
      </c>
      <c r="DK25" s="54">
        <v>2.79</v>
      </c>
      <c r="DL25" s="54">
        <v>3.06</v>
      </c>
      <c r="DM25" s="54">
        <v>3.24</v>
      </c>
      <c r="DN25" s="54">
        <v>3.33</v>
      </c>
      <c r="DO25" s="68">
        <v>5.94</v>
      </c>
      <c r="DP25" s="54">
        <v>4.1399999999999997</v>
      </c>
      <c r="DQ25" s="54">
        <v>2.79</v>
      </c>
      <c r="DR25" s="54">
        <v>3.33</v>
      </c>
      <c r="DS25" s="40">
        <v>0.99</v>
      </c>
      <c r="DT25" s="54">
        <v>1.06</v>
      </c>
      <c r="DU25" s="54">
        <v>1.1499999999999999</v>
      </c>
      <c r="DV25" s="54">
        <v>1.31</v>
      </c>
      <c r="DW25" s="54">
        <v>1.37</v>
      </c>
      <c r="DX25" s="54">
        <v>1.4</v>
      </c>
      <c r="DY25" s="54">
        <v>2.25</v>
      </c>
      <c r="DZ25" s="44">
        <v>2.79</v>
      </c>
      <c r="EA25" s="44">
        <v>3.38</v>
      </c>
      <c r="EB25">
        <f t="shared" si="8"/>
        <v>2.23</v>
      </c>
      <c r="EC25" s="54">
        <v>130.88999999999999</v>
      </c>
      <c r="ED25" s="54">
        <v>128.27000000000001</v>
      </c>
      <c r="EE25" s="54">
        <v>128.97</v>
      </c>
      <c r="EF25" s="54">
        <v>126.76</v>
      </c>
      <c r="EG25" s="54">
        <v>122.41</v>
      </c>
      <c r="EH25" s="54">
        <v>128.25</v>
      </c>
      <c r="EI25" s="54">
        <v>129.41999999999999</v>
      </c>
      <c r="EJ25" s="54">
        <v>127.91</v>
      </c>
      <c r="EK25" s="54">
        <v>129.34</v>
      </c>
      <c r="EL25" s="26">
        <v>4377.0200000000004</v>
      </c>
      <c r="EM25" s="86">
        <v>3361.87</v>
      </c>
      <c r="EN25" s="45">
        <v>301.83</v>
      </c>
      <c r="EO25" s="54">
        <v>414.11</v>
      </c>
      <c r="EP25" s="54">
        <v>258.94</v>
      </c>
      <c r="EQ25" s="54">
        <v>362.91</v>
      </c>
      <c r="ER25" s="54">
        <v>308.54000000000002</v>
      </c>
    </row>
    <row r="26" spans="1:148">
      <c r="A26" s="9" t="s">
        <v>32</v>
      </c>
      <c r="B26" s="45">
        <v>12.3</v>
      </c>
      <c r="C26" s="16">
        <v>260749199.99999997</v>
      </c>
      <c r="D26" s="10">
        <v>31226900</v>
      </c>
      <c r="E26" s="42">
        <v>52327000</v>
      </c>
      <c r="F26" s="10">
        <v>61983200</v>
      </c>
      <c r="G26" s="10">
        <v>16322000</v>
      </c>
      <c r="H26" s="10">
        <v>913700</v>
      </c>
      <c r="I26" s="10">
        <v>2371400</v>
      </c>
      <c r="J26" s="10">
        <v>23119.1</v>
      </c>
      <c r="K26" s="10">
        <v>1214433.49</v>
      </c>
      <c r="L26" s="16">
        <v>421000000</v>
      </c>
      <c r="M26" s="10">
        <v>176000000</v>
      </c>
      <c r="N26">
        <v>2467000000.0000005</v>
      </c>
      <c r="O26" s="24">
        <v>390800</v>
      </c>
      <c r="P26" s="90">
        <v>3042700.0000000019</v>
      </c>
      <c r="Q26">
        <v>67942399.999999985</v>
      </c>
      <c r="R26">
        <v>99542700.000000045</v>
      </c>
      <c r="S26" s="10">
        <v>12140.820000000007</v>
      </c>
      <c r="T26" s="10">
        <v>3824.4900000000016</v>
      </c>
      <c r="U26" s="10">
        <v>8127.3299999999945</v>
      </c>
      <c r="V26" s="10">
        <v>7661.0599999999977</v>
      </c>
      <c r="W26">
        <v>38641500.000000015</v>
      </c>
      <c r="X26" s="51">
        <f t="shared" si="0"/>
        <v>5043.8842666680621</v>
      </c>
      <c r="Y26" s="40">
        <v>100.08</v>
      </c>
      <c r="Z26" s="44">
        <v>102.7</v>
      </c>
      <c r="AA26" s="44">
        <v>102</v>
      </c>
      <c r="AB26" s="44">
        <v>103.8</v>
      </c>
      <c r="AC26" s="10">
        <v>101156000.00000006</v>
      </c>
      <c r="AD26" s="50">
        <v>22108.27</v>
      </c>
      <c r="AE26" s="69">
        <v>9.75</v>
      </c>
      <c r="AF26" s="40">
        <v>7.2</v>
      </c>
      <c r="AG26" s="51">
        <v>0.88</v>
      </c>
      <c r="AH26" s="51">
        <v>1919.06</v>
      </c>
      <c r="AI26" s="18">
        <v>10372032</v>
      </c>
      <c r="AJ26">
        <v>1036.6300000000001</v>
      </c>
      <c r="AK26">
        <v>882.43</v>
      </c>
      <c r="AL26" s="40">
        <v>90.7</v>
      </c>
      <c r="AM26" s="40">
        <v>79.599999999999994</v>
      </c>
      <c r="AN26" s="40">
        <v>84.5</v>
      </c>
      <c r="AO26" s="40">
        <v>104.3</v>
      </c>
      <c r="AP26" s="50">
        <f t="shared" si="1"/>
        <v>1.1394472361809047</v>
      </c>
      <c r="AQ26" s="50">
        <f t="shared" si="2"/>
        <v>0.81016299137104508</v>
      </c>
      <c r="AR26" s="10">
        <v>49675562</v>
      </c>
      <c r="AS26">
        <v>224780200</v>
      </c>
      <c r="AT26" s="51">
        <f t="shared" si="3"/>
        <v>4.5249654145835327</v>
      </c>
      <c r="AU26" s="10">
        <v>103331206</v>
      </c>
      <c r="AV26" s="10">
        <v>473323900</v>
      </c>
      <c r="AW26" s="51">
        <f t="shared" si="4"/>
        <v>4.5806481732149722</v>
      </c>
      <c r="AX26" s="14">
        <v>104151952</v>
      </c>
      <c r="AY26">
        <v>930709400</v>
      </c>
      <c r="AZ26" s="51">
        <f t="shared" si="5"/>
        <v>8.9360725567582264</v>
      </c>
      <c r="BA26" s="26">
        <v>3075.5</v>
      </c>
      <c r="BB26" s="51">
        <v>904.7</v>
      </c>
      <c r="BC26" s="54">
        <v>23</v>
      </c>
      <c r="BD26" s="54">
        <v>32.92</v>
      </c>
      <c r="BE26">
        <v>43493500</v>
      </c>
      <c r="BF26">
        <v>505375300</v>
      </c>
      <c r="BG26" s="93">
        <v>23.682700000000001</v>
      </c>
      <c r="BH26" s="93">
        <v>14.5411</v>
      </c>
      <c r="BI26" s="91">
        <v>-0.214</v>
      </c>
      <c r="BJ26" s="91">
        <v>5.2499999999999998E-2</v>
      </c>
      <c r="BK26" s="91">
        <v>-6.1100000000000002E-2</v>
      </c>
      <c r="BL26" s="92">
        <v>-0.1439</v>
      </c>
      <c r="BM26" s="92">
        <v>2.7199999999999998E-2</v>
      </c>
      <c r="BN26" s="92">
        <v>2.1999999999999999E-2</v>
      </c>
      <c r="BO26" s="23">
        <v>47371200</v>
      </c>
      <c r="BP26" s="18">
        <v>52374700</v>
      </c>
      <c r="BQ26" s="51">
        <f t="shared" si="6"/>
        <v>0.90446723322520228</v>
      </c>
      <c r="BR26">
        <v>3852411900</v>
      </c>
      <c r="BS26">
        <v>5739395500</v>
      </c>
      <c r="BT26" s="51">
        <f t="shared" si="7"/>
        <v>1.4898187548429076</v>
      </c>
      <c r="BU26" s="34">
        <v>1442271700</v>
      </c>
      <c r="BV26" s="34">
        <v>2040422600</v>
      </c>
      <c r="BW26">
        <v>76500000</v>
      </c>
      <c r="BX26" s="44">
        <v>101.3</v>
      </c>
      <c r="BY26" s="54">
        <v>99.7</v>
      </c>
      <c r="BZ26" s="54">
        <v>99.7</v>
      </c>
      <c r="CA26" s="94">
        <v>-7.86</v>
      </c>
      <c r="CB26" s="54">
        <v>-25.91</v>
      </c>
      <c r="CC26" s="45">
        <v>-11.47</v>
      </c>
      <c r="CD26" s="41">
        <v>-6.89</v>
      </c>
      <c r="CE26" s="45">
        <v>-9.75</v>
      </c>
      <c r="CF26" s="45">
        <v>-2.2999999999999998</v>
      </c>
      <c r="CG26" s="45">
        <v>-0.38</v>
      </c>
      <c r="CH26" s="45">
        <v>-1.79</v>
      </c>
      <c r="CI26" s="45">
        <v>-2.3199999999999998</v>
      </c>
      <c r="CJ26" s="44">
        <v>92.9</v>
      </c>
      <c r="CK26" s="44">
        <v>97.3</v>
      </c>
      <c r="CL26" s="44">
        <v>87.3</v>
      </c>
      <c r="CM26" s="54">
        <v>83.9</v>
      </c>
      <c r="CN26" s="95">
        <v>-11.37</v>
      </c>
      <c r="CO26" s="43">
        <v>-20.86</v>
      </c>
      <c r="CP26" s="41">
        <v>-16.97</v>
      </c>
      <c r="CQ26" s="41">
        <v>-19.239999999999998</v>
      </c>
      <c r="CR26" s="41">
        <v>-11.35</v>
      </c>
      <c r="CS26" s="41">
        <v>-7.65</v>
      </c>
      <c r="CT26" s="41">
        <v>-1.52</v>
      </c>
      <c r="CU26" s="41">
        <v>-3.05</v>
      </c>
      <c r="CV26" s="45">
        <v>-5.0999999999999996</v>
      </c>
      <c r="CW26" s="41">
        <v>-1.78</v>
      </c>
      <c r="CX26" s="54">
        <v>57.9</v>
      </c>
      <c r="CY26" s="54">
        <v>46.5</v>
      </c>
      <c r="CZ26" s="54">
        <v>62.6</v>
      </c>
      <c r="DA26" s="54">
        <v>50.4</v>
      </c>
      <c r="DB26" s="54">
        <v>58.1</v>
      </c>
      <c r="DC26" s="54">
        <v>46.5</v>
      </c>
      <c r="DD26" s="54">
        <v>1.1599999999999999</v>
      </c>
      <c r="DE26" s="54">
        <v>1.49</v>
      </c>
      <c r="DF26" s="54">
        <v>1.27</v>
      </c>
      <c r="DG26" s="54">
        <v>1.72</v>
      </c>
      <c r="DH26" s="54">
        <v>1.76</v>
      </c>
      <c r="DI26" s="54">
        <v>1.8</v>
      </c>
      <c r="DJ26" s="54">
        <v>1.8</v>
      </c>
      <c r="DK26" s="54">
        <v>2.79</v>
      </c>
      <c r="DL26" s="54">
        <v>3.06</v>
      </c>
      <c r="DM26" s="54">
        <v>3.24</v>
      </c>
      <c r="DN26" s="54">
        <v>3.33</v>
      </c>
      <c r="DO26" s="68">
        <v>5.94</v>
      </c>
      <c r="DP26" s="54">
        <v>4.1399999999999997</v>
      </c>
      <c r="DQ26" s="54">
        <v>2.79</v>
      </c>
      <c r="DR26" s="54">
        <v>3.33</v>
      </c>
      <c r="DS26" s="40">
        <v>0.89</v>
      </c>
      <c r="DT26" s="54">
        <v>1.06</v>
      </c>
      <c r="DU26" s="54">
        <v>1.29</v>
      </c>
      <c r="DV26" s="54">
        <v>1.44</v>
      </c>
      <c r="DW26" s="54">
        <v>1.5</v>
      </c>
      <c r="DX26" s="54">
        <v>1.61</v>
      </c>
      <c r="DY26" s="54">
        <v>2.42</v>
      </c>
      <c r="DZ26" s="44">
        <v>2.97</v>
      </c>
      <c r="EA26" s="44">
        <v>3.51</v>
      </c>
      <c r="EB26">
        <f t="shared" si="8"/>
        <v>2.2199999999999998</v>
      </c>
      <c r="EC26" s="54">
        <v>130.72999999999999</v>
      </c>
      <c r="ED26" s="54">
        <v>128.06</v>
      </c>
      <c r="EE26" s="54">
        <v>128.72</v>
      </c>
      <c r="EF26" s="54">
        <v>126.75</v>
      </c>
      <c r="EG26" s="54">
        <v>122.15</v>
      </c>
      <c r="EH26" s="54">
        <v>128.05000000000001</v>
      </c>
      <c r="EI26" s="54">
        <v>129.19999999999999</v>
      </c>
      <c r="EJ26" s="54">
        <v>127.49</v>
      </c>
      <c r="EK26" s="54">
        <v>129.25</v>
      </c>
      <c r="EL26" s="26">
        <v>4165.8900000000003</v>
      </c>
      <c r="EM26" s="86">
        <v>2684.65</v>
      </c>
      <c r="EN26" s="45">
        <v>304.62</v>
      </c>
      <c r="EO26" s="54">
        <v>444.18</v>
      </c>
      <c r="EP26" s="54">
        <v>253.59</v>
      </c>
      <c r="EQ26" s="54">
        <v>393.12</v>
      </c>
      <c r="ER26" s="54">
        <v>340.29</v>
      </c>
    </row>
    <row r="27" spans="1:148">
      <c r="A27" s="9" t="s">
        <v>33</v>
      </c>
      <c r="B27" s="45">
        <v>13.9</v>
      </c>
      <c r="C27" s="16">
        <v>263163600</v>
      </c>
      <c r="D27" s="10">
        <v>31514300</v>
      </c>
      <c r="E27" s="42">
        <v>50710800</v>
      </c>
      <c r="F27" s="10">
        <v>61162400</v>
      </c>
      <c r="G27" s="10">
        <v>15724000</v>
      </c>
      <c r="H27" s="10">
        <v>1013199.9999999999</v>
      </c>
      <c r="I27" s="10">
        <v>2468600</v>
      </c>
      <c r="J27" s="10">
        <v>30187.8</v>
      </c>
      <c r="K27" s="10">
        <v>2164357.39</v>
      </c>
      <c r="L27" s="16">
        <v>415000000</v>
      </c>
      <c r="M27" s="10">
        <v>168000000</v>
      </c>
      <c r="N27">
        <v>2422000000</v>
      </c>
      <c r="O27" s="24">
        <v>456500</v>
      </c>
      <c r="P27" s="90">
        <v>3122399.9999999977</v>
      </c>
      <c r="Q27">
        <v>85919400.00000003</v>
      </c>
      <c r="R27">
        <v>112876299.99999997</v>
      </c>
      <c r="S27" s="10">
        <v>14585.809999999998</v>
      </c>
      <c r="T27" s="10">
        <v>4179.0099999999984</v>
      </c>
      <c r="U27" s="10">
        <v>10116.430000000008</v>
      </c>
      <c r="V27" s="10">
        <v>8954.9799999999959</v>
      </c>
      <c r="W27">
        <v>40681499.999999978</v>
      </c>
      <c r="X27" s="51">
        <f t="shared" si="0"/>
        <v>4542.8912180708385</v>
      </c>
      <c r="Y27" s="40">
        <v>101.08</v>
      </c>
      <c r="Z27" s="44">
        <v>102.8</v>
      </c>
      <c r="AA27" s="44">
        <v>102.2</v>
      </c>
      <c r="AB27" s="44">
        <v>103.7</v>
      </c>
      <c r="AC27" s="10">
        <v>109128000.00000003</v>
      </c>
      <c r="AD27" s="50">
        <v>22725.95</v>
      </c>
      <c r="AE27" s="69">
        <v>9.94</v>
      </c>
      <c r="AF27" s="40">
        <v>7.46</v>
      </c>
      <c r="AG27" s="51">
        <v>0.88</v>
      </c>
      <c r="AH27" s="51">
        <v>2190.64</v>
      </c>
      <c r="AI27" s="18">
        <v>10746870</v>
      </c>
      <c r="AJ27">
        <v>1158.6500000000001</v>
      </c>
      <c r="AK27">
        <v>1031.99</v>
      </c>
      <c r="AL27" s="40">
        <v>90.9</v>
      </c>
      <c r="AM27" s="40">
        <v>84.7</v>
      </c>
      <c r="AN27" s="40">
        <v>93.3</v>
      </c>
      <c r="AO27" s="40">
        <v>113.9</v>
      </c>
      <c r="AP27" s="50">
        <f t="shared" si="1"/>
        <v>1.0731995277449824</v>
      </c>
      <c r="AQ27" s="50">
        <f t="shared" si="2"/>
        <v>0.81913959613696219</v>
      </c>
      <c r="AR27" s="10">
        <v>41096150</v>
      </c>
      <c r="AS27">
        <v>180248500</v>
      </c>
      <c r="AT27" s="51">
        <f t="shared" si="3"/>
        <v>4.3860191283125065</v>
      </c>
      <c r="AU27" s="10">
        <v>65387264</v>
      </c>
      <c r="AV27" s="10">
        <v>280315400</v>
      </c>
      <c r="AW27" s="51">
        <f t="shared" si="4"/>
        <v>4.2870030469542204</v>
      </c>
      <c r="AX27" s="14">
        <v>97902944</v>
      </c>
      <c r="AY27">
        <v>756253300</v>
      </c>
      <c r="AZ27" s="51">
        <f t="shared" si="5"/>
        <v>7.7245205210580794</v>
      </c>
      <c r="BA27" s="26">
        <v>2889.01</v>
      </c>
      <c r="BB27" s="51">
        <v>949.23</v>
      </c>
      <c r="BC27" s="54">
        <v>24.07</v>
      </c>
      <c r="BD27" s="54">
        <v>34.79</v>
      </c>
      <c r="BE27">
        <v>39194400</v>
      </c>
      <c r="BF27">
        <v>441982100</v>
      </c>
      <c r="BG27" s="93">
        <v>21.930800000000001</v>
      </c>
      <c r="BH27" s="93">
        <v>10.4396</v>
      </c>
      <c r="BI27" s="91">
        <v>4.4699999999999997E-2</v>
      </c>
      <c r="BJ27" s="91">
        <v>-1.1900000000000001E-2</v>
      </c>
      <c r="BK27" s="91">
        <v>-9.7000000000000003E-3</v>
      </c>
      <c r="BL27" s="92">
        <v>4.8899999999999999E-2</v>
      </c>
      <c r="BM27" s="92">
        <v>3.5999999999999999E-3</v>
      </c>
      <c r="BN27" s="92">
        <v>-2.3699999999999999E-2</v>
      </c>
      <c r="BO27" s="23">
        <v>65774300</v>
      </c>
      <c r="BP27" s="18">
        <v>56093500</v>
      </c>
      <c r="BQ27" s="51">
        <f t="shared" si="6"/>
        <v>1.1725832761371637</v>
      </c>
      <c r="BR27">
        <v>3904078500</v>
      </c>
      <c r="BS27">
        <v>5839872100</v>
      </c>
      <c r="BT27" s="51">
        <f t="shared" si="7"/>
        <v>1.4958388003724823</v>
      </c>
      <c r="BU27" s="34">
        <v>1462729500</v>
      </c>
      <c r="BV27" s="34">
        <v>2101005300</v>
      </c>
      <c r="BW27">
        <v>118710000</v>
      </c>
      <c r="BX27" s="44">
        <v>100.7</v>
      </c>
      <c r="BY27" s="54">
        <v>100.9</v>
      </c>
      <c r="BZ27" s="54">
        <v>100.1</v>
      </c>
      <c r="CA27" s="94">
        <v>-6.99</v>
      </c>
      <c r="CB27" s="54">
        <v>-20.32</v>
      </c>
      <c r="CC27" s="45">
        <v>-10.15</v>
      </c>
      <c r="CD27" s="41">
        <v>-6.41</v>
      </c>
      <c r="CE27" s="45">
        <v>-8.6199999999999992</v>
      </c>
      <c r="CF27" s="45">
        <v>-2.0499999999999998</v>
      </c>
      <c r="CG27" s="45">
        <v>-0.34</v>
      </c>
      <c r="CH27" s="45">
        <v>-1.89</v>
      </c>
      <c r="CI27" s="45">
        <v>-2.36</v>
      </c>
      <c r="CJ27" s="44">
        <v>94.1</v>
      </c>
      <c r="CK27" s="44">
        <v>100</v>
      </c>
      <c r="CL27" s="44">
        <v>89.2</v>
      </c>
      <c r="CM27" s="54">
        <v>87.2</v>
      </c>
      <c r="CN27" s="95">
        <v>-10.11</v>
      </c>
      <c r="CO27" s="43">
        <v>-17.02</v>
      </c>
      <c r="CP27" s="41">
        <v>-14.32</v>
      </c>
      <c r="CQ27" s="41">
        <v>-18.47</v>
      </c>
      <c r="CR27" s="41">
        <v>-10.76</v>
      </c>
      <c r="CS27" s="41">
        <v>-6.4</v>
      </c>
      <c r="CT27" s="41">
        <v>-1.79</v>
      </c>
      <c r="CU27" s="41">
        <v>-2.54</v>
      </c>
      <c r="CV27" s="45">
        <v>-4.28</v>
      </c>
      <c r="CW27" s="41">
        <v>-2.33</v>
      </c>
      <c r="CX27" s="54">
        <v>58</v>
      </c>
      <c r="CY27" s="54">
        <v>46</v>
      </c>
      <c r="CZ27" s="54">
        <v>57.5</v>
      </c>
      <c r="DA27" s="54">
        <v>51</v>
      </c>
      <c r="DB27" s="54">
        <v>58.4</v>
      </c>
      <c r="DC27" s="54">
        <v>46</v>
      </c>
      <c r="DD27" s="54">
        <v>1.2</v>
      </c>
      <c r="DE27" s="54">
        <v>1.57</v>
      </c>
      <c r="DF27" s="54">
        <v>1.6</v>
      </c>
      <c r="DG27" s="54">
        <v>1.67</v>
      </c>
      <c r="DH27" s="54">
        <v>1.88</v>
      </c>
      <c r="DI27" s="54">
        <v>1.97</v>
      </c>
      <c r="DJ27" s="54">
        <v>1.8</v>
      </c>
      <c r="DK27" s="54">
        <v>2.79</v>
      </c>
      <c r="DL27" s="54">
        <v>3.06</v>
      </c>
      <c r="DM27" s="54">
        <v>3.24</v>
      </c>
      <c r="DN27" s="54">
        <v>3.33</v>
      </c>
      <c r="DO27" s="68">
        <v>5.94</v>
      </c>
      <c r="DP27" s="54">
        <v>4.1399999999999997</v>
      </c>
      <c r="DQ27" s="54">
        <v>2.79</v>
      </c>
      <c r="DR27" s="54">
        <v>3.33</v>
      </c>
      <c r="DS27" s="40">
        <v>0.93</v>
      </c>
      <c r="DT27" s="54">
        <v>1.0900000000000001</v>
      </c>
      <c r="DU27" s="54">
        <v>1.24</v>
      </c>
      <c r="DV27" s="54">
        <v>1.34</v>
      </c>
      <c r="DW27" s="54">
        <v>1.4</v>
      </c>
      <c r="DX27" s="54">
        <v>1.51</v>
      </c>
      <c r="DY27" s="54">
        <v>2.2999999999999998</v>
      </c>
      <c r="DZ27" s="44">
        <v>2.89</v>
      </c>
      <c r="EA27" s="44">
        <v>3.48</v>
      </c>
      <c r="EB27">
        <f t="shared" si="8"/>
        <v>2.2400000000000002</v>
      </c>
      <c r="EC27" s="54">
        <v>130.97999999999999</v>
      </c>
      <c r="ED27" s="54">
        <v>128.47</v>
      </c>
      <c r="EE27" s="54">
        <v>129.16</v>
      </c>
      <c r="EF27" s="54">
        <v>127.03</v>
      </c>
      <c r="EG27" s="54">
        <v>122.57</v>
      </c>
      <c r="EH27" s="54">
        <v>128.46</v>
      </c>
      <c r="EI27" s="54">
        <v>129.61000000000001</v>
      </c>
      <c r="EJ27" s="54">
        <v>127.99</v>
      </c>
      <c r="EK27" s="54">
        <v>129.61000000000001</v>
      </c>
      <c r="EL27" s="26">
        <v>4010.51</v>
      </c>
      <c r="EM27" s="86">
        <v>2351.41</v>
      </c>
      <c r="EN27" s="45">
        <v>305.02999999999997</v>
      </c>
      <c r="EO27" s="54">
        <v>441.65</v>
      </c>
      <c r="EP27" s="54">
        <v>257.42</v>
      </c>
      <c r="EQ27" s="54">
        <v>387.53</v>
      </c>
      <c r="ER27" s="54">
        <v>324.64</v>
      </c>
    </row>
    <row r="28" spans="1:148">
      <c r="A28" s="9" t="s">
        <v>34</v>
      </c>
      <c r="B28" s="45">
        <v>16.100000000000001</v>
      </c>
      <c r="C28" s="16">
        <v>273068300</v>
      </c>
      <c r="D28" s="10">
        <v>31531900</v>
      </c>
      <c r="E28" s="42">
        <v>51746899.999999993</v>
      </c>
      <c r="F28" s="10">
        <v>62448800</v>
      </c>
      <c r="G28" s="10">
        <v>16255000</v>
      </c>
      <c r="H28" s="10">
        <v>1004300.0000000001</v>
      </c>
      <c r="I28" s="10">
        <v>2530900</v>
      </c>
      <c r="J28" s="10">
        <v>27424.05</v>
      </c>
      <c r="K28" s="10">
        <v>1942302.93</v>
      </c>
      <c r="L28" s="16">
        <v>404000000</v>
      </c>
      <c r="M28" s="10">
        <v>169000000</v>
      </c>
      <c r="N28">
        <v>2460000000</v>
      </c>
      <c r="O28" s="24">
        <v>418300</v>
      </c>
      <c r="P28" s="90">
        <v>3035900.0000000014</v>
      </c>
      <c r="Q28">
        <v>73258099.99999997</v>
      </c>
      <c r="R28">
        <v>99037500</v>
      </c>
      <c r="S28" s="10">
        <v>10789.700000000012</v>
      </c>
      <c r="T28" s="10">
        <v>4269.6900000000023</v>
      </c>
      <c r="U28" s="10">
        <v>8151.1199999999953</v>
      </c>
      <c r="V28" s="10">
        <v>7997.7099999999991</v>
      </c>
      <c r="W28">
        <v>39972299.999999993</v>
      </c>
      <c r="X28" s="51">
        <f t="shared" si="0"/>
        <v>4997.9681683882009</v>
      </c>
      <c r="Y28" s="40">
        <v>102.03</v>
      </c>
      <c r="Z28" s="44">
        <v>103.2</v>
      </c>
      <c r="AA28" s="44">
        <v>102.6</v>
      </c>
      <c r="AB28" s="44">
        <v>104</v>
      </c>
      <c r="AC28" s="10">
        <v>117175999.99999991</v>
      </c>
      <c r="AD28" s="50">
        <v>23282.720000000001</v>
      </c>
      <c r="AE28" s="69">
        <v>10.16</v>
      </c>
      <c r="AF28" s="40">
        <v>7.53</v>
      </c>
      <c r="AG28" s="51">
        <v>0.88</v>
      </c>
      <c r="AH28" s="51">
        <v>1974.9</v>
      </c>
      <c r="AI28" s="18">
        <v>11276782</v>
      </c>
      <c r="AJ28">
        <v>1106.42</v>
      </c>
      <c r="AK28">
        <v>868.48</v>
      </c>
      <c r="AL28" s="40">
        <v>91.3</v>
      </c>
      <c r="AM28" s="40">
        <v>87.6</v>
      </c>
      <c r="AN28" s="40">
        <v>94.4</v>
      </c>
      <c r="AO28" s="40">
        <v>106.8</v>
      </c>
      <c r="AP28" s="50">
        <f t="shared" si="1"/>
        <v>1.0422374429223744</v>
      </c>
      <c r="AQ28" s="50">
        <f t="shared" si="2"/>
        <v>0.88389513108614237</v>
      </c>
      <c r="AR28" s="10">
        <v>32280854</v>
      </c>
      <c r="AS28">
        <v>137068400</v>
      </c>
      <c r="AT28" s="51">
        <f t="shared" si="3"/>
        <v>4.2461206261767428</v>
      </c>
      <c r="AU28" s="10">
        <v>48416512</v>
      </c>
      <c r="AV28" s="10">
        <v>208694700</v>
      </c>
      <c r="AW28" s="51">
        <f t="shared" si="4"/>
        <v>4.3104034425280364</v>
      </c>
      <c r="AX28" s="14">
        <v>88891746</v>
      </c>
      <c r="AY28">
        <v>590472800</v>
      </c>
      <c r="AZ28" s="51">
        <f t="shared" si="5"/>
        <v>6.642605490053036</v>
      </c>
      <c r="BA28" s="26">
        <v>3008.79</v>
      </c>
      <c r="BB28" s="51">
        <v>1053.97</v>
      </c>
      <c r="BC28" s="54">
        <v>25.98</v>
      </c>
      <c r="BD28" s="54">
        <v>39.58</v>
      </c>
      <c r="BE28">
        <v>27685700</v>
      </c>
      <c r="BF28">
        <v>323721900</v>
      </c>
      <c r="BG28" s="93">
        <v>15.289400000000001</v>
      </c>
      <c r="BH28" s="93">
        <v>7.6272000000000002</v>
      </c>
      <c r="BI28" s="91">
        <v>8.3699999999999997E-2</v>
      </c>
      <c r="BJ28" s="91">
        <v>3.85E-2</v>
      </c>
      <c r="BK28" s="91">
        <v>1.8100000000000002E-2</v>
      </c>
      <c r="BL28" s="92">
        <v>9.1499999999999998E-2</v>
      </c>
      <c r="BM28" s="92">
        <v>-9.5999999999999992E-3</v>
      </c>
      <c r="BN28" s="92">
        <v>-3.3E-3</v>
      </c>
      <c r="BO28" s="23">
        <v>46832600</v>
      </c>
      <c r="BP28" s="18">
        <v>68449300</v>
      </c>
      <c r="BQ28" s="51">
        <f t="shared" si="6"/>
        <v>0.68419399467927355</v>
      </c>
      <c r="BR28">
        <v>3929376400</v>
      </c>
      <c r="BS28">
        <v>5868840100</v>
      </c>
      <c r="BT28" s="51">
        <f t="shared" si="7"/>
        <v>1.4935805335421672</v>
      </c>
      <c r="BU28" s="34">
        <v>1463594300</v>
      </c>
      <c r="BV28" s="34">
        <v>2142142100</v>
      </c>
      <c r="BW28">
        <v>59850000</v>
      </c>
      <c r="BX28" s="44">
        <v>99.2</v>
      </c>
      <c r="BY28" s="54">
        <v>100.8</v>
      </c>
      <c r="BZ28" s="54">
        <v>99.8</v>
      </c>
      <c r="CA28" s="94">
        <v>-5.85</v>
      </c>
      <c r="CB28" s="54">
        <v>-16.34</v>
      </c>
      <c r="CC28" s="45">
        <v>-8.26</v>
      </c>
      <c r="CD28" s="41">
        <v>-5.59</v>
      </c>
      <c r="CE28" s="45">
        <v>-7.23</v>
      </c>
      <c r="CF28" s="45">
        <v>-1.25</v>
      </c>
      <c r="CG28" s="45">
        <v>-0.82</v>
      </c>
      <c r="CH28" s="45">
        <v>-1.49</v>
      </c>
      <c r="CI28" s="45">
        <v>-2.14</v>
      </c>
      <c r="CJ28" s="44">
        <v>96.3</v>
      </c>
      <c r="CK28" s="44">
        <v>100.3</v>
      </c>
      <c r="CL28" s="44">
        <v>97.4</v>
      </c>
      <c r="CM28" s="54">
        <v>90.1</v>
      </c>
      <c r="CN28" s="95">
        <v>-8.39</v>
      </c>
      <c r="CO28" s="43">
        <v>-10.08</v>
      </c>
      <c r="CP28" s="41">
        <v>-12.49</v>
      </c>
      <c r="CQ28" s="41">
        <v>-15.92</v>
      </c>
      <c r="CR28" s="41">
        <v>-9.61</v>
      </c>
      <c r="CS28" s="41">
        <v>-5.99</v>
      </c>
      <c r="CT28" s="41">
        <v>-1.68</v>
      </c>
      <c r="CU28" s="41">
        <v>-1.68</v>
      </c>
      <c r="CV28" s="45">
        <v>-2.83</v>
      </c>
      <c r="CW28" s="41">
        <v>-1.79</v>
      </c>
      <c r="CX28" s="54">
        <v>59.3</v>
      </c>
      <c r="CY28" s="54">
        <v>43.4</v>
      </c>
      <c r="CZ28" s="54">
        <v>56.9</v>
      </c>
      <c r="DA28" s="54">
        <v>50.7</v>
      </c>
      <c r="DB28" s="54">
        <v>59</v>
      </c>
      <c r="DC28" s="54">
        <v>43.4</v>
      </c>
      <c r="DD28" s="54">
        <v>1.25</v>
      </c>
      <c r="DE28" s="54">
        <v>1.57</v>
      </c>
      <c r="DF28" s="54">
        <v>1.88</v>
      </c>
      <c r="DG28" s="54">
        <v>1.7</v>
      </c>
      <c r="DH28" s="54">
        <v>1.8</v>
      </c>
      <c r="DI28" s="54">
        <v>1.84</v>
      </c>
      <c r="DJ28" s="54">
        <v>1.8</v>
      </c>
      <c r="DK28" s="54">
        <v>2.79</v>
      </c>
      <c r="DL28" s="54">
        <v>3.06</v>
      </c>
      <c r="DM28" s="54">
        <v>3.24</v>
      </c>
      <c r="DN28" s="54">
        <v>3.33</v>
      </c>
      <c r="DO28" s="68">
        <v>5.94</v>
      </c>
      <c r="DP28" s="54">
        <v>4.1399999999999997</v>
      </c>
      <c r="DQ28" s="54">
        <v>2.79</v>
      </c>
      <c r="DR28" s="54">
        <v>3.33</v>
      </c>
      <c r="DS28" s="40">
        <v>1</v>
      </c>
      <c r="DT28" s="54">
        <v>1.1499999999999999</v>
      </c>
      <c r="DU28" s="54">
        <v>1.27</v>
      </c>
      <c r="DV28" s="54">
        <v>1.35</v>
      </c>
      <c r="DW28" s="54">
        <v>1.41</v>
      </c>
      <c r="DX28" s="54">
        <v>1.51</v>
      </c>
      <c r="DY28" s="54">
        <v>2.4900000000000002</v>
      </c>
      <c r="DZ28" s="44">
        <v>3.06</v>
      </c>
      <c r="EA28" s="44">
        <v>3.66</v>
      </c>
      <c r="EB28">
        <f t="shared" si="8"/>
        <v>2.39</v>
      </c>
      <c r="EC28" s="54">
        <v>130.69999999999999</v>
      </c>
      <c r="ED28" s="54">
        <v>128.13</v>
      </c>
      <c r="EE28" s="54">
        <v>128.71</v>
      </c>
      <c r="EF28" s="54">
        <v>127.29</v>
      </c>
      <c r="EG28" s="54">
        <v>122.15</v>
      </c>
      <c r="EH28" s="54">
        <v>128.13999999999999</v>
      </c>
      <c r="EI28" s="54">
        <v>129.25</v>
      </c>
      <c r="EJ28" s="54">
        <v>127.35</v>
      </c>
      <c r="EK28" s="54">
        <v>129.54</v>
      </c>
      <c r="EL28" s="26">
        <v>4302.2299999999996</v>
      </c>
      <c r="EM28" s="86">
        <v>2745.68</v>
      </c>
      <c r="EN28" s="45">
        <v>314.88</v>
      </c>
      <c r="EO28" s="54">
        <v>432.33</v>
      </c>
      <c r="EP28" s="54">
        <v>265.67</v>
      </c>
      <c r="EQ28" s="54">
        <v>350.9</v>
      </c>
      <c r="ER28" s="54">
        <v>298.33</v>
      </c>
    </row>
    <row r="29" spans="1:148">
      <c r="A29" s="9" t="s">
        <v>35</v>
      </c>
      <c r="B29" s="45">
        <v>19.2</v>
      </c>
      <c r="C29" s="16">
        <v>288940500</v>
      </c>
      <c r="D29" s="10">
        <v>31311600</v>
      </c>
      <c r="E29" s="42">
        <v>47262299.999999993</v>
      </c>
      <c r="F29" s="10">
        <v>62952100</v>
      </c>
      <c r="G29" s="10">
        <v>15669000</v>
      </c>
      <c r="H29" s="10">
        <v>988700</v>
      </c>
      <c r="I29" s="10">
        <v>2699800</v>
      </c>
      <c r="J29" s="10">
        <v>29301.55</v>
      </c>
      <c r="K29" s="10">
        <v>1956264.38</v>
      </c>
      <c r="L29" s="16">
        <v>395000000</v>
      </c>
      <c r="M29" s="10">
        <v>168000000</v>
      </c>
      <c r="N29">
        <v>2328000000</v>
      </c>
      <c r="O29" s="24">
        <v>450000</v>
      </c>
      <c r="P29" s="90">
        <v>2776999.9999999981</v>
      </c>
      <c r="Q29">
        <v>78299700.000000015</v>
      </c>
      <c r="R29">
        <v>98167899.99999994</v>
      </c>
      <c r="S29" s="10">
        <v>10639.799999999988</v>
      </c>
      <c r="T29" s="10">
        <v>6577.43</v>
      </c>
      <c r="U29" s="10">
        <v>16199.039999999994</v>
      </c>
      <c r="V29" s="10">
        <v>8834.4199999999983</v>
      </c>
      <c r="W29">
        <v>44580000.000000037</v>
      </c>
      <c r="X29" s="51">
        <f t="shared" si="0"/>
        <v>5046.1716785029521</v>
      </c>
      <c r="Y29" s="40">
        <v>102.78</v>
      </c>
      <c r="Z29" s="44">
        <v>103.3</v>
      </c>
      <c r="AA29" s="44">
        <v>103</v>
      </c>
      <c r="AB29" s="44">
        <v>103.8</v>
      </c>
      <c r="AC29" s="10">
        <v>113390000</v>
      </c>
      <c r="AD29" s="50">
        <v>23887.88</v>
      </c>
      <c r="AE29" s="69">
        <v>10.19</v>
      </c>
      <c r="AF29" s="40">
        <v>7.65</v>
      </c>
      <c r="AG29" s="51">
        <v>0.88</v>
      </c>
      <c r="AH29" s="51">
        <v>2083.5100000000002</v>
      </c>
      <c r="AI29" s="18">
        <v>10696147</v>
      </c>
      <c r="AJ29">
        <v>1136.5899999999999</v>
      </c>
      <c r="AK29">
        <v>946.91</v>
      </c>
      <c r="AL29" s="40">
        <v>92.5</v>
      </c>
      <c r="AM29" s="40">
        <v>98.7</v>
      </c>
      <c r="AN29" s="40">
        <v>106.9</v>
      </c>
      <c r="AO29" s="40">
        <v>128.30000000000001</v>
      </c>
      <c r="AP29" s="50">
        <f t="shared" si="1"/>
        <v>0.9371833839918946</v>
      </c>
      <c r="AQ29" s="50">
        <f t="shared" si="2"/>
        <v>0.83320342946219794</v>
      </c>
      <c r="AR29" s="10">
        <v>47154342</v>
      </c>
      <c r="AS29">
        <v>224137900</v>
      </c>
      <c r="AT29" s="51">
        <f t="shared" si="3"/>
        <v>4.7532823170345582</v>
      </c>
      <c r="AU29" s="10">
        <v>76293256</v>
      </c>
      <c r="AV29" s="10">
        <v>350938800</v>
      </c>
      <c r="AW29" s="51">
        <f t="shared" si="4"/>
        <v>4.599866598956007</v>
      </c>
      <c r="AX29" s="14">
        <v>112851096</v>
      </c>
      <c r="AY29">
        <v>788242899.99999988</v>
      </c>
      <c r="AZ29" s="51">
        <f t="shared" si="5"/>
        <v>6.9848050035774563</v>
      </c>
      <c r="BA29" s="26">
        <v>3206.36</v>
      </c>
      <c r="BB29" s="51">
        <v>1185.94</v>
      </c>
      <c r="BC29" s="54">
        <v>27.89</v>
      </c>
      <c r="BD29" s="54">
        <v>44.8</v>
      </c>
      <c r="BE29">
        <v>53774200</v>
      </c>
      <c r="BF29">
        <v>640113600</v>
      </c>
      <c r="BG29" s="93">
        <v>27.8855</v>
      </c>
      <c r="BH29" s="93">
        <v>22.238199999999999</v>
      </c>
      <c r="BI29" s="91">
        <v>7.5999999999999998E-2</v>
      </c>
      <c r="BJ29" s="91">
        <v>5.74E-2</v>
      </c>
      <c r="BK29" s="91">
        <v>9.1000000000000004E-3</v>
      </c>
      <c r="BL29" s="92">
        <v>0.19550000000000001</v>
      </c>
      <c r="BM29" s="92">
        <v>8.3000000000000004E-2</v>
      </c>
      <c r="BN29" s="92">
        <v>-1.2999999999999999E-2</v>
      </c>
      <c r="BO29" s="23">
        <v>63499300</v>
      </c>
      <c r="BP29" s="18">
        <v>50293000</v>
      </c>
      <c r="BQ29" s="51">
        <f t="shared" si="6"/>
        <v>1.2625872387807449</v>
      </c>
      <c r="BR29">
        <v>3958853100</v>
      </c>
      <c r="BS29">
        <v>5927197600</v>
      </c>
      <c r="BT29" s="51">
        <f t="shared" si="7"/>
        <v>1.4972006917862146</v>
      </c>
      <c r="BU29" s="34">
        <v>1465403700</v>
      </c>
      <c r="BV29" s="34">
        <v>2178537400</v>
      </c>
      <c r="BW29">
        <v>95010000</v>
      </c>
      <c r="BX29" s="44">
        <v>100.5</v>
      </c>
      <c r="BY29" s="54">
        <v>100.9</v>
      </c>
      <c r="BZ29" s="54">
        <v>100.1</v>
      </c>
      <c r="CA29" s="94">
        <v>-2.08</v>
      </c>
      <c r="CB29" s="54">
        <v>-4.08</v>
      </c>
      <c r="CC29" s="45">
        <v>-1.72</v>
      </c>
      <c r="CD29" s="41">
        <v>-2.93</v>
      </c>
      <c r="CE29" s="45">
        <v>-2.67</v>
      </c>
      <c r="CF29" s="45">
        <v>0.63</v>
      </c>
      <c r="CG29" s="45">
        <v>1.1100000000000001</v>
      </c>
      <c r="CH29" s="45">
        <v>-1.1200000000000001</v>
      </c>
      <c r="CI29" s="45">
        <v>-1.6</v>
      </c>
      <c r="CJ29" s="44">
        <v>100.4</v>
      </c>
      <c r="CK29" s="44">
        <v>104.7</v>
      </c>
      <c r="CL29" s="44">
        <v>108.1</v>
      </c>
      <c r="CM29" s="54">
        <v>97.5</v>
      </c>
      <c r="CN29" s="95">
        <v>-3.61</v>
      </c>
      <c r="CO29" s="43">
        <v>3.68</v>
      </c>
      <c r="CP29" s="41">
        <v>-5.0199999999999996</v>
      </c>
      <c r="CQ29" s="41">
        <v>-10.43</v>
      </c>
      <c r="CR29" s="41">
        <v>-4.99</v>
      </c>
      <c r="CS29" s="41">
        <v>-4.7</v>
      </c>
      <c r="CT29" s="41">
        <v>-1.3</v>
      </c>
      <c r="CU29" s="41">
        <v>-0.69</v>
      </c>
      <c r="CV29" s="45">
        <v>0.14000000000000001</v>
      </c>
      <c r="CW29" s="41">
        <v>-0.82</v>
      </c>
      <c r="CX29" s="54">
        <v>59.4</v>
      </c>
      <c r="CY29" s="54">
        <v>45.4</v>
      </c>
      <c r="CZ29" s="54">
        <v>63.4</v>
      </c>
      <c r="DA29" s="54">
        <v>50.4</v>
      </c>
      <c r="DB29" s="54">
        <v>58.2</v>
      </c>
      <c r="DC29" s="54">
        <v>45.4</v>
      </c>
      <c r="DD29" s="54">
        <v>1.2</v>
      </c>
      <c r="DE29" s="54">
        <v>1.46</v>
      </c>
      <c r="DF29" s="54">
        <v>1.56</v>
      </c>
      <c r="DG29" s="54">
        <v>1.72</v>
      </c>
      <c r="DH29" s="54">
        <v>1.76</v>
      </c>
      <c r="DI29" s="54">
        <v>1.82</v>
      </c>
      <c r="DJ29" s="54">
        <v>1.8</v>
      </c>
      <c r="DK29" s="54">
        <v>2.79</v>
      </c>
      <c r="DL29" s="54">
        <v>3.06</v>
      </c>
      <c r="DM29" s="54">
        <v>3.24</v>
      </c>
      <c r="DN29" s="54">
        <v>3.33</v>
      </c>
      <c r="DO29" s="68">
        <v>5.94</v>
      </c>
      <c r="DP29" s="54">
        <v>4.1399999999999997</v>
      </c>
      <c r="DQ29" s="54">
        <v>2.79</v>
      </c>
      <c r="DR29" s="54">
        <v>3.33</v>
      </c>
      <c r="DS29" s="40">
        <v>0.97</v>
      </c>
      <c r="DT29" s="54">
        <v>1.08</v>
      </c>
      <c r="DU29" s="54">
        <v>1.24</v>
      </c>
      <c r="DV29" s="54">
        <v>1.33</v>
      </c>
      <c r="DW29" s="54">
        <v>1.42</v>
      </c>
      <c r="DX29" s="54">
        <v>1.51</v>
      </c>
      <c r="DY29" s="54">
        <v>2.4900000000000002</v>
      </c>
      <c r="DZ29" s="44">
        <v>3.1</v>
      </c>
      <c r="EA29" s="44">
        <v>3.68</v>
      </c>
      <c r="EB29">
        <f t="shared" si="8"/>
        <v>2.4400000000000004</v>
      </c>
      <c r="EC29" s="54">
        <v>130.94</v>
      </c>
      <c r="ED29" s="54">
        <v>128.37</v>
      </c>
      <c r="EE29" s="54">
        <v>128.96</v>
      </c>
      <c r="EF29" s="54">
        <v>127.52</v>
      </c>
      <c r="EG29" s="54">
        <v>122.32</v>
      </c>
      <c r="EH29" s="54">
        <v>128.4</v>
      </c>
      <c r="EI29" s="54">
        <v>129.5</v>
      </c>
      <c r="EJ29" s="54">
        <v>127.69</v>
      </c>
      <c r="EK29" s="54">
        <v>129.66999999999999</v>
      </c>
      <c r="EL29" s="26">
        <v>4625.42</v>
      </c>
      <c r="EM29" s="86">
        <v>3940.57</v>
      </c>
      <c r="EN29" s="45">
        <v>338.56</v>
      </c>
      <c r="EO29" s="54">
        <v>454.73</v>
      </c>
      <c r="EP29" s="54">
        <v>280.85000000000002</v>
      </c>
      <c r="EQ29" s="54">
        <v>386.75</v>
      </c>
      <c r="ER29" s="54">
        <v>343.85</v>
      </c>
    </row>
    <row r="30" spans="1:148">
      <c r="A30" s="9" t="s">
        <v>36</v>
      </c>
      <c r="B30" s="45">
        <v>18.5</v>
      </c>
      <c r="C30" s="16">
        <v>280622500</v>
      </c>
      <c r="D30" s="10">
        <v>32669800</v>
      </c>
      <c r="E30" s="42">
        <v>47664300</v>
      </c>
      <c r="F30" s="10">
        <v>64638700</v>
      </c>
      <c r="G30" s="10">
        <v>16065000</v>
      </c>
      <c r="H30" s="10">
        <v>1060600</v>
      </c>
      <c r="I30" s="10">
        <v>2802300</v>
      </c>
      <c r="J30" s="10">
        <v>22729.26</v>
      </c>
      <c r="K30" s="10">
        <v>2526216.34</v>
      </c>
      <c r="L30" s="16">
        <v>376000000</v>
      </c>
      <c r="M30" s="10">
        <v>334000000</v>
      </c>
      <c r="N30">
        <v>2476000000.0000005</v>
      </c>
      <c r="O30" s="24">
        <v>455400</v>
      </c>
      <c r="P30" s="90">
        <v>4269900.0000000028</v>
      </c>
      <c r="Q30">
        <v>100767700.00000004</v>
      </c>
      <c r="R30">
        <v>150006500.00000009</v>
      </c>
      <c r="S30" s="10">
        <v>21528.369999999995</v>
      </c>
      <c r="T30" s="10">
        <v>28428.529999999992</v>
      </c>
      <c r="U30" s="10">
        <v>18848.400000000009</v>
      </c>
      <c r="V30" s="10">
        <v>19551.850000000006</v>
      </c>
      <c r="W30">
        <v>83680499.999999955</v>
      </c>
      <c r="X30" s="51">
        <f t="shared" si="0"/>
        <v>4279.9274748936768</v>
      </c>
      <c r="Y30" s="40">
        <v>103.66</v>
      </c>
      <c r="Z30" s="44">
        <v>103.9</v>
      </c>
      <c r="AA30" s="44">
        <v>104</v>
      </c>
      <c r="AB30" s="44">
        <v>103.8</v>
      </c>
      <c r="AC30" s="10">
        <v>126100000</v>
      </c>
      <c r="AD30" s="50">
        <v>23991.52</v>
      </c>
      <c r="AE30" s="69">
        <v>9.9700000000000006</v>
      </c>
      <c r="AF30" s="40">
        <v>7.61</v>
      </c>
      <c r="AG30" s="51">
        <v>0.88</v>
      </c>
      <c r="AH30" s="51">
        <v>2430.89</v>
      </c>
      <c r="AI30" s="18">
        <v>14103430</v>
      </c>
      <c r="AJ30">
        <v>1307.4000000000001</v>
      </c>
      <c r="AK30">
        <v>1123.49</v>
      </c>
      <c r="AL30" s="40">
        <v>96.5</v>
      </c>
      <c r="AM30" s="40">
        <v>108.6</v>
      </c>
      <c r="AN30" s="40">
        <v>122</v>
      </c>
      <c r="AO30" s="40">
        <v>143.5</v>
      </c>
      <c r="AP30" s="50">
        <f t="shared" si="1"/>
        <v>0.88858195211786373</v>
      </c>
      <c r="AQ30" s="50">
        <f t="shared" si="2"/>
        <v>0.85017421602787457</v>
      </c>
      <c r="AR30" s="10">
        <v>76759174</v>
      </c>
      <c r="AS30">
        <v>403228500</v>
      </c>
      <c r="AT30" s="51">
        <f t="shared" si="3"/>
        <v>5.2531636153354127</v>
      </c>
      <c r="AU30" s="10">
        <v>103853108</v>
      </c>
      <c r="AV30" s="10">
        <v>518008399.99999994</v>
      </c>
      <c r="AW30" s="51">
        <f t="shared" si="4"/>
        <v>4.9878950180287331</v>
      </c>
      <c r="AX30" s="14">
        <v>94020010</v>
      </c>
      <c r="AY30">
        <v>791995700.00000012</v>
      </c>
      <c r="AZ30" s="51">
        <f t="shared" si="5"/>
        <v>8.4236929989690505</v>
      </c>
      <c r="BA30" s="26">
        <v>3220.19</v>
      </c>
      <c r="BB30" s="51">
        <v>1201.3399999999999</v>
      </c>
      <c r="BC30" s="54">
        <v>28.73</v>
      </c>
      <c r="BD30" s="54">
        <v>46.01</v>
      </c>
      <c r="BE30">
        <v>41529400</v>
      </c>
      <c r="BF30">
        <v>521150200</v>
      </c>
      <c r="BG30" s="93">
        <v>22.195900000000002</v>
      </c>
      <c r="BH30" s="93">
        <v>11.076000000000001</v>
      </c>
      <c r="BI30" s="91">
        <v>2.1700000000000001E-2</v>
      </c>
      <c r="BJ30" s="91">
        <v>2.1899999999999999E-2</v>
      </c>
      <c r="BK30" s="91">
        <v>2.1999999999999999E-2</v>
      </c>
      <c r="BL30" s="92">
        <v>1.95E-2</v>
      </c>
      <c r="BM30" s="92">
        <v>-1.09E-2</v>
      </c>
      <c r="BN30" s="92">
        <v>-5.1000000000000004E-3</v>
      </c>
      <c r="BO30" s="23">
        <v>196380000</v>
      </c>
      <c r="BP30" s="18">
        <v>50840000</v>
      </c>
      <c r="BQ30" s="51">
        <f t="shared" si="6"/>
        <v>3.8627065302911094</v>
      </c>
      <c r="BR30">
        <v>3996848200</v>
      </c>
      <c r="BS30">
        <v>5977411000</v>
      </c>
      <c r="BT30" s="51">
        <f t="shared" si="7"/>
        <v>1.495531153772615</v>
      </c>
      <c r="BU30" s="34">
        <v>1466113100</v>
      </c>
      <c r="BV30" s="34">
        <v>2224187600</v>
      </c>
      <c r="BW30">
        <v>81000000</v>
      </c>
      <c r="BX30" s="44">
        <v>102.9</v>
      </c>
      <c r="BY30" s="54">
        <v>99.8</v>
      </c>
      <c r="BZ30" s="54">
        <v>100.1</v>
      </c>
      <c r="CA30" s="94">
        <v>1.7</v>
      </c>
      <c r="CB30" s="54">
        <v>17.579999999999998</v>
      </c>
      <c r="CC30" s="45">
        <v>3.58</v>
      </c>
      <c r="CD30" s="41">
        <v>-0.74</v>
      </c>
      <c r="CE30" s="45">
        <v>1.98</v>
      </c>
      <c r="CF30" s="45">
        <v>2.56</v>
      </c>
      <c r="CG30" s="45">
        <v>1.74</v>
      </c>
      <c r="CH30" s="45">
        <v>-0.45</v>
      </c>
      <c r="CI30" s="45">
        <v>-1.38</v>
      </c>
      <c r="CJ30" s="44">
        <v>103.4</v>
      </c>
      <c r="CK30" s="44">
        <v>107.7</v>
      </c>
      <c r="CL30" s="44">
        <v>113.8</v>
      </c>
      <c r="CM30" s="54">
        <v>109.4</v>
      </c>
      <c r="CN30" s="95">
        <v>3.02</v>
      </c>
      <c r="CO30" s="43">
        <v>17.11</v>
      </c>
      <c r="CP30" s="41">
        <v>10.48</v>
      </c>
      <c r="CQ30" s="41">
        <v>-6.72</v>
      </c>
      <c r="CR30" s="41">
        <v>-0.7</v>
      </c>
      <c r="CS30" s="41">
        <v>-2.98</v>
      </c>
      <c r="CT30" s="41">
        <v>-0.06</v>
      </c>
      <c r="CU30" s="41">
        <v>0.36</v>
      </c>
      <c r="CV30" s="45">
        <v>2.81</v>
      </c>
      <c r="CW30" s="41">
        <v>1.0900000000000001</v>
      </c>
      <c r="CX30" s="54">
        <v>61.4</v>
      </c>
      <c r="CY30" s="54">
        <v>47.1</v>
      </c>
      <c r="CZ30" s="54">
        <v>66.7</v>
      </c>
      <c r="DA30" s="54">
        <v>50.8</v>
      </c>
      <c r="DB30" s="54">
        <v>61</v>
      </c>
      <c r="DC30" s="54">
        <v>47.1</v>
      </c>
      <c r="DD30" s="54">
        <v>1.19</v>
      </c>
      <c r="DE30" s="54">
        <v>1.5</v>
      </c>
      <c r="DF30" s="54">
        <v>1.61</v>
      </c>
      <c r="DG30" s="54">
        <v>1.73</v>
      </c>
      <c r="DH30" s="54">
        <v>1.79</v>
      </c>
      <c r="DI30" s="54">
        <v>1.86</v>
      </c>
      <c r="DJ30" s="54">
        <v>1.8</v>
      </c>
      <c r="DK30" s="54">
        <v>2.79</v>
      </c>
      <c r="DL30" s="54">
        <v>3.06</v>
      </c>
      <c r="DM30" s="54">
        <v>3.24</v>
      </c>
      <c r="DN30" s="54">
        <v>3.33</v>
      </c>
      <c r="DO30" s="68">
        <v>5.94</v>
      </c>
      <c r="DP30" s="54">
        <v>4.1399999999999997</v>
      </c>
      <c r="DQ30" s="54">
        <v>2.79</v>
      </c>
      <c r="DR30" s="54">
        <v>3.33</v>
      </c>
      <c r="DS30" s="40">
        <v>0.96</v>
      </c>
      <c r="DT30" s="54">
        <v>1.07</v>
      </c>
      <c r="DU30" s="54">
        <v>1.22</v>
      </c>
      <c r="DV30" s="54">
        <v>1.36</v>
      </c>
      <c r="DW30" s="54">
        <v>1.44</v>
      </c>
      <c r="DX30" s="54">
        <v>1.49</v>
      </c>
      <c r="DY30" s="54">
        <v>2.42</v>
      </c>
      <c r="DZ30" s="44">
        <v>2.96</v>
      </c>
      <c r="EA30" s="44">
        <v>3.63</v>
      </c>
      <c r="EB30">
        <f t="shared" si="8"/>
        <v>2.41</v>
      </c>
      <c r="EC30" s="54">
        <v>131.41999999999999</v>
      </c>
      <c r="ED30" s="54">
        <v>128.93</v>
      </c>
      <c r="EE30" s="54">
        <v>129.57</v>
      </c>
      <c r="EF30" s="54">
        <v>127.78</v>
      </c>
      <c r="EG30" s="54">
        <v>122.86</v>
      </c>
      <c r="EH30" s="54">
        <v>128.96</v>
      </c>
      <c r="EI30" s="54">
        <v>130.06</v>
      </c>
      <c r="EJ30" s="54">
        <v>128.47</v>
      </c>
      <c r="EK30" s="54">
        <v>130.02000000000001</v>
      </c>
      <c r="EL30" s="26">
        <v>4636.33</v>
      </c>
      <c r="EM30" s="86">
        <v>3572.39</v>
      </c>
      <c r="EN30" s="45">
        <v>339.54</v>
      </c>
      <c r="EO30" s="54">
        <v>479.75</v>
      </c>
      <c r="EP30" s="54">
        <v>293.95999999999998</v>
      </c>
      <c r="EQ30" s="54">
        <v>402.48</v>
      </c>
      <c r="ER30" s="54">
        <v>344.85</v>
      </c>
    </row>
    <row r="31" spans="1:148">
      <c r="A31" s="9" t="s">
        <v>37</v>
      </c>
      <c r="B31" s="45">
        <v>29.2</v>
      </c>
      <c r="C31" s="16">
        <v>256100700</v>
      </c>
      <c r="D31" s="10">
        <v>30310700</v>
      </c>
      <c r="E31" s="42">
        <v>52537800</v>
      </c>
      <c r="F31" s="10">
        <v>61761300</v>
      </c>
      <c r="G31" s="10">
        <v>16868000</v>
      </c>
      <c r="H31" s="10">
        <v>947000</v>
      </c>
      <c r="I31" s="10">
        <v>2385900</v>
      </c>
      <c r="J31" s="10">
        <v>16471.71</v>
      </c>
      <c r="K31" s="10">
        <v>1793005.11</v>
      </c>
      <c r="L31" s="16">
        <v>439000000</v>
      </c>
      <c r="M31" s="10">
        <v>188000000</v>
      </c>
      <c r="N31">
        <v>2443000000</v>
      </c>
      <c r="O31" s="24">
        <v>450700</v>
      </c>
      <c r="P31" s="90">
        <v>960000</v>
      </c>
      <c r="Q31">
        <v>37010000</v>
      </c>
      <c r="R31">
        <v>56830000</v>
      </c>
      <c r="S31" s="10">
        <v>57281</v>
      </c>
      <c r="T31" s="10">
        <v>5163</v>
      </c>
      <c r="U31" s="10">
        <v>9809</v>
      </c>
      <c r="V31" s="10">
        <v>5569</v>
      </c>
      <c r="W31">
        <v>30233900</v>
      </c>
      <c r="X31" s="51">
        <f t="shared" si="0"/>
        <v>5428.9639073442268</v>
      </c>
      <c r="Y31" s="40">
        <v>104.56</v>
      </c>
      <c r="Z31" s="44">
        <v>104.7</v>
      </c>
      <c r="AA31" s="44">
        <v>104.6</v>
      </c>
      <c r="AB31" s="44">
        <v>104.8</v>
      </c>
      <c r="AC31" s="10">
        <v>127181000</v>
      </c>
      <c r="AD31" s="50">
        <v>24152.21</v>
      </c>
      <c r="AE31" s="69">
        <v>9.76</v>
      </c>
      <c r="AF31" s="40">
        <v>7.48</v>
      </c>
      <c r="AG31" s="51">
        <v>0.88</v>
      </c>
      <c r="AH31" s="51">
        <v>2050.1999999999998</v>
      </c>
      <c r="AI31" s="18">
        <v>11265890</v>
      </c>
      <c r="AJ31">
        <v>1094.9000000000001</v>
      </c>
      <c r="AK31">
        <v>955.3</v>
      </c>
      <c r="AL31" s="40">
        <v>94.7</v>
      </c>
      <c r="AM31" s="40">
        <v>113.5</v>
      </c>
      <c r="AN31" s="40">
        <v>127.8</v>
      </c>
      <c r="AO31" s="40">
        <v>163.5</v>
      </c>
      <c r="AP31" s="50">
        <f t="shared" si="1"/>
        <v>0.83436123348017621</v>
      </c>
      <c r="AQ31" s="50">
        <f t="shared" si="2"/>
        <v>0.78165137614678892</v>
      </c>
      <c r="AR31" s="10">
        <v>83439972</v>
      </c>
      <c r="AS31">
        <v>458178900</v>
      </c>
      <c r="AT31" s="51">
        <f t="shared" si="3"/>
        <v>5.4911200114017298</v>
      </c>
      <c r="AU31" s="10">
        <v>68072328</v>
      </c>
      <c r="AV31" s="10">
        <v>363113399.99999994</v>
      </c>
      <c r="AW31" s="51">
        <f t="shared" si="4"/>
        <v>5.3342292039725736</v>
      </c>
      <c r="AX31" s="14">
        <v>85022832</v>
      </c>
      <c r="AY31">
        <v>893076799.99999988</v>
      </c>
      <c r="AZ31" s="51">
        <f t="shared" si="5"/>
        <v>10.503964393940675</v>
      </c>
      <c r="BA31" s="26">
        <v>3163.76</v>
      </c>
      <c r="BB31" s="51">
        <v>1120.45</v>
      </c>
      <c r="BC31" s="54">
        <v>26.21</v>
      </c>
      <c r="BD31" s="54">
        <v>43.08</v>
      </c>
      <c r="BE31">
        <v>36787200</v>
      </c>
      <c r="BF31">
        <v>479012800</v>
      </c>
      <c r="BG31" s="93">
        <v>20.345500000000001</v>
      </c>
      <c r="BH31" s="93">
        <v>10.9862</v>
      </c>
      <c r="BI31" s="91">
        <v>-8.5000000000000006E-2</v>
      </c>
      <c r="BJ31" s="91">
        <v>6.6400000000000001E-2</v>
      </c>
      <c r="BK31" s="91">
        <v>-3.1399999999999997E-2</v>
      </c>
      <c r="BL31" s="92">
        <v>-4.5499999999999999E-2</v>
      </c>
      <c r="BM31" s="92">
        <v>1.03E-2</v>
      </c>
      <c r="BN31" s="92">
        <v>-3.4099999999999998E-2</v>
      </c>
      <c r="BO31" s="23">
        <v>34658000</v>
      </c>
      <c r="BP31" s="18">
        <v>86586600</v>
      </c>
      <c r="BQ31" s="51">
        <f t="shared" si="6"/>
        <v>0.40026978770387106</v>
      </c>
      <c r="BR31">
        <v>4136796000</v>
      </c>
      <c r="BS31">
        <v>6128772600</v>
      </c>
      <c r="BT31" s="51">
        <f t="shared" si="7"/>
        <v>1.4815264276991178</v>
      </c>
      <c r="BU31" s="34">
        <v>1454999700</v>
      </c>
      <c r="BV31" s="34">
        <v>2386605400</v>
      </c>
      <c r="BW31">
        <v>205500000</v>
      </c>
      <c r="BX31" s="44">
        <v>101.8</v>
      </c>
      <c r="BY31" s="54">
        <v>99.3</v>
      </c>
      <c r="BZ31" s="54">
        <v>99.9</v>
      </c>
      <c r="CA31" s="94">
        <v>4.32</v>
      </c>
      <c r="CB31" s="54">
        <v>31.43</v>
      </c>
      <c r="CC31" s="45">
        <v>8.59</v>
      </c>
      <c r="CD31" s="41">
        <v>0.75</v>
      </c>
      <c r="CE31" s="45">
        <v>5.49</v>
      </c>
      <c r="CF31" s="45">
        <v>2.23</v>
      </c>
      <c r="CG31" s="45">
        <v>1</v>
      </c>
      <c r="CH31" s="45">
        <v>0</v>
      </c>
      <c r="CI31" s="45">
        <v>-1.79</v>
      </c>
      <c r="CJ31" s="44">
        <v>104.5</v>
      </c>
      <c r="CK31" s="44">
        <v>107.9</v>
      </c>
      <c r="CL31" s="44">
        <v>114.9</v>
      </c>
      <c r="CM31" s="54">
        <v>115.8</v>
      </c>
      <c r="CN31" s="95">
        <v>7.96</v>
      </c>
      <c r="CO31" s="43">
        <v>27.5</v>
      </c>
      <c r="CP31" s="41">
        <v>19.309999999999999</v>
      </c>
      <c r="CQ31" s="41">
        <v>-2.8</v>
      </c>
      <c r="CR31" s="41">
        <v>4.16</v>
      </c>
      <c r="CS31" s="41">
        <v>-0.24</v>
      </c>
      <c r="CT31" s="41">
        <v>0.87</v>
      </c>
      <c r="CU31" s="41">
        <v>1.07</v>
      </c>
      <c r="CV31" s="45">
        <v>6.57</v>
      </c>
      <c r="CW31" s="41">
        <v>2.87</v>
      </c>
      <c r="CX31" s="54">
        <v>60.5</v>
      </c>
      <c r="CY31" s="54">
        <v>47.3</v>
      </c>
      <c r="CZ31" s="54">
        <v>68.5</v>
      </c>
      <c r="DA31" s="54">
        <v>51</v>
      </c>
      <c r="DB31" s="54">
        <v>60.5</v>
      </c>
      <c r="DC31" s="54">
        <v>47.3</v>
      </c>
      <c r="DD31" s="54">
        <v>1.1200000000000001</v>
      </c>
      <c r="DE31" s="54">
        <v>1.52</v>
      </c>
      <c r="DF31" s="54">
        <v>1.62</v>
      </c>
      <c r="DG31" s="54">
        <v>1.74</v>
      </c>
      <c r="DH31" s="54">
        <v>1.85</v>
      </c>
      <c r="DI31" s="54">
        <v>2.04</v>
      </c>
      <c r="DJ31" s="54">
        <v>1.8</v>
      </c>
      <c r="DK31" s="54">
        <v>2.79</v>
      </c>
      <c r="DL31" s="54">
        <v>3.06</v>
      </c>
      <c r="DM31" s="54">
        <v>3.24</v>
      </c>
      <c r="DN31" s="54">
        <v>3.33</v>
      </c>
      <c r="DO31" s="68">
        <v>5.94</v>
      </c>
      <c r="DP31" s="54">
        <v>4.1399999999999997</v>
      </c>
      <c r="DQ31" s="54">
        <v>2.79</v>
      </c>
      <c r="DR31" s="54">
        <v>3.33</v>
      </c>
      <c r="DS31" s="40">
        <v>0.9</v>
      </c>
      <c r="DT31" s="54">
        <v>1.06</v>
      </c>
      <c r="DU31" s="54">
        <v>1.3</v>
      </c>
      <c r="DV31" s="54">
        <v>1.44</v>
      </c>
      <c r="DW31" s="54">
        <v>1.54</v>
      </c>
      <c r="DX31" s="54">
        <v>1.58</v>
      </c>
      <c r="DY31" s="54">
        <v>2.5099999999999998</v>
      </c>
      <c r="DZ31" s="44">
        <v>3.01</v>
      </c>
      <c r="EA31" s="44">
        <v>3.64</v>
      </c>
      <c r="EB31">
        <f t="shared" si="8"/>
        <v>2.34</v>
      </c>
      <c r="EC31" s="54">
        <v>131.79</v>
      </c>
      <c r="ED31" s="54">
        <v>129.22</v>
      </c>
      <c r="EE31" s="54">
        <v>129.85</v>
      </c>
      <c r="EF31" s="54">
        <v>128.1</v>
      </c>
      <c r="EG31" s="54">
        <v>123.43</v>
      </c>
      <c r="EH31" s="54">
        <v>129.16999999999999</v>
      </c>
      <c r="EI31" s="54">
        <v>130.36000000000001</v>
      </c>
      <c r="EJ31" s="54">
        <v>128.72</v>
      </c>
      <c r="EK31" s="54">
        <v>130.41</v>
      </c>
      <c r="EL31" s="26">
        <v>4652.1899999999996</v>
      </c>
      <c r="EM31" s="86">
        <v>3168.35</v>
      </c>
      <c r="EN31" s="45">
        <v>349.05</v>
      </c>
      <c r="EO31" s="54">
        <v>493.31</v>
      </c>
      <c r="EP31" s="54">
        <v>290.62</v>
      </c>
      <c r="EQ31" s="54">
        <v>411.55</v>
      </c>
      <c r="ER31" s="54">
        <v>337.27</v>
      </c>
    </row>
    <row r="32" spans="1:148">
      <c r="A32" s="9" t="s">
        <v>38</v>
      </c>
      <c r="B32" s="45">
        <v>12.8</v>
      </c>
      <c r="C32" s="16">
        <v>212980000</v>
      </c>
      <c r="D32" s="10">
        <v>28601000</v>
      </c>
      <c r="E32" s="42">
        <v>50357000</v>
      </c>
      <c r="F32" s="10">
        <v>55592000</v>
      </c>
      <c r="G32" s="10">
        <v>15113000</v>
      </c>
      <c r="H32" s="10">
        <v>917000</v>
      </c>
      <c r="I32" s="10">
        <v>2397000</v>
      </c>
      <c r="J32" s="10">
        <v>17676.599999999999</v>
      </c>
      <c r="K32" s="10">
        <v>1372046.86</v>
      </c>
      <c r="L32" s="16">
        <v>386000000</v>
      </c>
      <c r="M32" s="10">
        <v>169000000</v>
      </c>
      <c r="N32">
        <v>2170000000</v>
      </c>
      <c r="O32" s="24">
        <v>342700.00000000006</v>
      </c>
      <c r="P32" s="90">
        <v>220000</v>
      </c>
      <c r="Q32">
        <v>13593000.000000002</v>
      </c>
      <c r="R32">
        <v>21527200.000000004</v>
      </c>
      <c r="S32" s="10">
        <v>152406.37</v>
      </c>
      <c r="T32" s="10">
        <v>937.86999999999989</v>
      </c>
      <c r="U32" s="10">
        <v>5105.32</v>
      </c>
      <c r="V32" s="10">
        <v>1586.1800000000003</v>
      </c>
      <c r="W32">
        <v>10923500</v>
      </c>
      <c r="X32" s="51">
        <f t="shared" si="0"/>
        <v>6886.6711218146729</v>
      </c>
      <c r="Y32" s="40">
        <v>105.47</v>
      </c>
      <c r="Z32" s="44">
        <v>104.2</v>
      </c>
      <c r="AA32" s="44">
        <v>104.5</v>
      </c>
      <c r="AB32" s="44">
        <v>103.7</v>
      </c>
      <c r="AC32" s="10">
        <v>123341999.99999999</v>
      </c>
      <c r="AD32" s="50">
        <v>24245.91</v>
      </c>
      <c r="AE32" s="69">
        <v>9.3699999999999992</v>
      </c>
      <c r="AF32" s="40">
        <v>7.57</v>
      </c>
      <c r="AG32" s="51">
        <v>0.88</v>
      </c>
      <c r="AH32" s="51">
        <v>1815.89</v>
      </c>
      <c r="AI32" s="18">
        <v>12423049</v>
      </c>
      <c r="AJ32">
        <v>944.63</v>
      </c>
      <c r="AK32">
        <v>871.26</v>
      </c>
      <c r="AL32" s="40">
        <v>94.5</v>
      </c>
      <c r="AM32" s="40">
        <v>115.6</v>
      </c>
      <c r="AN32" s="40">
        <v>154.19999999999999</v>
      </c>
      <c r="AO32" s="40">
        <v>125.2</v>
      </c>
      <c r="AP32" s="50">
        <f t="shared" si="1"/>
        <v>0.81747404844290661</v>
      </c>
      <c r="AQ32" s="50">
        <f t="shared" si="2"/>
        <v>1.2316293929712459</v>
      </c>
      <c r="AR32" s="10">
        <v>51720410</v>
      </c>
      <c r="AS32">
        <v>281214600</v>
      </c>
      <c r="AT32" s="51">
        <f t="shared" si="3"/>
        <v>5.4372074776669406</v>
      </c>
      <c r="AU32" s="10">
        <v>32992956</v>
      </c>
      <c r="AV32" s="10">
        <v>159371500</v>
      </c>
      <c r="AW32" s="51">
        <f t="shared" si="4"/>
        <v>4.8304704798199953</v>
      </c>
      <c r="AX32" s="14">
        <v>59416382</v>
      </c>
      <c r="AY32">
        <v>613323700</v>
      </c>
      <c r="AZ32" s="51">
        <f t="shared" si="5"/>
        <v>10.322467968514138</v>
      </c>
      <c r="BA32" s="26">
        <v>2987.03</v>
      </c>
      <c r="BB32" s="51">
        <v>1172.33</v>
      </c>
      <c r="BC32" s="54">
        <v>26.88</v>
      </c>
      <c r="BD32" s="54">
        <v>44.44</v>
      </c>
      <c r="BE32">
        <v>19714500</v>
      </c>
      <c r="BF32">
        <v>243186100</v>
      </c>
      <c r="BG32" s="93">
        <v>10.8188</v>
      </c>
      <c r="BH32" s="93">
        <v>5.2999000000000001</v>
      </c>
      <c r="BI32" s="91">
        <v>2.5899999999999999E-2</v>
      </c>
      <c r="BJ32" s="91">
        <v>4.5900000000000003E-2</v>
      </c>
      <c r="BK32" s="91">
        <v>1.0200000000000001E-2</v>
      </c>
      <c r="BL32" s="92">
        <v>3.7199999999999997E-2</v>
      </c>
      <c r="BM32" s="92">
        <v>1.9699999999999999E-2</v>
      </c>
      <c r="BN32" s="92">
        <v>-9.2999999999999992E-3</v>
      </c>
      <c r="BO32" s="23">
        <v>49402100</v>
      </c>
      <c r="BP32" s="18">
        <v>49449700</v>
      </c>
      <c r="BQ32" s="51">
        <f t="shared" si="6"/>
        <v>0.99903740568699106</v>
      </c>
      <c r="BR32">
        <v>4206783800</v>
      </c>
      <c r="BS32">
        <v>6224368400</v>
      </c>
      <c r="BT32" s="51">
        <f t="shared" si="7"/>
        <v>1.4796026361040946</v>
      </c>
      <c r="BU32" s="34">
        <v>1479341800</v>
      </c>
      <c r="BV32" s="34">
        <v>2452684000</v>
      </c>
      <c r="BW32">
        <v>108770000</v>
      </c>
      <c r="BX32" s="44">
        <v>103.3</v>
      </c>
      <c r="BY32" s="54">
        <v>98.5</v>
      </c>
      <c r="BZ32" s="54">
        <v>100.4</v>
      </c>
      <c r="CA32" s="94">
        <v>5.39</v>
      </c>
      <c r="CB32" s="54">
        <v>37.619999999999997</v>
      </c>
      <c r="CC32" s="45">
        <v>10.119999999999999</v>
      </c>
      <c r="CD32" s="41">
        <v>1.26</v>
      </c>
      <c r="CE32" s="45">
        <v>6.76</v>
      </c>
      <c r="CF32" s="45">
        <v>1.96</v>
      </c>
      <c r="CG32" s="45">
        <v>2.61</v>
      </c>
      <c r="CH32" s="45">
        <v>0.62</v>
      </c>
      <c r="CI32" s="45">
        <v>-1.38</v>
      </c>
      <c r="CJ32" s="44">
        <v>105.7</v>
      </c>
      <c r="CK32" s="44">
        <v>111.1</v>
      </c>
      <c r="CL32" s="44">
        <v>113.4</v>
      </c>
      <c r="CM32" s="54">
        <v>119.2</v>
      </c>
      <c r="CN32" s="95">
        <v>10.26</v>
      </c>
      <c r="CO32" s="43">
        <v>30.13</v>
      </c>
      <c r="CP32" s="41">
        <v>25.44</v>
      </c>
      <c r="CQ32" s="41">
        <v>-2.35</v>
      </c>
      <c r="CR32" s="41">
        <v>5.38</v>
      </c>
      <c r="CS32" s="41">
        <v>-0.04</v>
      </c>
      <c r="CT32" s="41">
        <v>1.74</v>
      </c>
      <c r="CU32" s="41">
        <v>1.78</v>
      </c>
      <c r="CV32" s="45">
        <v>7.53</v>
      </c>
      <c r="CW32" s="41">
        <v>3.72</v>
      </c>
      <c r="CX32" s="54">
        <v>54.3</v>
      </c>
      <c r="CY32" s="54">
        <v>47.3</v>
      </c>
      <c r="CZ32" s="54">
        <v>61.1</v>
      </c>
      <c r="DA32" s="54">
        <v>49.7</v>
      </c>
      <c r="DB32" s="54">
        <v>51.9</v>
      </c>
      <c r="DC32" s="54">
        <v>47.3</v>
      </c>
      <c r="DD32" s="54">
        <v>1.45</v>
      </c>
      <c r="DE32" s="54">
        <v>1.8</v>
      </c>
      <c r="DF32" s="54">
        <v>1.82</v>
      </c>
      <c r="DG32" s="54">
        <v>1.91</v>
      </c>
      <c r="DH32" s="54">
        <v>1.92</v>
      </c>
      <c r="DI32" s="54">
        <v>2.0099999999999998</v>
      </c>
      <c r="DJ32" s="54">
        <v>1.8</v>
      </c>
      <c r="DK32" s="54">
        <v>2.79</v>
      </c>
      <c r="DL32" s="54">
        <v>3.06</v>
      </c>
      <c r="DM32" s="54">
        <v>3.24</v>
      </c>
      <c r="DN32" s="54">
        <v>3.33</v>
      </c>
      <c r="DO32" s="68">
        <v>5.94</v>
      </c>
      <c r="DP32" s="54">
        <v>4.1399999999999997</v>
      </c>
      <c r="DQ32" s="54">
        <v>2.79</v>
      </c>
      <c r="DR32" s="54">
        <v>3.33</v>
      </c>
      <c r="DS32" s="40">
        <v>1.19</v>
      </c>
      <c r="DT32" s="54">
        <v>1.26</v>
      </c>
      <c r="DU32" s="54">
        <v>1.34</v>
      </c>
      <c r="DV32" s="54">
        <v>1.41</v>
      </c>
      <c r="DW32" s="54">
        <v>1.52</v>
      </c>
      <c r="DX32" s="54">
        <v>1.66</v>
      </c>
      <c r="DY32" s="54">
        <v>2.5</v>
      </c>
      <c r="DZ32" s="44">
        <v>2.95</v>
      </c>
      <c r="EA32" s="44">
        <v>3.47</v>
      </c>
      <c r="EB32">
        <f t="shared" si="8"/>
        <v>2.13</v>
      </c>
      <c r="EC32" s="54">
        <v>132.65</v>
      </c>
      <c r="ED32" s="54">
        <v>130.28</v>
      </c>
      <c r="EE32" s="54">
        <v>131.02000000000001</v>
      </c>
      <c r="EF32" s="54">
        <v>128.54</v>
      </c>
      <c r="EG32" s="54">
        <v>125.32</v>
      </c>
      <c r="EH32" s="54">
        <v>129.97999999999999</v>
      </c>
      <c r="EI32" s="54">
        <v>131.41999999999999</v>
      </c>
      <c r="EJ32" s="54">
        <v>130.1</v>
      </c>
      <c r="EK32" s="54">
        <v>131.25</v>
      </c>
      <c r="EL32" s="26">
        <v>4482.33</v>
      </c>
      <c r="EM32" s="86">
        <v>2677.85</v>
      </c>
      <c r="EN32" s="45">
        <v>344.48</v>
      </c>
      <c r="EO32" s="54">
        <v>476.26</v>
      </c>
      <c r="EP32" s="54">
        <v>287.33999999999997</v>
      </c>
      <c r="EQ32" s="54">
        <v>408.71</v>
      </c>
      <c r="ER32" s="54">
        <v>329.26</v>
      </c>
    </row>
    <row r="33" spans="1:148">
      <c r="A33" s="9" t="s">
        <v>39</v>
      </c>
      <c r="B33" s="45">
        <v>18.100000000000001</v>
      </c>
      <c r="C33" s="16">
        <v>279808000</v>
      </c>
      <c r="D33" s="10">
        <v>31832000</v>
      </c>
      <c r="E33" s="42">
        <v>54968000</v>
      </c>
      <c r="F33" s="10">
        <v>68242000</v>
      </c>
      <c r="G33" s="10">
        <v>16916000</v>
      </c>
      <c r="H33" s="10">
        <v>976000</v>
      </c>
      <c r="I33" s="10">
        <v>2583000</v>
      </c>
      <c r="J33" s="10">
        <v>23478.5</v>
      </c>
      <c r="K33" s="10">
        <v>3701871.76</v>
      </c>
      <c r="L33" s="16">
        <v>440000000</v>
      </c>
      <c r="M33" s="10">
        <v>188000000</v>
      </c>
      <c r="N33">
        <v>2525000000</v>
      </c>
      <c r="O33" s="24">
        <v>479600</v>
      </c>
      <c r="P33" s="90">
        <v>2463700</v>
      </c>
      <c r="Q33">
        <v>73993399.999999985</v>
      </c>
      <c r="R33">
        <v>91329499.99999997</v>
      </c>
      <c r="S33" s="10">
        <v>32515.309999999998</v>
      </c>
      <c r="T33" s="10">
        <v>5016.0899999999992</v>
      </c>
      <c r="U33" s="10">
        <v>17374.28</v>
      </c>
      <c r="V33" s="10">
        <v>8205.74</v>
      </c>
      <c r="W33">
        <v>38610600.000000007</v>
      </c>
      <c r="X33" s="51">
        <f t="shared" si="0"/>
        <v>4705.3160348731508</v>
      </c>
      <c r="Y33" s="40">
        <v>105.89</v>
      </c>
      <c r="Z33" s="44">
        <v>107.9</v>
      </c>
      <c r="AA33" s="44">
        <v>108.2</v>
      </c>
      <c r="AB33" s="44">
        <v>107.5</v>
      </c>
      <c r="AC33" s="10">
        <v>113217000</v>
      </c>
      <c r="AD33" s="50">
        <v>24470.84</v>
      </c>
      <c r="AE33" s="69">
        <v>9.27</v>
      </c>
      <c r="AF33" s="40">
        <v>7.54</v>
      </c>
      <c r="AG33" s="51">
        <v>0.88</v>
      </c>
      <c r="AH33" s="51">
        <v>2315.2600000000002</v>
      </c>
      <c r="AI33" s="18">
        <v>14034735</v>
      </c>
      <c r="AJ33">
        <v>1120.5899999999999</v>
      </c>
      <c r="AK33">
        <v>1194.67</v>
      </c>
      <c r="AL33" s="40">
        <v>101.4</v>
      </c>
      <c r="AM33" s="40">
        <v>117.6</v>
      </c>
      <c r="AN33" s="40">
        <v>122.5</v>
      </c>
      <c r="AO33" s="40">
        <v>141.1</v>
      </c>
      <c r="AP33" s="50">
        <f t="shared" si="1"/>
        <v>0.8622448979591838</v>
      </c>
      <c r="AQ33" s="50">
        <f t="shared" si="2"/>
        <v>0.86817859673990083</v>
      </c>
      <c r="AR33" s="10">
        <v>101874918</v>
      </c>
      <c r="AS33">
        <v>536965000</v>
      </c>
      <c r="AT33" s="51">
        <f t="shared" si="3"/>
        <v>5.2708263284197194</v>
      </c>
      <c r="AU33" s="10">
        <v>53525010</v>
      </c>
      <c r="AV33" s="10">
        <v>267179500</v>
      </c>
      <c r="AW33" s="51">
        <f t="shared" si="4"/>
        <v>4.9916758539606061</v>
      </c>
      <c r="AX33" s="14">
        <v>109184612</v>
      </c>
      <c r="AY33">
        <v>1107330700</v>
      </c>
      <c r="AZ33" s="51">
        <f t="shared" si="5"/>
        <v>10.14182016784563</v>
      </c>
      <c r="BA33" s="26">
        <v>3056.84</v>
      </c>
      <c r="BB33" s="51">
        <v>1211.25</v>
      </c>
      <c r="BC33" s="54">
        <v>27.51</v>
      </c>
      <c r="BD33" s="54">
        <v>39.81</v>
      </c>
      <c r="BE33">
        <v>34552700</v>
      </c>
      <c r="BF33">
        <v>441149200</v>
      </c>
      <c r="BG33" s="93">
        <v>18.968</v>
      </c>
      <c r="BH33" s="93">
        <v>8.6183999999999994</v>
      </c>
      <c r="BI33" s="91">
        <v>2.1600000000000001E-2</v>
      </c>
      <c r="BJ33" s="91">
        <v>3.6499999999999998E-2</v>
      </c>
      <c r="BK33" s="91">
        <v>-2.0999999999999999E-3</v>
      </c>
      <c r="BL33" s="92">
        <v>2.5999999999999999E-2</v>
      </c>
      <c r="BM33" s="92">
        <v>-1.46E-2</v>
      </c>
      <c r="BN33" s="92">
        <v>-1.04E-2</v>
      </c>
      <c r="BO33" s="23">
        <v>59239500</v>
      </c>
      <c r="BP33" s="18">
        <v>60234399.999999993</v>
      </c>
      <c r="BQ33" s="51">
        <f t="shared" si="6"/>
        <v>0.98348286029245757</v>
      </c>
      <c r="BR33">
        <v>4257852700</v>
      </c>
      <c r="BS33">
        <v>6380904200</v>
      </c>
      <c r="BT33" s="51">
        <f t="shared" si="7"/>
        <v>1.498620231742634</v>
      </c>
      <c r="BU33" s="34">
        <v>1493460800</v>
      </c>
      <c r="BV33" s="34">
        <v>2515162200</v>
      </c>
      <c r="BW33">
        <v>138300000</v>
      </c>
      <c r="BX33" s="44">
        <v>98.5</v>
      </c>
      <c r="BY33" s="54">
        <v>100.1</v>
      </c>
      <c r="BZ33" s="54">
        <v>99.6</v>
      </c>
      <c r="CA33" s="94">
        <v>5.91</v>
      </c>
      <c r="CB33" s="54">
        <v>30.25</v>
      </c>
      <c r="CC33" s="45">
        <v>12.15</v>
      </c>
      <c r="CD33" s="41">
        <v>2.2599999999999998</v>
      </c>
      <c r="CE33" s="45">
        <v>7.38</v>
      </c>
      <c r="CF33" s="45">
        <v>2.2999999999999998</v>
      </c>
      <c r="CG33" s="45">
        <v>1.47</v>
      </c>
      <c r="CH33" s="45">
        <v>0.92</v>
      </c>
      <c r="CI33" s="45">
        <v>-0.55000000000000004</v>
      </c>
      <c r="CJ33" s="44">
        <v>105.6</v>
      </c>
      <c r="CK33" s="44">
        <v>108.3</v>
      </c>
      <c r="CL33" s="44">
        <v>115.4</v>
      </c>
      <c r="CM33" s="54">
        <v>117.7</v>
      </c>
      <c r="CN33" s="95">
        <v>11.46</v>
      </c>
      <c r="CO33" s="43">
        <v>32.81</v>
      </c>
      <c r="CP33" s="41">
        <v>25.61</v>
      </c>
      <c r="CQ33" s="41">
        <v>1.4</v>
      </c>
      <c r="CR33" s="41">
        <v>6.88</v>
      </c>
      <c r="CS33" s="41">
        <v>1.43</v>
      </c>
      <c r="CT33" s="41">
        <v>2.87</v>
      </c>
      <c r="CU33" s="41">
        <v>2.39</v>
      </c>
      <c r="CV33" s="45">
        <v>8.02</v>
      </c>
      <c r="CW33" s="41">
        <v>4.53</v>
      </c>
      <c r="CX33" s="54">
        <v>58.4</v>
      </c>
      <c r="CY33" s="54">
        <v>48.3</v>
      </c>
      <c r="CZ33" s="54">
        <v>65.099999999999994</v>
      </c>
      <c r="DA33" s="54">
        <v>50.5</v>
      </c>
      <c r="DB33" s="54">
        <v>58.1</v>
      </c>
      <c r="DC33" s="54">
        <v>48.3</v>
      </c>
      <c r="DD33" s="54">
        <v>1.35</v>
      </c>
      <c r="DE33" s="54">
        <v>1.67</v>
      </c>
      <c r="DF33" s="54">
        <v>2.2000000000000002</v>
      </c>
      <c r="DG33" s="54">
        <v>1.82</v>
      </c>
      <c r="DH33" s="54">
        <v>1.78</v>
      </c>
      <c r="DI33" s="54">
        <v>2.0499999999999998</v>
      </c>
      <c r="DJ33" s="54">
        <v>1.8</v>
      </c>
      <c r="DK33" s="54">
        <v>2.79</v>
      </c>
      <c r="DL33" s="54">
        <v>3.06</v>
      </c>
      <c r="DM33" s="54">
        <v>3.24</v>
      </c>
      <c r="DN33" s="54">
        <v>3.33</v>
      </c>
      <c r="DO33" s="68">
        <v>5.94</v>
      </c>
      <c r="DP33" s="54">
        <v>4.32</v>
      </c>
      <c r="DQ33" s="54">
        <v>2.79</v>
      </c>
      <c r="DR33" s="54">
        <v>3.33</v>
      </c>
      <c r="DS33" s="40">
        <v>1.07</v>
      </c>
      <c r="DT33" s="54">
        <v>1.17</v>
      </c>
      <c r="DU33" s="54">
        <v>1.3</v>
      </c>
      <c r="DV33" s="54">
        <v>1.37</v>
      </c>
      <c r="DW33" s="54">
        <v>1.44</v>
      </c>
      <c r="DX33" s="54">
        <v>1.53</v>
      </c>
      <c r="DY33" s="54">
        <v>2.35</v>
      </c>
      <c r="DZ33" s="44">
        <v>2.72</v>
      </c>
      <c r="EA33" s="44">
        <v>3.41</v>
      </c>
      <c r="EB33">
        <f t="shared" si="8"/>
        <v>2.1100000000000003</v>
      </c>
      <c r="EC33" s="54">
        <v>133.69</v>
      </c>
      <c r="ED33" s="54">
        <v>131.55000000000001</v>
      </c>
      <c r="EE33" s="54">
        <v>132.43</v>
      </c>
      <c r="EF33" s="54">
        <v>129.07</v>
      </c>
      <c r="EG33" s="54">
        <v>127.21</v>
      </c>
      <c r="EH33" s="54">
        <v>131.07</v>
      </c>
      <c r="EI33" s="54">
        <v>132.71</v>
      </c>
      <c r="EJ33" s="54">
        <v>131.51</v>
      </c>
      <c r="EK33" s="54">
        <v>132.52000000000001</v>
      </c>
      <c r="EL33" s="26">
        <v>4598.2299999999996</v>
      </c>
      <c r="EM33" s="86">
        <v>3206.83</v>
      </c>
      <c r="EN33" s="45">
        <v>352.89</v>
      </c>
      <c r="EO33" s="54">
        <v>499.63</v>
      </c>
      <c r="EP33" s="54">
        <v>291.16000000000003</v>
      </c>
      <c r="EQ33" s="54">
        <v>450.01</v>
      </c>
      <c r="ER33" s="54">
        <v>366.69</v>
      </c>
    </row>
    <row r="34" spans="1:148">
      <c r="A34" s="9" t="s">
        <v>40</v>
      </c>
      <c r="B34" s="45">
        <v>17.8</v>
      </c>
      <c r="C34" s="16">
        <v>268391000</v>
      </c>
      <c r="D34" s="10">
        <v>32446000</v>
      </c>
      <c r="E34" s="42">
        <v>55403000</v>
      </c>
      <c r="F34" s="10">
        <v>69107000</v>
      </c>
      <c r="G34" s="10">
        <v>16262000</v>
      </c>
      <c r="H34" s="10">
        <v>1081000</v>
      </c>
      <c r="I34" s="10">
        <v>2606000</v>
      </c>
      <c r="J34" s="10">
        <v>22970.400000000001</v>
      </c>
      <c r="K34" s="10">
        <v>4377560</v>
      </c>
      <c r="L34" s="16">
        <v>451999999.99999994</v>
      </c>
      <c r="M34" s="10">
        <v>188000000</v>
      </c>
      <c r="N34">
        <v>2582000000</v>
      </c>
      <c r="O34" s="24">
        <v>466000</v>
      </c>
      <c r="P34" s="90">
        <v>3150000</v>
      </c>
      <c r="Q34">
        <v>70010200</v>
      </c>
      <c r="R34">
        <v>96340500.00000003</v>
      </c>
      <c r="S34" s="10">
        <v>22428.460000000021</v>
      </c>
      <c r="T34" s="10">
        <v>3903.1000000000004</v>
      </c>
      <c r="U34" s="10">
        <v>13398.21</v>
      </c>
      <c r="V34" s="10">
        <v>8051.24</v>
      </c>
      <c r="W34">
        <v>44484399.999999993</v>
      </c>
      <c r="X34" s="51">
        <f t="shared" si="0"/>
        <v>5525.1613416070068</v>
      </c>
      <c r="Y34" s="40">
        <v>105.66</v>
      </c>
      <c r="Z34" s="44">
        <v>106.6</v>
      </c>
      <c r="AA34" s="44">
        <v>106.8</v>
      </c>
      <c r="AB34" s="44">
        <v>106.2</v>
      </c>
      <c r="AC34" s="10">
        <v>115104000.00000001</v>
      </c>
      <c r="AD34" s="50">
        <v>24905.119999999999</v>
      </c>
      <c r="AE34" s="69">
        <v>9.17</v>
      </c>
      <c r="AF34" s="40">
        <v>7.31</v>
      </c>
      <c r="AG34" s="51">
        <v>0.88</v>
      </c>
      <c r="AH34" s="51">
        <v>2382.92</v>
      </c>
      <c r="AI34" s="18">
        <v>14566112</v>
      </c>
      <c r="AJ34">
        <v>1198.51</v>
      </c>
      <c r="AK34">
        <v>1184.4100000000001</v>
      </c>
      <c r="AL34" s="40">
        <v>99.3</v>
      </c>
      <c r="AM34" s="40">
        <v>119.4</v>
      </c>
      <c r="AN34" s="40">
        <v>131.6</v>
      </c>
      <c r="AO34" s="40">
        <v>125.3</v>
      </c>
      <c r="AP34" s="50">
        <f t="shared" si="1"/>
        <v>0.83165829145728631</v>
      </c>
      <c r="AQ34" s="50">
        <f t="shared" si="2"/>
        <v>1.0502793296089385</v>
      </c>
      <c r="AR34" s="10">
        <v>82654702</v>
      </c>
      <c r="AS34">
        <v>422067699.99999994</v>
      </c>
      <c r="AT34" s="51">
        <f t="shared" si="3"/>
        <v>5.1063967298557307</v>
      </c>
      <c r="AU34" s="10">
        <v>46623558</v>
      </c>
      <c r="AV34" s="10">
        <v>226620300</v>
      </c>
      <c r="AW34" s="51">
        <f t="shared" si="4"/>
        <v>4.8606393360197861</v>
      </c>
      <c r="AX34" s="14">
        <v>84504052</v>
      </c>
      <c r="AY34">
        <v>884845200</v>
      </c>
      <c r="AZ34" s="51">
        <f t="shared" si="5"/>
        <v>10.471038714214556</v>
      </c>
      <c r="BA34" s="26">
        <v>3053.39</v>
      </c>
      <c r="BB34" s="51">
        <v>1112.68</v>
      </c>
      <c r="BC34" s="54">
        <v>25.37</v>
      </c>
      <c r="BD34" s="54">
        <v>35.71</v>
      </c>
      <c r="BE34">
        <v>37971500</v>
      </c>
      <c r="BF34">
        <v>519293800</v>
      </c>
      <c r="BG34" s="93">
        <v>22.0151</v>
      </c>
      <c r="BH34" s="93">
        <v>11.722</v>
      </c>
      <c r="BI34" s="91">
        <v>-7.8200000000000006E-2</v>
      </c>
      <c r="BJ34" s="91">
        <v>9.1999999999999998E-3</v>
      </c>
      <c r="BK34" s="91">
        <v>-3.49E-2</v>
      </c>
      <c r="BL34" s="92">
        <v>3.5999999999999999E-3</v>
      </c>
      <c r="BM34" s="92">
        <v>-6.8199999999999997E-2</v>
      </c>
      <c r="BN34" s="92">
        <v>-9.2299999999999993E-2</v>
      </c>
      <c r="BO34" s="23">
        <v>55755500</v>
      </c>
      <c r="BP34" s="18">
        <v>79256600</v>
      </c>
      <c r="BQ34" s="51">
        <f t="shared" si="6"/>
        <v>0.70348084575921754</v>
      </c>
      <c r="BR34">
        <v>4335252700</v>
      </c>
      <c r="BS34">
        <v>6499155600.000001</v>
      </c>
      <c r="BT34" s="51">
        <f t="shared" si="7"/>
        <v>1.499141122730862</v>
      </c>
      <c r="BU34" s="34">
        <v>1508746600</v>
      </c>
      <c r="BV34" s="34">
        <v>2570877800</v>
      </c>
      <c r="BW34">
        <v>149190000</v>
      </c>
      <c r="BX34" s="44">
        <v>99.9</v>
      </c>
      <c r="BY34" s="54">
        <v>100.1</v>
      </c>
      <c r="BZ34" s="54">
        <v>99.9</v>
      </c>
      <c r="CA34" s="94">
        <v>6.81</v>
      </c>
      <c r="CB34" s="54">
        <v>30.91</v>
      </c>
      <c r="CC34" s="45">
        <v>13.56</v>
      </c>
      <c r="CD34" s="41">
        <v>3.29</v>
      </c>
      <c r="CE34" s="45">
        <v>8.5</v>
      </c>
      <c r="CF34" s="45">
        <v>2.56</v>
      </c>
      <c r="CG34" s="45">
        <v>1.64</v>
      </c>
      <c r="CH34" s="45">
        <v>1.42</v>
      </c>
      <c r="CI34" s="45">
        <v>-0.57999999999999996</v>
      </c>
      <c r="CJ34" s="44">
        <v>106.6</v>
      </c>
      <c r="CK34" s="44">
        <v>110</v>
      </c>
      <c r="CL34" s="44">
        <v>115.6</v>
      </c>
      <c r="CM34" s="54">
        <v>117.6</v>
      </c>
      <c r="CN34" s="95">
        <v>11.99</v>
      </c>
      <c r="CO34" s="43">
        <v>29.12</v>
      </c>
      <c r="CP34" s="41">
        <v>23.98</v>
      </c>
      <c r="CQ34" s="41">
        <v>8.31</v>
      </c>
      <c r="CR34" s="41">
        <v>7.39</v>
      </c>
      <c r="CS34" s="41">
        <v>2.69</v>
      </c>
      <c r="CT34" s="41">
        <v>3.33</v>
      </c>
      <c r="CU34" s="41">
        <v>2.54</v>
      </c>
      <c r="CV34" s="45">
        <v>8.58</v>
      </c>
      <c r="CW34" s="41">
        <v>5.53</v>
      </c>
      <c r="CX34" s="54">
        <v>59.1</v>
      </c>
      <c r="CY34" s="54">
        <v>46.2</v>
      </c>
      <c r="CZ34" s="54">
        <v>72.599999999999994</v>
      </c>
      <c r="DA34" s="54">
        <v>51.1</v>
      </c>
      <c r="DB34" s="54">
        <v>60.1</v>
      </c>
      <c r="DC34" s="54">
        <v>46.2</v>
      </c>
      <c r="DD34" s="54">
        <v>1.31</v>
      </c>
      <c r="DE34" s="54">
        <v>1.66</v>
      </c>
      <c r="DF34" s="54">
        <v>1.9</v>
      </c>
      <c r="DG34" s="54">
        <v>1.82</v>
      </c>
      <c r="DH34" s="54">
        <v>1.87</v>
      </c>
      <c r="DI34" s="54">
        <v>2</v>
      </c>
      <c r="DJ34" s="54">
        <v>1.8</v>
      </c>
      <c r="DK34" s="54">
        <v>2.79</v>
      </c>
      <c r="DL34" s="54">
        <v>3.06</v>
      </c>
      <c r="DM34" s="54">
        <v>3.24</v>
      </c>
      <c r="DN34" s="54">
        <v>3.33</v>
      </c>
      <c r="DO34" s="68">
        <v>5.94</v>
      </c>
      <c r="DP34" s="54">
        <v>4.32</v>
      </c>
      <c r="DQ34" s="54">
        <v>2.79</v>
      </c>
      <c r="DR34" s="54">
        <v>3.33</v>
      </c>
      <c r="DS34" s="40">
        <v>1.03</v>
      </c>
      <c r="DT34" s="54">
        <v>1.1499999999999999</v>
      </c>
      <c r="DU34" s="54">
        <v>1.31</v>
      </c>
      <c r="DV34" s="54">
        <v>1.43</v>
      </c>
      <c r="DW34" s="54">
        <v>1.53</v>
      </c>
      <c r="DX34" s="54">
        <v>1.62</v>
      </c>
      <c r="DY34" s="54">
        <v>2.36</v>
      </c>
      <c r="DZ34" s="44">
        <v>2.76</v>
      </c>
      <c r="EA34" s="44">
        <v>3.45</v>
      </c>
      <c r="EB34">
        <f t="shared" si="8"/>
        <v>2.14</v>
      </c>
      <c r="EC34" s="54">
        <v>134.11000000000001</v>
      </c>
      <c r="ED34" s="54">
        <v>131.91999999999999</v>
      </c>
      <c r="EE34" s="54">
        <v>132.74</v>
      </c>
      <c r="EF34" s="54">
        <v>129.76</v>
      </c>
      <c r="EG34" s="54">
        <v>127.63</v>
      </c>
      <c r="EH34" s="54">
        <v>131.41999999999999</v>
      </c>
      <c r="EI34" s="54">
        <v>133.08000000000001</v>
      </c>
      <c r="EJ34" s="54">
        <v>131.61000000000001</v>
      </c>
      <c r="EK34" s="54">
        <v>133.25</v>
      </c>
      <c r="EL34" s="26">
        <v>4619.88</v>
      </c>
      <c r="EM34" s="86">
        <v>3043.1</v>
      </c>
      <c r="EN34" s="45">
        <v>357.94</v>
      </c>
      <c r="EO34" s="54">
        <v>510.22</v>
      </c>
      <c r="EP34" s="54">
        <v>294.69</v>
      </c>
      <c r="EQ34" s="54">
        <v>478.92</v>
      </c>
      <c r="ER34" s="54">
        <v>378.35</v>
      </c>
    </row>
    <row r="35" spans="1:148">
      <c r="A35" s="9" t="s">
        <v>41</v>
      </c>
      <c r="B35" s="45">
        <v>16.5</v>
      </c>
      <c r="C35" s="16">
        <v>283864300</v>
      </c>
      <c r="D35" s="10">
        <v>33529000</v>
      </c>
      <c r="E35" s="42">
        <v>56143000</v>
      </c>
      <c r="F35" s="10">
        <v>71218000</v>
      </c>
      <c r="G35" s="10">
        <v>17153000</v>
      </c>
      <c r="H35" s="10">
        <v>1065000</v>
      </c>
      <c r="I35" s="10">
        <v>2675000</v>
      </c>
      <c r="J35" s="10">
        <v>24473.599999999999</v>
      </c>
      <c r="K35" s="10">
        <v>5606793.8799999999</v>
      </c>
      <c r="L35" s="16">
        <v>467000000</v>
      </c>
      <c r="M35" s="10">
        <v>189000000</v>
      </c>
      <c r="N35">
        <v>2655000000</v>
      </c>
      <c r="O35" s="24">
        <v>467299.99999999994</v>
      </c>
      <c r="P35" s="90">
        <v>3832800.0000000009</v>
      </c>
      <c r="Q35">
        <v>87435299.999999985</v>
      </c>
      <c r="R35">
        <v>114887399.99999999</v>
      </c>
      <c r="S35" s="10">
        <v>20454.099999999977</v>
      </c>
      <c r="T35" s="10">
        <v>4138.0500000000011</v>
      </c>
      <c r="U35" s="10">
        <v>15775.830000000002</v>
      </c>
      <c r="V35" s="10">
        <v>6777.27</v>
      </c>
      <c r="W35">
        <v>33349500.000000007</v>
      </c>
      <c r="X35" s="51">
        <f t="shared" si="0"/>
        <v>4920.7866884453479</v>
      </c>
      <c r="Y35" s="40">
        <v>105.07</v>
      </c>
      <c r="Z35" s="44">
        <v>108</v>
      </c>
      <c r="AA35" s="44">
        <v>108.2</v>
      </c>
      <c r="AB35" s="44">
        <v>107.7</v>
      </c>
      <c r="AC35" s="10">
        <v>124550999.99999999</v>
      </c>
      <c r="AD35" s="50">
        <v>24395.06</v>
      </c>
      <c r="AE35" s="69">
        <v>8.56</v>
      </c>
      <c r="AF35" s="40">
        <v>7.42</v>
      </c>
      <c r="AG35" s="51">
        <v>0.88</v>
      </c>
      <c r="AH35" s="51">
        <v>2438.73</v>
      </c>
      <c r="AI35" s="18">
        <v>13320337</v>
      </c>
      <c r="AJ35">
        <v>1316.61</v>
      </c>
      <c r="AK35">
        <v>1122.1199999999999</v>
      </c>
      <c r="AL35" s="40">
        <v>102.2</v>
      </c>
      <c r="AM35" s="40">
        <v>119.2</v>
      </c>
      <c r="AN35" s="40">
        <v>145.30000000000001</v>
      </c>
      <c r="AO35" s="40">
        <v>124.4</v>
      </c>
      <c r="AP35" s="50">
        <f t="shared" si="1"/>
        <v>0.85738255033557043</v>
      </c>
      <c r="AQ35" s="50">
        <f t="shared" si="2"/>
        <v>1.1680064308681672</v>
      </c>
      <c r="AR35" s="10">
        <v>78581130</v>
      </c>
      <c r="AS35">
        <v>392910800</v>
      </c>
      <c r="AT35" s="51">
        <f t="shared" si="3"/>
        <v>5.0000655373624685</v>
      </c>
      <c r="AU35" s="10">
        <v>50575226</v>
      </c>
      <c r="AV35" s="10">
        <v>223474000</v>
      </c>
      <c r="AW35" s="51">
        <f t="shared" si="4"/>
        <v>4.4186456032841059</v>
      </c>
      <c r="AX35" s="14">
        <v>132479960</v>
      </c>
      <c r="AY35">
        <v>1187997300</v>
      </c>
      <c r="AZ35" s="51">
        <f t="shared" si="5"/>
        <v>8.9673736314533912</v>
      </c>
      <c r="BA35" s="26">
        <v>2661.87</v>
      </c>
      <c r="BB35" s="51">
        <v>1033.5</v>
      </c>
      <c r="BC35" s="54">
        <v>19.899999999999999</v>
      </c>
      <c r="BD35" s="54">
        <v>33.72</v>
      </c>
      <c r="BE35">
        <v>26911900</v>
      </c>
      <c r="BF35">
        <v>328472600</v>
      </c>
      <c r="BG35" s="93">
        <v>16.027200000000001</v>
      </c>
      <c r="BH35" s="93">
        <v>8.6091999999999995</v>
      </c>
      <c r="BI35" s="91">
        <v>-8.9399999999999993E-2</v>
      </c>
      <c r="BJ35" s="91">
        <v>7.7999999999999996E-3</v>
      </c>
      <c r="BK35" s="91">
        <v>-4.7E-2</v>
      </c>
      <c r="BL35" s="92">
        <v>-0.1512</v>
      </c>
      <c r="BM35" s="92">
        <v>2.2100000000000002E-2</v>
      </c>
      <c r="BN35" s="92">
        <v>-7.9000000000000008E-3</v>
      </c>
      <c r="BO35" s="23">
        <v>57867000</v>
      </c>
      <c r="BP35" s="18">
        <v>79176600</v>
      </c>
      <c r="BQ35" s="51">
        <f t="shared" si="6"/>
        <v>0.73085987526617713</v>
      </c>
      <c r="BR35">
        <v>4400181500</v>
      </c>
      <c r="BS35">
        <v>6607567800</v>
      </c>
      <c r="BT35" s="51">
        <f t="shared" si="7"/>
        <v>1.5016580111524944</v>
      </c>
      <c r="BU35" s="34">
        <v>1519222600</v>
      </c>
      <c r="BV35" s="34">
        <v>2620936900</v>
      </c>
      <c r="BW35">
        <v>108050000</v>
      </c>
      <c r="BX35" s="44">
        <v>99.5</v>
      </c>
      <c r="BY35" s="54">
        <v>100.2</v>
      </c>
      <c r="BZ35" s="54">
        <v>99.9</v>
      </c>
      <c r="CA35" s="94">
        <v>7.13</v>
      </c>
      <c r="CB35" s="54">
        <v>31.14</v>
      </c>
      <c r="CC35" s="45">
        <v>13.8</v>
      </c>
      <c r="CD35" s="41">
        <v>3.61</v>
      </c>
      <c r="CE35" s="45">
        <v>8.7899999999999991</v>
      </c>
      <c r="CF35" s="45">
        <v>3.22</v>
      </c>
      <c r="CG35" s="45">
        <v>1.94</v>
      </c>
      <c r="CH35" s="45">
        <v>1.66</v>
      </c>
      <c r="CI35" s="45">
        <v>-0.34</v>
      </c>
      <c r="CJ35" s="44">
        <v>107.1</v>
      </c>
      <c r="CK35" s="44">
        <v>112</v>
      </c>
      <c r="CL35" s="44">
        <v>116.8</v>
      </c>
      <c r="CM35" s="54">
        <v>117.3</v>
      </c>
      <c r="CN35" s="95">
        <v>12.21</v>
      </c>
      <c r="CO35" s="43">
        <v>25.98</v>
      </c>
      <c r="CP35" s="41">
        <v>23.43</v>
      </c>
      <c r="CQ35" s="41">
        <v>10.86</v>
      </c>
      <c r="CR35" s="41">
        <v>7.81</v>
      </c>
      <c r="CS35" s="41">
        <v>3.97</v>
      </c>
      <c r="CT35" s="41">
        <v>3.37</v>
      </c>
      <c r="CU35" s="41">
        <v>2.58</v>
      </c>
      <c r="CV35" s="45">
        <v>9.4</v>
      </c>
      <c r="CW35" s="41">
        <v>5.7</v>
      </c>
      <c r="CX35" s="54">
        <v>58.2</v>
      </c>
      <c r="CY35" s="54">
        <v>49.8</v>
      </c>
      <c r="CZ35" s="54">
        <v>58.9</v>
      </c>
      <c r="DA35" s="54">
        <v>50.9</v>
      </c>
      <c r="DB35" s="54">
        <v>56</v>
      </c>
      <c r="DC35" s="54">
        <v>49.8</v>
      </c>
      <c r="DD35" s="54">
        <v>1.63</v>
      </c>
      <c r="DE35" s="54">
        <v>1.95</v>
      </c>
      <c r="DF35" s="54">
        <v>2.0499999999999998</v>
      </c>
      <c r="DG35" s="54">
        <v>2</v>
      </c>
      <c r="DH35" s="54">
        <v>2.0099999999999998</v>
      </c>
      <c r="DI35" s="54">
        <v>2.06</v>
      </c>
      <c r="DJ35" s="54">
        <v>1.8</v>
      </c>
      <c r="DK35" s="54">
        <v>2.79</v>
      </c>
      <c r="DL35" s="54">
        <v>3.06</v>
      </c>
      <c r="DM35" s="54">
        <v>3.24</v>
      </c>
      <c r="DN35" s="54">
        <v>3.33</v>
      </c>
      <c r="DO35" s="68">
        <v>5.94</v>
      </c>
      <c r="DP35" s="54">
        <v>4.41</v>
      </c>
      <c r="DQ35" s="54">
        <v>2.79</v>
      </c>
      <c r="DR35" s="54">
        <v>3.33</v>
      </c>
      <c r="DS35" s="40">
        <v>1.32</v>
      </c>
      <c r="DT35" s="54">
        <v>1.37</v>
      </c>
      <c r="DU35" s="54">
        <v>1.43</v>
      </c>
      <c r="DV35" s="54">
        <v>1.55</v>
      </c>
      <c r="DW35" s="54">
        <v>1.66</v>
      </c>
      <c r="DX35" s="54">
        <v>1.74</v>
      </c>
      <c r="DY35" s="54">
        <v>2.29</v>
      </c>
      <c r="DZ35" s="44">
        <v>2.54</v>
      </c>
      <c r="EA35" s="44">
        <v>3.26</v>
      </c>
      <c r="EB35">
        <f t="shared" si="8"/>
        <v>1.8299999999999998</v>
      </c>
      <c r="EC35" s="54">
        <v>135.08000000000001</v>
      </c>
      <c r="ED35" s="54">
        <v>133.25</v>
      </c>
      <c r="EE35" s="54">
        <v>134.24</v>
      </c>
      <c r="EF35" s="54">
        <v>130.29</v>
      </c>
      <c r="EG35" s="54">
        <v>129.88999999999999</v>
      </c>
      <c r="EH35" s="54">
        <v>132.44999999999999</v>
      </c>
      <c r="EI35" s="54">
        <v>134.43</v>
      </c>
      <c r="EJ35" s="54">
        <v>133.22</v>
      </c>
      <c r="EK35" s="54">
        <v>134.32</v>
      </c>
      <c r="EL35" s="26">
        <v>4212.0200000000004</v>
      </c>
      <c r="EM35" s="86">
        <v>3838.05</v>
      </c>
      <c r="EN35" s="45">
        <v>360.2</v>
      </c>
      <c r="EO35" s="54">
        <v>489.56</v>
      </c>
      <c r="EP35" s="54">
        <v>292.22000000000003</v>
      </c>
      <c r="EQ35" s="54">
        <v>488.46</v>
      </c>
      <c r="ER35" s="54">
        <v>381.68</v>
      </c>
    </row>
    <row r="36" spans="1:148">
      <c r="A36" s="9" t="s">
        <v>42</v>
      </c>
      <c r="B36" s="45">
        <v>13.7</v>
      </c>
      <c r="C36" s="16">
        <v>296921400</v>
      </c>
      <c r="D36" s="10">
        <v>33660000</v>
      </c>
      <c r="E36" s="42">
        <v>53766000</v>
      </c>
      <c r="F36" s="10">
        <v>71436000</v>
      </c>
      <c r="G36" s="10">
        <v>16883000</v>
      </c>
      <c r="H36" s="10">
        <v>1041000</v>
      </c>
      <c r="I36" s="10">
        <v>2695000</v>
      </c>
      <c r="J36" s="10">
        <v>28886</v>
      </c>
      <c r="K36" s="10">
        <v>7020031.1699999999</v>
      </c>
      <c r="L36" s="16">
        <v>464000000</v>
      </c>
      <c r="M36" s="10">
        <v>190000000</v>
      </c>
      <c r="N36">
        <v>2640000000</v>
      </c>
      <c r="O36" s="24">
        <v>436300</v>
      </c>
      <c r="P36" s="90">
        <v>6193799.9999999991</v>
      </c>
      <c r="Q36">
        <v>133137500.00000003</v>
      </c>
      <c r="R36">
        <v>167559500.00000003</v>
      </c>
      <c r="S36" s="10">
        <v>23342.479999999981</v>
      </c>
      <c r="T36" s="10">
        <v>5265.4599999999991</v>
      </c>
      <c r="U36" s="10">
        <v>18988.300000000003</v>
      </c>
      <c r="V36" s="10">
        <v>9163.0999999999985</v>
      </c>
      <c r="W36">
        <v>40596599.999999978</v>
      </c>
      <c r="X36" s="51">
        <f t="shared" si="0"/>
        <v>4430.4438454234905</v>
      </c>
      <c r="Y36" s="40">
        <v>105.06</v>
      </c>
      <c r="Z36" s="44">
        <v>108.5</v>
      </c>
      <c r="AA36" s="44">
        <v>108.9</v>
      </c>
      <c r="AB36" s="44">
        <v>107.8</v>
      </c>
      <c r="AC36" s="10">
        <v>123298999.99999994</v>
      </c>
      <c r="AD36" s="50">
        <v>24542.75</v>
      </c>
      <c r="AE36" s="69">
        <v>8.32</v>
      </c>
      <c r="AF36" s="40">
        <v>7.51</v>
      </c>
      <c r="AG36" s="51">
        <v>0.88</v>
      </c>
      <c r="AH36" s="51">
        <v>2544.9299999999998</v>
      </c>
      <c r="AI36" s="18">
        <v>15090714</v>
      </c>
      <c r="AJ36">
        <v>1373.39</v>
      </c>
      <c r="AK36">
        <v>1171.53</v>
      </c>
      <c r="AL36" s="40">
        <v>103.4</v>
      </c>
      <c r="AM36" s="40">
        <v>117.4</v>
      </c>
      <c r="AN36" s="40">
        <v>139.19999999999999</v>
      </c>
      <c r="AO36" s="40">
        <v>114.3</v>
      </c>
      <c r="AP36" s="50">
        <f t="shared" si="1"/>
        <v>0.88074957410562182</v>
      </c>
      <c r="AQ36" s="50">
        <f t="shared" si="2"/>
        <v>1.2178477690288714</v>
      </c>
      <c r="AR36" s="10">
        <v>54987206</v>
      </c>
      <c r="AS36">
        <v>277304700</v>
      </c>
      <c r="AT36" s="51">
        <f t="shared" si="3"/>
        <v>5.0430767477074578</v>
      </c>
      <c r="AU36" s="10">
        <v>38209662</v>
      </c>
      <c r="AV36" s="10">
        <v>169552100</v>
      </c>
      <c r="AW36" s="51">
        <f t="shared" si="4"/>
        <v>4.4374142854234098</v>
      </c>
      <c r="AX36" s="14">
        <v>130230736</v>
      </c>
      <c r="AY36">
        <v>1208873000</v>
      </c>
      <c r="AZ36" s="51">
        <f t="shared" si="5"/>
        <v>9.2825475546725009</v>
      </c>
      <c r="BA36" s="26">
        <v>2541.4</v>
      </c>
      <c r="BB36" s="51">
        <v>945.29</v>
      </c>
      <c r="BC36" s="54">
        <v>18.46</v>
      </c>
      <c r="BD36" s="54">
        <v>31.05</v>
      </c>
      <c r="BE36">
        <v>21227700</v>
      </c>
      <c r="BF36">
        <v>253079600</v>
      </c>
      <c r="BG36" s="93">
        <v>12.6013</v>
      </c>
      <c r="BH36" s="93">
        <v>6.3537999999999997</v>
      </c>
      <c r="BI36" s="91">
        <v>-7.6600000000000001E-2</v>
      </c>
      <c r="BJ36" s="91">
        <v>-1.4999999999999999E-2</v>
      </c>
      <c r="BK36" s="91">
        <v>-8.3999999999999995E-3</v>
      </c>
      <c r="BL36" s="92">
        <v>1.9699999999999999E-2</v>
      </c>
      <c r="BM36" s="92">
        <v>-4.6699999999999998E-2</v>
      </c>
      <c r="BN36" s="92">
        <v>-3.8399999999999997E-2</v>
      </c>
      <c r="BO36" s="23">
        <v>81191500</v>
      </c>
      <c r="BP36" s="18">
        <v>78794000</v>
      </c>
      <c r="BQ36" s="51">
        <f t="shared" si="6"/>
        <v>1.0304274437139884</v>
      </c>
      <c r="BR36">
        <v>4460456200</v>
      </c>
      <c r="BS36">
        <v>6740980300</v>
      </c>
      <c r="BT36" s="51">
        <f t="shared" si="7"/>
        <v>1.5112759766590691</v>
      </c>
      <c r="BU36" s="34">
        <v>1542621700</v>
      </c>
      <c r="BV36" s="34">
        <v>2668522300</v>
      </c>
      <c r="BW36">
        <v>101960000</v>
      </c>
      <c r="BX36" s="44">
        <v>98.4</v>
      </c>
      <c r="BY36" s="54">
        <v>99.7</v>
      </c>
      <c r="BZ36" s="54">
        <v>99.7</v>
      </c>
      <c r="CA36" s="94">
        <v>6.41</v>
      </c>
      <c r="CB36" s="54">
        <v>25.54</v>
      </c>
      <c r="CC36" s="45">
        <v>11.8</v>
      </c>
      <c r="CD36" s="41">
        <v>3.67</v>
      </c>
      <c r="CE36" s="45">
        <v>7.79</v>
      </c>
      <c r="CF36" s="45">
        <v>3.3</v>
      </c>
      <c r="CG36" s="45">
        <v>1.94</v>
      </c>
      <c r="CH36" s="45">
        <v>2.14</v>
      </c>
      <c r="CI36" s="45">
        <v>-0.3</v>
      </c>
      <c r="CJ36" s="44">
        <v>106.6</v>
      </c>
      <c r="CK36" s="44">
        <v>112.5</v>
      </c>
      <c r="CL36" s="44">
        <v>115.5</v>
      </c>
      <c r="CM36" s="54">
        <v>113.5</v>
      </c>
      <c r="CN36" s="95">
        <v>10.8</v>
      </c>
      <c r="CO36" s="43">
        <v>21.11</v>
      </c>
      <c r="CP36" s="41">
        <v>19.52</v>
      </c>
      <c r="CQ36" s="41">
        <v>10.16</v>
      </c>
      <c r="CR36" s="41">
        <v>7.17</v>
      </c>
      <c r="CS36" s="41">
        <v>3.37</v>
      </c>
      <c r="CT36" s="41">
        <v>3.89</v>
      </c>
      <c r="CU36" s="41">
        <v>2.4500000000000002</v>
      </c>
      <c r="CV36" s="45">
        <v>10.09</v>
      </c>
      <c r="CW36" s="41">
        <v>5.89</v>
      </c>
      <c r="CX36" s="54">
        <v>55.8</v>
      </c>
      <c r="CY36" s="54">
        <v>51.3</v>
      </c>
      <c r="CZ36" s="54">
        <v>51.3</v>
      </c>
      <c r="DA36" s="54">
        <v>50</v>
      </c>
      <c r="DB36" s="54">
        <v>53.5</v>
      </c>
      <c r="DC36" s="54">
        <v>51.3</v>
      </c>
      <c r="DD36" s="54">
        <v>2.2000000000000002</v>
      </c>
      <c r="DE36" s="54">
        <v>2.68</v>
      </c>
      <c r="DF36" s="54">
        <v>3.4</v>
      </c>
      <c r="DG36" s="54">
        <v>3.45</v>
      </c>
      <c r="DH36" s="54">
        <v>3.51</v>
      </c>
      <c r="DI36" s="54">
        <v>3.5</v>
      </c>
      <c r="DJ36" s="54">
        <v>1.8</v>
      </c>
      <c r="DK36" s="54">
        <v>2.79</v>
      </c>
      <c r="DL36" s="54">
        <v>3.06</v>
      </c>
      <c r="DM36" s="54">
        <v>3.24</v>
      </c>
      <c r="DN36" s="54">
        <v>3.33</v>
      </c>
      <c r="DO36" s="68">
        <v>5.94</v>
      </c>
      <c r="DP36" s="54">
        <v>4.41</v>
      </c>
      <c r="DQ36" s="54">
        <v>2.79</v>
      </c>
      <c r="DR36" s="54">
        <v>3.33</v>
      </c>
      <c r="DS36" s="40">
        <v>1.76</v>
      </c>
      <c r="DT36" s="54">
        <v>1.82</v>
      </c>
      <c r="DU36" s="54">
        <v>1.9</v>
      </c>
      <c r="DV36" s="54">
        <v>1.93</v>
      </c>
      <c r="DW36" s="54">
        <v>1.96</v>
      </c>
      <c r="DX36" s="54">
        <v>2</v>
      </c>
      <c r="DY36" s="54">
        <v>2.42</v>
      </c>
      <c r="DZ36" s="44">
        <v>2.64</v>
      </c>
      <c r="EA36" s="44">
        <v>3.32</v>
      </c>
      <c r="EB36">
        <f t="shared" si="8"/>
        <v>1.42</v>
      </c>
      <c r="EC36" s="54">
        <v>135.22</v>
      </c>
      <c r="ED36" s="54">
        <v>133.33000000000001</v>
      </c>
      <c r="EE36" s="54">
        <v>134.34</v>
      </c>
      <c r="EF36" s="54">
        <v>130.22999999999999</v>
      </c>
      <c r="EG36" s="54">
        <v>130.15</v>
      </c>
      <c r="EH36" s="54">
        <v>132.46</v>
      </c>
      <c r="EI36" s="54">
        <v>134.5</v>
      </c>
      <c r="EJ36" s="54">
        <v>133.29</v>
      </c>
      <c r="EK36" s="54">
        <v>134.37</v>
      </c>
      <c r="EL36" s="26">
        <v>4065.75</v>
      </c>
      <c r="EM36" s="86">
        <v>3088</v>
      </c>
      <c r="EN36" s="45">
        <v>352.01</v>
      </c>
      <c r="EO36" s="54">
        <v>476.07</v>
      </c>
      <c r="EP36" s="54">
        <v>290.02999999999997</v>
      </c>
      <c r="EQ36" s="54">
        <v>470.53</v>
      </c>
      <c r="ER36" s="54">
        <v>374.59</v>
      </c>
    </row>
    <row r="37" spans="1:148">
      <c r="A37" s="9" t="s">
        <v>43</v>
      </c>
      <c r="B37" s="45">
        <v>13.4</v>
      </c>
      <c r="C37" s="16">
        <v>291905600</v>
      </c>
      <c r="D37" s="10">
        <v>31521000</v>
      </c>
      <c r="E37" s="42">
        <v>51743000</v>
      </c>
      <c r="F37" s="10">
        <v>67673000</v>
      </c>
      <c r="G37" s="10">
        <v>17224000</v>
      </c>
      <c r="H37" s="10">
        <v>1166000</v>
      </c>
      <c r="I37" s="10">
        <v>2663000</v>
      </c>
      <c r="J37" s="10">
        <v>29385.7</v>
      </c>
      <c r="K37" s="10">
        <v>7700998.6299999999</v>
      </c>
      <c r="L37" s="16">
        <v>450000000</v>
      </c>
      <c r="M37" s="10">
        <v>187000000</v>
      </c>
      <c r="N37">
        <v>2741000000</v>
      </c>
      <c r="O37" s="24">
        <v>445400</v>
      </c>
      <c r="P37" s="90">
        <v>3972600</v>
      </c>
      <c r="Q37">
        <v>93573399.99999997</v>
      </c>
      <c r="R37">
        <v>120642699.9999999</v>
      </c>
      <c r="S37" s="10">
        <v>15831.670000000042</v>
      </c>
      <c r="T37" s="10">
        <v>4179.91</v>
      </c>
      <c r="U37" s="10">
        <v>11732.330000000002</v>
      </c>
      <c r="V37" s="10">
        <v>6466.0800000000017</v>
      </c>
      <c r="W37">
        <v>30658400</v>
      </c>
      <c r="X37" s="51">
        <f t="shared" si="0"/>
        <v>4741.4198401504455</v>
      </c>
      <c r="Y37" s="40">
        <v>104.72</v>
      </c>
      <c r="Z37" s="44">
        <v>107.8</v>
      </c>
      <c r="AA37" s="44">
        <v>108.6</v>
      </c>
      <c r="AB37" s="44">
        <v>106.4</v>
      </c>
      <c r="AC37" s="10">
        <v>122528000.00000003</v>
      </c>
      <c r="AD37" s="50">
        <v>25388.94</v>
      </c>
      <c r="AE37" s="69">
        <v>8.64</v>
      </c>
      <c r="AF37" s="40">
        <v>7.73</v>
      </c>
      <c r="AG37" s="51">
        <v>0.87</v>
      </c>
      <c r="AH37" s="51">
        <v>2623.24</v>
      </c>
      <c r="AI37" s="18">
        <v>12496879</v>
      </c>
      <c r="AJ37">
        <v>1454.34</v>
      </c>
      <c r="AK37">
        <v>1168.9000000000001</v>
      </c>
      <c r="AL37" s="40">
        <v>104</v>
      </c>
      <c r="AM37" s="40">
        <v>112.8</v>
      </c>
      <c r="AN37" s="40">
        <v>132.80000000000001</v>
      </c>
      <c r="AO37" s="40">
        <v>108.8</v>
      </c>
      <c r="AP37" s="50">
        <f t="shared" si="1"/>
        <v>0.92198581560283688</v>
      </c>
      <c r="AQ37" s="50">
        <f t="shared" si="2"/>
        <v>1.2205882352941178</v>
      </c>
      <c r="AR37" s="10">
        <v>53174060</v>
      </c>
      <c r="AS37">
        <v>265816600</v>
      </c>
      <c r="AT37" s="51">
        <f t="shared" si="3"/>
        <v>4.9989901090870248</v>
      </c>
      <c r="AU37" s="10">
        <v>54451746</v>
      </c>
      <c r="AV37" s="10">
        <v>231162900</v>
      </c>
      <c r="AW37" s="51">
        <f t="shared" si="4"/>
        <v>4.2452798483266267</v>
      </c>
      <c r="AX37" s="14">
        <v>146458384</v>
      </c>
      <c r="AY37">
        <v>1308861300</v>
      </c>
      <c r="AZ37" s="51">
        <f t="shared" si="5"/>
        <v>8.9367454716692762</v>
      </c>
      <c r="BA37" s="26">
        <v>2493.39</v>
      </c>
      <c r="BB37" s="51">
        <v>1075.45</v>
      </c>
      <c r="BC37" s="54">
        <v>19.850000000000001</v>
      </c>
      <c r="BD37" s="54">
        <v>35.51</v>
      </c>
      <c r="BE37">
        <v>31184500</v>
      </c>
      <c r="BF37">
        <v>326734600</v>
      </c>
      <c r="BG37" s="93">
        <v>16.059899999999999</v>
      </c>
      <c r="BH37" s="93">
        <v>7.4160000000000004</v>
      </c>
      <c r="BI37" s="91">
        <v>0.11219999999999999</v>
      </c>
      <c r="BJ37" s="91">
        <v>3.7699999999999997E-2</v>
      </c>
      <c r="BK37" s="91">
        <v>-1.23E-2</v>
      </c>
      <c r="BL37" s="92">
        <v>0.1371</v>
      </c>
      <c r="BM37" s="92">
        <v>-7.1999999999999998E-3</v>
      </c>
      <c r="BN37" s="92">
        <v>1.38E-2</v>
      </c>
      <c r="BO37" s="23">
        <v>58108700</v>
      </c>
      <c r="BP37" s="18">
        <v>77831800</v>
      </c>
      <c r="BQ37" s="51">
        <f t="shared" si="6"/>
        <v>0.74659329477154579</v>
      </c>
      <c r="BR37">
        <v>4513725500</v>
      </c>
      <c r="BS37">
        <v>6757068800</v>
      </c>
      <c r="BT37" s="51">
        <f t="shared" si="7"/>
        <v>1.4970048134296159</v>
      </c>
      <c r="BU37" s="34">
        <v>1552537200</v>
      </c>
      <c r="BV37" s="34">
        <v>2713814500</v>
      </c>
      <c r="BW37">
        <v>72020000</v>
      </c>
      <c r="BX37" s="44">
        <v>100.9</v>
      </c>
      <c r="BY37" s="54">
        <v>99.3</v>
      </c>
      <c r="BZ37" s="54">
        <v>100.1</v>
      </c>
      <c r="CA37" s="94">
        <v>4.84</v>
      </c>
      <c r="CB37" s="54">
        <v>15.22</v>
      </c>
      <c r="CC37" s="45">
        <v>8.67</v>
      </c>
      <c r="CD37" s="41">
        <v>3.1</v>
      </c>
      <c r="CE37" s="45">
        <v>5.69</v>
      </c>
      <c r="CF37" s="45">
        <v>3.57</v>
      </c>
      <c r="CG37" s="45">
        <v>1.97</v>
      </c>
      <c r="CH37" s="45">
        <v>2.19</v>
      </c>
      <c r="CI37" s="45">
        <v>-0.2</v>
      </c>
      <c r="CJ37" s="44">
        <v>105.9</v>
      </c>
      <c r="CK37" s="44">
        <v>112.6</v>
      </c>
      <c r="CL37" s="44">
        <v>113.5</v>
      </c>
      <c r="CM37" s="54">
        <v>108.4</v>
      </c>
      <c r="CN37" s="95">
        <v>8.48</v>
      </c>
      <c r="CO37" s="43">
        <v>19.52</v>
      </c>
      <c r="CP37" s="41">
        <v>12</v>
      </c>
      <c r="CQ37" s="41">
        <v>8.43</v>
      </c>
      <c r="CR37" s="41">
        <v>6.65</v>
      </c>
      <c r="CS37" s="41">
        <v>2.7</v>
      </c>
      <c r="CT37" s="41">
        <v>4.26</v>
      </c>
      <c r="CU37" s="41">
        <v>2.29</v>
      </c>
      <c r="CV37" s="45">
        <v>10.41</v>
      </c>
      <c r="CW37" s="41">
        <v>6.25</v>
      </c>
      <c r="CX37" s="54">
        <v>52.7</v>
      </c>
      <c r="CY37" s="54">
        <v>49.9</v>
      </c>
      <c r="CZ37" s="54">
        <v>50.4</v>
      </c>
      <c r="DA37" s="54">
        <v>49.9</v>
      </c>
      <c r="DB37" s="54">
        <v>52.2</v>
      </c>
      <c r="DC37" s="54">
        <v>49.9</v>
      </c>
      <c r="DD37" s="54">
        <v>1.6</v>
      </c>
      <c r="DE37" s="54">
        <v>2.11</v>
      </c>
      <c r="DF37" s="54">
        <v>2.65</v>
      </c>
      <c r="DG37" s="54">
        <v>2.5499999999999998</v>
      </c>
      <c r="DH37" s="54">
        <v>2.92</v>
      </c>
      <c r="DI37" s="54">
        <v>2.65</v>
      </c>
      <c r="DJ37" s="54">
        <v>1.8</v>
      </c>
      <c r="DK37" s="54">
        <v>2.79</v>
      </c>
      <c r="DL37" s="54">
        <v>3.06</v>
      </c>
      <c r="DM37" s="54">
        <v>3.24</v>
      </c>
      <c r="DN37" s="54">
        <v>3.33</v>
      </c>
      <c r="DO37" s="68">
        <v>5.94</v>
      </c>
      <c r="DP37" s="54">
        <v>4.5</v>
      </c>
      <c r="DQ37" s="54">
        <v>2.79</v>
      </c>
      <c r="DR37" s="54">
        <v>3.33</v>
      </c>
      <c r="DS37" s="40">
        <v>1.3</v>
      </c>
      <c r="DT37" s="54">
        <v>1.51</v>
      </c>
      <c r="DU37" s="54">
        <v>1.69</v>
      </c>
      <c r="DV37" s="54">
        <v>1.87</v>
      </c>
      <c r="DW37" s="54">
        <v>1.93</v>
      </c>
      <c r="DX37" s="54">
        <v>1.97</v>
      </c>
      <c r="DY37" s="54">
        <v>2.33</v>
      </c>
      <c r="DZ37" s="44">
        <v>2.59</v>
      </c>
      <c r="EA37" s="44">
        <v>3.24</v>
      </c>
      <c r="EB37">
        <f t="shared" si="8"/>
        <v>1.5500000000000003</v>
      </c>
      <c r="EC37" s="54">
        <v>135.96</v>
      </c>
      <c r="ED37" s="54">
        <v>134.13999999999999</v>
      </c>
      <c r="EE37" s="54">
        <v>135.29</v>
      </c>
      <c r="EF37" s="54">
        <v>130.30000000000001</v>
      </c>
      <c r="EG37" s="54">
        <v>131.56</v>
      </c>
      <c r="EH37" s="54">
        <v>133.09</v>
      </c>
      <c r="EI37" s="54">
        <v>135.32</v>
      </c>
      <c r="EJ37" s="54">
        <v>134.33000000000001</v>
      </c>
      <c r="EK37" s="54">
        <v>134.94</v>
      </c>
      <c r="EL37" s="26">
        <v>4004.12</v>
      </c>
      <c r="EM37" s="86">
        <v>1909.73</v>
      </c>
      <c r="EN37" s="45">
        <v>361.74</v>
      </c>
      <c r="EO37" s="54">
        <v>475</v>
      </c>
      <c r="EP37" s="54">
        <v>284.27999999999997</v>
      </c>
      <c r="EQ37" s="54">
        <v>465.13</v>
      </c>
      <c r="ER37" s="54">
        <v>379.27</v>
      </c>
    </row>
    <row r="38" spans="1:148">
      <c r="A38" s="9" t="s">
        <v>44</v>
      </c>
      <c r="B38" s="45">
        <v>13.9</v>
      </c>
      <c r="C38" s="16">
        <v>301383500</v>
      </c>
      <c r="D38" s="10">
        <v>31395000</v>
      </c>
      <c r="E38" s="42">
        <v>51636000</v>
      </c>
      <c r="F38" s="10">
        <v>69683000</v>
      </c>
      <c r="G38" s="10">
        <v>17428000</v>
      </c>
      <c r="H38" s="10">
        <v>1375000</v>
      </c>
      <c r="I38" s="10">
        <v>2644000</v>
      </c>
      <c r="J38" s="10">
        <v>30598.400000000001</v>
      </c>
      <c r="K38" s="10">
        <v>7998469.5599999996</v>
      </c>
      <c r="L38" s="16">
        <v>459000000</v>
      </c>
      <c r="M38" s="10">
        <v>188000000</v>
      </c>
      <c r="N38">
        <v>2773000000</v>
      </c>
      <c r="O38" s="24">
        <v>463200</v>
      </c>
      <c r="P38" s="90">
        <v>3560100.0000000023</v>
      </c>
      <c r="Q38">
        <v>83183700.00000003</v>
      </c>
      <c r="R38">
        <v>124571200.0000001</v>
      </c>
      <c r="S38" s="10">
        <v>14921.339999999967</v>
      </c>
      <c r="T38" s="10">
        <v>3744.1100000000006</v>
      </c>
      <c r="U38" s="10">
        <v>12664.190000000002</v>
      </c>
      <c r="V38" s="10">
        <v>6885.8600000000006</v>
      </c>
      <c r="W38">
        <v>35325500.00000003</v>
      </c>
      <c r="X38" s="51">
        <f t="shared" si="0"/>
        <v>5130.1507727429871</v>
      </c>
      <c r="Y38" s="40">
        <v>104.11</v>
      </c>
      <c r="Z38" s="44">
        <v>107.3</v>
      </c>
      <c r="AA38" s="44">
        <v>107.9</v>
      </c>
      <c r="AB38" s="44">
        <v>106.2</v>
      </c>
      <c r="AC38" s="10">
        <v>125698000.00000003</v>
      </c>
      <c r="AD38" s="50">
        <v>25478.38</v>
      </c>
      <c r="AE38" s="69">
        <v>8.76</v>
      </c>
      <c r="AF38" s="40">
        <v>7.94</v>
      </c>
      <c r="AG38" s="51">
        <v>0.87</v>
      </c>
      <c r="AH38" s="51">
        <v>2587.15</v>
      </c>
      <c r="AI38" s="18">
        <v>13340825</v>
      </c>
      <c r="AJ38">
        <v>1392.36</v>
      </c>
      <c r="AK38">
        <v>1194.8</v>
      </c>
      <c r="AL38" s="40">
        <v>106.5</v>
      </c>
      <c r="AM38" s="40">
        <v>110.5</v>
      </c>
      <c r="AN38" s="40">
        <v>126.2</v>
      </c>
      <c r="AO38" s="40">
        <v>122.3</v>
      </c>
      <c r="AP38" s="50">
        <f t="shared" si="1"/>
        <v>0.96380090497737558</v>
      </c>
      <c r="AQ38" s="50">
        <f t="shared" si="2"/>
        <v>1.0318887980376126</v>
      </c>
      <c r="AR38" s="10">
        <v>75550988</v>
      </c>
      <c r="AS38">
        <v>373625500</v>
      </c>
      <c r="AT38" s="51">
        <f t="shared" si="3"/>
        <v>4.9453423428426904</v>
      </c>
      <c r="AU38" s="10">
        <v>96758110</v>
      </c>
      <c r="AV38" s="10">
        <v>515600500</v>
      </c>
      <c r="AW38" s="51">
        <f t="shared" si="4"/>
        <v>5.3287574550598391</v>
      </c>
      <c r="AX38" s="14">
        <v>127899526</v>
      </c>
      <c r="AY38">
        <v>1203356500</v>
      </c>
      <c r="AZ38" s="51">
        <f t="shared" si="5"/>
        <v>9.4086079724798974</v>
      </c>
      <c r="BA38" s="26">
        <v>2636.22</v>
      </c>
      <c r="BB38" s="51">
        <v>1166.5</v>
      </c>
      <c r="BC38" s="54">
        <v>19.850000000000001</v>
      </c>
      <c r="BD38" s="54">
        <v>39.090000000000003</v>
      </c>
      <c r="BE38">
        <v>40346700</v>
      </c>
      <c r="BF38">
        <v>473708700</v>
      </c>
      <c r="BG38" s="93">
        <v>21.319500000000001</v>
      </c>
      <c r="BH38" s="93">
        <v>11.808199999999999</v>
      </c>
      <c r="BI38" s="91">
        <v>2.1999999999999999E-2</v>
      </c>
      <c r="BJ38" s="91">
        <v>5.4800000000000001E-2</v>
      </c>
      <c r="BK38" s="91">
        <v>-7.6799999999999993E-2</v>
      </c>
      <c r="BL38" s="92">
        <v>7.4899999999999994E-2</v>
      </c>
      <c r="BM38" s="92">
        <v>5.5100000000000003E-2</v>
      </c>
      <c r="BN38" s="92">
        <v>-1.95E-2</v>
      </c>
      <c r="BO38" s="23">
        <v>64136899.999999993</v>
      </c>
      <c r="BP38" s="18">
        <v>56193500</v>
      </c>
      <c r="BQ38" s="51">
        <f t="shared" si="6"/>
        <v>1.1413579862439605</v>
      </c>
      <c r="BR38">
        <v>4568186200</v>
      </c>
      <c r="BS38">
        <v>6864635300</v>
      </c>
      <c r="BT38" s="51">
        <f t="shared" si="7"/>
        <v>1.5027047934254518</v>
      </c>
      <c r="BU38" s="34">
        <v>1571089000</v>
      </c>
      <c r="BV38" s="34">
        <v>2750255700</v>
      </c>
      <c r="BW38">
        <v>106460000</v>
      </c>
      <c r="BX38" s="44">
        <v>102</v>
      </c>
      <c r="BY38" s="54">
        <v>99.3</v>
      </c>
      <c r="BZ38" s="54">
        <v>99.9</v>
      </c>
      <c r="CA38" s="94">
        <v>4.32</v>
      </c>
      <c r="CB38" s="54">
        <v>14.77</v>
      </c>
      <c r="CC38" s="45">
        <v>7.8</v>
      </c>
      <c r="CD38" s="41">
        <v>2.4500000000000002</v>
      </c>
      <c r="CE38" s="45">
        <v>4.99</v>
      </c>
      <c r="CF38" s="45">
        <v>4</v>
      </c>
      <c r="CG38" s="45">
        <v>1.72</v>
      </c>
      <c r="CH38" s="45">
        <v>2.2000000000000002</v>
      </c>
      <c r="CI38" s="45">
        <v>-0.36</v>
      </c>
      <c r="CJ38" s="44">
        <v>106</v>
      </c>
      <c r="CK38" s="44">
        <v>113.9</v>
      </c>
      <c r="CL38" s="44">
        <v>111.2</v>
      </c>
      <c r="CM38" s="54">
        <v>108</v>
      </c>
      <c r="CN38" s="95">
        <v>7.47</v>
      </c>
      <c r="CO38" s="43">
        <v>16.63</v>
      </c>
      <c r="CP38" s="41">
        <v>10.220000000000001</v>
      </c>
      <c r="CQ38" s="41">
        <v>6.45</v>
      </c>
      <c r="CR38" s="41">
        <v>5.91</v>
      </c>
      <c r="CS38" s="41">
        <v>4.13</v>
      </c>
      <c r="CT38" s="41">
        <v>4.3</v>
      </c>
      <c r="CU38" s="41">
        <v>2.2599999999999998</v>
      </c>
      <c r="CV38" s="45">
        <v>10.050000000000001</v>
      </c>
      <c r="CW38" s="41">
        <v>6.1</v>
      </c>
      <c r="CX38" s="54">
        <v>53.1</v>
      </c>
      <c r="CY38" s="54">
        <v>46.9</v>
      </c>
      <c r="CZ38" s="54">
        <v>60.5</v>
      </c>
      <c r="DA38" s="54">
        <v>50.7</v>
      </c>
      <c r="DB38" s="54">
        <v>51.9</v>
      </c>
      <c r="DC38" s="54">
        <v>46.9</v>
      </c>
      <c r="DD38" s="54">
        <v>1.58</v>
      </c>
      <c r="DE38" s="54">
        <v>1.92</v>
      </c>
      <c r="DF38" s="54">
        <v>2.08</v>
      </c>
      <c r="DG38" s="54">
        <v>2.11</v>
      </c>
      <c r="DH38" s="54">
        <v>2.1</v>
      </c>
      <c r="DI38" s="54">
        <v>2.4900000000000002</v>
      </c>
      <c r="DJ38" s="54">
        <v>1.8</v>
      </c>
      <c r="DK38" s="54">
        <v>2.79</v>
      </c>
      <c r="DL38" s="54">
        <v>3.06</v>
      </c>
      <c r="DM38" s="54">
        <v>3.24</v>
      </c>
      <c r="DN38" s="54">
        <v>3.33</v>
      </c>
      <c r="DO38" s="68">
        <v>5.94</v>
      </c>
      <c r="DP38" s="54">
        <v>4.59</v>
      </c>
      <c r="DQ38" s="54">
        <v>2.79</v>
      </c>
      <c r="DR38" s="54">
        <v>3.33</v>
      </c>
      <c r="DS38" s="40">
        <v>1.1499999999999999</v>
      </c>
      <c r="DT38" s="54">
        <v>1.35</v>
      </c>
      <c r="DU38" s="54">
        <v>1.56</v>
      </c>
      <c r="DV38" s="54">
        <v>1.81</v>
      </c>
      <c r="DW38" s="54">
        <v>1.87</v>
      </c>
      <c r="DX38" s="54">
        <v>1.92</v>
      </c>
      <c r="DY38" s="54">
        <v>2.3199999999999998</v>
      </c>
      <c r="DZ38" s="44">
        <v>2.62</v>
      </c>
      <c r="EA38" s="44">
        <v>3.26</v>
      </c>
      <c r="EB38">
        <f t="shared" si="8"/>
        <v>1.6999999999999997</v>
      </c>
      <c r="EC38" s="54">
        <v>136.47999999999999</v>
      </c>
      <c r="ED38" s="54">
        <v>134.59</v>
      </c>
      <c r="EE38" s="54">
        <v>135.72999999999999</v>
      </c>
      <c r="EF38" s="54">
        <v>130.78</v>
      </c>
      <c r="EG38" s="54">
        <v>132.24</v>
      </c>
      <c r="EH38" s="54">
        <v>133.46</v>
      </c>
      <c r="EI38" s="54">
        <v>135.77000000000001</v>
      </c>
      <c r="EJ38" s="54">
        <v>134.78</v>
      </c>
      <c r="EK38" s="54">
        <v>135.43</v>
      </c>
      <c r="EL38" s="26">
        <v>4185.1099999999997</v>
      </c>
      <c r="EM38" s="86">
        <v>2432.33</v>
      </c>
      <c r="EN38" s="45">
        <v>385.62</v>
      </c>
      <c r="EO38" s="54">
        <v>498.86</v>
      </c>
      <c r="EP38" s="54">
        <v>295.19</v>
      </c>
      <c r="EQ38" s="54">
        <v>475.55</v>
      </c>
      <c r="ER38" s="54">
        <v>399.57</v>
      </c>
    </row>
    <row r="39" spans="1:148">
      <c r="A39" s="9" t="s">
        <v>45</v>
      </c>
      <c r="B39" s="45">
        <v>13.3</v>
      </c>
      <c r="C39" s="16">
        <v>276015300</v>
      </c>
      <c r="D39" s="10">
        <v>31929000</v>
      </c>
      <c r="E39" s="42">
        <v>47945000</v>
      </c>
      <c r="F39" s="10">
        <v>65426000</v>
      </c>
      <c r="G39" s="10">
        <v>17192000</v>
      </c>
      <c r="H39" s="10">
        <v>1228000</v>
      </c>
      <c r="I39" s="10">
        <v>2642000</v>
      </c>
      <c r="J39" s="10">
        <v>34365.199999999997</v>
      </c>
      <c r="K39" s="10">
        <v>8533701.8699999992</v>
      </c>
      <c r="L39" s="16">
        <v>447000000</v>
      </c>
      <c r="M39" s="10">
        <v>183000000</v>
      </c>
      <c r="N39">
        <v>2784000000</v>
      </c>
      <c r="O39" s="24">
        <v>515700</v>
      </c>
      <c r="P39" s="90">
        <v>3477700</v>
      </c>
      <c r="Q39">
        <v>104180400.00000001</v>
      </c>
      <c r="R39">
        <v>141060200.00000003</v>
      </c>
      <c r="S39" s="10">
        <v>16221.47000000003</v>
      </c>
      <c r="T39" s="10">
        <v>4527.369999999999</v>
      </c>
      <c r="U39" s="10">
        <v>14593.539999999994</v>
      </c>
      <c r="V39" s="10">
        <v>10445.760000000002</v>
      </c>
      <c r="W39">
        <v>54983400</v>
      </c>
      <c r="X39" s="51">
        <f t="shared" si="0"/>
        <v>5263.7050822534684</v>
      </c>
      <c r="Y39" s="40">
        <v>103.52</v>
      </c>
      <c r="Z39" s="44">
        <v>104.1</v>
      </c>
      <c r="AA39" s="44">
        <v>104.5</v>
      </c>
      <c r="AB39" s="44">
        <v>103.4</v>
      </c>
      <c r="AC39" s="10">
        <v>135365000</v>
      </c>
      <c r="AD39" s="50">
        <v>26483.03</v>
      </c>
      <c r="AE39" s="69">
        <v>8.77</v>
      </c>
      <c r="AF39" s="40">
        <v>8</v>
      </c>
      <c r="AG39" s="51">
        <v>0.87</v>
      </c>
      <c r="AH39" s="51">
        <v>2732.82</v>
      </c>
      <c r="AI39" s="18">
        <v>14992447</v>
      </c>
      <c r="AJ39">
        <v>1449.23</v>
      </c>
      <c r="AK39">
        <v>1283.5999999999999</v>
      </c>
      <c r="AL39" s="40">
        <v>104.9</v>
      </c>
      <c r="AM39" s="40">
        <v>109.5</v>
      </c>
      <c r="AN39" s="40">
        <v>119.3</v>
      </c>
      <c r="AO39" s="40">
        <v>113.4</v>
      </c>
      <c r="AP39" s="50">
        <f t="shared" si="1"/>
        <v>0.9579908675799087</v>
      </c>
      <c r="AQ39" s="50">
        <f t="shared" si="2"/>
        <v>1.0520282186948853</v>
      </c>
      <c r="AR39" s="10">
        <v>75002974</v>
      </c>
      <c r="AS39">
        <v>483475199.99999994</v>
      </c>
      <c r="AT39" s="51">
        <f t="shared" si="3"/>
        <v>6.4460803914255447</v>
      </c>
      <c r="AU39" s="10">
        <v>73492016</v>
      </c>
      <c r="AV39" s="10">
        <v>376185899.99999994</v>
      </c>
      <c r="AW39" s="51">
        <f t="shared" si="4"/>
        <v>5.1187315367699258</v>
      </c>
      <c r="AX39" s="14">
        <v>99826800</v>
      </c>
      <c r="AY39">
        <v>906590600</v>
      </c>
      <c r="AZ39" s="51">
        <f t="shared" si="5"/>
        <v>9.081635392499809</v>
      </c>
      <c r="BA39" s="26">
        <v>2645.26</v>
      </c>
      <c r="BB39" s="51">
        <v>1169.02</v>
      </c>
      <c r="BC39" s="54">
        <v>20.010000000000002</v>
      </c>
      <c r="BD39" s="54">
        <v>39.51</v>
      </c>
      <c r="BE39">
        <v>34478300</v>
      </c>
      <c r="BF39">
        <v>441800500</v>
      </c>
      <c r="BG39" s="93">
        <v>19.0871</v>
      </c>
      <c r="BH39" s="93">
        <v>10.194000000000001</v>
      </c>
      <c r="BI39" s="91">
        <v>3.8E-3</v>
      </c>
      <c r="BJ39" s="91">
        <v>-1.11E-2</v>
      </c>
      <c r="BK39" s="91">
        <v>-3.1199999999999999E-2</v>
      </c>
      <c r="BL39" s="92">
        <v>6.2700000000000006E-2</v>
      </c>
      <c r="BM39" s="92">
        <v>-8.0000000000000004E-4</v>
      </c>
      <c r="BN39" s="92">
        <v>-4.7199999999999999E-2</v>
      </c>
      <c r="BO39" s="23">
        <v>84690400.000000015</v>
      </c>
      <c r="BP39" s="18">
        <v>62871899.999999993</v>
      </c>
      <c r="BQ39" s="51">
        <f t="shared" si="6"/>
        <v>1.3470310265794421</v>
      </c>
      <c r="BR39">
        <v>4628226400</v>
      </c>
      <c r="BS39">
        <v>7010244800</v>
      </c>
      <c r="BT39" s="51">
        <f t="shared" si="7"/>
        <v>1.5146719702389666</v>
      </c>
      <c r="BU39" s="34">
        <v>1594132300</v>
      </c>
      <c r="BV39" s="34">
        <v>2794811400</v>
      </c>
      <c r="BW39">
        <v>112240000</v>
      </c>
      <c r="BX39" s="44">
        <v>101.2</v>
      </c>
      <c r="BY39" s="54">
        <v>100.6</v>
      </c>
      <c r="BZ39" s="54">
        <v>99.9</v>
      </c>
      <c r="CA39" s="94">
        <v>4.33</v>
      </c>
      <c r="CB39" s="54">
        <v>10.43</v>
      </c>
      <c r="CC39" s="45">
        <v>7.05</v>
      </c>
      <c r="CD39" s="41">
        <v>3.21</v>
      </c>
      <c r="CE39" s="45">
        <v>4.9000000000000004</v>
      </c>
      <c r="CF39" s="45">
        <v>4.72</v>
      </c>
      <c r="CG39" s="45">
        <v>1.8</v>
      </c>
      <c r="CH39" s="45">
        <v>2.1</v>
      </c>
      <c r="CI39" s="45">
        <v>-0.17</v>
      </c>
      <c r="CJ39" s="44">
        <v>106.1</v>
      </c>
      <c r="CK39" s="44">
        <v>112</v>
      </c>
      <c r="CL39" s="44">
        <v>111.4</v>
      </c>
      <c r="CM39" s="54">
        <v>106.4</v>
      </c>
      <c r="CN39" s="95">
        <v>7.1</v>
      </c>
      <c r="CO39" s="43">
        <v>14.83</v>
      </c>
      <c r="CP39" s="41">
        <v>8.25</v>
      </c>
      <c r="CQ39" s="41">
        <v>7.44</v>
      </c>
      <c r="CR39" s="41">
        <v>6.01</v>
      </c>
      <c r="CS39" s="41">
        <v>4.09</v>
      </c>
      <c r="CT39" s="41">
        <v>4.25</v>
      </c>
      <c r="CU39" s="41">
        <v>2.3199999999999998</v>
      </c>
      <c r="CV39" s="45">
        <v>10.65</v>
      </c>
      <c r="CW39" s="41">
        <v>6.5</v>
      </c>
      <c r="CX39" s="54">
        <v>56.4</v>
      </c>
      <c r="CY39" s="54">
        <v>45</v>
      </c>
      <c r="CZ39" s="54">
        <v>65.3</v>
      </c>
      <c r="DA39" s="54">
        <v>50.4</v>
      </c>
      <c r="DB39" s="54">
        <v>56.2</v>
      </c>
      <c r="DC39" s="54">
        <v>45</v>
      </c>
      <c r="DD39" s="54">
        <v>1.79</v>
      </c>
      <c r="DE39" s="54">
        <v>2.48</v>
      </c>
      <c r="DF39" s="54">
        <v>3.2</v>
      </c>
      <c r="DG39" s="54">
        <v>3.1</v>
      </c>
      <c r="DH39" s="54">
        <v>2.67</v>
      </c>
      <c r="DI39" s="54">
        <v>2.65</v>
      </c>
      <c r="DJ39" s="54">
        <v>1.8</v>
      </c>
      <c r="DK39" s="54">
        <v>2.79</v>
      </c>
      <c r="DL39" s="54">
        <v>3.06</v>
      </c>
      <c r="DM39" s="54">
        <v>3.24</v>
      </c>
      <c r="DN39" s="54">
        <v>3.33</v>
      </c>
      <c r="DO39" s="68">
        <v>5.94</v>
      </c>
      <c r="DP39" s="54">
        <v>4.7699999999999996</v>
      </c>
      <c r="DQ39" s="54">
        <v>2.79</v>
      </c>
      <c r="DR39" s="54">
        <v>3.33</v>
      </c>
      <c r="DS39" s="40">
        <v>1.33</v>
      </c>
      <c r="DT39" s="54">
        <v>1.56</v>
      </c>
      <c r="DU39" s="54">
        <v>1.78</v>
      </c>
      <c r="DV39" s="54">
        <v>1.85</v>
      </c>
      <c r="DW39" s="54">
        <v>1.88</v>
      </c>
      <c r="DX39" s="54">
        <v>1.92</v>
      </c>
      <c r="DY39" s="54">
        <v>2.35</v>
      </c>
      <c r="DZ39" s="44">
        <v>2.71</v>
      </c>
      <c r="EA39" s="44">
        <v>3.31</v>
      </c>
      <c r="EB39">
        <f t="shared" si="8"/>
        <v>1.53</v>
      </c>
      <c r="EC39" s="54">
        <v>136.59</v>
      </c>
      <c r="ED39" s="54">
        <v>134.61000000000001</v>
      </c>
      <c r="EE39" s="54">
        <v>135.71</v>
      </c>
      <c r="EF39" s="54">
        <v>131.05000000000001</v>
      </c>
      <c r="EG39" s="54">
        <v>132.12</v>
      </c>
      <c r="EH39" s="54">
        <v>133.52000000000001</v>
      </c>
      <c r="EI39" s="54">
        <v>135.79</v>
      </c>
      <c r="EJ39" s="54">
        <v>134.63</v>
      </c>
      <c r="EK39" s="54">
        <v>135.63</v>
      </c>
      <c r="EL39" s="26">
        <v>4223.28</v>
      </c>
      <c r="EM39" s="86">
        <v>2719.45</v>
      </c>
      <c r="EN39" s="45">
        <v>415.09</v>
      </c>
      <c r="EO39" s="54">
        <v>518.01</v>
      </c>
      <c r="EP39" s="54">
        <v>310.18</v>
      </c>
      <c r="EQ39" s="54">
        <v>498.82</v>
      </c>
      <c r="ER39" s="54">
        <v>444.83</v>
      </c>
    </row>
    <row r="40" spans="1:148">
      <c r="A40" s="9" t="s">
        <v>46</v>
      </c>
      <c r="B40" s="45">
        <v>13.1</v>
      </c>
      <c r="C40" s="16">
        <v>300656400</v>
      </c>
      <c r="D40" s="10">
        <v>31963000</v>
      </c>
      <c r="E40" s="42">
        <v>50304000</v>
      </c>
      <c r="F40" s="10">
        <v>65293000</v>
      </c>
      <c r="G40" s="10">
        <v>17755000</v>
      </c>
      <c r="H40" s="10">
        <v>1343000</v>
      </c>
      <c r="I40" s="10">
        <v>2630000</v>
      </c>
      <c r="J40" s="10">
        <v>38115.599999999999</v>
      </c>
      <c r="K40" s="10">
        <v>7301938.7800000003</v>
      </c>
      <c r="L40" s="16">
        <v>450000000</v>
      </c>
      <c r="M40" s="10">
        <v>180000000</v>
      </c>
      <c r="N40">
        <v>2832000000</v>
      </c>
      <c r="O40" s="24">
        <v>496400</v>
      </c>
      <c r="P40" s="90">
        <v>3433999.9999999963</v>
      </c>
      <c r="Q40">
        <v>90836999.99999997</v>
      </c>
      <c r="R40">
        <v>122594299.99999993</v>
      </c>
      <c r="S40" s="10">
        <v>14394.589999999967</v>
      </c>
      <c r="T40" s="10">
        <v>5091.4199999999983</v>
      </c>
      <c r="U40" s="10">
        <v>12315.459999999992</v>
      </c>
      <c r="V40" s="10">
        <v>9278.32</v>
      </c>
      <c r="W40">
        <v>50756999.99999997</v>
      </c>
      <c r="X40" s="51">
        <f t="shared" si="0"/>
        <v>5470.4946585157631</v>
      </c>
      <c r="Y40" s="40">
        <v>103.57</v>
      </c>
      <c r="Z40" s="44">
        <v>103.8</v>
      </c>
      <c r="AA40" s="44">
        <v>104.1</v>
      </c>
      <c r="AB40" s="44">
        <v>103.1</v>
      </c>
      <c r="AC40" s="10">
        <v>142848000.00000003</v>
      </c>
      <c r="AD40" s="50">
        <v>27608.99</v>
      </c>
      <c r="AE40" s="69">
        <v>9.2899999999999991</v>
      </c>
      <c r="AF40" s="40">
        <v>8.19</v>
      </c>
      <c r="AG40" s="51">
        <v>0.86</v>
      </c>
      <c r="AH40" s="51">
        <v>2450.2800000000002</v>
      </c>
      <c r="AI40" s="18">
        <v>11193538</v>
      </c>
      <c r="AJ40">
        <v>1359.17</v>
      </c>
      <c r="AK40">
        <v>1091.1099999999999</v>
      </c>
      <c r="AL40" s="40">
        <v>104.8</v>
      </c>
      <c r="AM40" s="40">
        <v>110.4</v>
      </c>
      <c r="AN40" s="40">
        <v>117.3</v>
      </c>
      <c r="AO40" s="40">
        <v>113.5</v>
      </c>
      <c r="AP40" s="50">
        <f t="shared" si="1"/>
        <v>0.94927536231884047</v>
      </c>
      <c r="AQ40" s="50">
        <f t="shared" si="2"/>
        <v>1.0334801762114538</v>
      </c>
      <c r="AR40" s="10">
        <v>105231902</v>
      </c>
      <c r="AS40">
        <v>744613900</v>
      </c>
      <c r="AT40" s="51">
        <f t="shared" si="3"/>
        <v>7.0759331138954424</v>
      </c>
      <c r="AU40" s="10">
        <v>84707320</v>
      </c>
      <c r="AV40" s="10">
        <v>440369000</v>
      </c>
      <c r="AW40" s="51">
        <f t="shared" si="4"/>
        <v>5.1987124607412909</v>
      </c>
      <c r="AX40" s="14">
        <v>87034620</v>
      </c>
      <c r="AY40">
        <v>891937300</v>
      </c>
      <c r="AZ40" s="51">
        <f t="shared" si="5"/>
        <v>10.24807484653808</v>
      </c>
      <c r="BA40" s="26">
        <v>2942.52</v>
      </c>
      <c r="BB40" s="51">
        <v>1303.8499999999999</v>
      </c>
      <c r="BC40" s="54">
        <v>22.61</v>
      </c>
      <c r="BD40" s="54">
        <v>44.47</v>
      </c>
      <c r="BE40">
        <v>46738500</v>
      </c>
      <c r="BF40">
        <v>628378600</v>
      </c>
      <c r="BG40" s="93">
        <v>24.415500000000002</v>
      </c>
      <c r="BH40" s="93">
        <v>11.996600000000001</v>
      </c>
      <c r="BI40" s="91">
        <v>0.11849999999999999</v>
      </c>
      <c r="BJ40" s="91">
        <v>-4.2299999999999997E-2</v>
      </c>
      <c r="BK40" s="91">
        <v>7.1999999999999998E-3</v>
      </c>
      <c r="BL40" s="92">
        <v>0.1212</v>
      </c>
      <c r="BM40" s="92">
        <v>-3.0300000000000001E-2</v>
      </c>
      <c r="BN40" s="92">
        <v>-1.43E-2</v>
      </c>
      <c r="BO40" s="23">
        <v>64883000</v>
      </c>
      <c r="BP40" s="18">
        <v>78603100</v>
      </c>
      <c r="BQ40" s="51">
        <f t="shared" si="6"/>
        <v>0.82545090460808801</v>
      </c>
      <c r="BR40">
        <v>4686999400</v>
      </c>
      <c r="BS40">
        <v>7027937100</v>
      </c>
      <c r="BT40" s="51">
        <f t="shared" si="7"/>
        <v>1.4994533816240727</v>
      </c>
      <c r="BU40" s="34">
        <v>1613476200</v>
      </c>
      <c r="BV40" s="34">
        <v>2830811500</v>
      </c>
      <c r="BW40">
        <v>86080000</v>
      </c>
      <c r="BX40" s="44">
        <v>101.1</v>
      </c>
      <c r="BY40" s="54">
        <v>101</v>
      </c>
      <c r="BZ40" s="54">
        <v>100</v>
      </c>
      <c r="CA40" s="94">
        <v>5.04</v>
      </c>
      <c r="CB40" s="54">
        <v>11.81</v>
      </c>
      <c r="CC40" s="45">
        <v>8.49</v>
      </c>
      <c r="CD40" s="41">
        <v>3.79</v>
      </c>
      <c r="CE40" s="45">
        <v>5.8</v>
      </c>
      <c r="CF40" s="45">
        <v>5.29</v>
      </c>
      <c r="CG40" s="45">
        <v>1.8</v>
      </c>
      <c r="CH40" s="45">
        <v>2.2200000000000002</v>
      </c>
      <c r="CI40" s="45">
        <v>-0.66</v>
      </c>
      <c r="CJ40" s="44">
        <v>107.8</v>
      </c>
      <c r="CK40" s="44">
        <v>115.6</v>
      </c>
      <c r="CL40" s="44">
        <v>110.8</v>
      </c>
      <c r="CM40" s="54">
        <v>107.3</v>
      </c>
      <c r="CN40" s="95">
        <v>8.09</v>
      </c>
      <c r="CO40" s="43">
        <v>15.8</v>
      </c>
      <c r="CP40" s="41">
        <v>8.85</v>
      </c>
      <c r="CQ40" s="41">
        <v>9.0399999999999991</v>
      </c>
      <c r="CR40" s="41">
        <v>7.24</v>
      </c>
      <c r="CS40" s="41">
        <v>4.2699999999999996</v>
      </c>
      <c r="CT40" s="41">
        <v>4.68</v>
      </c>
      <c r="CU40" s="41">
        <v>2.52</v>
      </c>
      <c r="CV40" s="45">
        <v>12.59</v>
      </c>
      <c r="CW40" s="41">
        <v>8.23</v>
      </c>
      <c r="CX40" s="54">
        <v>57.1</v>
      </c>
      <c r="CY40" s="54">
        <v>45.7</v>
      </c>
      <c r="CZ40" s="54">
        <v>69.900000000000006</v>
      </c>
      <c r="DA40" s="54">
        <v>49.3</v>
      </c>
      <c r="DB40" s="54">
        <v>58.3</v>
      </c>
      <c r="DC40" s="54">
        <v>45.7</v>
      </c>
      <c r="DD40" s="54">
        <v>1.62</v>
      </c>
      <c r="DE40" s="54">
        <v>2.06</v>
      </c>
      <c r="DF40" s="54">
        <v>2.38</v>
      </c>
      <c r="DG40" s="54">
        <v>2.61</v>
      </c>
      <c r="DH40" s="54">
        <v>2.62</v>
      </c>
      <c r="DI40" s="54">
        <v>2.81</v>
      </c>
      <c r="DJ40" s="54">
        <v>1.8</v>
      </c>
      <c r="DK40" s="54">
        <v>2.79</v>
      </c>
      <c r="DL40" s="54">
        <v>3.06</v>
      </c>
      <c r="DM40" s="54">
        <v>3.24</v>
      </c>
      <c r="DN40" s="54">
        <v>3.33</v>
      </c>
      <c r="DO40" s="68">
        <v>6.14</v>
      </c>
      <c r="DP40" s="54">
        <v>4.7699999999999996</v>
      </c>
      <c r="DQ40" s="54">
        <v>3.25</v>
      </c>
      <c r="DR40" s="54">
        <v>3.85</v>
      </c>
      <c r="DS40" s="40">
        <v>1.25</v>
      </c>
      <c r="DT40" s="54">
        <v>1.51</v>
      </c>
      <c r="DU40" s="54">
        <v>1.83</v>
      </c>
      <c r="DV40" s="54">
        <v>1.89</v>
      </c>
      <c r="DW40" s="54">
        <v>1.93</v>
      </c>
      <c r="DX40" s="54">
        <v>1.99</v>
      </c>
      <c r="DY40" s="54">
        <v>2.48</v>
      </c>
      <c r="DZ40" s="44">
        <v>2.93</v>
      </c>
      <c r="EA40" s="44">
        <v>3.53</v>
      </c>
      <c r="EB40">
        <f t="shared" si="8"/>
        <v>1.6999999999999997</v>
      </c>
      <c r="EC40" s="54">
        <v>136.06</v>
      </c>
      <c r="ED40" s="54">
        <v>133.81</v>
      </c>
      <c r="EE40" s="54">
        <v>134.71</v>
      </c>
      <c r="EF40" s="54">
        <v>131.46</v>
      </c>
      <c r="EG40" s="54">
        <v>130.61000000000001</v>
      </c>
      <c r="EH40" s="54">
        <v>132.91999999999999</v>
      </c>
      <c r="EI40" s="54">
        <v>134.97999999999999</v>
      </c>
      <c r="EJ40" s="54">
        <v>133.31</v>
      </c>
      <c r="EK40" s="54">
        <v>135.27000000000001</v>
      </c>
      <c r="EL40" s="26">
        <v>4730.25</v>
      </c>
      <c r="EM40" s="86">
        <v>2693.33</v>
      </c>
      <c r="EN40" s="45">
        <v>424.2</v>
      </c>
      <c r="EO40" s="54">
        <v>539.41999999999996</v>
      </c>
      <c r="EP40" s="54">
        <v>329.04</v>
      </c>
      <c r="EQ40" s="54">
        <v>495.89</v>
      </c>
      <c r="ER40" s="54">
        <v>471.4</v>
      </c>
    </row>
    <row r="41" spans="1:148">
      <c r="A41" s="9" t="s">
        <v>47</v>
      </c>
      <c r="B41" s="45">
        <v>13.3</v>
      </c>
      <c r="C41" s="16">
        <v>337575800</v>
      </c>
      <c r="D41" s="10">
        <v>32659000</v>
      </c>
      <c r="E41" s="42">
        <v>50173000</v>
      </c>
      <c r="F41" s="10">
        <v>65893000</v>
      </c>
      <c r="G41" s="10">
        <v>17520000</v>
      </c>
      <c r="H41" s="10">
        <v>1289000</v>
      </c>
      <c r="I41" s="10">
        <v>2691000</v>
      </c>
      <c r="J41" s="10">
        <v>39126.199999999997</v>
      </c>
      <c r="K41" s="10">
        <v>7763569.9199999999</v>
      </c>
      <c r="L41" s="16">
        <v>473000000.00000006</v>
      </c>
      <c r="M41" s="10">
        <v>196000000</v>
      </c>
      <c r="N41">
        <v>2775000000</v>
      </c>
      <c r="O41" s="24">
        <v>498200</v>
      </c>
      <c r="P41" s="90">
        <v>3095300.0000000019</v>
      </c>
      <c r="Q41">
        <v>98866400</v>
      </c>
      <c r="R41">
        <v>129455399.99999994</v>
      </c>
      <c r="S41" s="10">
        <v>14480.360000000044</v>
      </c>
      <c r="T41" s="10">
        <v>6531.010000000002</v>
      </c>
      <c r="U41" s="10">
        <v>13373.540000000008</v>
      </c>
      <c r="V41" s="10">
        <v>10112.720000000001</v>
      </c>
      <c r="W41">
        <v>52856100.000000007</v>
      </c>
      <c r="X41" s="51">
        <f t="shared" si="0"/>
        <v>5226.694697371232</v>
      </c>
      <c r="Y41" s="40">
        <v>103.2</v>
      </c>
      <c r="Z41" s="44">
        <v>102.9</v>
      </c>
      <c r="AA41" s="44">
        <v>103.1</v>
      </c>
      <c r="AB41" s="44">
        <v>102.5</v>
      </c>
      <c r="AC41" s="10">
        <v>139109000.00000009</v>
      </c>
      <c r="AD41" s="50">
        <v>27678.09</v>
      </c>
      <c r="AE41" s="69">
        <v>9.11</v>
      </c>
      <c r="AF41" s="40">
        <v>8.07</v>
      </c>
      <c r="AG41" s="51">
        <v>0.86</v>
      </c>
      <c r="AH41" s="51">
        <v>2842.64</v>
      </c>
      <c r="AI41" s="18">
        <v>14813313</v>
      </c>
      <c r="AJ41">
        <v>1532.79</v>
      </c>
      <c r="AK41">
        <v>1309.8499999999999</v>
      </c>
      <c r="AL41" s="40">
        <v>107.6</v>
      </c>
      <c r="AM41" s="40">
        <v>108.9</v>
      </c>
      <c r="AN41" s="40">
        <v>125.4</v>
      </c>
      <c r="AO41" s="40">
        <v>126.5</v>
      </c>
      <c r="AP41" s="50">
        <f t="shared" si="1"/>
        <v>0.988062442607897</v>
      </c>
      <c r="AQ41" s="50">
        <f t="shared" si="2"/>
        <v>0.99130434782608701</v>
      </c>
      <c r="AR41" s="10">
        <v>148572744</v>
      </c>
      <c r="AS41">
        <v>1197541300</v>
      </c>
      <c r="AT41" s="51">
        <f t="shared" si="3"/>
        <v>8.0603027699347063</v>
      </c>
      <c r="AU41" s="10">
        <v>143879488</v>
      </c>
      <c r="AV41" s="10">
        <v>793933100</v>
      </c>
      <c r="AW41" s="51">
        <f t="shared" si="4"/>
        <v>5.5180422938396889</v>
      </c>
      <c r="AX41" s="14">
        <v>120493942</v>
      </c>
      <c r="AY41">
        <v>1301038100</v>
      </c>
      <c r="AZ41" s="51">
        <f t="shared" si="5"/>
        <v>10.797539514476172</v>
      </c>
      <c r="BA41" s="26">
        <v>2973.67</v>
      </c>
      <c r="BB41" s="51">
        <v>1307.83</v>
      </c>
      <c r="BC41" s="54">
        <v>21.52</v>
      </c>
      <c r="BD41" s="54">
        <v>44.88</v>
      </c>
      <c r="BE41">
        <v>57278900</v>
      </c>
      <c r="BF41">
        <v>825701300</v>
      </c>
      <c r="BG41" s="93">
        <v>31.135200000000001</v>
      </c>
      <c r="BH41" s="93">
        <v>17.5684</v>
      </c>
      <c r="BI41" s="91">
        <v>-3.7900000000000003E-2</v>
      </c>
      <c r="BJ41" s="91">
        <v>4.6699999999999998E-2</v>
      </c>
      <c r="BK41" s="91">
        <v>-3.4200000000000001E-2</v>
      </c>
      <c r="BL41" s="92">
        <v>-1.5299999999999999E-2</v>
      </c>
      <c r="BM41" s="92">
        <v>-2.7000000000000001E-3</v>
      </c>
      <c r="BN41" s="92">
        <v>4.7699999999999999E-2</v>
      </c>
      <c r="BO41" s="23">
        <v>105996400</v>
      </c>
      <c r="BP41" s="18">
        <v>58406899.999999993</v>
      </c>
      <c r="BQ41" s="51">
        <f t="shared" si="6"/>
        <v>1.8147924303464147</v>
      </c>
      <c r="BR41">
        <v>4743892300</v>
      </c>
      <c r="BS41">
        <v>7087843000</v>
      </c>
      <c r="BT41" s="51">
        <f t="shared" si="7"/>
        <v>1.4940986328884405</v>
      </c>
      <c r="BU41" s="34">
        <v>1635625700</v>
      </c>
      <c r="BV41" s="34">
        <v>2863945100</v>
      </c>
      <c r="BW41">
        <v>105540000</v>
      </c>
      <c r="BX41" s="44">
        <v>102</v>
      </c>
      <c r="BY41" s="54">
        <v>101.6</v>
      </c>
      <c r="BZ41" s="54">
        <v>100</v>
      </c>
      <c r="CA41" s="94">
        <v>6.06</v>
      </c>
      <c r="CB41" s="54">
        <v>14.58</v>
      </c>
      <c r="CC41" s="45">
        <v>9.7899999999999991</v>
      </c>
      <c r="CD41" s="41">
        <v>4.66</v>
      </c>
      <c r="CE41" s="45">
        <v>6.94</v>
      </c>
      <c r="CF41" s="45">
        <v>6.17</v>
      </c>
      <c r="CG41" s="45">
        <v>2.71</v>
      </c>
      <c r="CH41" s="45">
        <v>3.06</v>
      </c>
      <c r="CI41" s="45">
        <v>-0.67</v>
      </c>
      <c r="CJ41" s="44">
        <v>108.6</v>
      </c>
      <c r="CK41" s="44">
        <v>117.9</v>
      </c>
      <c r="CL41" s="44">
        <v>112.8</v>
      </c>
      <c r="CM41" s="54">
        <v>107.4</v>
      </c>
      <c r="CN41" s="95">
        <v>9.6999999999999993</v>
      </c>
      <c r="CO41" s="43">
        <v>16.510000000000002</v>
      </c>
      <c r="CP41" s="41">
        <v>9.76</v>
      </c>
      <c r="CQ41" s="41">
        <v>10.73</v>
      </c>
      <c r="CR41" s="41">
        <v>9.7899999999999991</v>
      </c>
      <c r="CS41" s="41">
        <v>4.7300000000000004</v>
      </c>
      <c r="CT41" s="41">
        <v>5.66</v>
      </c>
      <c r="CU41" s="41">
        <v>2.84</v>
      </c>
      <c r="CV41" s="45">
        <v>15.87</v>
      </c>
      <c r="CW41" s="41">
        <v>11.95</v>
      </c>
      <c r="CX41" s="54">
        <v>58.5</v>
      </c>
      <c r="CY41" s="54">
        <v>47.7</v>
      </c>
      <c r="CZ41" s="54">
        <v>73.5</v>
      </c>
      <c r="DA41" s="54">
        <v>48.9</v>
      </c>
      <c r="DB41" s="54">
        <v>57.4</v>
      </c>
      <c r="DC41" s="54">
        <v>47.7</v>
      </c>
      <c r="DD41" s="54">
        <v>1.71</v>
      </c>
      <c r="DE41" s="54">
        <v>2.06</v>
      </c>
      <c r="DF41" s="54">
        <v>3.27</v>
      </c>
      <c r="DG41" s="54">
        <v>2.89</v>
      </c>
      <c r="DH41" s="54">
        <v>2.72</v>
      </c>
      <c r="DI41" s="54">
        <v>3.22</v>
      </c>
      <c r="DJ41" s="54">
        <v>1.8</v>
      </c>
      <c r="DK41" s="54">
        <v>2.79</v>
      </c>
      <c r="DL41" s="54">
        <v>3.06</v>
      </c>
      <c r="DM41" s="54">
        <v>3.24</v>
      </c>
      <c r="DN41" s="54">
        <v>3.33</v>
      </c>
      <c r="DO41" s="68">
        <v>6.14</v>
      </c>
      <c r="DP41" s="54">
        <v>4.7699999999999996</v>
      </c>
      <c r="DQ41" s="54">
        <v>3.25</v>
      </c>
      <c r="DR41" s="54">
        <v>3.85</v>
      </c>
      <c r="DS41" s="40">
        <v>1.35</v>
      </c>
      <c r="DT41" s="54">
        <v>1.69</v>
      </c>
      <c r="DU41" s="54">
        <v>2.09</v>
      </c>
      <c r="DV41" s="54">
        <v>2.16</v>
      </c>
      <c r="DW41" s="54">
        <v>2.2400000000000002</v>
      </c>
      <c r="DX41" s="54">
        <v>2.3199999999999998</v>
      </c>
      <c r="DY41" s="54">
        <v>3.01</v>
      </c>
      <c r="DZ41" s="44">
        <v>3.56</v>
      </c>
      <c r="EA41" s="44">
        <v>3.89</v>
      </c>
      <c r="EB41">
        <f t="shared" si="8"/>
        <v>1.8000000000000003</v>
      </c>
      <c r="EC41" s="54">
        <v>134.30000000000001</v>
      </c>
      <c r="ED41" s="54">
        <v>131.38</v>
      </c>
      <c r="EE41" s="54">
        <v>132.03</v>
      </c>
      <c r="EF41" s="54">
        <v>130.51</v>
      </c>
      <c r="EG41" s="54">
        <v>127.06</v>
      </c>
      <c r="EH41" s="54">
        <v>130.84</v>
      </c>
      <c r="EI41" s="54">
        <v>132.53</v>
      </c>
      <c r="EJ41" s="54">
        <v>130.38999999999999</v>
      </c>
      <c r="EK41" s="54">
        <v>133.22</v>
      </c>
      <c r="EL41" s="26">
        <v>4749.03</v>
      </c>
      <c r="EM41" s="86">
        <v>2321.3200000000002</v>
      </c>
      <c r="EN41" s="45">
        <v>411.53</v>
      </c>
      <c r="EO41" s="54">
        <v>555.01</v>
      </c>
      <c r="EP41" s="54">
        <v>341.31</v>
      </c>
      <c r="EQ41" s="54">
        <v>485.02</v>
      </c>
      <c r="ER41" s="54">
        <v>463.11</v>
      </c>
    </row>
    <row r="42" spans="1:148">
      <c r="A42" s="9" t="s">
        <v>48</v>
      </c>
      <c r="B42" s="45">
        <v>13.5</v>
      </c>
      <c r="C42" s="16">
        <v>134390000</v>
      </c>
      <c r="D42" s="10">
        <v>34203000</v>
      </c>
      <c r="E42" s="42">
        <v>51524000</v>
      </c>
      <c r="F42" s="10">
        <v>67843000</v>
      </c>
      <c r="G42" s="10">
        <v>17518000</v>
      </c>
      <c r="H42" s="10">
        <v>1237000</v>
      </c>
      <c r="I42" s="10">
        <v>2726000</v>
      </c>
      <c r="J42" s="10">
        <v>28145.200000000001</v>
      </c>
      <c r="K42" s="10">
        <v>8012757.54</v>
      </c>
      <c r="L42" s="16">
        <v>439000000</v>
      </c>
      <c r="M42" s="10">
        <v>178000000</v>
      </c>
      <c r="N42">
        <v>2621000000</v>
      </c>
      <c r="O42" s="24">
        <v>514500</v>
      </c>
      <c r="P42" s="90">
        <v>5300799.9999999991</v>
      </c>
      <c r="Q42">
        <v>124657799.99999999</v>
      </c>
      <c r="R42">
        <v>177212500.00000015</v>
      </c>
      <c r="S42" s="10">
        <v>21079.25</v>
      </c>
      <c r="T42" s="10">
        <v>30246.509999999995</v>
      </c>
      <c r="U42" s="10">
        <v>18516.869999999995</v>
      </c>
      <c r="V42" s="10">
        <v>22223.37999999999</v>
      </c>
      <c r="W42">
        <v>104433499.99999999</v>
      </c>
      <c r="X42" s="51">
        <f t="shared" si="0"/>
        <v>4699.2626684149773</v>
      </c>
      <c r="Y42" s="40">
        <v>101.79</v>
      </c>
      <c r="Z42" s="44">
        <v>100.4</v>
      </c>
      <c r="AA42" s="44">
        <v>100.6</v>
      </c>
      <c r="AB42" s="44">
        <v>100.1</v>
      </c>
      <c r="AC42" s="10">
        <v>153295000</v>
      </c>
      <c r="AD42" s="50">
        <v>28473.38</v>
      </c>
      <c r="AE42" s="69">
        <v>8.7799999999999994</v>
      </c>
      <c r="AF42" s="40">
        <v>7.98</v>
      </c>
      <c r="AG42" s="51">
        <v>0.86</v>
      </c>
      <c r="AH42" s="51">
        <v>2955.94</v>
      </c>
      <c r="AI42" s="18">
        <v>16019690</v>
      </c>
      <c r="AJ42">
        <v>1541.01</v>
      </c>
      <c r="AK42">
        <v>1414.93</v>
      </c>
      <c r="AL42" s="40">
        <v>104.9</v>
      </c>
      <c r="AM42" s="40">
        <v>110.1</v>
      </c>
      <c r="AN42" s="40">
        <v>112.3</v>
      </c>
      <c r="AO42" s="40">
        <v>114</v>
      </c>
      <c r="AP42" s="50">
        <f t="shared" si="1"/>
        <v>0.95277020890099917</v>
      </c>
      <c r="AQ42" s="50">
        <f t="shared" si="2"/>
        <v>0.98508771929824557</v>
      </c>
      <c r="AR42" s="10">
        <v>80859816</v>
      </c>
      <c r="AS42">
        <v>745418700</v>
      </c>
      <c r="AT42" s="51">
        <f t="shared" si="3"/>
        <v>9.2186544179126013</v>
      </c>
      <c r="AU42" s="10">
        <v>63048082</v>
      </c>
      <c r="AV42" s="10">
        <v>404031600.00000006</v>
      </c>
      <c r="AW42" s="51">
        <f t="shared" si="4"/>
        <v>6.4083091377783719</v>
      </c>
      <c r="AX42" s="14">
        <v>61244584</v>
      </c>
      <c r="AY42">
        <v>840717100.00000012</v>
      </c>
      <c r="AZ42" s="51">
        <f t="shared" si="5"/>
        <v>13.727207290688758</v>
      </c>
      <c r="BA42" s="26">
        <v>2845.88</v>
      </c>
      <c r="BB42" s="51">
        <v>1290.8699999999999</v>
      </c>
      <c r="BC42" s="54">
        <v>21.61</v>
      </c>
      <c r="BD42" s="54">
        <v>44.69</v>
      </c>
      <c r="BE42">
        <v>34327500</v>
      </c>
      <c r="BF42">
        <v>495817700</v>
      </c>
      <c r="BG42" s="93">
        <v>18.8794</v>
      </c>
      <c r="BH42" s="93">
        <v>8.4594000000000005</v>
      </c>
      <c r="BI42" s="91">
        <v>-1.0699999999999999E-2</v>
      </c>
      <c r="BJ42" s="91">
        <v>-2.1000000000000001E-2</v>
      </c>
      <c r="BK42" s="91">
        <v>8.3999999999999995E-3</v>
      </c>
      <c r="BL42" s="92">
        <v>9.9000000000000008E-3</v>
      </c>
      <c r="BM42" s="92">
        <v>5.0000000000000001E-3</v>
      </c>
      <c r="BN42" s="92">
        <v>1.83E-2</v>
      </c>
      <c r="BO42" s="23">
        <v>179820000</v>
      </c>
      <c r="BP42" s="18">
        <v>63400000</v>
      </c>
      <c r="BQ42" s="51">
        <f t="shared" si="6"/>
        <v>2.8362776025236593</v>
      </c>
      <c r="BR42">
        <v>4791955500</v>
      </c>
      <c r="BS42">
        <v>7182379300.000001</v>
      </c>
      <c r="BT42" s="51">
        <f t="shared" si="7"/>
        <v>1.4988409846460387</v>
      </c>
      <c r="BU42" s="34">
        <v>1662333800</v>
      </c>
      <c r="BV42" s="34">
        <v>2889304300</v>
      </c>
      <c r="BW42">
        <v>107800000</v>
      </c>
      <c r="BX42" s="44">
        <v>100.9</v>
      </c>
      <c r="BY42" s="54">
        <v>100.5</v>
      </c>
      <c r="BZ42" s="54">
        <v>100.1</v>
      </c>
      <c r="CA42" s="94">
        <v>5.93</v>
      </c>
      <c r="CB42" s="54">
        <v>12.58</v>
      </c>
      <c r="CC42" s="45">
        <v>8.86</v>
      </c>
      <c r="CD42" s="41">
        <v>4.91</v>
      </c>
      <c r="CE42" s="45">
        <v>6.67</v>
      </c>
      <c r="CF42" s="45">
        <v>5.87</v>
      </c>
      <c r="CG42" s="45">
        <v>3.34</v>
      </c>
      <c r="CH42" s="45">
        <v>3.86</v>
      </c>
      <c r="CI42" s="45">
        <v>-0.27</v>
      </c>
      <c r="CJ42" s="44">
        <v>107.9</v>
      </c>
      <c r="CK42" s="44">
        <v>115.2</v>
      </c>
      <c r="CL42" s="44">
        <v>114.6</v>
      </c>
      <c r="CM42" s="54">
        <v>105.7</v>
      </c>
      <c r="CN42" s="95">
        <v>9.4700000000000006</v>
      </c>
      <c r="CO42" s="43">
        <v>15.94</v>
      </c>
      <c r="CP42" s="41">
        <v>9.14</v>
      </c>
      <c r="CQ42" s="41">
        <v>11.2</v>
      </c>
      <c r="CR42" s="41">
        <v>9.5299999999999994</v>
      </c>
      <c r="CS42" s="41">
        <v>4.5599999999999996</v>
      </c>
      <c r="CT42" s="41">
        <v>5.94</v>
      </c>
      <c r="CU42" s="41">
        <v>2.82</v>
      </c>
      <c r="CV42" s="45">
        <v>15.05</v>
      </c>
      <c r="CW42" s="41">
        <v>12.49</v>
      </c>
      <c r="CX42" s="54">
        <v>57.5</v>
      </c>
      <c r="CY42" s="54">
        <v>48.7</v>
      </c>
      <c r="CZ42" s="54">
        <v>66.7</v>
      </c>
      <c r="DA42" s="54">
        <v>49.6</v>
      </c>
      <c r="DB42" s="54">
        <v>56.8</v>
      </c>
      <c r="DC42" s="54">
        <v>48.7</v>
      </c>
      <c r="DD42" s="54">
        <v>2.69</v>
      </c>
      <c r="DE42" s="54">
        <v>4.54</v>
      </c>
      <c r="DF42" s="54">
        <v>3.85</v>
      </c>
      <c r="DG42" s="54">
        <v>4.24</v>
      </c>
      <c r="DH42" s="54">
        <v>4.93</v>
      </c>
      <c r="DI42" s="54">
        <v>4.4800000000000004</v>
      </c>
      <c r="DJ42" s="54">
        <v>2.25</v>
      </c>
      <c r="DK42" s="54">
        <v>3.25</v>
      </c>
      <c r="DL42" s="54">
        <v>3.55</v>
      </c>
      <c r="DM42" s="54">
        <v>3.75</v>
      </c>
      <c r="DN42" s="54">
        <v>3.85</v>
      </c>
      <c r="DO42" s="68">
        <v>6.4</v>
      </c>
      <c r="DP42" s="54">
        <v>4.7699999999999996</v>
      </c>
      <c r="DQ42" s="54">
        <v>3.55</v>
      </c>
      <c r="DR42" s="54">
        <v>4.1500000000000004</v>
      </c>
      <c r="DS42" s="40">
        <v>2.25</v>
      </c>
      <c r="DT42" s="54">
        <v>2.63</v>
      </c>
      <c r="DU42" s="54">
        <v>2.94</v>
      </c>
      <c r="DV42" s="54">
        <v>2.97</v>
      </c>
      <c r="DW42" s="54">
        <v>3</v>
      </c>
      <c r="DX42" s="54">
        <v>3.03</v>
      </c>
      <c r="DY42" s="54">
        <v>3.3</v>
      </c>
      <c r="DZ42" s="44">
        <v>3.56</v>
      </c>
      <c r="EA42" s="44">
        <v>3.85</v>
      </c>
      <c r="EB42">
        <f t="shared" si="8"/>
        <v>0.91000000000000014</v>
      </c>
      <c r="EC42" s="54">
        <v>134.16999999999999</v>
      </c>
      <c r="ED42" s="54">
        <v>131.41</v>
      </c>
      <c r="EE42" s="54">
        <v>132.25</v>
      </c>
      <c r="EF42" s="54">
        <v>129.44</v>
      </c>
      <c r="EG42" s="54">
        <v>127.63</v>
      </c>
      <c r="EH42" s="54">
        <v>130.74</v>
      </c>
      <c r="EI42" s="54">
        <v>132.57</v>
      </c>
      <c r="EJ42" s="54">
        <v>130.77000000000001</v>
      </c>
      <c r="EK42" s="54">
        <v>132.94</v>
      </c>
      <c r="EL42" s="26">
        <v>4587.75</v>
      </c>
      <c r="EM42" s="86">
        <v>2030.94</v>
      </c>
      <c r="EN42" s="45">
        <v>423.33</v>
      </c>
      <c r="EO42" s="54">
        <v>574.59</v>
      </c>
      <c r="EP42" s="54">
        <v>344.99</v>
      </c>
      <c r="EQ42" s="54">
        <v>505.23</v>
      </c>
      <c r="ER42" s="54">
        <v>458.65</v>
      </c>
    </row>
    <row r="43" spans="1:148">
      <c r="A43" s="9" t="s">
        <v>49</v>
      </c>
      <c r="B43" s="45">
        <v>13.3</v>
      </c>
      <c r="C43" s="16">
        <v>268263000</v>
      </c>
      <c r="D43" s="10">
        <v>33269800</v>
      </c>
      <c r="E43" s="42">
        <v>59871100</v>
      </c>
      <c r="F43" s="10">
        <v>67333500</v>
      </c>
      <c r="G43" s="10">
        <v>17816000</v>
      </c>
      <c r="H43" s="10">
        <v>1347000</v>
      </c>
      <c r="I43" s="10">
        <v>2509400</v>
      </c>
      <c r="J43" s="10">
        <v>18691.05</v>
      </c>
      <c r="K43" s="10">
        <v>9283503.1899999995</v>
      </c>
      <c r="L43" s="16">
        <v>514000000</v>
      </c>
      <c r="M43" s="10">
        <v>220000000</v>
      </c>
      <c r="N43">
        <v>2718000000</v>
      </c>
      <c r="O43" s="24">
        <v>496500</v>
      </c>
      <c r="P43" s="90">
        <v>1620000</v>
      </c>
      <c r="Q43">
        <v>50830000</v>
      </c>
      <c r="R43">
        <v>71740000</v>
      </c>
      <c r="S43" s="10">
        <v>68550</v>
      </c>
      <c r="T43" s="10">
        <v>5828</v>
      </c>
      <c r="U43" s="10">
        <v>11696</v>
      </c>
      <c r="V43" s="10">
        <v>6336</v>
      </c>
      <c r="W43">
        <v>38340300</v>
      </c>
      <c r="X43" s="51">
        <f t="shared" si="0"/>
        <v>6051.183712121212</v>
      </c>
      <c r="Y43" s="40">
        <v>102.15</v>
      </c>
      <c r="Z43" s="44">
        <v>99.9</v>
      </c>
      <c r="AA43" s="44">
        <v>100</v>
      </c>
      <c r="AB43" s="44">
        <v>99.8</v>
      </c>
      <c r="AC43" s="10">
        <v>152490000</v>
      </c>
      <c r="AD43" s="50">
        <v>29316.74</v>
      </c>
      <c r="AE43" s="69">
        <v>8.81</v>
      </c>
      <c r="AF43" s="40">
        <v>7.99</v>
      </c>
      <c r="AG43" s="51">
        <v>0.85</v>
      </c>
      <c r="AH43" s="51">
        <v>2956.12</v>
      </c>
      <c r="AI43" s="18">
        <v>17370967</v>
      </c>
      <c r="AJ43">
        <v>1506.97</v>
      </c>
      <c r="AK43">
        <v>1449.15</v>
      </c>
      <c r="AL43" s="40">
        <v>111</v>
      </c>
      <c r="AM43" s="40">
        <v>111.7</v>
      </c>
      <c r="AN43" s="40">
        <v>124</v>
      </c>
      <c r="AO43" s="40">
        <v>135.19999999999999</v>
      </c>
      <c r="AP43" s="50">
        <f t="shared" si="1"/>
        <v>0.99373321396598024</v>
      </c>
      <c r="AQ43" s="50">
        <f t="shared" si="2"/>
        <v>0.9171597633136096</v>
      </c>
      <c r="AR43" s="10">
        <v>26283241</v>
      </c>
      <c r="AS43">
        <v>233651600</v>
      </c>
      <c r="AT43" s="51">
        <f t="shared" si="3"/>
        <v>8.8897560236197659</v>
      </c>
      <c r="AU43" s="10">
        <v>21955782</v>
      </c>
      <c r="AV43" s="10">
        <v>143249400</v>
      </c>
      <c r="AW43" s="51">
        <f t="shared" si="4"/>
        <v>6.5244499148333679</v>
      </c>
      <c r="AX43" s="14">
        <v>18536996</v>
      </c>
      <c r="AY43">
        <v>285286800</v>
      </c>
      <c r="AZ43" s="51">
        <f t="shared" si="5"/>
        <v>15.390131173357323</v>
      </c>
      <c r="BA43" s="26">
        <v>2766.58</v>
      </c>
      <c r="BB43" s="51">
        <v>1197.67</v>
      </c>
      <c r="BC43" s="54">
        <v>21.64</v>
      </c>
      <c r="BD43" s="54">
        <v>41.16</v>
      </c>
      <c r="BE43">
        <v>25889100</v>
      </c>
      <c r="BF43">
        <v>346992800</v>
      </c>
      <c r="BG43" s="93">
        <v>13.5684</v>
      </c>
      <c r="BH43" s="93">
        <v>6.4649999999999999</v>
      </c>
      <c r="BI43" s="91">
        <v>-3.32E-2</v>
      </c>
      <c r="BJ43" s="91">
        <v>-9.1999999999999998E-3</v>
      </c>
      <c r="BK43" s="91">
        <v>5.8500000000000003E-2</v>
      </c>
      <c r="BL43" s="92">
        <v>4.0000000000000002E-4</v>
      </c>
      <c r="BM43" s="92">
        <v>1.5599999999999999E-2</v>
      </c>
      <c r="BN43" s="92">
        <v>4.5900000000000003E-2</v>
      </c>
      <c r="BO43" s="23">
        <v>64089700</v>
      </c>
      <c r="BP43" s="18">
        <v>114973799.99999999</v>
      </c>
      <c r="BQ43" s="51">
        <f t="shared" si="6"/>
        <v>0.55742873593810072</v>
      </c>
      <c r="BR43">
        <v>4834938700</v>
      </c>
      <c r="BS43">
        <v>7128280500</v>
      </c>
      <c r="BT43" s="51">
        <f t="shared" si="7"/>
        <v>1.4743269650967861</v>
      </c>
      <c r="BU43" s="34">
        <v>1697687600</v>
      </c>
      <c r="BV43" s="34">
        <v>2951034100</v>
      </c>
      <c r="BW43">
        <v>175600000</v>
      </c>
      <c r="BX43" s="44">
        <v>102.8</v>
      </c>
      <c r="BY43" s="54">
        <v>99.5</v>
      </c>
      <c r="BZ43" s="54">
        <v>100.5</v>
      </c>
      <c r="CA43" s="94">
        <v>6.6</v>
      </c>
      <c r="CB43" s="54">
        <v>13.7</v>
      </c>
      <c r="CC43" s="45">
        <v>10</v>
      </c>
      <c r="CD43" s="41">
        <v>5.8</v>
      </c>
      <c r="CE43" s="45">
        <v>7.5</v>
      </c>
      <c r="CF43" s="45">
        <v>6.6</v>
      </c>
      <c r="CG43" s="45">
        <v>3.8</v>
      </c>
      <c r="CH43" s="45">
        <v>4.2</v>
      </c>
      <c r="CI43" s="45">
        <v>-0.8</v>
      </c>
      <c r="CJ43" s="44">
        <v>108</v>
      </c>
      <c r="CK43" s="44">
        <v>118.2</v>
      </c>
      <c r="CL43" s="44">
        <v>112.7</v>
      </c>
      <c r="CM43" s="54">
        <v>106.2</v>
      </c>
      <c r="CN43" s="95">
        <v>9.68</v>
      </c>
      <c r="CO43" s="43">
        <v>12.37</v>
      </c>
      <c r="CP43" s="41">
        <v>8.74</v>
      </c>
      <c r="CQ43" s="41">
        <v>14.47</v>
      </c>
      <c r="CR43" s="41">
        <v>11.66</v>
      </c>
      <c r="CS43" s="41">
        <v>6.76</v>
      </c>
      <c r="CT43" s="41">
        <v>8.99</v>
      </c>
      <c r="CU43" s="41">
        <v>4.43</v>
      </c>
      <c r="CV43" s="45">
        <v>15.83</v>
      </c>
      <c r="CW43" s="41">
        <v>15.74</v>
      </c>
      <c r="CX43" s="54">
        <v>55.3</v>
      </c>
      <c r="CY43" s="54">
        <v>47.9</v>
      </c>
      <c r="CZ43" s="54">
        <v>69.3</v>
      </c>
      <c r="DA43" s="54">
        <v>49.5</v>
      </c>
      <c r="DB43" s="54">
        <v>57.7</v>
      </c>
      <c r="DC43" s="54">
        <v>47.9</v>
      </c>
      <c r="DD43" s="54">
        <v>3.4</v>
      </c>
      <c r="DE43" s="54">
        <v>4.9400000000000004</v>
      </c>
      <c r="DF43" s="54">
        <v>6.8</v>
      </c>
      <c r="DG43" s="54">
        <v>5.45</v>
      </c>
      <c r="DH43" s="54">
        <v>6.57</v>
      </c>
      <c r="DI43" s="54">
        <v>4.84</v>
      </c>
      <c r="DJ43" s="54">
        <v>2.25</v>
      </c>
      <c r="DK43" s="54">
        <v>3.25</v>
      </c>
      <c r="DL43" s="54">
        <v>3.55</v>
      </c>
      <c r="DM43" s="54">
        <v>3.75</v>
      </c>
      <c r="DN43" s="54">
        <v>3.85</v>
      </c>
      <c r="DO43" s="68">
        <v>6.4</v>
      </c>
      <c r="DP43" s="54">
        <v>4.7699999999999996</v>
      </c>
      <c r="DQ43" s="54">
        <v>3.55</v>
      </c>
      <c r="DR43" s="54">
        <v>4.1500000000000004</v>
      </c>
      <c r="DS43" s="40">
        <v>2.64</v>
      </c>
      <c r="DT43" s="54">
        <v>2.88</v>
      </c>
      <c r="DU43" s="54">
        <v>3.02</v>
      </c>
      <c r="DV43" s="54">
        <v>2.99</v>
      </c>
      <c r="DW43" s="54">
        <v>3.01</v>
      </c>
      <c r="DX43" s="54">
        <v>3.04</v>
      </c>
      <c r="DY43" s="54">
        <v>3.34</v>
      </c>
      <c r="DZ43" s="44">
        <v>3.54</v>
      </c>
      <c r="EA43" s="44">
        <v>3.94</v>
      </c>
      <c r="EB43">
        <f t="shared" si="8"/>
        <v>0.91999999999999993</v>
      </c>
      <c r="EC43" s="54">
        <v>134.49</v>
      </c>
      <c r="ED43" s="54">
        <v>131.63999999999999</v>
      </c>
      <c r="EE43" s="54">
        <v>132.41</v>
      </c>
      <c r="EF43" s="54">
        <v>130.08000000000001</v>
      </c>
      <c r="EG43" s="54">
        <v>127.48</v>
      </c>
      <c r="EH43" s="54">
        <v>131.06</v>
      </c>
      <c r="EI43" s="54">
        <v>132.81</v>
      </c>
      <c r="EJ43" s="54">
        <v>130.80000000000001</v>
      </c>
      <c r="EK43" s="54">
        <v>133.38</v>
      </c>
      <c r="EL43" s="26">
        <v>4522.8500000000004</v>
      </c>
      <c r="EM43" s="86">
        <v>1401.8</v>
      </c>
      <c r="EN43" s="45">
        <v>464.49</v>
      </c>
      <c r="EO43" s="54">
        <v>593.99</v>
      </c>
      <c r="EP43" s="54">
        <v>347.26</v>
      </c>
      <c r="EQ43" s="54">
        <v>558.54</v>
      </c>
      <c r="ER43" s="54">
        <v>534.99</v>
      </c>
    </row>
    <row r="44" spans="1:148">
      <c r="A44" s="9" t="s">
        <v>50</v>
      </c>
      <c r="B44" s="45">
        <v>14.9</v>
      </c>
      <c r="C44" s="16">
        <v>247494000</v>
      </c>
      <c r="D44" s="10">
        <v>32225000</v>
      </c>
      <c r="E44" s="42">
        <v>54307000</v>
      </c>
      <c r="F44" s="10">
        <v>63536000</v>
      </c>
      <c r="G44" s="10">
        <v>15906000</v>
      </c>
      <c r="H44" s="10">
        <v>1254000</v>
      </c>
      <c r="I44" s="10">
        <v>2503000</v>
      </c>
      <c r="J44" s="10">
        <v>25545.8</v>
      </c>
      <c r="K44" s="10">
        <v>6512844.3099999996</v>
      </c>
      <c r="L44" s="16">
        <v>432000000</v>
      </c>
      <c r="M44" s="10">
        <v>174000000</v>
      </c>
      <c r="N44">
        <v>2490000000</v>
      </c>
      <c r="O44" s="24">
        <v>300700</v>
      </c>
      <c r="P44" s="90">
        <v>494799.99999999988</v>
      </c>
      <c r="Q44">
        <v>20721499.999999996</v>
      </c>
      <c r="R44">
        <v>29035300.000000007</v>
      </c>
      <c r="S44" s="10">
        <v>222922.97999999998</v>
      </c>
      <c r="T44" s="10">
        <v>1123.5200000000004</v>
      </c>
      <c r="U44" s="10">
        <v>7386.7900000000009</v>
      </c>
      <c r="V44" s="10">
        <v>1806.9499999999998</v>
      </c>
      <c r="W44">
        <v>14075799.999999994</v>
      </c>
      <c r="X44" s="51">
        <f t="shared" si="0"/>
        <v>7789.8115609175657</v>
      </c>
      <c r="Y44" s="40">
        <v>102.9</v>
      </c>
      <c r="Z44" s="44">
        <v>99.6</v>
      </c>
      <c r="AA44" s="44">
        <v>99.6</v>
      </c>
      <c r="AB44" s="44">
        <v>99.5</v>
      </c>
      <c r="AC44" s="10">
        <v>137691000</v>
      </c>
      <c r="AD44" s="50">
        <v>29913.86</v>
      </c>
      <c r="AE44" s="69">
        <v>8.98</v>
      </c>
      <c r="AF44" s="40">
        <v>7.95</v>
      </c>
      <c r="AG44" s="51">
        <v>0.84</v>
      </c>
      <c r="AH44" s="51">
        <v>2012.35</v>
      </c>
      <c r="AI44" s="18">
        <v>16176133</v>
      </c>
      <c r="AJ44">
        <v>966.81</v>
      </c>
      <c r="AK44">
        <v>1045.54</v>
      </c>
      <c r="AL44" s="40">
        <v>111.4</v>
      </c>
      <c r="AM44" s="40">
        <v>116.6</v>
      </c>
      <c r="AN44" s="40">
        <v>92</v>
      </c>
      <c r="AO44" s="40">
        <v>102.4</v>
      </c>
      <c r="AP44" s="50">
        <f t="shared" si="1"/>
        <v>0.95540308747855929</v>
      </c>
      <c r="AQ44" s="50">
        <f t="shared" si="2"/>
        <v>0.8984375</v>
      </c>
      <c r="AR44" s="10">
        <v>25476295</v>
      </c>
      <c r="AS44">
        <v>241509600</v>
      </c>
      <c r="AT44" s="51">
        <f t="shared" si="3"/>
        <v>9.4797771811010989</v>
      </c>
      <c r="AU44" s="10">
        <v>17725542</v>
      </c>
      <c r="AV44" s="10">
        <v>101263700.00000001</v>
      </c>
      <c r="AW44" s="51">
        <f t="shared" si="4"/>
        <v>5.7128690338495725</v>
      </c>
      <c r="AX44" s="14">
        <v>15837792</v>
      </c>
      <c r="AY44">
        <v>225401900</v>
      </c>
      <c r="AZ44" s="51">
        <f t="shared" si="5"/>
        <v>14.231901770145738</v>
      </c>
      <c r="BA44" s="26">
        <v>2872.01</v>
      </c>
      <c r="BB44" s="51">
        <v>1295.81</v>
      </c>
      <c r="BC44" s="54">
        <v>22.57</v>
      </c>
      <c r="BD44" s="54">
        <v>43.72</v>
      </c>
      <c r="BE44">
        <v>26950900</v>
      </c>
      <c r="BF44">
        <v>375744100</v>
      </c>
      <c r="BG44" s="93">
        <v>14.260300000000001</v>
      </c>
      <c r="BH44" s="93">
        <v>6.1201999999999996</v>
      </c>
      <c r="BI44" s="91">
        <v>5.0500000000000003E-2</v>
      </c>
      <c r="BJ44" s="91">
        <v>5.4399999999999997E-2</v>
      </c>
      <c r="BK44" s="91">
        <v>-2.5700000000000001E-2</v>
      </c>
      <c r="BL44" s="92">
        <v>8.2000000000000007E-3</v>
      </c>
      <c r="BM44" s="92">
        <v>3.4700000000000002E-2</v>
      </c>
      <c r="BN44" s="92">
        <v>5.1499999999999997E-2</v>
      </c>
      <c r="BO44" s="23">
        <v>40748000</v>
      </c>
      <c r="BP44" s="18">
        <v>69970100</v>
      </c>
      <c r="BQ44" s="51">
        <f t="shared" si="6"/>
        <v>0.58236303792619992</v>
      </c>
      <c r="BR44">
        <v>4888709800</v>
      </c>
      <c r="BS44">
        <v>7260176400</v>
      </c>
      <c r="BT44" s="51">
        <f t="shared" si="7"/>
        <v>1.4850904833827527</v>
      </c>
      <c r="BU44" s="34">
        <v>1721100700</v>
      </c>
      <c r="BV44" s="34">
        <v>2987899400</v>
      </c>
      <c r="BW44">
        <v>64680000</v>
      </c>
      <c r="BX44" s="44">
        <v>103.7</v>
      </c>
      <c r="BY44" s="54">
        <v>99.2</v>
      </c>
      <c r="BZ44" s="54">
        <v>100.1</v>
      </c>
      <c r="CA44" s="94">
        <v>7.23</v>
      </c>
      <c r="CB44" s="54">
        <v>14.26</v>
      </c>
      <c r="CC44" s="45">
        <v>10.56</v>
      </c>
      <c r="CD44" s="41">
        <v>6.59</v>
      </c>
      <c r="CE44" s="45">
        <v>8.2100000000000009</v>
      </c>
      <c r="CF44" s="45">
        <v>7.32</v>
      </c>
      <c r="CG44" s="45">
        <v>3.89</v>
      </c>
      <c r="CH44" s="45">
        <v>4.33</v>
      </c>
      <c r="CI44" s="45">
        <v>-0.8</v>
      </c>
      <c r="CJ44" s="44">
        <v>108.7</v>
      </c>
      <c r="CK44" s="44">
        <v>119.5</v>
      </c>
      <c r="CL44" s="44">
        <v>115</v>
      </c>
      <c r="CM44" s="54">
        <v>106.5</v>
      </c>
      <c r="CN44" s="95">
        <v>10.38</v>
      </c>
      <c r="CO44" s="43">
        <v>14.82</v>
      </c>
      <c r="CP44" s="41">
        <v>8.93</v>
      </c>
      <c r="CQ44" s="41">
        <v>15.78</v>
      </c>
      <c r="CR44" s="41">
        <v>11.93</v>
      </c>
      <c r="CS44" s="41">
        <v>6.46</v>
      </c>
      <c r="CT44" s="41">
        <v>8.59</v>
      </c>
      <c r="CU44" s="41">
        <v>4.8499999999999996</v>
      </c>
      <c r="CV44" s="45">
        <v>17.760000000000002</v>
      </c>
      <c r="CW44" s="41">
        <v>16.91</v>
      </c>
      <c r="CX44" s="54">
        <v>53.8</v>
      </c>
      <c r="CY44" s="54">
        <v>46.4</v>
      </c>
      <c r="CZ44" s="54">
        <v>70.099999999999994</v>
      </c>
      <c r="DA44" s="54">
        <v>48.2</v>
      </c>
      <c r="DB44" s="54">
        <v>54.5</v>
      </c>
      <c r="DC44" s="54">
        <v>46.4</v>
      </c>
      <c r="DD44" s="54">
        <v>2.4500000000000002</v>
      </c>
      <c r="DE44" s="54">
        <v>3.7</v>
      </c>
      <c r="DF44" s="54">
        <v>4.9800000000000004</v>
      </c>
      <c r="DG44" s="54">
        <v>4.9800000000000004</v>
      </c>
      <c r="DH44" s="54">
        <v>5.3</v>
      </c>
      <c r="DI44" s="54">
        <v>4.84</v>
      </c>
      <c r="DJ44" s="54">
        <v>2.25</v>
      </c>
      <c r="DK44" s="54">
        <v>3.25</v>
      </c>
      <c r="DL44" s="54">
        <v>3.55</v>
      </c>
      <c r="DM44" s="54">
        <v>3.75</v>
      </c>
      <c r="DN44" s="54">
        <v>3.85</v>
      </c>
      <c r="DO44" s="68">
        <v>6.6</v>
      </c>
      <c r="DP44" s="54">
        <v>4.7699999999999996</v>
      </c>
      <c r="DQ44" s="54">
        <v>3.9</v>
      </c>
      <c r="DR44" s="54">
        <v>4.5</v>
      </c>
      <c r="DS44" s="40">
        <v>1.93</v>
      </c>
      <c r="DT44" s="54">
        <v>2.42</v>
      </c>
      <c r="DU44" s="54">
        <v>2.87</v>
      </c>
      <c r="DV44" s="54">
        <v>2.97</v>
      </c>
      <c r="DW44" s="54">
        <v>3.04</v>
      </c>
      <c r="DX44" s="54">
        <v>3.11</v>
      </c>
      <c r="DY44" s="54">
        <v>3.4</v>
      </c>
      <c r="DZ44" s="44">
        <v>3.66</v>
      </c>
      <c r="EA44" s="44">
        <v>4.04</v>
      </c>
      <c r="EB44">
        <f t="shared" si="8"/>
        <v>1.17</v>
      </c>
      <c r="EC44" s="54">
        <v>134.24</v>
      </c>
      <c r="ED44" s="54">
        <v>131.26</v>
      </c>
      <c r="EE44" s="54">
        <v>131.96</v>
      </c>
      <c r="EF44" s="54">
        <v>130.12</v>
      </c>
      <c r="EG44" s="54">
        <v>126.52</v>
      </c>
      <c r="EH44" s="54">
        <v>130.84</v>
      </c>
      <c r="EI44" s="54">
        <v>132.41999999999999</v>
      </c>
      <c r="EJ44" s="54">
        <v>130.46</v>
      </c>
      <c r="EK44" s="54">
        <v>132.83000000000001</v>
      </c>
      <c r="EL44" s="26">
        <v>4620.78</v>
      </c>
      <c r="EM44" s="86">
        <v>1181.0999999999999</v>
      </c>
      <c r="EN44" s="45">
        <v>489.47</v>
      </c>
      <c r="EO44" s="54">
        <v>616.19000000000005</v>
      </c>
      <c r="EP44" s="54">
        <v>365.82</v>
      </c>
      <c r="EQ44" s="54">
        <v>570.54999999999995</v>
      </c>
      <c r="ER44" s="54">
        <v>542.91</v>
      </c>
    </row>
    <row r="45" spans="1:148">
      <c r="A45" s="9" t="s">
        <v>51</v>
      </c>
      <c r="B45" s="45">
        <v>14.8</v>
      </c>
      <c r="C45" s="16">
        <v>320888700</v>
      </c>
      <c r="D45" s="10">
        <v>34880000</v>
      </c>
      <c r="E45" s="42">
        <v>59418000</v>
      </c>
      <c r="F45" s="10">
        <v>76022000</v>
      </c>
      <c r="G45" s="10">
        <v>17574000</v>
      </c>
      <c r="H45" s="10">
        <v>1356000</v>
      </c>
      <c r="I45" s="10">
        <v>2907000</v>
      </c>
      <c r="J45" s="10">
        <v>29631.200000000001</v>
      </c>
      <c r="K45" s="10">
        <v>9083403.2400000002</v>
      </c>
      <c r="L45" s="16">
        <v>504000000</v>
      </c>
      <c r="M45" s="10">
        <v>198000000</v>
      </c>
      <c r="N45">
        <v>2882000000</v>
      </c>
      <c r="O45" s="24">
        <v>489000</v>
      </c>
      <c r="P45" s="90">
        <v>4409700</v>
      </c>
      <c r="Q45">
        <v>98588799.999999985</v>
      </c>
      <c r="R45">
        <v>117209000</v>
      </c>
      <c r="S45" s="10">
        <v>35928.780000000028</v>
      </c>
      <c r="T45" s="10">
        <v>5879.99</v>
      </c>
      <c r="U45" s="10">
        <v>20759.64</v>
      </c>
      <c r="V45" s="10">
        <v>9499.84</v>
      </c>
      <c r="W45">
        <v>49103000</v>
      </c>
      <c r="X45" s="51">
        <f t="shared" si="0"/>
        <v>5168.8238959814062</v>
      </c>
      <c r="Y45" s="40">
        <v>102.98</v>
      </c>
      <c r="Z45" s="44">
        <v>107.6</v>
      </c>
      <c r="AA45" s="44">
        <v>109.3</v>
      </c>
      <c r="AB45" s="44">
        <v>104.8</v>
      </c>
      <c r="AC45" s="10">
        <v>139037000.00000003</v>
      </c>
      <c r="AD45" s="50">
        <v>30446.74</v>
      </c>
      <c r="AE45" s="69">
        <v>9.19</v>
      </c>
      <c r="AF45" s="40">
        <v>8.0299999999999994</v>
      </c>
      <c r="AG45" s="51">
        <v>0.84</v>
      </c>
      <c r="AH45" s="51">
        <v>3044.57</v>
      </c>
      <c r="AI45" s="18">
        <v>19591424</v>
      </c>
      <c r="AJ45">
        <v>1521.34</v>
      </c>
      <c r="AK45">
        <v>1523.24</v>
      </c>
      <c r="AL45" s="40">
        <v>107.5</v>
      </c>
      <c r="AM45" s="40">
        <v>115.5</v>
      </c>
      <c r="AN45" s="40">
        <v>126.4</v>
      </c>
      <c r="AO45" s="40">
        <v>110.2</v>
      </c>
      <c r="AP45" s="50">
        <f t="shared" si="1"/>
        <v>0.93073593073593075</v>
      </c>
      <c r="AQ45" s="50">
        <f t="shared" si="2"/>
        <v>1.147005444646098</v>
      </c>
      <c r="AR45" s="10">
        <v>47742883</v>
      </c>
      <c r="AS45">
        <v>512177100</v>
      </c>
      <c r="AT45" s="51">
        <f t="shared" si="3"/>
        <v>10.727820940348323</v>
      </c>
      <c r="AU45" s="10">
        <v>22577409</v>
      </c>
      <c r="AV45" s="10">
        <v>136387100</v>
      </c>
      <c r="AW45" s="51">
        <f t="shared" si="4"/>
        <v>6.0408658938676263</v>
      </c>
      <c r="AX45" s="14">
        <v>28672719</v>
      </c>
      <c r="AY45">
        <v>360484700</v>
      </c>
      <c r="AZ45" s="51">
        <f t="shared" si="5"/>
        <v>12.572393291337317</v>
      </c>
      <c r="BA45" s="26">
        <v>2941.89</v>
      </c>
      <c r="BB45" s="51">
        <v>1253.68</v>
      </c>
      <c r="BC45" s="54">
        <v>22.78</v>
      </c>
      <c r="BD45" s="54">
        <v>35.26</v>
      </c>
      <c r="BE45">
        <v>45719400</v>
      </c>
      <c r="BF45">
        <v>632988900</v>
      </c>
      <c r="BG45" s="93">
        <v>23.414100000000001</v>
      </c>
      <c r="BH45" s="93">
        <v>8.8643999999999998</v>
      </c>
      <c r="BI45" s="91">
        <v>-8.0000000000000002E-3</v>
      </c>
      <c r="BJ45" s="91">
        <v>9.9000000000000008E-3</v>
      </c>
      <c r="BK45" s="91">
        <v>2.5700000000000001E-2</v>
      </c>
      <c r="BL45" s="92">
        <v>-9.1999999999999998E-3</v>
      </c>
      <c r="BM45" s="92">
        <v>-2.7099999999999999E-2</v>
      </c>
      <c r="BN45" s="92">
        <v>-5.4000000000000003E-3</v>
      </c>
      <c r="BO45" s="23">
        <v>75700000</v>
      </c>
      <c r="BP45" s="18">
        <v>76313500</v>
      </c>
      <c r="BQ45" s="51">
        <f t="shared" si="6"/>
        <v>0.99196079330655784</v>
      </c>
      <c r="BR45">
        <v>4947407000</v>
      </c>
      <c r="BS45">
        <v>7528384000</v>
      </c>
      <c r="BT45" s="51">
        <f t="shared" si="7"/>
        <v>1.5216827724098705</v>
      </c>
      <c r="BU45" s="34">
        <v>1749549500</v>
      </c>
      <c r="BV45" s="34">
        <v>3027208800</v>
      </c>
      <c r="BW45">
        <v>182120000</v>
      </c>
      <c r="BX45" s="44">
        <v>99</v>
      </c>
      <c r="BY45" s="54">
        <v>100.5</v>
      </c>
      <c r="BZ45" s="54">
        <v>100</v>
      </c>
      <c r="CA45" s="94">
        <v>7.31</v>
      </c>
      <c r="CB45" s="54">
        <v>16.829999999999998</v>
      </c>
      <c r="CC45" s="45">
        <v>10.5</v>
      </c>
      <c r="CD45" s="41">
        <v>6.39</v>
      </c>
      <c r="CE45" s="45">
        <v>8.2200000000000006</v>
      </c>
      <c r="CF45" s="45">
        <v>7.97</v>
      </c>
      <c r="CG45" s="45">
        <v>4.13</v>
      </c>
      <c r="CH45" s="45">
        <v>4.4800000000000004</v>
      </c>
      <c r="CI45" s="45">
        <v>-0.93</v>
      </c>
      <c r="CJ45" s="44">
        <v>109.3</v>
      </c>
      <c r="CK45" s="44">
        <v>120.2</v>
      </c>
      <c r="CL45" s="44">
        <v>114.5</v>
      </c>
      <c r="CM45" s="54">
        <v>108.3</v>
      </c>
      <c r="CN45" s="95">
        <v>10.53</v>
      </c>
      <c r="CO45" s="43">
        <v>13.94</v>
      </c>
      <c r="CP45" s="41">
        <v>9.89</v>
      </c>
      <c r="CQ45" s="41">
        <v>14.22</v>
      </c>
      <c r="CR45" s="41">
        <v>11.82</v>
      </c>
      <c r="CS45" s="41">
        <v>5.95</v>
      </c>
      <c r="CT45" s="41">
        <v>8.35</v>
      </c>
      <c r="CU45" s="41">
        <v>5.08</v>
      </c>
      <c r="CV45" s="45">
        <v>19.25</v>
      </c>
      <c r="CW45" s="41">
        <v>17.579999999999998</v>
      </c>
      <c r="CX45" s="54">
        <v>55.7</v>
      </c>
      <c r="CY45" s="54">
        <v>51.3</v>
      </c>
      <c r="CZ45" s="54">
        <v>68.3</v>
      </c>
      <c r="DA45" s="54">
        <v>50.4</v>
      </c>
      <c r="DB45" s="54">
        <v>54.1</v>
      </c>
      <c r="DC45" s="54">
        <v>51.3</v>
      </c>
      <c r="DD45" s="54">
        <v>1.81</v>
      </c>
      <c r="DE45" s="54">
        <v>2.42</v>
      </c>
      <c r="DF45" s="54">
        <v>2.83</v>
      </c>
      <c r="DG45" s="54">
        <v>3.84</v>
      </c>
      <c r="DH45" s="54">
        <v>4.42</v>
      </c>
      <c r="DI45" s="54">
        <v>4.08</v>
      </c>
      <c r="DJ45" s="54">
        <v>2.25</v>
      </c>
      <c r="DK45" s="54">
        <v>3.25</v>
      </c>
      <c r="DL45" s="54">
        <v>3.55</v>
      </c>
      <c r="DM45" s="54">
        <v>3.75</v>
      </c>
      <c r="DN45" s="54">
        <v>3.85</v>
      </c>
      <c r="DO45" s="68">
        <v>6.6</v>
      </c>
      <c r="DP45" s="54">
        <v>4.7699999999999996</v>
      </c>
      <c r="DQ45" s="54">
        <v>3.9</v>
      </c>
      <c r="DR45" s="54">
        <v>4.5</v>
      </c>
      <c r="DS45" s="40">
        <v>1.28</v>
      </c>
      <c r="DT45" s="54">
        <v>1.87</v>
      </c>
      <c r="DU45" s="54">
        <v>2.5099999999999998</v>
      </c>
      <c r="DV45" s="54">
        <v>2.67</v>
      </c>
      <c r="DW45" s="54">
        <v>2.77</v>
      </c>
      <c r="DX45" s="54">
        <v>2.9</v>
      </c>
      <c r="DY45" s="54">
        <v>3.27</v>
      </c>
      <c r="DZ45" s="44">
        <v>3.53</v>
      </c>
      <c r="EA45" s="44">
        <v>3.9</v>
      </c>
      <c r="EB45">
        <f t="shared" si="8"/>
        <v>1.3900000000000001</v>
      </c>
      <c r="EC45" s="54">
        <v>135.02000000000001</v>
      </c>
      <c r="ED45" s="54">
        <v>132.24</v>
      </c>
      <c r="EE45" s="54">
        <v>133.06</v>
      </c>
      <c r="EF45" s="54">
        <v>130.38999999999999</v>
      </c>
      <c r="EG45" s="54">
        <v>128.11000000000001</v>
      </c>
      <c r="EH45" s="54">
        <v>131.63999999999999</v>
      </c>
      <c r="EI45" s="54">
        <v>133.37</v>
      </c>
      <c r="EJ45" s="54">
        <v>131.83000000000001</v>
      </c>
      <c r="EK45" s="54">
        <v>133.35</v>
      </c>
      <c r="EL45" s="26">
        <v>4694.34</v>
      </c>
      <c r="EM45" s="86">
        <v>1492.7</v>
      </c>
      <c r="EN45" s="45">
        <v>494.49</v>
      </c>
      <c r="EO45" s="54">
        <v>619.74</v>
      </c>
      <c r="EP45" s="54">
        <v>372.19</v>
      </c>
      <c r="EQ45" s="54">
        <v>596.39</v>
      </c>
      <c r="ER45" s="54">
        <v>553.66999999999996</v>
      </c>
    </row>
    <row r="46" spans="1:148">
      <c r="A46" s="9" t="s">
        <v>52</v>
      </c>
      <c r="B46" s="45">
        <v>13.4</v>
      </c>
      <c r="C46" s="16">
        <v>318081600</v>
      </c>
      <c r="D46" s="10">
        <v>35029000</v>
      </c>
      <c r="E46" s="42">
        <v>59032000</v>
      </c>
      <c r="F46" s="10">
        <v>73153000</v>
      </c>
      <c r="G46" s="10">
        <v>16960000</v>
      </c>
      <c r="H46" s="10">
        <v>1305000</v>
      </c>
      <c r="I46" s="10">
        <v>2868000</v>
      </c>
      <c r="J46" s="10">
        <v>25667.3</v>
      </c>
      <c r="K46" s="10">
        <v>9771348.4199999999</v>
      </c>
      <c r="L46" s="16">
        <v>509000000</v>
      </c>
      <c r="M46" s="10">
        <v>202999999.99999997</v>
      </c>
      <c r="N46">
        <v>2920000000</v>
      </c>
      <c r="O46" s="24">
        <v>478300</v>
      </c>
      <c r="P46" s="90">
        <v>5341299.9999999991</v>
      </c>
      <c r="Q46">
        <v>101422300</v>
      </c>
      <c r="R46">
        <v>125749599.99999999</v>
      </c>
      <c r="S46" s="10">
        <v>25069.859999999986</v>
      </c>
      <c r="T46" s="10">
        <v>4295.4600000000009</v>
      </c>
      <c r="U46" s="10">
        <v>16998.080000000002</v>
      </c>
      <c r="V46" s="10">
        <v>7255.1299999999974</v>
      </c>
      <c r="W46">
        <v>39258200</v>
      </c>
      <c r="X46" s="51">
        <f t="shared" si="0"/>
        <v>5411.0953215173286</v>
      </c>
      <c r="Y46" s="40">
        <v>103.19</v>
      </c>
      <c r="Z46" s="44">
        <v>106.6</v>
      </c>
      <c r="AA46" s="44">
        <v>107.5</v>
      </c>
      <c r="AB46" s="44">
        <v>105.1</v>
      </c>
      <c r="AC46" s="10">
        <v>136490000</v>
      </c>
      <c r="AD46" s="50">
        <v>31458.43</v>
      </c>
      <c r="AE46" s="69">
        <v>9.44</v>
      </c>
      <c r="AF46" s="40">
        <v>7.85</v>
      </c>
      <c r="AG46" s="51">
        <v>0.84</v>
      </c>
      <c r="AH46" s="51">
        <v>2999.62</v>
      </c>
      <c r="AI46" s="18">
        <v>20779882</v>
      </c>
      <c r="AJ46">
        <v>1555.92</v>
      </c>
      <c r="AK46">
        <v>1443.7</v>
      </c>
      <c r="AL46" s="40">
        <v>110.9</v>
      </c>
      <c r="AM46" s="40">
        <v>112.9</v>
      </c>
      <c r="AN46" s="40">
        <v>117.1</v>
      </c>
      <c r="AO46" s="40">
        <v>107.9</v>
      </c>
      <c r="AP46" s="50">
        <f t="shared" si="1"/>
        <v>0.98228520814880427</v>
      </c>
      <c r="AQ46" s="50">
        <f t="shared" si="2"/>
        <v>1.0852641334569044</v>
      </c>
      <c r="AR46" s="10">
        <v>38959212</v>
      </c>
      <c r="AS46">
        <v>397417300.00000006</v>
      </c>
      <c r="AT46" s="51">
        <f t="shared" si="3"/>
        <v>10.200855705192396</v>
      </c>
      <c r="AU46" s="10">
        <v>20040557</v>
      </c>
      <c r="AV46" s="10">
        <v>133000900</v>
      </c>
      <c r="AW46" s="51">
        <f t="shared" si="4"/>
        <v>6.636586997058016</v>
      </c>
      <c r="AX46" s="14">
        <v>19514449</v>
      </c>
      <c r="AY46">
        <v>253408800</v>
      </c>
      <c r="AZ46" s="51">
        <f t="shared" si="5"/>
        <v>12.985701005444735</v>
      </c>
      <c r="BA46" s="26">
        <v>2995.94</v>
      </c>
      <c r="BB46" s="51">
        <v>1200.6199999999999</v>
      </c>
      <c r="BC46" s="54">
        <v>22.75</v>
      </c>
      <c r="BD46" s="54">
        <v>31.45</v>
      </c>
      <c r="BE46">
        <v>36127400</v>
      </c>
      <c r="BF46">
        <v>459253100</v>
      </c>
      <c r="BG46" s="93">
        <v>16.785299999999999</v>
      </c>
      <c r="BH46" s="93">
        <v>8.1095000000000006</v>
      </c>
      <c r="BI46" s="91">
        <v>-2.0400000000000001E-2</v>
      </c>
      <c r="BJ46" s="91">
        <v>-6.1999999999999998E-3</v>
      </c>
      <c r="BK46" s="91">
        <v>1.6500000000000001E-2</v>
      </c>
      <c r="BL46" s="92">
        <v>-4.0800000000000003E-2</v>
      </c>
      <c r="BM46" s="92">
        <v>-7.51E-2</v>
      </c>
      <c r="BN46" s="92">
        <v>-2.4199999999999999E-2</v>
      </c>
      <c r="BO46" s="23">
        <v>73044500</v>
      </c>
      <c r="BP46" s="18">
        <v>100820600</v>
      </c>
      <c r="BQ46" s="51">
        <f t="shared" si="6"/>
        <v>0.72449975501038477</v>
      </c>
      <c r="BR46">
        <v>5021707600</v>
      </c>
      <c r="BS46">
        <v>7562623900</v>
      </c>
      <c r="BT46" s="51">
        <f t="shared" si="7"/>
        <v>1.5059865094494949</v>
      </c>
      <c r="BU46" s="34">
        <v>1780846100</v>
      </c>
      <c r="BV46" s="34">
        <v>3064835100</v>
      </c>
      <c r="BW46">
        <v>136730000</v>
      </c>
      <c r="BX46" s="44">
        <v>99.6</v>
      </c>
      <c r="BY46" s="54">
        <v>100.6</v>
      </c>
      <c r="BZ46" s="54">
        <v>100.4</v>
      </c>
      <c r="CA46" s="94">
        <v>6.82</v>
      </c>
      <c r="CB46" s="54">
        <v>17.43</v>
      </c>
      <c r="CC46" s="45">
        <v>9.9</v>
      </c>
      <c r="CD46" s="41">
        <v>5.46</v>
      </c>
      <c r="CE46" s="45">
        <v>7.49</v>
      </c>
      <c r="CF46" s="45">
        <v>8.4</v>
      </c>
      <c r="CG46" s="45">
        <v>4.5</v>
      </c>
      <c r="CH46" s="45">
        <v>4.41</v>
      </c>
      <c r="CI46" s="45">
        <v>-0.64</v>
      </c>
      <c r="CJ46" s="44">
        <v>108.5</v>
      </c>
      <c r="CK46" s="44">
        <v>116.8</v>
      </c>
      <c r="CL46" s="44">
        <v>112.3</v>
      </c>
      <c r="CM46" s="54">
        <v>109.1</v>
      </c>
      <c r="CN46" s="95">
        <v>10.42</v>
      </c>
      <c r="CO46" s="43">
        <v>13.22</v>
      </c>
      <c r="CP46" s="41">
        <v>11.6</v>
      </c>
      <c r="CQ46" s="41">
        <v>10.88</v>
      </c>
      <c r="CR46" s="41">
        <v>11.74</v>
      </c>
      <c r="CS46" s="41">
        <v>4.97</v>
      </c>
      <c r="CT46" s="41">
        <v>8.6300000000000008</v>
      </c>
      <c r="CU46" s="41">
        <v>5.19</v>
      </c>
      <c r="CV46" s="45">
        <v>19.13</v>
      </c>
      <c r="CW46" s="41">
        <v>17.239999999999998</v>
      </c>
      <c r="CX46" s="54">
        <v>55.3</v>
      </c>
      <c r="CY46" s="54">
        <v>50.8</v>
      </c>
      <c r="CZ46" s="54">
        <v>66.2</v>
      </c>
      <c r="DA46" s="54">
        <v>50.6</v>
      </c>
      <c r="DB46" s="54">
        <v>53.8</v>
      </c>
      <c r="DC46" s="54">
        <v>50.8</v>
      </c>
      <c r="DD46" s="54">
        <v>2.02</v>
      </c>
      <c r="DE46" s="54">
        <v>3.01</v>
      </c>
      <c r="DF46" s="54">
        <v>2.75</v>
      </c>
      <c r="DG46" s="54">
        <v>4.03</v>
      </c>
      <c r="DH46" s="54">
        <v>4.53</v>
      </c>
      <c r="DI46" s="54">
        <v>4.08</v>
      </c>
      <c r="DJ46" s="54">
        <v>2.25</v>
      </c>
      <c r="DK46" s="54">
        <v>3.25</v>
      </c>
      <c r="DL46" s="54">
        <v>3.55</v>
      </c>
      <c r="DM46" s="54">
        <v>3.75</v>
      </c>
      <c r="DN46" s="54">
        <v>3.85</v>
      </c>
      <c r="DO46" s="68">
        <v>6.8</v>
      </c>
      <c r="DP46" s="54">
        <v>4.7699999999999996</v>
      </c>
      <c r="DQ46" s="54">
        <v>4.1500000000000004</v>
      </c>
      <c r="DR46" s="54">
        <v>4.75</v>
      </c>
      <c r="DS46" s="40">
        <v>1.4</v>
      </c>
      <c r="DT46" s="54">
        <v>2</v>
      </c>
      <c r="DU46" s="54">
        <v>2.6</v>
      </c>
      <c r="DV46" s="54">
        <v>2.71</v>
      </c>
      <c r="DW46" s="54">
        <v>2.77</v>
      </c>
      <c r="DX46" s="54">
        <v>2.83</v>
      </c>
      <c r="DY46" s="54">
        <v>3.23</v>
      </c>
      <c r="DZ46" s="44">
        <v>3.47</v>
      </c>
      <c r="EA46" s="44">
        <v>3.89</v>
      </c>
      <c r="EB46">
        <f t="shared" si="8"/>
        <v>1.29</v>
      </c>
      <c r="EC46" s="54">
        <v>135.53</v>
      </c>
      <c r="ED46" s="54">
        <v>132.77000000000001</v>
      </c>
      <c r="EE46" s="54">
        <v>133.58000000000001</v>
      </c>
      <c r="EF46" s="54">
        <v>131.04</v>
      </c>
      <c r="EG46" s="54">
        <v>128.61000000000001</v>
      </c>
      <c r="EH46" s="54">
        <v>132.18</v>
      </c>
      <c r="EI46" s="54">
        <v>133.86000000000001</v>
      </c>
      <c r="EJ46" s="54">
        <v>132.46</v>
      </c>
      <c r="EK46" s="54">
        <v>133.79</v>
      </c>
      <c r="EL46" s="26">
        <v>4767.97</v>
      </c>
      <c r="EM46" s="86">
        <v>1342.56</v>
      </c>
      <c r="EN46" s="45">
        <v>506.33</v>
      </c>
      <c r="EO46" s="54">
        <v>628.80999999999995</v>
      </c>
      <c r="EP46" s="54">
        <v>365.44</v>
      </c>
      <c r="EQ46" s="54">
        <v>629.36</v>
      </c>
      <c r="ER46" s="54">
        <v>561.25</v>
      </c>
    </row>
    <row r="47" spans="1:148">
      <c r="A47" s="9" t="s">
        <v>53</v>
      </c>
      <c r="B47" s="45">
        <v>13.3</v>
      </c>
      <c r="C47" s="16">
        <v>327302200</v>
      </c>
      <c r="D47" s="10">
        <v>36644000</v>
      </c>
      <c r="E47" s="42">
        <v>60245000</v>
      </c>
      <c r="F47" s="10">
        <v>76373000</v>
      </c>
      <c r="G47" s="10">
        <v>17429000</v>
      </c>
      <c r="H47" s="10">
        <v>1319000</v>
      </c>
      <c r="I47" s="10">
        <v>2860000</v>
      </c>
      <c r="J47" s="10">
        <v>28783.4</v>
      </c>
      <c r="K47" s="10">
        <v>9698691.1099999994</v>
      </c>
      <c r="L47" s="16">
        <v>526000000</v>
      </c>
      <c r="M47" s="10">
        <v>209000000</v>
      </c>
      <c r="N47">
        <v>3026000000</v>
      </c>
      <c r="O47" s="24">
        <v>447400</v>
      </c>
      <c r="P47" s="90">
        <v>7177200</v>
      </c>
      <c r="Q47">
        <v>123564200.00000001</v>
      </c>
      <c r="R47">
        <v>144641400</v>
      </c>
      <c r="S47" s="10">
        <v>25044.419999999984</v>
      </c>
      <c r="T47" s="10">
        <v>4493.5399999999972</v>
      </c>
      <c r="U47" s="10">
        <v>19277.650000000001</v>
      </c>
      <c r="V47" s="10">
        <v>8033.7200000000012</v>
      </c>
      <c r="W47">
        <v>45423699.999999993</v>
      </c>
      <c r="X47" s="51">
        <f t="shared" si="0"/>
        <v>5654.1303406143088</v>
      </c>
      <c r="Y47" s="40">
        <v>103.2</v>
      </c>
      <c r="Z47" s="44">
        <v>105.8</v>
      </c>
      <c r="AA47" s="44">
        <v>106.6</v>
      </c>
      <c r="AB47" s="44">
        <v>104.6</v>
      </c>
      <c r="AC47" s="10">
        <v>146968000.00000003</v>
      </c>
      <c r="AD47" s="50">
        <v>31659.97</v>
      </c>
      <c r="AE47" s="69">
        <v>9.31</v>
      </c>
      <c r="AF47" s="40">
        <v>8.01</v>
      </c>
      <c r="AG47" s="51">
        <v>0.84</v>
      </c>
      <c r="AH47" s="51">
        <v>3011.73</v>
      </c>
      <c r="AI47" s="18">
        <v>21909876</v>
      </c>
      <c r="AJ47">
        <v>1570.51</v>
      </c>
      <c r="AK47">
        <v>1441.22</v>
      </c>
      <c r="AL47" s="40">
        <v>109.4</v>
      </c>
      <c r="AM47" s="40">
        <v>116.7</v>
      </c>
      <c r="AN47" s="40">
        <v>109.1</v>
      </c>
      <c r="AO47" s="40">
        <v>110.1</v>
      </c>
      <c r="AP47" s="50">
        <f t="shared" si="1"/>
        <v>0.9374464438731791</v>
      </c>
      <c r="AQ47" s="50">
        <f t="shared" si="2"/>
        <v>0.99091734786557673</v>
      </c>
      <c r="AR47" s="10">
        <v>43659592</v>
      </c>
      <c r="AS47">
        <v>414484100.00000006</v>
      </c>
      <c r="AT47" s="51">
        <f t="shared" si="3"/>
        <v>9.4935403885588325</v>
      </c>
      <c r="AU47" s="10">
        <v>21286809</v>
      </c>
      <c r="AV47" s="10">
        <v>134783600</v>
      </c>
      <c r="AW47" s="51">
        <f t="shared" si="4"/>
        <v>6.3317897952671061</v>
      </c>
      <c r="AX47" s="14">
        <v>25448433</v>
      </c>
      <c r="AY47">
        <v>336947000</v>
      </c>
      <c r="AZ47" s="51">
        <f t="shared" si="5"/>
        <v>13.240383012973727</v>
      </c>
      <c r="BA47" s="26">
        <v>2827.07</v>
      </c>
      <c r="BB47" s="51">
        <v>1111.9000000000001</v>
      </c>
      <c r="BC47" s="54">
        <v>16.329999999999998</v>
      </c>
      <c r="BD47" s="54">
        <v>29.14</v>
      </c>
      <c r="BE47">
        <v>28182500</v>
      </c>
      <c r="BF47">
        <v>340729200</v>
      </c>
      <c r="BG47" s="93">
        <v>13.222899999999999</v>
      </c>
      <c r="BH47" s="93">
        <v>5.7549000000000001</v>
      </c>
      <c r="BI47" s="91">
        <v>-6.6600000000000006E-2</v>
      </c>
      <c r="BJ47" s="91">
        <v>-8.6E-3</v>
      </c>
      <c r="BK47" s="91">
        <v>-7.7999999999999996E-3</v>
      </c>
      <c r="BL47" s="92">
        <v>-4.58E-2</v>
      </c>
      <c r="BM47" s="92">
        <v>6.3E-3</v>
      </c>
      <c r="BN47" s="92">
        <v>-2.7099999999999999E-2</v>
      </c>
      <c r="BO47" s="23">
        <v>82680000</v>
      </c>
      <c r="BP47" s="18">
        <v>106122600</v>
      </c>
      <c r="BQ47" s="51">
        <f t="shared" si="6"/>
        <v>0.77909889128234699</v>
      </c>
      <c r="BR47">
        <v>5076863100</v>
      </c>
      <c r="BS47">
        <v>7673390000</v>
      </c>
      <c r="BT47" s="51">
        <f t="shared" si="7"/>
        <v>1.5114431586701638</v>
      </c>
      <c r="BU47" s="34">
        <v>1803817600</v>
      </c>
      <c r="BV47" s="34">
        <v>3089311500</v>
      </c>
      <c r="BW47">
        <v>108540000</v>
      </c>
      <c r="BX47" s="44">
        <v>99.7</v>
      </c>
      <c r="BY47" s="54">
        <v>100.5</v>
      </c>
      <c r="BZ47" s="54">
        <v>100.1</v>
      </c>
      <c r="CA47" s="94">
        <v>6.79</v>
      </c>
      <c r="CB47" s="54">
        <v>17.100000000000001</v>
      </c>
      <c r="CC47" s="45">
        <v>9.89</v>
      </c>
      <c r="CD47" s="41">
        <v>5.41</v>
      </c>
      <c r="CE47" s="45">
        <v>7.45</v>
      </c>
      <c r="CF47" s="45">
        <v>8.3000000000000007</v>
      </c>
      <c r="CG47" s="45">
        <v>4.3899999999999997</v>
      </c>
      <c r="CH47" s="45">
        <v>4.3600000000000003</v>
      </c>
      <c r="CI47" s="45">
        <v>-0.53</v>
      </c>
      <c r="CJ47" s="44">
        <v>108.8</v>
      </c>
      <c r="CK47" s="44">
        <v>115.2</v>
      </c>
      <c r="CL47" s="44">
        <v>110.8</v>
      </c>
      <c r="CM47" s="54">
        <v>109.6</v>
      </c>
      <c r="CN47" s="95">
        <v>10.18</v>
      </c>
      <c r="CO47" s="43">
        <v>14.47</v>
      </c>
      <c r="CP47" s="41">
        <v>11.67</v>
      </c>
      <c r="CQ47" s="41">
        <v>9.41</v>
      </c>
      <c r="CR47" s="41">
        <v>11.63</v>
      </c>
      <c r="CS47" s="41">
        <v>4.54</v>
      </c>
      <c r="CT47" s="41">
        <v>9.3000000000000007</v>
      </c>
      <c r="CU47" s="41">
        <v>5.05</v>
      </c>
      <c r="CV47" s="45">
        <v>18.37</v>
      </c>
      <c r="CW47" s="41">
        <v>15.76</v>
      </c>
      <c r="CX47" s="54">
        <v>54.9</v>
      </c>
      <c r="CY47" s="54">
        <v>50</v>
      </c>
      <c r="CZ47" s="54">
        <v>60.3</v>
      </c>
      <c r="DA47" s="54">
        <v>49.9</v>
      </c>
      <c r="DB47" s="54">
        <v>53.6</v>
      </c>
      <c r="DC47" s="54">
        <v>50</v>
      </c>
      <c r="DD47" s="54">
        <v>2.84</v>
      </c>
      <c r="DE47" s="54">
        <v>3.72</v>
      </c>
      <c r="DF47" s="54">
        <v>3.96</v>
      </c>
      <c r="DG47" s="54">
        <v>4.25</v>
      </c>
      <c r="DH47" s="54">
        <v>4.3499999999999996</v>
      </c>
      <c r="DI47" s="54">
        <v>4.75</v>
      </c>
      <c r="DJ47" s="54">
        <v>2.25</v>
      </c>
      <c r="DK47" s="54">
        <v>3.25</v>
      </c>
      <c r="DL47" s="54">
        <v>3.55</v>
      </c>
      <c r="DM47" s="54">
        <v>3.75</v>
      </c>
      <c r="DN47" s="54">
        <v>3.85</v>
      </c>
      <c r="DO47" s="68">
        <v>6.8</v>
      </c>
      <c r="DP47" s="54">
        <v>4.7699999999999996</v>
      </c>
      <c r="DQ47" s="54">
        <v>4.1500000000000004</v>
      </c>
      <c r="DR47" s="54">
        <v>4.75</v>
      </c>
      <c r="DS47" s="40">
        <v>2.12</v>
      </c>
      <c r="DT47" s="54">
        <v>2.4500000000000002</v>
      </c>
      <c r="DU47" s="54">
        <v>2.74</v>
      </c>
      <c r="DV47" s="54">
        <v>2.85</v>
      </c>
      <c r="DW47" s="54">
        <v>2.9</v>
      </c>
      <c r="DX47" s="54">
        <v>2.95</v>
      </c>
      <c r="DY47" s="54">
        <v>3.28</v>
      </c>
      <c r="DZ47" s="44">
        <v>3.43</v>
      </c>
      <c r="EA47" s="44">
        <v>3.84</v>
      </c>
      <c r="EB47">
        <f t="shared" si="8"/>
        <v>1.0999999999999996</v>
      </c>
      <c r="EC47" s="54">
        <v>136.13999999999999</v>
      </c>
      <c r="ED47" s="54">
        <v>133.36000000000001</v>
      </c>
      <c r="EE47" s="54">
        <v>134.16999999999999</v>
      </c>
      <c r="EF47" s="54">
        <v>131.6</v>
      </c>
      <c r="EG47" s="54">
        <v>129.41</v>
      </c>
      <c r="EH47" s="54">
        <v>132.69999999999999</v>
      </c>
      <c r="EI47" s="54">
        <v>134.38</v>
      </c>
      <c r="EJ47" s="54">
        <v>133.19999999999999</v>
      </c>
      <c r="EK47" s="54">
        <v>134.25</v>
      </c>
      <c r="EL47" s="26">
        <v>4510.63</v>
      </c>
      <c r="EM47" s="86">
        <v>1352.4</v>
      </c>
      <c r="EN47" s="45">
        <v>496.95</v>
      </c>
      <c r="EO47" s="54">
        <v>606.34</v>
      </c>
      <c r="EP47" s="54">
        <v>352.18</v>
      </c>
      <c r="EQ47" s="54">
        <v>618.46</v>
      </c>
      <c r="ER47" s="54">
        <v>569.84</v>
      </c>
    </row>
    <row r="48" spans="1:148">
      <c r="A48" s="9" t="s">
        <v>54</v>
      </c>
      <c r="B48" s="45">
        <v>15.1</v>
      </c>
      <c r="C48" s="16">
        <v>340200800</v>
      </c>
      <c r="D48" s="10">
        <v>37975000</v>
      </c>
      <c r="E48" s="42">
        <v>59932000</v>
      </c>
      <c r="F48" s="10">
        <v>78727000</v>
      </c>
      <c r="G48" s="10">
        <v>17146000</v>
      </c>
      <c r="H48" s="10">
        <v>1223000</v>
      </c>
      <c r="I48" s="10">
        <v>3116000</v>
      </c>
      <c r="J48" s="10">
        <v>37801</v>
      </c>
      <c r="K48" s="10">
        <v>8037272.5099999998</v>
      </c>
      <c r="L48" s="16">
        <v>512000000</v>
      </c>
      <c r="M48" s="10">
        <v>204000000</v>
      </c>
      <c r="N48">
        <v>3031000000</v>
      </c>
      <c r="O48" s="24">
        <v>435100</v>
      </c>
      <c r="P48" s="90">
        <v>9409199.9999999981</v>
      </c>
      <c r="Q48">
        <v>150137699.99999997</v>
      </c>
      <c r="R48">
        <v>183574900.00000006</v>
      </c>
      <c r="S48" s="10">
        <v>28221.520000000019</v>
      </c>
      <c r="T48" s="10">
        <v>5937.52</v>
      </c>
      <c r="U48" s="10">
        <v>23324.429999999993</v>
      </c>
      <c r="V48" s="10">
        <v>11487.690000000002</v>
      </c>
      <c r="W48">
        <v>59693200</v>
      </c>
      <c r="X48" s="51">
        <f t="shared" si="0"/>
        <v>5196.2753173179281</v>
      </c>
      <c r="Y48" s="40">
        <v>101.75</v>
      </c>
      <c r="Z48" s="44">
        <v>108.1</v>
      </c>
      <c r="AA48" s="44">
        <v>111.4</v>
      </c>
      <c r="AB48" s="44">
        <v>103.2</v>
      </c>
      <c r="AC48" s="10">
        <v>145650999.99999991</v>
      </c>
      <c r="AD48" s="50">
        <v>31974.91</v>
      </c>
      <c r="AE48" s="69">
        <v>9.32</v>
      </c>
      <c r="AF48" s="40">
        <v>8.0399999999999991</v>
      </c>
      <c r="AG48" s="51">
        <v>0.83</v>
      </c>
      <c r="AH48" s="51">
        <v>3015.97</v>
      </c>
      <c r="AI48" s="18">
        <v>19703314</v>
      </c>
      <c r="AJ48">
        <v>1618.95</v>
      </c>
      <c r="AK48">
        <v>1397.02</v>
      </c>
      <c r="AL48" s="40">
        <v>110.9</v>
      </c>
      <c r="AM48" s="40">
        <v>115.7</v>
      </c>
      <c r="AN48" s="40">
        <v>106.3</v>
      </c>
      <c r="AO48" s="40">
        <v>103.1</v>
      </c>
      <c r="AP48" s="50">
        <f t="shared" si="1"/>
        <v>0.95851339671564395</v>
      </c>
      <c r="AQ48" s="50">
        <f t="shared" si="2"/>
        <v>1.0310378273520855</v>
      </c>
      <c r="AR48" s="10">
        <v>35457001</v>
      </c>
      <c r="AS48">
        <v>303239200</v>
      </c>
      <c r="AT48" s="51">
        <f t="shared" si="3"/>
        <v>8.5523081887269594</v>
      </c>
      <c r="AU48" s="10">
        <v>20293524</v>
      </c>
      <c r="AV48" s="10">
        <v>124939800</v>
      </c>
      <c r="AW48" s="51">
        <f t="shared" si="4"/>
        <v>6.1566340079721984</v>
      </c>
      <c r="AX48" s="14">
        <v>20524832</v>
      </c>
      <c r="AY48">
        <v>282633900</v>
      </c>
      <c r="AZ48" s="51">
        <f t="shared" si="5"/>
        <v>13.770339265139905</v>
      </c>
      <c r="BA48" s="26">
        <v>2708.68</v>
      </c>
      <c r="BB48" s="51">
        <v>1155.8900000000001</v>
      </c>
      <c r="BC48" s="54">
        <v>16.48</v>
      </c>
      <c r="BD48" s="54">
        <v>30.14</v>
      </c>
      <c r="BE48">
        <v>26122500</v>
      </c>
      <c r="BF48">
        <v>313862500</v>
      </c>
      <c r="BG48" s="93">
        <v>12.5105</v>
      </c>
      <c r="BH48" s="93">
        <v>6.2240000000000002</v>
      </c>
      <c r="BI48" s="91">
        <v>2.1899999999999999E-2</v>
      </c>
      <c r="BJ48" s="91">
        <v>4.7999999999999996E-3</v>
      </c>
      <c r="BK48" s="91">
        <v>-1.17E-2</v>
      </c>
      <c r="BL48" s="92">
        <v>-5.8700000000000002E-2</v>
      </c>
      <c r="BM48" s="92">
        <v>1.04E-2</v>
      </c>
      <c r="BN48" s="92">
        <v>1.9699999999999999E-2</v>
      </c>
      <c r="BO48" s="23">
        <v>108091200.00000001</v>
      </c>
      <c r="BP48" s="18">
        <v>100557600</v>
      </c>
      <c r="BQ48" s="51">
        <f t="shared" si="6"/>
        <v>1.0749182558056281</v>
      </c>
      <c r="BR48">
        <v>5140255400</v>
      </c>
      <c r="BS48">
        <v>7864325600.000001</v>
      </c>
      <c r="BT48" s="51">
        <f t="shared" si="7"/>
        <v>1.529948414625468</v>
      </c>
      <c r="BU48" s="34">
        <v>1842646000</v>
      </c>
      <c r="BV48" s="34">
        <v>3110269400</v>
      </c>
      <c r="BW48">
        <v>108730000</v>
      </c>
      <c r="BX48" s="44">
        <v>100.9</v>
      </c>
      <c r="BY48" s="54">
        <v>99.8</v>
      </c>
      <c r="BZ48" s="54">
        <v>99.9</v>
      </c>
      <c r="CA48" s="94">
        <v>7.12</v>
      </c>
      <c r="CB48" s="54">
        <v>16.739999999999998</v>
      </c>
      <c r="CC48" s="45">
        <v>11.13</v>
      </c>
      <c r="CD48" s="41">
        <v>5.57</v>
      </c>
      <c r="CE48" s="45">
        <v>7.88</v>
      </c>
      <c r="CF48" s="45">
        <v>8.4600000000000009</v>
      </c>
      <c r="CG48" s="45">
        <v>4.4400000000000004</v>
      </c>
      <c r="CH48" s="45">
        <v>4.2300000000000004</v>
      </c>
      <c r="CI48" s="45">
        <v>-0.48</v>
      </c>
      <c r="CJ48" s="44">
        <v>109.5</v>
      </c>
      <c r="CK48" s="44">
        <v>117.8</v>
      </c>
      <c r="CL48" s="44">
        <v>112.6</v>
      </c>
      <c r="CM48" s="54">
        <v>110.9</v>
      </c>
      <c r="CN48" s="95">
        <v>10.55</v>
      </c>
      <c r="CO48" s="43">
        <v>17.239999999999998</v>
      </c>
      <c r="CP48" s="41">
        <v>11.97</v>
      </c>
      <c r="CQ48" s="41">
        <v>8.8699999999999992</v>
      </c>
      <c r="CR48" s="41">
        <v>12.51</v>
      </c>
      <c r="CS48" s="41">
        <v>3.99</v>
      </c>
      <c r="CT48" s="41">
        <v>9.51</v>
      </c>
      <c r="CU48" s="41">
        <v>5.04</v>
      </c>
      <c r="CV48" s="45">
        <v>19.760000000000002</v>
      </c>
      <c r="CW48" s="41">
        <v>15.36</v>
      </c>
      <c r="CX48" s="54">
        <v>53.1</v>
      </c>
      <c r="CY48" s="54">
        <v>51</v>
      </c>
      <c r="CZ48" s="54">
        <v>56.7</v>
      </c>
      <c r="DA48" s="54">
        <v>49.8</v>
      </c>
      <c r="DB48" s="54">
        <v>51.5</v>
      </c>
      <c r="DC48" s="54">
        <v>51</v>
      </c>
      <c r="DD48" s="54">
        <v>4.3099999999999996</v>
      </c>
      <c r="DE48" s="54">
        <v>5.95</v>
      </c>
      <c r="DF48" s="54">
        <v>6.35</v>
      </c>
      <c r="DG48" s="54">
        <v>5.77</v>
      </c>
      <c r="DH48" s="54">
        <v>4.8899999999999997</v>
      </c>
      <c r="DI48" s="54">
        <v>6.16</v>
      </c>
      <c r="DJ48" s="54">
        <v>2.25</v>
      </c>
      <c r="DK48" s="54">
        <v>3.25</v>
      </c>
      <c r="DL48" s="54">
        <v>3.55</v>
      </c>
      <c r="DM48" s="54">
        <v>3.75</v>
      </c>
      <c r="DN48" s="54">
        <v>3.85</v>
      </c>
      <c r="DO48" s="68">
        <v>6.8</v>
      </c>
      <c r="DP48" s="54">
        <v>4.7699999999999996</v>
      </c>
      <c r="DQ48" s="54">
        <v>4.1500000000000004</v>
      </c>
      <c r="DR48" s="54">
        <v>4.75</v>
      </c>
      <c r="DS48" s="40">
        <v>3.36</v>
      </c>
      <c r="DT48" s="54">
        <v>3.27</v>
      </c>
      <c r="DU48" s="54">
        <v>3.25</v>
      </c>
      <c r="DV48" s="54">
        <v>3.28</v>
      </c>
      <c r="DW48" s="54">
        <v>3.31</v>
      </c>
      <c r="DX48" s="54">
        <v>3.34</v>
      </c>
      <c r="DY48" s="54">
        <v>3.43</v>
      </c>
      <c r="DZ48" s="44">
        <v>3.54</v>
      </c>
      <c r="EA48" s="44">
        <v>3.9</v>
      </c>
      <c r="EB48">
        <f t="shared" si="8"/>
        <v>0.64999999999999991</v>
      </c>
      <c r="EC48" s="54">
        <v>135.94999999999999</v>
      </c>
      <c r="ED48" s="54">
        <v>133.02000000000001</v>
      </c>
      <c r="EE48" s="54">
        <v>133.81</v>
      </c>
      <c r="EF48" s="54">
        <v>131.38999999999999</v>
      </c>
      <c r="EG48" s="54">
        <v>128.58000000000001</v>
      </c>
      <c r="EH48" s="54">
        <v>132.5</v>
      </c>
      <c r="EI48" s="54">
        <v>134.15</v>
      </c>
      <c r="EJ48" s="54">
        <v>132.91</v>
      </c>
      <c r="EK48" s="54">
        <v>133.80000000000001</v>
      </c>
      <c r="EL48" s="26">
        <v>4383.1400000000003</v>
      </c>
      <c r="EM48" s="86">
        <v>1433.23</v>
      </c>
      <c r="EN48" s="45">
        <v>497.02</v>
      </c>
      <c r="EO48" s="54">
        <v>602.92999999999995</v>
      </c>
      <c r="EP48" s="54">
        <v>344.7</v>
      </c>
      <c r="EQ48" s="54">
        <v>635.67999999999995</v>
      </c>
      <c r="ER48" s="54">
        <v>588.1</v>
      </c>
    </row>
    <row r="49" spans="1:148">
      <c r="A49" s="9" t="s">
        <v>55</v>
      </c>
      <c r="B49" s="45">
        <v>14</v>
      </c>
      <c r="C49" s="16">
        <v>327825199.99999994</v>
      </c>
      <c r="D49" s="10">
        <v>37207000</v>
      </c>
      <c r="E49" s="42">
        <v>59300000</v>
      </c>
      <c r="F49" s="10">
        <v>75717000</v>
      </c>
      <c r="G49" s="10">
        <v>17299000</v>
      </c>
      <c r="H49" s="10">
        <v>1300000</v>
      </c>
      <c r="I49" s="10">
        <v>2933000</v>
      </c>
      <c r="J49" s="10">
        <v>34284.300000000003</v>
      </c>
      <c r="K49" s="10">
        <v>6200232.5</v>
      </c>
      <c r="L49" s="16">
        <v>523000000.00000006</v>
      </c>
      <c r="M49" s="10">
        <v>217000000</v>
      </c>
      <c r="N49">
        <v>3127000000</v>
      </c>
      <c r="O49" s="24">
        <v>452900</v>
      </c>
      <c r="P49" s="90">
        <v>6939100.0000000028</v>
      </c>
      <c r="Q49">
        <v>122507799.99999999</v>
      </c>
      <c r="R49">
        <v>149084799.99999997</v>
      </c>
      <c r="S49" s="10">
        <v>18457.690000000002</v>
      </c>
      <c r="T49" s="10">
        <v>4887.4000000000015</v>
      </c>
      <c r="U49" s="10">
        <v>15726.570000000007</v>
      </c>
      <c r="V49" s="10">
        <v>7617.7900000000009</v>
      </c>
      <c r="W49">
        <v>42626900.000000022</v>
      </c>
      <c r="X49" s="51">
        <f t="shared" si="0"/>
        <v>5595.7042659353983</v>
      </c>
      <c r="Y49" s="40">
        <v>101.5</v>
      </c>
      <c r="Z49" s="44">
        <v>105.6</v>
      </c>
      <c r="AA49" s="44">
        <v>111.8</v>
      </c>
      <c r="AB49" s="44">
        <v>96.2</v>
      </c>
      <c r="AC49" s="10">
        <v>144080000</v>
      </c>
      <c r="AD49" s="50">
        <v>32452.83</v>
      </c>
      <c r="AE49" s="69">
        <v>9.24</v>
      </c>
      <c r="AF49" s="40">
        <v>8.1300000000000008</v>
      </c>
      <c r="AG49" s="51">
        <v>0.83</v>
      </c>
      <c r="AH49" s="51">
        <v>3201.66</v>
      </c>
      <c r="AI49" s="18">
        <v>18613832</v>
      </c>
      <c r="AJ49">
        <v>1751.51</v>
      </c>
      <c r="AK49">
        <v>1450.15</v>
      </c>
      <c r="AL49" s="40">
        <v>110.3</v>
      </c>
      <c r="AM49" s="40">
        <v>115</v>
      </c>
      <c r="AN49" s="40">
        <v>109.2</v>
      </c>
      <c r="AO49" s="40">
        <v>106.9</v>
      </c>
      <c r="AP49" s="50">
        <f t="shared" si="1"/>
        <v>0.95913043478260862</v>
      </c>
      <c r="AQ49" s="50">
        <f t="shared" si="2"/>
        <v>1.0215154349859681</v>
      </c>
      <c r="AR49" s="10">
        <v>40001843</v>
      </c>
      <c r="AS49">
        <v>326140800</v>
      </c>
      <c r="AT49" s="51">
        <f t="shared" si="3"/>
        <v>8.1531443438743558</v>
      </c>
      <c r="AU49" s="10">
        <v>23218603</v>
      </c>
      <c r="AV49" s="10">
        <v>143977200</v>
      </c>
      <c r="AW49" s="51">
        <f t="shared" si="4"/>
        <v>6.2009415467416362</v>
      </c>
      <c r="AX49" s="14">
        <v>17694087</v>
      </c>
      <c r="AY49">
        <v>251918700</v>
      </c>
      <c r="AZ49" s="51">
        <f t="shared" si="5"/>
        <v>14.237451189202359</v>
      </c>
      <c r="BA49" s="26">
        <v>2773.56</v>
      </c>
      <c r="BB49" s="51">
        <v>1178.7</v>
      </c>
      <c r="BC49" s="54">
        <v>16.14</v>
      </c>
      <c r="BD49" s="54">
        <v>30.87</v>
      </c>
      <c r="BE49">
        <v>32857900</v>
      </c>
      <c r="BF49">
        <v>421725900</v>
      </c>
      <c r="BG49" s="93">
        <v>15.960599999999999</v>
      </c>
      <c r="BH49" s="93">
        <v>6.1620999999999997</v>
      </c>
      <c r="BI49" s="91">
        <v>-1.1299999999999999E-2</v>
      </c>
      <c r="BJ49" s="91">
        <v>1.9E-2</v>
      </c>
      <c r="BK49" s="91">
        <v>-5.4699999999999999E-2</v>
      </c>
      <c r="BL49" s="92">
        <v>3.5999999999999997E-2</v>
      </c>
      <c r="BM49" s="92">
        <v>-1.34E-2</v>
      </c>
      <c r="BN49" s="92">
        <v>-4.9099999999999998E-2</v>
      </c>
      <c r="BO49" s="23">
        <v>69499200</v>
      </c>
      <c r="BP49" s="18">
        <v>98641000</v>
      </c>
      <c r="BQ49" s="51">
        <f t="shared" si="6"/>
        <v>0.70456706643282208</v>
      </c>
      <c r="BR49">
        <v>5189413600</v>
      </c>
      <c r="BS49">
        <v>7797317300</v>
      </c>
      <c r="BT49" s="51">
        <f t="shared" si="7"/>
        <v>1.502543042628169</v>
      </c>
      <c r="BU49" s="34">
        <v>1861129000</v>
      </c>
      <c r="BV49" s="34">
        <v>3132920500</v>
      </c>
      <c r="BW49">
        <v>53930000</v>
      </c>
      <c r="BX49" s="44">
        <v>101.2</v>
      </c>
      <c r="BY49" s="54">
        <v>99.4</v>
      </c>
      <c r="BZ49" s="54">
        <v>100</v>
      </c>
      <c r="CA49" s="94">
        <v>7.54</v>
      </c>
      <c r="CB49" s="54">
        <v>18.09</v>
      </c>
      <c r="CC49" s="45">
        <v>12.07</v>
      </c>
      <c r="CD49" s="41">
        <v>5.85</v>
      </c>
      <c r="CE49" s="45">
        <v>8.4</v>
      </c>
      <c r="CF49" s="45">
        <v>8.59</v>
      </c>
      <c r="CG49" s="45">
        <v>4.45</v>
      </c>
      <c r="CH49" s="45">
        <v>4.46</v>
      </c>
      <c r="CI49" s="45">
        <v>-0.49</v>
      </c>
      <c r="CJ49" s="44">
        <v>109.7</v>
      </c>
      <c r="CK49" s="44">
        <v>116.8</v>
      </c>
      <c r="CL49" s="44">
        <v>113.5</v>
      </c>
      <c r="CM49" s="54">
        <v>111.7</v>
      </c>
      <c r="CN49" s="95">
        <v>10.98</v>
      </c>
      <c r="CO49" s="43">
        <v>18.940000000000001</v>
      </c>
      <c r="CP49" s="41">
        <v>12.56</v>
      </c>
      <c r="CQ49" s="41">
        <v>10.23</v>
      </c>
      <c r="CR49" s="41">
        <v>13.27</v>
      </c>
      <c r="CS49" s="41">
        <v>4.16</v>
      </c>
      <c r="CT49" s="41">
        <v>9.99</v>
      </c>
      <c r="CU49" s="41">
        <v>5.09</v>
      </c>
      <c r="CV49" s="45">
        <v>19.55</v>
      </c>
      <c r="CW49" s="41">
        <v>13.7</v>
      </c>
      <c r="CX49" s="54">
        <v>52.1</v>
      </c>
      <c r="CY49" s="54">
        <v>49.2</v>
      </c>
      <c r="CZ49" s="54">
        <v>56.3</v>
      </c>
      <c r="DA49" s="54">
        <v>50.3</v>
      </c>
      <c r="DB49" s="54">
        <v>52</v>
      </c>
      <c r="DC49" s="54">
        <v>49.2</v>
      </c>
      <c r="DD49" s="54">
        <v>4.3</v>
      </c>
      <c r="DE49" s="54">
        <v>5.2</v>
      </c>
      <c r="DF49" s="54">
        <v>6.05</v>
      </c>
      <c r="DG49" s="54">
        <v>6.31</v>
      </c>
      <c r="DH49" s="54">
        <v>5.74</v>
      </c>
      <c r="DI49" s="54">
        <v>6.06</v>
      </c>
      <c r="DJ49" s="54">
        <v>2.25</v>
      </c>
      <c r="DK49" s="54">
        <v>3.25</v>
      </c>
      <c r="DL49" s="54">
        <v>3.55</v>
      </c>
      <c r="DM49" s="54">
        <v>3.75</v>
      </c>
      <c r="DN49" s="54">
        <v>3.85</v>
      </c>
      <c r="DO49" s="68">
        <v>7.05</v>
      </c>
      <c r="DP49" s="54">
        <v>4.7699999999999996</v>
      </c>
      <c r="DQ49" s="54">
        <v>4.4000000000000004</v>
      </c>
      <c r="DR49" s="54">
        <v>5</v>
      </c>
      <c r="DS49" s="40">
        <v>3.05</v>
      </c>
      <c r="DT49" s="54">
        <v>3.15</v>
      </c>
      <c r="DU49" s="54">
        <v>3.28</v>
      </c>
      <c r="DV49" s="54">
        <v>3.42</v>
      </c>
      <c r="DW49" s="54">
        <v>3.53</v>
      </c>
      <c r="DX49" s="54">
        <v>3.59</v>
      </c>
      <c r="DY49" s="54">
        <v>3.57</v>
      </c>
      <c r="DZ49" s="44">
        <v>3.66</v>
      </c>
      <c r="EA49" s="44">
        <v>3.97</v>
      </c>
      <c r="EB49">
        <f t="shared" si="8"/>
        <v>0.69000000000000039</v>
      </c>
      <c r="EC49" s="54">
        <v>135.63</v>
      </c>
      <c r="ED49" s="54">
        <v>132.6</v>
      </c>
      <c r="EE49" s="54">
        <v>133.33000000000001</v>
      </c>
      <c r="EF49" s="54">
        <v>131.22999999999999</v>
      </c>
      <c r="EG49" s="54">
        <v>127.52</v>
      </c>
      <c r="EH49" s="54">
        <v>132.24</v>
      </c>
      <c r="EI49" s="54">
        <v>133.85</v>
      </c>
      <c r="EJ49" s="54">
        <v>132.5</v>
      </c>
      <c r="EK49" s="54">
        <v>133.27000000000001</v>
      </c>
      <c r="EL49" s="26">
        <v>4486.1400000000003</v>
      </c>
      <c r="EM49" s="86">
        <v>1365.52</v>
      </c>
      <c r="EN49" s="45">
        <v>495.67</v>
      </c>
      <c r="EO49" s="54">
        <v>596.80999999999995</v>
      </c>
      <c r="EP49" s="54">
        <v>319.66000000000003</v>
      </c>
      <c r="EQ49" s="54">
        <v>646.41</v>
      </c>
      <c r="ER49" s="54">
        <v>587.94000000000005</v>
      </c>
    </row>
    <row r="50" spans="1:148">
      <c r="A50" s="9" t="s">
        <v>56</v>
      </c>
      <c r="B50" s="45">
        <v>13.5</v>
      </c>
      <c r="C50" s="16">
        <v>327404800</v>
      </c>
      <c r="D50" s="10">
        <v>37852000</v>
      </c>
      <c r="E50" s="42">
        <v>58752000</v>
      </c>
      <c r="F50" s="10">
        <v>77000000</v>
      </c>
      <c r="G50" s="10">
        <v>17113000</v>
      </c>
      <c r="H50" s="10">
        <v>1183000</v>
      </c>
      <c r="I50" s="10">
        <v>2993000</v>
      </c>
      <c r="J50" s="10">
        <v>34634.199999999997</v>
      </c>
      <c r="K50" s="10">
        <v>6135309.6299999999</v>
      </c>
      <c r="L50" s="16">
        <v>520000000</v>
      </c>
      <c r="M50" s="10">
        <v>211000000</v>
      </c>
      <c r="N50">
        <v>3168000000</v>
      </c>
      <c r="O50" s="24">
        <v>455300</v>
      </c>
      <c r="P50" s="90">
        <v>6366800.0000000028</v>
      </c>
      <c r="Q50">
        <v>123764300.00000007</v>
      </c>
      <c r="R50">
        <v>151746499.99999994</v>
      </c>
      <c r="S50" s="10">
        <v>18420.710000000021</v>
      </c>
      <c r="T50" s="10">
        <v>4649.5500000000029</v>
      </c>
      <c r="U50" s="10">
        <v>16711.510000000009</v>
      </c>
      <c r="V50" s="10">
        <v>7817.0599999999977</v>
      </c>
      <c r="W50">
        <v>44122900.000000007</v>
      </c>
      <c r="X50" s="51">
        <f t="shared" si="0"/>
        <v>5644.4366552130878</v>
      </c>
      <c r="Y50" s="40">
        <v>101.12</v>
      </c>
      <c r="Z50" s="44">
        <v>105</v>
      </c>
      <c r="AA50" s="44">
        <v>110.4</v>
      </c>
      <c r="AB50" s="44">
        <v>96.9</v>
      </c>
      <c r="AC50" s="10">
        <v>147050000</v>
      </c>
      <c r="AD50" s="50">
        <v>32624.99</v>
      </c>
      <c r="AE50" s="69">
        <v>9.19</v>
      </c>
      <c r="AF50" s="40">
        <v>8.31</v>
      </c>
      <c r="AG50" s="51">
        <v>0.82</v>
      </c>
      <c r="AH50" s="51">
        <v>3286.23</v>
      </c>
      <c r="AI50" s="18">
        <v>20317671</v>
      </c>
      <c r="AJ50">
        <v>1732.39</v>
      </c>
      <c r="AK50">
        <v>1553.84</v>
      </c>
      <c r="AL50" s="40">
        <v>109.2</v>
      </c>
      <c r="AM50" s="40">
        <v>115.6</v>
      </c>
      <c r="AN50" s="40">
        <v>114</v>
      </c>
      <c r="AO50" s="40">
        <v>112.6</v>
      </c>
      <c r="AP50" s="50">
        <f t="shared" si="1"/>
        <v>0.94463667820069208</v>
      </c>
      <c r="AQ50" s="50">
        <f t="shared" si="2"/>
        <v>1.0124333925399644</v>
      </c>
      <c r="AR50" s="10">
        <v>44778920</v>
      </c>
      <c r="AS50">
        <v>316839800</v>
      </c>
      <c r="AT50" s="51">
        <f t="shared" si="3"/>
        <v>7.0756463085755525</v>
      </c>
      <c r="AU50" s="10">
        <v>27703706</v>
      </c>
      <c r="AV50" s="10">
        <v>165874500</v>
      </c>
      <c r="AW50" s="51">
        <f t="shared" si="4"/>
        <v>5.9874480331259647</v>
      </c>
      <c r="AX50" s="14">
        <v>25346488</v>
      </c>
      <c r="AY50">
        <v>386660800</v>
      </c>
      <c r="AZ50" s="51">
        <f t="shared" si="5"/>
        <v>15.255004953743493</v>
      </c>
      <c r="BA50" s="26">
        <v>2592.5</v>
      </c>
      <c r="BB50" s="51">
        <v>1143.3399999999999</v>
      </c>
      <c r="BC50" s="54">
        <v>15.41</v>
      </c>
      <c r="BD50" s="54">
        <v>30.07</v>
      </c>
      <c r="BE50">
        <v>30242700</v>
      </c>
      <c r="BF50">
        <v>369730200</v>
      </c>
      <c r="BG50" s="93">
        <v>14.7515</v>
      </c>
      <c r="BH50" s="93">
        <v>5.9131999999999998</v>
      </c>
      <c r="BI50" s="91">
        <v>-4.7E-2</v>
      </c>
      <c r="BJ50" s="91">
        <v>1.5599999999999999E-2</v>
      </c>
      <c r="BK50" s="91">
        <v>-3.32E-2</v>
      </c>
      <c r="BL50" s="92">
        <v>-7.8E-2</v>
      </c>
      <c r="BM50" s="92">
        <v>2.5399999999999999E-2</v>
      </c>
      <c r="BN50" s="92">
        <v>-5.0799999999999998E-2</v>
      </c>
      <c r="BO50" s="23">
        <v>80769600</v>
      </c>
      <c r="BP50" s="18">
        <v>75463700</v>
      </c>
      <c r="BQ50" s="51">
        <f t="shared" si="6"/>
        <v>1.0703106261686082</v>
      </c>
      <c r="BR50">
        <v>5244257900</v>
      </c>
      <c r="BS50">
        <v>7867975600.000001</v>
      </c>
      <c r="BT50" s="51">
        <f t="shared" si="7"/>
        <v>1.5003029503945642</v>
      </c>
      <c r="BU50" s="34">
        <v>1885790700</v>
      </c>
      <c r="BV50" s="34">
        <v>3153125200</v>
      </c>
      <c r="BW50">
        <v>107410000</v>
      </c>
      <c r="BX50" s="44">
        <v>100.6</v>
      </c>
      <c r="BY50" s="54">
        <v>99.9</v>
      </c>
      <c r="BZ50" s="54">
        <v>100</v>
      </c>
      <c r="CA50" s="94">
        <v>7.25</v>
      </c>
      <c r="CB50" s="54">
        <v>18.75</v>
      </c>
      <c r="CC50" s="45">
        <v>11.59</v>
      </c>
      <c r="CD50" s="41">
        <v>5.39</v>
      </c>
      <c r="CE50" s="45">
        <v>8.01</v>
      </c>
      <c r="CF50" s="45">
        <v>8.32</v>
      </c>
      <c r="CG50" s="45">
        <v>4.6399999999999997</v>
      </c>
      <c r="CH50" s="45">
        <v>4.67</v>
      </c>
      <c r="CI50" s="45">
        <v>-0.32</v>
      </c>
      <c r="CJ50" s="44">
        <v>108.9</v>
      </c>
      <c r="CK50" s="44">
        <v>113.5</v>
      </c>
      <c r="CL50" s="44">
        <v>114.9</v>
      </c>
      <c r="CM50" s="54">
        <v>111.9</v>
      </c>
      <c r="CN50" s="95">
        <v>10.63</v>
      </c>
      <c r="CO50" s="43">
        <v>16.78</v>
      </c>
      <c r="CP50" s="41">
        <v>12.7</v>
      </c>
      <c r="CQ50" s="41">
        <v>9.8800000000000008</v>
      </c>
      <c r="CR50" s="41">
        <v>13.43</v>
      </c>
      <c r="CS50" s="41">
        <v>4.34</v>
      </c>
      <c r="CT50" s="41">
        <v>9.93</v>
      </c>
      <c r="CU50" s="41">
        <v>5.0999999999999996</v>
      </c>
      <c r="CV50" s="45">
        <v>17.649999999999999</v>
      </c>
      <c r="CW50" s="41">
        <v>12.22</v>
      </c>
      <c r="CX50" s="54">
        <v>52.3</v>
      </c>
      <c r="CY50" s="54">
        <v>48.9</v>
      </c>
      <c r="CZ50" s="54">
        <v>57.2</v>
      </c>
      <c r="DA50" s="54">
        <v>49.9</v>
      </c>
      <c r="DB50" s="54">
        <v>51.2</v>
      </c>
      <c r="DC50" s="54">
        <v>48.9</v>
      </c>
      <c r="DD50" s="54">
        <v>3.13</v>
      </c>
      <c r="DE50" s="54">
        <v>3.83</v>
      </c>
      <c r="DF50" s="54">
        <v>3.66</v>
      </c>
      <c r="DG50" s="54">
        <v>5.39</v>
      </c>
      <c r="DH50" s="54">
        <v>5.34</v>
      </c>
      <c r="DI50" s="54">
        <v>5.7</v>
      </c>
      <c r="DJ50" s="54">
        <v>2.25</v>
      </c>
      <c r="DK50" s="54">
        <v>3.25</v>
      </c>
      <c r="DL50" s="54">
        <v>3.55</v>
      </c>
      <c r="DM50" s="54">
        <v>3.75</v>
      </c>
      <c r="DN50" s="54">
        <v>3.85</v>
      </c>
      <c r="DO50" s="68">
        <v>7.05</v>
      </c>
      <c r="DP50" s="54">
        <v>4.7699999999999996</v>
      </c>
      <c r="DQ50" s="54">
        <v>4.4000000000000004</v>
      </c>
      <c r="DR50" s="54">
        <v>5</v>
      </c>
      <c r="DS50" s="40">
        <v>2.2599999999999998</v>
      </c>
      <c r="DT50" s="54">
        <v>2.69</v>
      </c>
      <c r="DU50" s="54">
        <v>3.31</v>
      </c>
      <c r="DV50" s="54">
        <v>3.56</v>
      </c>
      <c r="DW50" s="54">
        <v>3.62</v>
      </c>
      <c r="DX50" s="54">
        <v>3.67</v>
      </c>
      <c r="DY50" s="54">
        <v>3.7</v>
      </c>
      <c r="DZ50" s="44">
        <v>3.86</v>
      </c>
      <c r="EA50" s="44">
        <v>4</v>
      </c>
      <c r="EB50">
        <f t="shared" si="8"/>
        <v>0.69</v>
      </c>
      <c r="EC50" s="54">
        <v>135.55000000000001</v>
      </c>
      <c r="ED50" s="54">
        <v>132.53</v>
      </c>
      <c r="EE50" s="54">
        <v>133.27000000000001</v>
      </c>
      <c r="EF50" s="54">
        <v>131.11000000000001</v>
      </c>
      <c r="EG50" s="54">
        <v>127.26</v>
      </c>
      <c r="EH50" s="54">
        <v>132.22</v>
      </c>
      <c r="EI50" s="54">
        <v>133.87</v>
      </c>
      <c r="EJ50" s="54">
        <v>132.32</v>
      </c>
      <c r="EK50" s="54">
        <v>133.24</v>
      </c>
      <c r="EL50" s="26">
        <v>4258.42</v>
      </c>
      <c r="EM50" s="86">
        <v>1386.95</v>
      </c>
      <c r="EN50" s="45">
        <v>503.38</v>
      </c>
      <c r="EO50" s="54">
        <v>573.04</v>
      </c>
      <c r="EP50" s="54">
        <v>310.97000000000003</v>
      </c>
      <c r="EQ50" s="54">
        <v>644.21</v>
      </c>
      <c r="ER50" s="54">
        <v>578.54999999999995</v>
      </c>
    </row>
    <row r="51" spans="1:148">
      <c r="A51" s="9" t="s">
        <v>57</v>
      </c>
      <c r="B51" s="45">
        <v>13.8</v>
      </c>
      <c r="C51" s="16">
        <v>318000000</v>
      </c>
      <c r="D51" s="10">
        <v>37082000</v>
      </c>
      <c r="E51" s="42">
        <v>56700000</v>
      </c>
      <c r="F51" s="10">
        <v>76356000</v>
      </c>
      <c r="G51" s="10">
        <v>16291000</v>
      </c>
      <c r="H51" s="10">
        <v>1061000</v>
      </c>
      <c r="I51" s="10">
        <v>3002000</v>
      </c>
      <c r="J51" s="10">
        <v>42974.7</v>
      </c>
      <c r="K51" s="10">
        <v>6333289.9400000004</v>
      </c>
      <c r="L51" s="16">
        <v>522000000</v>
      </c>
      <c r="M51" s="10">
        <v>212000000</v>
      </c>
      <c r="N51">
        <v>3206000000</v>
      </c>
      <c r="O51" s="24">
        <v>506500</v>
      </c>
      <c r="P51" s="90">
        <v>7814199.9999999916</v>
      </c>
      <c r="Q51">
        <v>136751199.99999994</v>
      </c>
      <c r="R51">
        <v>172098400.00000012</v>
      </c>
      <c r="S51" s="10">
        <v>18169.589999999967</v>
      </c>
      <c r="T51" s="10">
        <v>6361</v>
      </c>
      <c r="U51" s="10">
        <v>15894.01999999999</v>
      </c>
      <c r="V51" s="10">
        <v>11434.57</v>
      </c>
      <c r="W51">
        <v>60471399.999999993</v>
      </c>
      <c r="X51" s="51">
        <f t="shared" si="0"/>
        <v>5288.4717134094235</v>
      </c>
      <c r="Y51" s="40">
        <v>100.41</v>
      </c>
      <c r="Z51" s="44">
        <v>103.4</v>
      </c>
      <c r="AA51" s="44">
        <v>108.9</v>
      </c>
      <c r="AB51" s="44">
        <v>95.2</v>
      </c>
      <c r="AC51" s="10">
        <v>158651000.00000006</v>
      </c>
      <c r="AD51" s="50">
        <v>32016.83</v>
      </c>
      <c r="AE51" s="69">
        <v>8.8000000000000007</v>
      </c>
      <c r="AF51" s="40">
        <v>8.31</v>
      </c>
      <c r="AG51" s="51">
        <v>0.82</v>
      </c>
      <c r="AH51" s="51">
        <v>3245.73</v>
      </c>
      <c r="AI51" s="18">
        <v>18887712</v>
      </c>
      <c r="AJ51">
        <v>1695.8</v>
      </c>
      <c r="AK51">
        <v>1549.94</v>
      </c>
      <c r="AL51" s="40">
        <v>109.5</v>
      </c>
      <c r="AM51" s="40">
        <v>114.8</v>
      </c>
      <c r="AN51" s="40">
        <v>106.9</v>
      </c>
      <c r="AO51" s="40">
        <v>105.3</v>
      </c>
      <c r="AP51" s="50">
        <f t="shared" si="1"/>
        <v>0.95383275261324041</v>
      </c>
      <c r="AQ51" s="50">
        <f t="shared" si="2"/>
        <v>1.0151946818613486</v>
      </c>
      <c r="AR51" s="10">
        <v>36129012</v>
      </c>
      <c r="AS51">
        <v>226541000</v>
      </c>
      <c r="AT51" s="51">
        <f t="shared" si="3"/>
        <v>6.2703347658662798</v>
      </c>
      <c r="AU51" s="10">
        <v>31176276</v>
      </c>
      <c r="AV51" s="10">
        <v>177813000</v>
      </c>
      <c r="AW51" s="51">
        <f t="shared" si="4"/>
        <v>5.7034714473274484</v>
      </c>
      <c r="AX51" s="14">
        <v>27726783</v>
      </c>
      <c r="AY51">
        <v>461431500</v>
      </c>
      <c r="AZ51" s="51">
        <f t="shared" si="5"/>
        <v>16.64208574070782</v>
      </c>
      <c r="BA51" s="26">
        <v>2460.17</v>
      </c>
      <c r="BB51" s="51">
        <v>1004.52</v>
      </c>
      <c r="BC51" s="54">
        <v>14.19</v>
      </c>
      <c r="BD51" s="54">
        <v>26.46</v>
      </c>
      <c r="BE51">
        <v>19611100</v>
      </c>
      <c r="BF51">
        <v>223163400</v>
      </c>
      <c r="BG51" s="93">
        <v>9.3351000000000006</v>
      </c>
      <c r="BH51" s="93">
        <v>3.9190999999999998</v>
      </c>
      <c r="BI51" s="91">
        <v>-9.8000000000000004E-2</v>
      </c>
      <c r="BJ51" s="91">
        <v>-1.6299999999999999E-2</v>
      </c>
      <c r="BK51" s="91">
        <v>3.5799999999999998E-2</v>
      </c>
      <c r="BL51" s="92">
        <v>-0.11559999999999999</v>
      </c>
      <c r="BM51" s="92">
        <v>1.2999999999999999E-3</v>
      </c>
      <c r="BN51" s="92">
        <v>1.14E-2</v>
      </c>
      <c r="BO51" s="23">
        <v>100185500</v>
      </c>
      <c r="BP51" s="18">
        <v>73770500</v>
      </c>
      <c r="BQ51" s="51">
        <f t="shared" si="6"/>
        <v>1.3580699602144488</v>
      </c>
      <c r="BR51">
        <v>5291183400</v>
      </c>
      <c r="BS51">
        <v>7941004399.999999</v>
      </c>
      <c r="BT51" s="51">
        <f t="shared" si="7"/>
        <v>1.5007993107931203</v>
      </c>
      <c r="BU51" s="34">
        <v>1917832600</v>
      </c>
      <c r="BV51" s="34">
        <v>3169723800</v>
      </c>
      <c r="BW51">
        <v>42790000</v>
      </c>
      <c r="BX51" s="44">
        <v>101.1</v>
      </c>
      <c r="BY51" s="54">
        <v>100.9</v>
      </c>
      <c r="BZ51" s="54">
        <v>99.9</v>
      </c>
      <c r="CA51" s="94">
        <v>6.52</v>
      </c>
      <c r="CB51" s="54">
        <v>17.16</v>
      </c>
      <c r="CC51" s="45">
        <v>10.65</v>
      </c>
      <c r="CD51" s="41">
        <v>4.5599999999999996</v>
      </c>
      <c r="CE51" s="45">
        <v>7.11</v>
      </c>
      <c r="CF51" s="45">
        <v>8.25</v>
      </c>
      <c r="CG51" s="45">
        <v>4.54</v>
      </c>
      <c r="CH51" s="45">
        <v>4.43</v>
      </c>
      <c r="CI51" s="45">
        <v>-0.6</v>
      </c>
      <c r="CJ51" s="44">
        <v>108.4</v>
      </c>
      <c r="CK51" s="44">
        <v>114.5</v>
      </c>
      <c r="CL51" s="44">
        <v>114.7</v>
      </c>
      <c r="CM51" s="54">
        <v>111.8</v>
      </c>
      <c r="CN51" s="95">
        <v>9.9600000000000009</v>
      </c>
      <c r="CO51" s="43">
        <v>14.65</v>
      </c>
      <c r="CP51" s="41">
        <v>12.29</v>
      </c>
      <c r="CQ51" s="41">
        <v>8.82</v>
      </c>
      <c r="CR51" s="41">
        <v>12.7</v>
      </c>
      <c r="CS51" s="41">
        <v>4.5</v>
      </c>
      <c r="CT51" s="41">
        <v>9.23</v>
      </c>
      <c r="CU51" s="41">
        <v>4.74</v>
      </c>
      <c r="CV51" s="45">
        <v>16.489999999999998</v>
      </c>
      <c r="CW51" s="41">
        <v>11.88</v>
      </c>
      <c r="CX51" s="54">
        <v>52.7</v>
      </c>
      <c r="CY51" s="54">
        <v>49.9</v>
      </c>
      <c r="CZ51" s="54">
        <v>56.6</v>
      </c>
      <c r="DA51" s="54">
        <v>49.5</v>
      </c>
      <c r="DB51" s="54">
        <v>51.5</v>
      </c>
      <c r="DC51" s="54">
        <v>49.9</v>
      </c>
      <c r="DD51" s="54">
        <v>3.47</v>
      </c>
      <c r="DE51" s="54">
        <v>4.0599999999999996</v>
      </c>
      <c r="DF51" s="54">
        <v>5.01</v>
      </c>
      <c r="DG51" s="54">
        <v>5.75</v>
      </c>
      <c r="DH51" s="54">
        <v>5.95</v>
      </c>
      <c r="DI51" s="54">
        <v>5.72</v>
      </c>
      <c r="DJ51" s="54">
        <v>2.25</v>
      </c>
      <c r="DK51" s="54">
        <v>3.25</v>
      </c>
      <c r="DL51" s="54">
        <v>3.55</v>
      </c>
      <c r="DM51" s="54">
        <v>3.75</v>
      </c>
      <c r="DN51" s="54">
        <v>3.85</v>
      </c>
      <c r="DO51" s="68">
        <v>7.05</v>
      </c>
      <c r="DP51" s="54">
        <v>4.59</v>
      </c>
      <c r="DQ51" s="54">
        <v>4.4000000000000004</v>
      </c>
      <c r="DR51" s="54">
        <v>5</v>
      </c>
      <c r="DS51" s="40">
        <v>2.54</v>
      </c>
      <c r="DT51" s="54">
        <v>2.92</v>
      </c>
      <c r="DU51" s="54">
        <v>3.53</v>
      </c>
      <c r="DV51" s="54">
        <v>3.73</v>
      </c>
      <c r="DW51" s="54">
        <v>3.77</v>
      </c>
      <c r="DX51" s="54">
        <v>3.81</v>
      </c>
      <c r="DY51" s="54">
        <v>3.88</v>
      </c>
      <c r="DZ51" s="44">
        <v>3.88</v>
      </c>
      <c r="EA51" s="44">
        <v>4.01</v>
      </c>
      <c r="EB51">
        <f t="shared" si="8"/>
        <v>0.48</v>
      </c>
      <c r="EC51" s="54">
        <v>135.62</v>
      </c>
      <c r="ED51" s="54">
        <v>132.76</v>
      </c>
      <c r="EE51" s="54">
        <v>133.56</v>
      </c>
      <c r="EF51" s="54">
        <v>131.03</v>
      </c>
      <c r="EG51" s="54">
        <v>127.96</v>
      </c>
      <c r="EH51" s="54">
        <v>132.33000000000001</v>
      </c>
      <c r="EI51" s="54">
        <v>134.11000000000001</v>
      </c>
      <c r="EJ51" s="54">
        <v>132.63999999999999</v>
      </c>
      <c r="EK51" s="54">
        <v>133.38</v>
      </c>
      <c r="EL51" s="26">
        <v>4078.07</v>
      </c>
      <c r="EM51" s="86">
        <v>1840.41</v>
      </c>
      <c r="EN51" s="45">
        <v>484.57</v>
      </c>
      <c r="EO51" s="54">
        <v>560.21</v>
      </c>
      <c r="EP51" s="54">
        <v>310.19</v>
      </c>
      <c r="EQ51" s="54">
        <v>626.64</v>
      </c>
      <c r="ER51" s="54">
        <v>567.28</v>
      </c>
    </row>
    <row r="52" spans="1:148">
      <c r="A52" s="9" t="s">
        <v>58</v>
      </c>
      <c r="B52" s="45">
        <v>13.2</v>
      </c>
      <c r="C52" s="16">
        <v>330000000</v>
      </c>
      <c r="D52" s="10">
        <v>35739000</v>
      </c>
      <c r="E52" s="42">
        <v>54673000</v>
      </c>
      <c r="F52" s="10">
        <v>73069000</v>
      </c>
      <c r="G52" s="10">
        <v>16670000</v>
      </c>
      <c r="H52" s="10">
        <v>1237000</v>
      </c>
      <c r="I52" s="10">
        <v>2902000</v>
      </c>
      <c r="J52" s="10">
        <v>46257.599999999999</v>
      </c>
      <c r="K52" s="10">
        <v>4850818.17</v>
      </c>
      <c r="L52" s="16">
        <v>523000000.00000006</v>
      </c>
      <c r="M52" s="10">
        <v>220000000</v>
      </c>
      <c r="N52">
        <v>3234000000.0000005</v>
      </c>
      <c r="O52" s="24">
        <v>469400</v>
      </c>
      <c r="P52" s="90">
        <v>6988000.0000000019</v>
      </c>
      <c r="Q52">
        <v>127761800.00000007</v>
      </c>
      <c r="R52">
        <v>156161100</v>
      </c>
      <c r="S52" s="10">
        <v>14000.119999999995</v>
      </c>
      <c r="T52" s="10">
        <v>6264.6899999999951</v>
      </c>
      <c r="U52" s="10">
        <v>12587.5</v>
      </c>
      <c r="V52" s="10">
        <v>8364.3699999999953</v>
      </c>
      <c r="W52">
        <v>45146999.99999997</v>
      </c>
      <c r="X52" s="51">
        <f t="shared" si="0"/>
        <v>5397.5374116639978</v>
      </c>
      <c r="Y52" s="40">
        <v>100.27</v>
      </c>
      <c r="Z52" s="44">
        <v>100.5</v>
      </c>
      <c r="AA52" s="44">
        <v>106.3</v>
      </c>
      <c r="AB52" s="44">
        <v>91.8</v>
      </c>
      <c r="AC52" s="10">
        <v>165464000.00000009</v>
      </c>
      <c r="AD52" s="50">
        <v>32737.96</v>
      </c>
      <c r="AE52" s="69">
        <v>8.7799999999999994</v>
      </c>
      <c r="AF52" s="40">
        <v>8.3000000000000007</v>
      </c>
      <c r="AG52" s="51">
        <v>0.82</v>
      </c>
      <c r="AH52" s="51">
        <v>2975.71</v>
      </c>
      <c r="AI52" s="18">
        <v>19252126</v>
      </c>
      <c r="AJ52">
        <v>1573.52</v>
      </c>
      <c r="AK52">
        <v>1402.18</v>
      </c>
      <c r="AL52" s="40">
        <v>109.5</v>
      </c>
      <c r="AM52" s="40">
        <v>113.6</v>
      </c>
      <c r="AN52" s="40">
        <v>105.8</v>
      </c>
      <c r="AO52" s="40">
        <v>113.3</v>
      </c>
      <c r="AP52" s="50">
        <f t="shared" si="1"/>
        <v>0.96390845070422537</v>
      </c>
      <c r="AQ52" s="50">
        <f t="shared" si="2"/>
        <v>0.93380406001765226</v>
      </c>
      <c r="AR52" s="10">
        <v>22739051</v>
      </c>
      <c r="AS52">
        <v>129425600</v>
      </c>
      <c r="AT52" s="51">
        <f t="shared" si="3"/>
        <v>5.6917766708909712</v>
      </c>
      <c r="AU52" s="10">
        <v>26019436</v>
      </c>
      <c r="AV52" s="10">
        <v>131203300</v>
      </c>
      <c r="AW52" s="51">
        <f t="shared" si="4"/>
        <v>5.0425112980927027</v>
      </c>
      <c r="AX52" s="14">
        <v>36532378</v>
      </c>
      <c r="AY52">
        <v>483003200</v>
      </c>
      <c r="AZ52" s="51">
        <f t="shared" si="5"/>
        <v>13.221236241451351</v>
      </c>
      <c r="BA52" s="26">
        <v>2401.14</v>
      </c>
      <c r="BB52" s="51">
        <v>1040.93</v>
      </c>
      <c r="BC52" s="54">
        <v>14.96</v>
      </c>
      <c r="BD52" s="54">
        <v>27.47</v>
      </c>
      <c r="BE52">
        <v>19604800</v>
      </c>
      <c r="BF52">
        <v>206832600</v>
      </c>
      <c r="BG52" s="93">
        <v>8.9515999999999991</v>
      </c>
      <c r="BH52" s="93">
        <v>3.7050999999999998</v>
      </c>
      <c r="BI52" s="91">
        <v>3.8600000000000002E-2</v>
      </c>
      <c r="BJ52" s="91">
        <v>8.2000000000000007E-3</v>
      </c>
      <c r="BK52" s="91">
        <v>8.9999999999999998E-4</v>
      </c>
      <c r="BL52" s="92">
        <v>6.9400000000000003E-2</v>
      </c>
      <c r="BM52" s="92">
        <v>-4.1099999999999998E-2</v>
      </c>
      <c r="BN52" s="92">
        <v>2.53E-2</v>
      </c>
      <c r="BO52" s="23">
        <v>80790300</v>
      </c>
      <c r="BP52" s="18">
        <v>91883400</v>
      </c>
      <c r="BQ52" s="51">
        <f t="shared" si="6"/>
        <v>0.87926981369866597</v>
      </c>
      <c r="BR52">
        <v>5349867600</v>
      </c>
      <c r="BS52">
        <v>7918849800</v>
      </c>
      <c r="BT52" s="51">
        <f t="shared" si="7"/>
        <v>1.4801954725010391</v>
      </c>
      <c r="BU52" s="34">
        <v>1949012500</v>
      </c>
      <c r="BV52" s="34">
        <v>3203176200</v>
      </c>
      <c r="BW52">
        <v>79080000</v>
      </c>
      <c r="BX52" s="44">
        <v>99.8</v>
      </c>
      <c r="BY52" s="54">
        <v>101.6</v>
      </c>
      <c r="BZ52" s="54">
        <v>99.7</v>
      </c>
      <c r="CA52" s="94">
        <v>5</v>
      </c>
      <c r="CB52" s="54">
        <v>15.12</v>
      </c>
      <c r="CC52" s="45">
        <v>7.86</v>
      </c>
      <c r="CD52" s="41">
        <v>3.1</v>
      </c>
      <c r="CE52" s="45">
        <v>5.24</v>
      </c>
      <c r="CF52" s="45">
        <v>7.36</v>
      </c>
      <c r="CG52" s="45">
        <v>4.4800000000000004</v>
      </c>
      <c r="CH52" s="45">
        <v>3.86</v>
      </c>
      <c r="CI52" s="45">
        <v>-0.34</v>
      </c>
      <c r="CJ52" s="44">
        <v>105.9</v>
      </c>
      <c r="CK52" s="44">
        <v>111</v>
      </c>
      <c r="CL52" s="44">
        <v>110.2</v>
      </c>
      <c r="CM52" s="54">
        <v>110.3</v>
      </c>
      <c r="CN52" s="95">
        <v>8.0399999999999991</v>
      </c>
      <c r="CO52" s="43">
        <v>6.96</v>
      </c>
      <c r="CP52" s="41">
        <v>11.33</v>
      </c>
      <c r="CQ52" s="41">
        <v>7.15</v>
      </c>
      <c r="CR52" s="41">
        <v>9.85</v>
      </c>
      <c r="CS52" s="41">
        <v>4.41</v>
      </c>
      <c r="CT52" s="41">
        <v>8.14</v>
      </c>
      <c r="CU52" s="41">
        <v>3.91</v>
      </c>
      <c r="CV52" s="45">
        <v>13.37</v>
      </c>
      <c r="CW52" s="41">
        <v>9.5500000000000007</v>
      </c>
      <c r="CX52" s="54">
        <v>52.3</v>
      </c>
      <c r="CY52" s="54">
        <v>50.3</v>
      </c>
      <c r="CZ52" s="54">
        <v>46.2</v>
      </c>
      <c r="DA52" s="54">
        <v>50.7</v>
      </c>
      <c r="DB52" s="54">
        <v>50.7</v>
      </c>
      <c r="DC52" s="54">
        <v>50.3</v>
      </c>
      <c r="DD52" s="54">
        <v>3.61</v>
      </c>
      <c r="DE52" s="54">
        <v>3.92</v>
      </c>
      <c r="DF52" s="54">
        <v>4.9000000000000004</v>
      </c>
      <c r="DG52" s="54">
        <v>5.42</v>
      </c>
      <c r="DH52" s="54">
        <v>5.81</v>
      </c>
      <c r="DI52" s="54">
        <v>5.7</v>
      </c>
      <c r="DJ52" s="54">
        <v>2.25</v>
      </c>
      <c r="DK52" s="54">
        <v>3.25</v>
      </c>
      <c r="DL52" s="54">
        <v>3.55</v>
      </c>
      <c r="DM52" s="54">
        <v>3.75</v>
      </c>
      <c r="DN52" s="54">
        <v>3.85</v>
      </c>
      <c r="DO52" s="68">
        <v>7.05</v>
      </c>
      <c r="DP52" s="54">
        <v>4.05</v>
      </c>
      <c r="DQ52" s="54">
        <v>4.4000000000000004</v>
      </c>
      <c r="DR52" s="54">
        <v>5</v>
      </c>
      <c r="DS52" s="40">
        <v>2.6</v>
      </c>
      <c r="DT52" s="54">
        <v>2.87</v>
      </c>
      <c r="DU52" s="54">
        <v>3.16</v>
      </c>
      <c r="DV52" s="54">
        <v>3.19</v>
      </c>
      <c r="DW52" s="54">
        <v>3.22</v>
      </c>
      <c r="DX52" s="54">
        <v>3.23</v>
      </c>
      <c r="DY52" s="54">
        <v>3.53</v>
      </c>
      <c r="DZ52" s="44">
        <v>3.62</v>
      </c>
      <c r="EA52" s="44">
        <v>3.78</v>
      </c>
      <c r="EB52">
        <f t="shared" si="8"/>
        <v>0.61999999999999966</v>
      </c>
      <c r="EC52" s="54">
        <v>137.51</v>
      </c>
      <c r="ED52" s="54">
        <v>134.88</v>
      </c>
      <c r="EE52" s="54">
        <v>135.94</v>
      </c>
      <c r="EF52" s="54">
        <v>131.83000000000001</v>
      </c>
      <c r="EG52" s="54">
        <v>131.44</v>
      </c>
      <c r="EH52" s="54">
        <v>134.1</v>
      </c>
      <c r="EI52" s="54">
        <v>136.02000000000001</v>
      </c>
      <c r="EJ52" s="54">
        <v>135.22999999999999</v>
      </c>
      <c r="EK52" s="54">
        <v>135.18</v>
      </c>
      <c r="EL52" s="26">
        <v>3935.65</v>
      </c>
      <c r="EM52" s="86">
        <v>2072.48</v>
      </c>
      <c r="EN52" s="45">
        <v>466.21</v>
      </c>
      <c r="EO52" s="54">
        <v>536.79999999999995</v>
      </c>
      <c r="EP52" s="54">
        <v>303.37</v>
      </c>
      <c r="EQ52" s="54">
        <v>618.26</v>
      </c>
      <c r="ER52" s="54">
        <v>536.83000000000004</v>
      </c>
    </row>
    <row r="53" spans="1:148">
      <c r="A53" s="9" t="s">
        <v>59</v>
      </c>
      <c r="B53" s="45">
        <v>12.4</v>
      </c>
      <c r="C53" s="16">
        <v>321000000</v>
      </c>
      <c r="D53" s="10">
        <v>33438000</v>
      </c>
      <c r="E53" s="42">
        <v>49883000</v>
      </c>
      <c r="F53" s="10">
        <v>70102000</v>
      </c>
      <c r="G53" s="10">
        <v>16462000</v>
      </c>
      <c r="H53" s="10">
        <v>1317000</v>
      </c>
      <c r="I53" s="10">
        <v>2841000</v>
      </c>
      <c r="J53" s="10">
        <v>54226.1</v>
      </c>
      <c r="K53" s="10">
        <v>4957408.84</v>
      </c>
      <c r="L53" s="16">
        <v>510000000</v>
      </c>
      <c r="M53" s="10">
        <v>220000000</v>
      </c>
      <c r="N53">
        <v>3178000000</v>
      </c>
      <c r="O53" s="24">
        <v>485900.00000000006</v>
      </c>
      <c r="P53" s="90">
        <v>5996300.0000000009</v>
      </c>
      <c r="Q53">
        <v>124491499.99999994</v>
      </c>
      <c r="R53">
        <v>150382500</v>
      </c>
      <c r="S53" s="10">
        <v>16525.390000000014</v>
      </c>
      <c r="T53" s="10">
        <v>9605.5</v>
      </c>
      <c r="U53" s="10">
        <v>14589.559999999998</v>
      </c>
      <c r="V53" s="10">
        <v>9940.7600000000093</v>
      </c>
      <c r="W53">
        <v>52206200.00000003</v>
      </c>
      <c r="X53" s="51">
        <f t="shared" si="0"/>
        <v>5251.731255960307</v>
      </c>
      <c r="Y53" s="40">
        <v>99.87</v>
      </c>
      <c r="Z53" s="44">
        <v>97</v>
      </c>
      <c r="AA53" s="44">
        <v>101.7</v>
      </c>
      <c r="AB53" s="44">
        <v>90</v>
      </c>
      <c r="AC53" s="10">
        <v>161288999.99999994</v>
      </c>
      <c r="AD53" s="50">
        <v>32209.07</v>
      </c>
      <c r="AE53" s="69">
        <v>8.6</v>
      </c>
      <c r="AF53" s="40">
        <v>8.17</v>
      </c>
      <c r="AG53" s="51">
        <v>0.81</v>
      </c>
      <c r="AH53" s="51">
        <v>3341.08</v>
      </c>
      <c r="AI53" s="18">
        <v>21146749</v>
      </c>
      <c r="AJ53">
        <v>1743.86</v>
      </c>
      <c r="AK53">
        <v>1597.22</v>
      </c>
      <c r="AL53" s="40">
        <v>109.6</v>
      </c>
      <c r="AM53" s="40">
        <v>110.5</v>
      </c>
      <c r="AN53" s="40">
        <v>103.9</v>
      </c>
      <c r="AO53" s="40">
        <v>110.5</v>
      </c>
      <c r="AP53" s="50">
        <f t="shared" si="1"/>
        <v>0.99185520361990942</v>
      </c>
      <c r="AQ53" s="50">
        <f t="shared" si="2"/>
        <v>0.94027149321266978</v>
      </c>
      <c r="AR53" s="10">
        <v>26186738</v>
      </c>
      <c r="AS53">
        <v>135021200</v>
      </c>
      <c r="AT53" s="51">
        <f t="shared" si="3"/>
        <v>5.1560908426242325</v>
      </c>
      <c r="AU53" s="10">
        <v>34747310</v>
      </c>
      <c r="AV53" s="10">
        <v>181408500</v>
      </c>
      <c r="AW53" s="51">
        <f t="shared" si="4"/>
        <v>5.2207926311418067</v>
      </c>
      <c r="AX53" s="14">
        <v>46116774</v>
      </c>
      <c r="AY53">
        <v>643964400</v>
      </c>
      <c r="AZ53" s="51">
        <f t="shared" si="5"/>
        <v>13.963778125503749</v>
      </c>
      <c r="BA53" s="26">
        <v>2456.5500000000002</v>
      </c>
      <c r="BB53" s="51">
        <v>994.02</v>
      </c>
      <c r="BC53" s="54">
        <v>14.17</v>
      </c>
      <c r="BD53" s="54">
        <v>26.3</v>
      </c>
      <c r="BE53">
        <v>28570300</v>
      </c>
      <c r="BF53">
        <v>325566500</v>
      </c>
      <c r="BG53" s="93">
        <v>13.5709</v>
      </c>
      <c r="BH53" s="93">
        <v>4.6505999999999998</v>
      </c>
      <c r="BI53" s="91">
        <v>-5.5800000000000002E-2</v>
      </c>
      <c r="BJ53" s="91">
        <v>9.1999999999999998E-3</v>
      </c>
      <c r="BK53" s="91">
        <v>-3.4299999999999997E-2</v>
      </c>
      <c r="BL53" s="92">
        <v>-7.8200000000000006E-2</v>
      </c>
      <c r="BM53" s="92">
        <v>1.4E-3</v>
      </c>
      <c r="BN53" s="92">
        <v>-2.6200000000000001E-2</v>
      </c>
      <c r="BO53" s="23">
        <v>113961800</v>
      </c>
      <c r="BP53" s="18">
        <v>64573200</v>
      </c>
      <c r="BQ53" s="51">
        <f t="shared" si="6"/>
        <v>1.7648467165945005</v>
      </c>
      <c r="BR53">
        <v>5406162000</v>
      </c>
      <c r="BS53">
        <v>7951139700</v>
      </c>
      <c r="BT53" s="51">
        <f t="shared" si="7"/>
        <v>1.4707549829250399</v>
      </c>
      <c r="BU53" s="34">
        <v>1980541600</v>
      </c>
      <c r="BV53" s="34">
        <v>3222653500</v>
      </c>
      <c r="BW53">
        <v>95810000</v>
      </c>
      <c r="BX53" s="44">
        <v>99.2</v>
      </c>
      <c r="BY53" s="54">
        <v>101.4</v>
      </c>
      <c r="BZ53" s="54">
        <v>99.8</v>
      </c>
      <c r="CA53" s="94">
        <v>2.72</v>
      </c>
      <c r="CB53" s="54">
        <v>10.6</v>
      </c>
      <c r="CC53" s="45">
        <v>4.12</v>
      </c>
      <c r="CD53" s="41">
        <v>1.1200000000000001</v>
      </c>
      <c r="CE53" s="45">
        <v>2.61</v>
      </c>
      <c r="CF53" s="45">
        <v>5.23</v>
      </c>
      <c r="CG53" s="45">
        <v>3.82</v>
      </c>
      <c r="CH53" s="45">
        <v>2.83</v>
      </c>
      <c r="CI53" s="45">
        <v>-0.41</v>
      </c>
      <c r="CJ53" s="44">
        <v>103.2</v>
      </c>
      <c r="CK53" s="44">
        <v>104.3</v>
      </c>
      <c r="CL53" s="44">
        <v>104.6</v>
      </c>
      <c r="CM53" s="54">
        <v>108.5</v>
      </c>
      <c r="CN53" s="95">
        <v>5.0599999999999996</v>
      </c>
      <c r="CO53" s="43">
        <v>3.59</v>
      </c>
      <c r="CP53" s="41">
        <v>9.2799999999999994</v>
      </c>
      <c r="CQ53" s="41">
        <v>3.73</v>
      </c>
      <c r="CR53" s="41">
        <v>4.1100000000000003</v>
      </c>
      <c r="CS53" s="41">
        <v>3.41</v>
      </c>
      <c r="CT53" s="41">
        <v>6.14</v>
      </c>
      <c r="CU53" s="41">
        <v>2.66</v>
      </c>
      <c r="CV53" s="45">
        <v>7.27</v>
      </c>
      <c r="CW53" s="41">
        <v>4.8600000000000003</v>
      </c>
      <c r="CX53" s="54">
        <v>50.9</v>
      </c>
      <c r="CY53" s="54">
        <v>53.1</v>
      </c>
      <c r="CZ53" s="54">
        <v>44.4</v>
      </c>
      <c r="DA53" s="54">
        <v>50.4</v>
      </c>
      <c r="DB53" s="54">
        <v>49.8</v>
      </c>
      <c r="DC53" s="54">
        <v>53.1</v>
      </c>
      <c r="DD53" s="54">
        <v>3.34</v>
      </c>
      <c r="DE53" s="54">
        <v>3.78</v>
      </c>
      <c r="DF53" s="54">
        <v>3.92</v>
      </c>
      <c r="DG53" s="54">
        <v>5.01</v>
      </c>
      <c r="DH53" s="54">
        <v>5.14</v>
      </c>
      <c r="DI53" s="54">
        <v>5.84</v>
      </c>
      <c r="DJ53" s="54">
        <v>2.25</v>
      </c>
      <c r="DK53" s="54">
        <v>3.25</v>
      </c>
      <c r="DL53" s="54">
        <v>3.55</v>
      </c>
      <c r="DM53" s="54">
        <v>3.75</v>
      </c>
      <c r="DN53" s="54">
        <v>3.85</v>
      </c>
      <c r="DO53" s="68">
        <v>7.05</v>
      </c>
      <c r="DP53" s="54">
        <v>3.51</v>
      </c>
      <c r="DQ53" s="54">
        <v>4.4000000000000004</v>
      </c>
      <c r="DR53" s="54">
        <v>5</v>
      </c>
      <c r="DS53" s="40">
        <v>2.5299999999999998</v>
      </c>
      <c r="DT53" s="54">
        <v>2.62</v>
      </c>
      <c r="DU53" s="54">
        <v>2.7</v>
      </c>
      <c r="DV53" s="54">
        <v>2.71</v>
      </c>
      <c r="DW53" s="54">
        <v>2.71</v>
      </c>
      <c r="DX53" s="54">
        <v>2.73</v>
      </c>
      <c r="DY53" s="54">
        <v>3.21</v>
      </c>
      <c r="DZ53" s="44">
        <v>3.39</v>
      </c>
      <c r="EA53" s="44">
        <v>3.65</v>
      </c>
      <c r="EB53">
        <f t="shared" si="8"/>
        <v>0.94999999999999973</v>
      </c>
      <c r="EC53" s="54">
        <v>139.53</v>
      </c>
      <c r="ED53" s="54">
        <v>136.91</v>
      </c>
      <c r="EE53" s="54">
        <v>138.03</v>
      </c>
      <c r="EF53" s="54">
        <v>133.62</v>
      </c>
      <c r="EG53" s="54">
        <v>134.69</v>
      </c>
      <c r="EH53" s="54">
        <v>135.82</v>
      </c>
      <c r="EI53" s="54">
        <v>137.83000000000001</v>
      </c>
      <c r="EJ53" s="54">
        <v>137.19999999999999</v>
      </c>
      <c r="EK53" s="54">
        <v>137.57</v>
      </c>
      <c r="EL53" s="26">
        <v>4014.7</v>
      </c>
      <c r="EM53" s="86">
        <v>1835.32</v>
      </c>
      <c r="EN53" s="45">
        <v>451.87</v>
      </c>
      <c r="EO53" s="54">
        <v>528.9</v>
      </c>
      <c r="EP53" s="54">
        <v>299.19</v>
      </c>
      <c r="EQ53" s="54">
        <v>579.76</v>
      </c>
      <c r="ER53" s="54">
        <v>502.49</v>
      </c>
    </row>
    <row r="54" spans="1:148">
      <c r="A54" s="9" t="s">
        <v>60</v>
      </c>
      <c r="B54" s="45">
        <v>12.8</v>
      </c>
      <c r="C54" s="16">
        <v>342530000</v>
      </c>
      <c r="D54" s="10">
        <v>34878000</v>
      </c>
      <c r="E54" s="42">
        <v>52164000</v>
      </c>
      <c r="F54" s="10">
        <v>71067000</v>
      </c>
      <c r="G54" s="10">
        <v>16980000</v>
      </c>
      <c r="H54" s="10">
        <v>1345000</v>
      </c>
      <c r="I54" s="10">
        <v>2956000</v>
      </c>
      <c r="J54" s="10">
        <v>35232.6</v>
      </c>
      <c r="K54" s="10">
        <v>6206760.0899999999</v>
      </c>
      <c r="L54" s="16">
        <v>488000000</v>
      </c>
      <c r="M54" s="10">
        <v>199000000</v>
      </c>
      <c r="N54">
        <v>3824000000</v>
      </c>
      <c r="O54" s="24">
        <v>499200</v>
      </c>
      <c r="P54" s="90">
        <v>5367200.0000000028</v>
      </c>
      <c r="Q54">
        <v>142093799.99999991</v>
      </c>
      <c r="R54">
        <v>177346300.00000006</v>
      </c>
      <c r="S54" s="10">
        <v>15464.419999999984</v>
      </c>
      <c r="T54" s="10">
        <v>33293.770000000004</v>
      </c>
      <c r="U54" s="10">
        <v>16285.119999999995</v>
      </c>
      <c r="V54" s="10">
        <v>19772.869999999995</v>
      </c>
      <c r="W54">
        <v>95420000</v>
      </c>
      <c r="X54" s="51">
        <f t="shared" si="0"/>
        <v>4825.8042459187773</v>
      </c>
      <c r="Y54" s="40">
        <v>98.89</v>
      </c>
      <c r="Z54" s="44">
        <v>100.5</v>
      </c>
      <c r="AA54" s="44">
        <v>105.3</v>
      </c>
      <c r="AB54" s="44">
        <v>93.2</v>
      </c>
      <c r="AC54" s="10">
        <v>177396999.99999982</v>
      </c>
      <c r="AD54" s="50">
        <v>31811.48</v>
      </c>
      <c r="AE54" s="69">
        <v>8.33</v>
      </c>
      <c r="AF54" s="40">
        <v>8.1300000000000008</v>
      </c>
      <c r="AG54" s="51">
        <v>0.81</v>
      </c>
      <c r="AH54" s="51">
        <v>3327.87</v>
      </c>
      <c r="AI54" s="18">
        <v>22003224</v>
      </c>
      <c r="AJ54">
        <v>1746.23</v>
      </c>
      <c r="AK54">
        <v>1581.63</v>
      </c>
      <c r="AL54" s="40">
        <v>111.1</v>
      </c>
      <c r="AM54" s="40">
        <v>109.1</v>
      </c>
      <c r="AN54" s="40">
        <v>102.1</v>
      </c>
      <c r="AO54" s="40">
        <v>102.5</v>
      </c>
      <c r="AP54" s="50">
        <f t="shared" si="1"/>
        <v>1.0183318056828599</v>
      </c>
      <c r="AQ54" s="50">
        <f t="shared" si="2"/>
        <v>0.99609756097560975</v>
      </c>
      <c r="AR54" s="10">
        <v>18976876</v>
      </c>
      <c r="AS54">
        <v>105404800</v>
      </c>
      <c r="AT54" s="51">
        <f t="shared" si="3"/>
        <v>5.5543810266768885</v>
      </c>
      <c r="AU54" s="10">
        <v>22302046</v>
      </c>
      <c r="AV54" s="10">
        <v>113663000</v>
      </c>
      <c r="AW54" s="51">
        <f t="shared" si="4"/>
        <v>5.0965279149724649</v>
      </c>
      <c r="AX54" s="14">
        <v>26287409</v>
      </c>
      <c r="AY54">
        <v>374202100</v>
      </c>
      <c r="AZ54" s="51">
        <f t="shared" si="5"/>
        <v>14.235031683799647</v>
      </c>
      <c r="BA54" s="26">
        <v>2248.84</v>
      </c>
      <c r="BB54" s="51">
        <v>866.65</v>
      </c>
      <c r="BC54" s="54">
        <v>13.4</v>
      </c>
      <c r="BD54" s="54">
        <v>23.11</v>
      </c>
      <c r="BE54">
        <v>19696900</v>
      </c>
      <c r="BF54">
        <v>199908000</v>
      </c>
      <c r="BG54" s="93">
        <v>9.173</v>
      </c>
      <c r="BH54" s="93">
        <v>3.6282000000000001</v>
      </c>
      <c r="BI54" s="91">
        <v>-8.5400000000000004E-2</v>
      </c>
      <c r="BJ54" s="91">
        <v>-7.3400000000000007E-2</v>
      </c>
      <c r="BK54" s="91">
        <v>5.8000000000000003E-2</v>
      </c>
      <c r="BL54" s="92">
        <v>-5.7200000000000001E-2</v>
      </c>
      <c r="BM54" s="92">
        <v>-2.29E-2</v>
      </c>
      <c r="BN54" s="92">
        <v>5.5800000000000002E-2</v>
      </c>
      <c r="BO54" s="23">
        <v>199742200</v>
      </c>
      <c r="BP54" s="18">
        <v>64310000</v>
      </c>
      <c r="BQ54" s="51">
        <f t="shared" si="6"/>
        <v>3.105927538485461</v>
      </c>
      <c r="BR54">
        <v>5479466899.999999</v>
      </c>
      <c r="BS54">
        <v>8093683300</v>
      </c>
      <c r="BT54" s="51">
        <f t="shared" si="7"/>
        <v>1.4770932004352471</v>
      </c>
      <c r="BU54" s="34">
        <v>2031326200</v>
      </c>
      <c r="BV54" s="34">
        <v>3238065200</v>
      </c>
      <c r="BW54">
        <v>127440000</v>
      </c>
      <c r="BX54" s="44">
        <v>101.2</v>
      </c>
      <c r="BY54" s="54">
        <v>100.4</v>
      </c>
      <c r="BZ54" s="54">
        <v>99.9</v>
      </c>
      <c r="CA54" s="94">
        <v>1.69</v>
      </c>
      <c r="CB54" s="54">
        <v>9.42</v>
      </c>
      <c r="CC54" s="45">
        <v>2.87</v>
      </c>
      <c r="CD54" s="41">
        <v>-0.03</v>
      </c>
      <c r="CE54" s="45">
        <v>1.43</v>
      </c>
      <c r="CF54" s="45">
        <v>4.29</v>
      </c>
      <c r="CG54" s="45">
        <v>3.6</v>
      </c>
      <c r="CH54" s="45">
        <v>2.1</v>
      </c>
      <c r="CI54" s="45">
        <v>-0.46</v>
      </c>
      <c r="CJ54" s="44">
        <v>102.3</v>
      </c>
      <c r="CK54" s="44">
        <v>104.7</v>
      </c>
      <c r="CL54" s="44">
        <v>100.7</v>
      </c>
      <c r="CM54" s="54">
        <v>108.9</v>
      </c>
      <c r="CN54" s="95">
        <v>3.45</v>
      </c>
      <c r="CO54" s="43">
        <v>0.64</v>
      </c>
      <c r="CP54" s="41">
        <v>8.36</v>
      </c>
      <c r="CQ54" s="41">
        <v>1.43</v>
      </c>
      <c r="CR54" s="41">
        <v>1.42</v>
      </c>
      <c r="CS54" s="41">
        <v>2.46</v>
      </c>
      <c r="CT54" s="41">
        <v>3.97</v>
      </c>
      <c r="CU54" s="41">
        <v>1.85</v>
      </c>
      <c r="CV54" s="45">
        <v>4.92</v>
      </c>
      <c r="CW54" s="41">
        <v>3.72</v>
      </c>
      <c r="CX54" s="54">
        <v>53.4</v>
      </c>
      <c r="CY54" s="54">
        <v>50.6</v>
      </c>
      <c r="CZ54" s="54">
        <v>47.1</v>
      </c>
      <c r="DA54" s="54">
        <v>50.1</v>
      </c>
      <c r="DB54" s="54">
        <v>50.9</v>
      </c>
      <c r="DC54" s="54">
        <v>50.6</v>
      </c>
      <c r="DD54" s="54">
        <v>3.04</v>
      </c>
      <c r="DE54" s="54">
        <v>3.94</v>
      </c>
      <c r="DF54" s="54">
        <v>4.41</v>
      </c>
      <c r="DG54" s="54">
        <v>4.8099999999999996</v>
      </c>
      <c r="DH54" s="54">
        <v>5.14</v>
      </c>
      <c r="DI54" s="54">
        <v>5.65</v>
      </c>
      <c r="DJ54" s="54">
        <v>2.25</v>
      </c>
      <c r="DK54" s="54">
        <v>3.25</v>
      </c>
      <c r="DL54" s="54">
        <v>3.55</v>
      </c>
      <c r="DM54" s="54">
        <v>3.75</v>
      </c>
      <c r="DN54" s="54">
        <v>3.85</v>
      </c>
      <c r="DO54" s="68">
        <v>7.05</v>
      </c>
      <c r="DP54" s="54">
        <v>3.33</v>
      </c>
      <c r="DQ54" s="54">
        <v>4.4000000000000004</v>
      </c>
      <c r="DR54" s="54">
        <v>5</v>
      </c>
      <c r="DS54" s="40">
        <v>1.98</v>
      </c>
      <c r="DT54" s="54">
        <v>2.37</v>
      </c>
      <c r="DU54" s="54">
        <v>2.63</v>
      </c>
      <c r="DV54" s="54">
        <v>2.6</v>
      </c>
      <c r="DW54" s="54">
        <v>2.61</v>
      </c>
      <c r="DX54" s="54">
        <v>2.69</v>
      </c>
      <c r="DY54" s="54">
        <v>2.91</v>
      </c>
      <c r="DZ54" s="44">
        <v>3.08</v>
      </c>
      <c r="EA54" s="44">
        <v>3.47</v>
      </c>
      <c r="EB54">
        <f t="shared" si="8"/>
        <v>0.8400000000000003</v>
      </c>
      <c r="EC54" s="54">
        <v>141.11000000000001</v>
      </c>
      <c r="ED54" s="54">
        <v>138.72</v>
      </c>
      <c r="EE54" s="54">
        <v>139.96</v>
      </c>
      <c r="EF54" s="54">
        <v>134.79</v>
      </c>
      <c r="EG54" s="54">
        <v>137.46</v>
      </c>
      <c r="EH54" s="54">
        <v>137.38</v>
      </c>
      <c r="EI54" s="54">
        <v>139.38999999999999</v>
      </c>
      <c r="EJ54" s="54">
        <v>139.28</v>
      </c>
      <c r="EK54" s="54">
        <v>139.34</v>
      </c>
      <c r="EL54" s="26">
        <v>3705.67</v>
      </c>
      <c r="EM54" s="86">
        <v>1868.82</v>
      </c>
      <c r="EN54" s="45">
        <v>429.91</v>
      </c>
      <c r="EO54" s="54">
        <v>519.59</v>
      </c>
      <c r="EP54" s="54">
        <v>289.5</v>
      </c>
      <c r="EQ54" s="54">
        <v>580.02</v>
      </c>
      <c r="ER54" s="54">
        <v>499.6</v>
      </c>
    </row>
    <row r="55" spans="1:148">
      <c r="A55" s="20" t="s">
        <v>61</v>
      </c>
      <c r="B55" s="45">
        <v>2.8</v>
      </c>
      <c r="C55" s="16">
        <v>256000000</v>
      </c>
      <c r="D55" s="10">
        <v>34630200</v>
      </c>
      <c r="E55" s="42">
        <v>56732600</v>
      </c>
      <c r="F55" s="10">
        <v>68026100</v>
      </c>
      <c r="G55" s="10">
        <v>17363000</v>
      </c>
      <c r="H55" s="10">
        <v>1362500</v>
      </c>
      <c r="I55" s="10">
        <v>2668500</v>
      </c>
      <c r="J55" s="10">
        <v>23627.25</v>
      </c>
      <c r="K55" s="10">
        <v>3511113.9</v>
      </c>
      <c r="L55" s="16">
        <v>526999999.99999994</v>
      </c>
      <c r="M55" s="10">
        <v>233000000</v>
      </c>
      <c r="N55">
        <v>2954000000</v>
      </c>
      <c r="O55" s="24">
        <v>354099.99999999994</v>
      </c>
      <c r="P55" s="90">
        <v>2170000</v>
      </c>
      <c r="Q55">
        <v>62180000</v>
      </c>
      <c r="R55">
        <v>81760000</v>
      </c>
      <c r="S55" s="10">
        <v>70796</v>
      </c>
      <c r="T55" s="10">
        <v>8116</v>
      </c>
      <c r="U55" s="10">
        <v>11677</v>
      </c>
      <c r="V55" s="10">
        <v>5483</v>
      </c>
      <c r="W55">
        <v>31226700</v>
      </c>
      <c r="X55" s="51">
        <f t="shared" si="0"/>
        <v>5695.1851176363307</v>
      </c>
      <c r="Y55" s="40">
        <v>98.32</v>
      </c>
      <c r="Z55" s="44">
        <v>103.9</v>
      </c>
      <c r="AA55" s="44">
        <v>109.3</v>
      </c>
      <c r="AB55" s="44">
        <v>95.8</v>
      </c>
      <c r="AC55" s="10">
        <v>172221000</v>
      </c>
      <c r="AD55" s="50">
        <v>32536.31</v>
      </c>
      <c r="AE55" s="69">
        <v>8.1199999999999992</v>
      </c>
      <c r="AF55" s="40">
        <v>8.2200000000000006</v>
      </c>
      <c r="AG55" s="51">
        <v>0.81</v>
      </c>
      <c r="AH55" s="51">
        <v>2727.09</v>
      </c>
      <c r="AI55" s="18">
        <v>21582281</v>
      </c>
      <c r="AJ55">
        <v>1498.61</v>
      </c>
      <c r="AK55">
        <v>1228.48</v>
      </c>
      <c r="AL55" s="40">
        <v>106.9</v>
      </c>
      <c r="AM55" s="40">
        <v>107</v>
      </c>
      <c r="AN55" s="40">
        <v>93.1</v>
      </c>
      <c r="AO55" s="40">
        <v>79.099999999999994</v>
      </c>
      <c r="AP55" s="50">
        <f t="shared" si="1"/>
        <v>0.99906542056074776</v>
      </c>
      <c r="AQ55" s="50">
        <f t="shared" si="2"/>
        <v>1.1769911504424779</v>
      </c>
      <c r="AR55" s="10">
        <v>11518021</v>
      </c>
      <c r="AS55">
        <v>66518700</v>
      </c>
      <c r="AT55" s="51">
        <f t="shared" si="3"/>
        <v>5.7751848169056128</v>
      </c>
      <c r="AU55" s="10">
        <v>11504953</v>
      </c>
      <c r="AV55" s="10">
        <v>59599200</v>
      </c>
      <c r="AW55" s="51">
        <f t="shared" si="4"/>
        <v>5.1803079943047141</v>
      </c>
      <c r="AX55" s="14">
        <v>18117278</v>
      </c>
      <c r="AY55">
        <v>276690300</v>
      </c>
      <c r="AZ55" s="51">
        <f t="shared" si="5"/>
        <v>15.27217830404766</v>
      </c>
      <c r="BA55" s="26">
        <v>2250.15</v>
      </c>
      <c r="BB55" s="51">
        <v>855.2</v>
      </c>
      <c r="BC55" s="54">
        <v>14</v>
      </c>
      <c r="BD55" s="54">
        <v>22.77</v>
      </c>
      <c r="BE55">
        <v>17408500</v>
      </c>
      <c r="BF55">
        <v>166270000</v>
      </c>
      <c r="BG55" s="93">
        <v>7.8147000000000002</v>
      </c>
      <c r="BH55" s="93">
        <v>3.008</v>
      </c>
      <c r="BI55" s="91">
        <v>2.0500000000000001E-2</v>
      </c>
      <c r="BJ55" s="91">
        <v>-3.1E-2</v>
      </c>
      <c r="BK55" s="91">
        <v>3.6900000000000002E-2</v>
      </c>
      <c r="BL55" s="92">
        <v>2.2499999999999999E-2</v>
      </c>
      <c r="BM55" s="92">
        <v>-4.5999999999999999E-3</v>
      </c>
      <c r="BN55" s="92">
        <v>-8.0000000000000002E-3</v>
      </c>
      <c r="BO55" s="23">
        <v>70268000</v>
      </c>
      <c r="BP55" s="18">
        <v>129125800</v>
      </c>
      <c r="BQ55" s="51">
        <f t="shared" si="6"/>
        <v>0.544182494900322</v>
      </c>
      <c r="BR55">
        <v>5552530500</v>
      </c>
      <c r="BS55">
        <v>8013853199.999999</v>
      </c>
      <c r="BT55" s="51">
        <f t="shared" si="7"/>
        <v>1.4432794560966391</v>
      </c>
      <c r="BU55" s="34">
        <v>2063091200</v>
      </c>
      <c r="BV55" s="34">
        <v>3276771500</v>
      </c>
      <c r="BW55">
        <v>97540000</v>
      </c>
      <c r="BX55" s="44">
        <v>104.2</v>
      </c>
      <c r="BY55" s="54">
        <v>99</v>
      </c>
      <c r="BZ55" s="54">
        <v>100.4</v>
      </c>
      <c r="CA55" s="94">
        <v>0.73</v>
      </c>
      <c r="CB55" s="54">
        <v>6.12</v>
      </c>
      <c r="CC55" s="45">
        <v>1.73</v>
      </c>
      <c r="CD55" s="41">
        <v>-0.92</v>
      </c>
      <c r="CE55" s="45">
        <v>0.32</v>
      </c>
      <c r="CF55" s="45">
        <v>3.49</v>
      </c>
      <c r="CG55" s="45">
        <v>3.12</v>
      </c>
      <c r="CH55" s="45">
        <v>1.61</v>
      </c>
      <c r="CI55" s="45">
        <v>-0.17</v>
      </c>
      <c r="CJ55" s="44">
        <v>101.3</v>
      </c>
      <c r="CK55" s="44">
        <v>103.5</v>
      </c>
      <c r="CL55" s="44">
        <v>99.8</v>
      </c>
      <c r="CM55" s="54">
        <v>107</v>
      </c>
      <c r="CN55" s="95">
        <v>2</v>
      </c>
      <c r="CO55" s="43">
        <v>-2.52</v>
      </c>
      <c r="CP55" s="41">
        <v>6.65</v>
      </c>
      <c r="CQ55" s="41">
        <v>-1.1000000000000001</v>
      </c>
      <c r="CR55" s="41">
        <v>0.34</v>
      </c>
      <c r="CS55" s="41">
        <v>1.81</v>
      </c>
      <c r="CT55" s="41">
        <v>2.54</v>
      </c>
      <c r="CU55" s="41">
        <v>1.04</v>
      </c>
      <c r="CV55" s="45">
        <v>3.85</v>
      </c>
      <c r="CW55" s="41">
        <v>2.63</v>
      </c>
      <c r="CX55" s="54">
        <v>53.6</v>
      </c>
      <c r="CY55" s="54">
        <v>48</v>
      </c>
      <c r="CZ55" s="54">
        <v>50</v>
      </c>
      <c r="DA55" s="54">
        <v>49.7</v>
      </c>
      <c r="DB55" s="54">
        <v>50.2</v>
      </c>
      <c r="DC55" s="54">
        <v>48</v>
      </c>
      <c r="DD55" s="54">
        <v>4.21</v>
      </c>
      <c r="DE55" s="54">
        <v>4.55</v>
      </c>
      <c r="DF55" s="54">
        <v>6.01</v>
      </c>
      <c r="DG55" s="54">
        <v>6.04</v>
      </c>
      <c r="DH55" s="54">
        <v>6.08</v>
      </c>
      <c r="DI55" s="54">
        <v>5.76</v>
      </c>
      <c r="DJ55" s="54">
        <v>2.25</v>
      </c>
      <c r="DK55" s="54">
        <v>3.25</v>
      </c>
      <c r="DL55" s="54">
        <v>3.55</v>
      </c>
      <c r="DM55" s="54">
        <v>3.75</v>
      </c>
      <c r="DN55" s="54">
        <v>3.85</v>
      </c>
      <c r="DO55" s="68">
        <v>7.05</v>
      </c>
      <c r="DP55" s="54">
        <v>3.33</v>
      </c>
      <c r="DQ55" s="54">
        <v>4.4000000000000004</v>
      </c>
      <c r="DR55" s="54">
        <v>5</v>
      </c>
      <c r="DS55" s="40">
        <v>2.71</v>
      </c>
      <c r="DT55" s="54">
        <v>2.79</v>
      </c>
      <c r="DU55" s="54">
        <v>2.81</v>
      </c>
      <c r="DV55" s="54">
        <v>2.71</v>
      </c>
      <c r="DW55" s="54">
        <v>2.74</v>
      </c>
      <c r="DX55" s="54">
        <v>2.78</v>
      </c>
      <c r="DY55" s="54">
        <v>2.89</v>
      </c>
      <c r="DZ55" s="44">
        <v>3.04</v>
      </c>
      <c r="EA55" s="44">
        <v>3.4</v>
      </c>
      <c r="EB55">
        <f t="shared" si="8"/>
        <v>0.58999999999999986</v>
      </c>
      <c r="EC55" s="54">
        <v>142.09</v>
      </c>
      <c r="ED55" s="54">
        <v>139.41999999999999</v>
      </c>
      <c r="EE55" s="54">
        <v>140.69999999999999</v>
      </c>
      <c r="EF55" s="54">
        <v>135.30000000000001</v>
      </c>
      <c r="EG55" s="54">
        <v>138.51</v>
      </c>
      <c r="EH55" s="54">
        <v>137.99</v>
      </c>
      <c r="EI55" s="54">
        <v>140.35</v>
      </c>
      <c r="EJ55" s="54">
        <v>140.11000000000001</v>
      </c>
      <c r="EK55" s="54">
        <v>139.97</v>
      </c>
      <c r="EL55" s="26">
        <v>3666.07</v>
      </c>
      <c r="EM55" s="86">
        <v>1039.3800000000001</v>
      </c>
      <c r="EN55" s="45">
        <v>432.04</v>
      </c>
      <c r="EO55" s="54">
        <v>531.04</v>
      </c>
      <c r="EP55" s="54">
        <v>294.47000000000003</v>
      </c>
      <c r="EQ55" s="54">
        <v>574.70000000000005</v>
      </c>
      <c r="ER55" s="54">
        <v>488.68</v>
      </c>
    </row>
    <row r="56" spans="1:148">
      <c r="A56" s="20" t="s">
        <v>62</v>
      </c>
      <c r="B56" s="45">
        <v>21.3</v>
      </c>
      <c r="C56" s="16">
        <v>292000000</v>
      </c>
      <c r="D56" s="10">
        <v>34302500</v>
      </c>
      <c r="E56" s="42">
        <v>55883000</v>
      </c>
      <c r="F56" s="10">
        <v>71270500</v>
      </c>
      <c r="G56" s="10">
        <v>16325000</v>
      </c>
      <c r="H56" s="10">
        <v>1277100</v>
      </c>
      <c r="I56" s="10">
        <v>2816400</v>
      </c>
      <c r="J56" s="10">
        <v>27976.97</v>
      </c>
      <c r="K56" s="10">
        <v>5780353.4199999999</v>
      </c>
      <c r="L56" s="16">
        <v>497000000</v>
      </c>
      <c r="M56" s="10">
        <v>205000000</v>
      </c>
      <c r="N56">
        <v>2867000000</v>
      </c>
      <c r="O56" s="24">
        <v>377700.00000000006</v>
      </c>
      <c r="P56" s="90">
        <v>873899.99999999988</v>
      </c>
      <c r="Q56">
        <v>27206800.000000004</v>
      </c>
      <c r="R56">
        <v>37697500</v>
      </c>
      <c r="S56" s="10">
        <v>324104.82</v>
      </c>
      <c r="T56" s="10">
        <v>1977.92</v>
      </c>
      <c r="U56" s="10">
        <v>8371.6500000000015</v>
      </c>
      <c r="V56" s="10">
        <v>1521.1499999999996</v>
      </c>
      <c r="W56">
        <v>10219099.999999998</v>
      </c>
      <c r="X56" s="51">
        <f t="shared" si="0"/>
        <v>6718.0094007823036</v>
      </c>
      <c r="Y56" s="40">
        <v>97.89</v>
      </c>
      <c r="Z56" s="44">
        <v>105</v>
      </c>
      <c r="AA56" s="44">
        <v>110.9</v>
      </c>
      <c r="AB56" s="44">
        <v>96.1</v>
      </c>
      <c r="AC56" s="10">
        <v>164465000</v>
      </c>
      <c r="AD56" s="50">
        <v>33096.57</v>
      </c>
      <c r="AE56" s="69">
        <v>8.33</v>
      </c>
      <c r="AF56" s="40">
        <v>8.0399999999999991</v>
      </c>
      <c r="AG56" s="51">
        <v>0.81</v>
      </c>
      <c r="AH56" s="51">
        <v>2608.1999999999998</v>
      </c>
      <c r="AI56" s="18">
        <v>23750062</v>
      </c>
      <c r="AJ56">
        <v>1144.0899999999999</v>
      </c>
      <c r="AK56">
        <v>1464.11</v>
      </c>
      <c r="AL56" s="40">
        <v>105.1</v>
      </c>
      <c r="AM56" s="40">
        <v>105.4</v>
      </c>
      <c r="AN56" s="40">
        <v>112.7</v>
      </c>
      <c r="AO56" s="40">
        <v>132.5</v>
      </c>
      <c r="AP56" s="50">
        <f t="shared" si="1"/>
        <v>0.99715370018975324</v>
      </c>
      <c r="AQ56" s="50">
        <f t="shared" si="2"/>
        <v>0.85056603773584905</v>
      </c>
      <c r="AR56" s="10">
        <v>16746610</v>
      </c>
      <c r="AS56">
        <v>94588400</v>
      </c>
      <c r="AT56" s="51">
        <f t="shared" si="3"/>
        <v>5.6482117873408413</v>
      </c>
      <c r="AU56" s="10">
        <v>20030002</v>
      </c>
      <c r="AV56" s="10">
        <v>101859500</v>
      </c>
      <c r="AW56" s="51">
        <f t="shared" si="4"/>
        <v>5.0853464717577159</v>
      </c>
      <c r="AX56" s="14">
        <v>26611823</v>
      </c>
      <c r="AY56">
        <v>402260899.99999994</v>
      </c>
      <c r="AZ56" s="51">
        <f t="shared" si="5"/>
        <v>15.115871618415618</v>
      </c>
      <c r="BA56" s="26">
        <v>2365.9899999999998</v>
      </c>
      <c r="BB56" s="51">
        <v>956.99</v>
      </c>
      <c r="BC56" s="54">
        <v>14.86</v>
      </c>
      <c r="BD56" s="54">
        <v>25.33</v>
      </c>
      <c r="BE56">
        <v>33731700</v>
      </c>
      <c r="BF56">
        <v>336619800</v>
      </c>
      <c r="BG56" s="93">
        <v>14.831899999999999</v>
      </c>
      <c r="BH56" s="93">
        <v>5.7731000000000003</v>
      </c>
      <c r="BI56" s="91">
        <v>7.2599999999999998E-2</v>
      </c>
      <c r="BJ56" s="91">
        <v>4.7500000000000001E-2</v>
      </c>
      <c r="BK56" s="91">
        <v>-3.4000000000000002E-2</v>
      </c>
      <c r="BL56" s="92">
        <v>9.3200000000000005E-2</v>
      </c>
      <c r="BM56" s="92">
        <v>6.8999999999999999E-3</v>
      </c>
      <c r="BN56" s="92">
        <v>1.7299999999999999E-2</v>
      </c>
      <c r="BO56" s="23">
        <v>68973400</v>
      </c>
      <c r="BP56" s="18">
        <v>80057000</v>
      </c>
      <c r="BQ56" s="51">
        <f t="shared" si="6"/>
        <v>0.86155364302934156</v>
      </c>
      <c r="BR56">
        <v>5623604000</v>
      </c>
      <c r="BS56">
        <v>8173980800</v>
      </c>
      <c r="BT56" s="51">
        <f t="shared" si="7"/>
        <v>1.4535128718167212</v>
      </c>
      <c r="BU56" s="34">
        <v>2100075800</v>
      </c>
      <c r="BV56" s="34">
        <v>3297858700</v>
      </c>
      <c r="BW56">
        <v>104310000</v>
      </c>
      <c r="BX56" s="44">
        <v>99.7</v>
      </c>
      <c r="BY56" s="54">
        <v>99.7</v>
      </c>
      <c r="BZ56" s="54">
        <v>100.1</v>
      </c>
      <c r="CA56" s="94">
        <v>0.03</v>
      </c>
      <c r="CB56" s="54">
        <v>4.7</v>
      </c>
      <c r="CC56" s="45">
        <v>1.2</v>
      </c>
      <c r="CD56" s="41">
        <v>-1.75</v>
      </c>
      <c r="CE56" s="45">
        <v>-0.47</v>
      </c>
      <c r="CF56" s="45">
        <v>2.63</v>
      </c>
      <c r="CG56" s="45">
        <v>3.06</v>
      </c>
      <c r="CH56" s="45">
        <v>1.45</v>
      </c>
      <c r="CI56" s="45">
        <v>-0.4</v>
      </c>
      <c r="CJ56" s="44">
        <v>100.6</v>
      </c>
      <c r="CK56" s="44">
        <v>101</v>
      </c>
      <c r="CL56" s="44">
        <v>99</v>
      </c>
      <c r="CM56" s="54">
        <v>106.5</v>
      </c>
      <c r="CN56" s="95">
        <v>0.99</v>
      </c>
      <c r="CO56" s="43">
        <v>-3.3</v>
      </c>
      <c r="CP56" s="41">
        <v>6.01</v>
      </c>
      <c r="CQ56" s="41">
        <v>-3.35</v>
      </c>
      <c r="CR56" s="41">
        <v>-0.86</v>
      </c>
      <c r="CS56" s="41">
        <v>1.57</v>
      </c>
      <c r="CT56" s="41">
        <v>2.54</v>
      </c>
      <c r="CU56" s="41">
        <v>0.44</v>
      </c>
      <c r="CV56" s="45">
        <v>2.02</v>
      </c>
      <c r="CW56" s="41">
        <v>1.29</v>
      </c>
      <c r="CX56" s="54">
        <v>53.8</v>
      </c>
      <c r="CY56" s="54">
        <v>50.5</v>
      </c>
      <c r="CZ56" s="54">
        <v>54</v>
      </c>
      <c r="DA56" s="54">
        <v>50.3</v>
      </c>
      <c r="DB56" s="54">
        <v>53.6</v>
      </c>
      <c r="DC56" s="54">
        <v>50.5</v>
      </c>
      <c r="DD56" s="54">
        <v>3.22</v>
      </c>
      <c r="DE56" s="54">
        <v>4.0599999999999996</v>
      </c>
      <c r="DF56" s="54">
        <v>4.67</v>
      </c>
      <c r="DG56" s="54">
        <v>5.03</v>
      </c>
      <c r="DH56" s="54">
        <v>5.14</v>
      </c>
      <c r="DI56" s="54">
        <v>5.32</v>
      </c>
      <c r="DJ56" s="54">
        <v>2.25</v>
      </c>
      <c r="DK56" s="54">
        <v>3.25</v>
      </c>
      <c r="DL56" s="54">
        <v>3.55</v>
      </c>
      <c r="DM56" s="54">
        <v>3.75</v>
      </c>
      <c r="DN56" s="54">
        <v>3.85</v>
      </c>
      <c r="DO56" s="68">
        <v>7.05</v>
      </c>
      <c r="DP56" s="54">
        <v>3.33</v>
      </c>
      <c r="DQ56" s="54">
        <v>4.4000000000000004</v>
      </c>
      <c r="DR56" s="54">
        <v>5</v>
      </c>
      <c r="DS56" s="40">
        <v>2.13</v>
      </c>
      <c r="DT56" s="54">
        <v>2.65</v>
      </c>
      <c r="DU56" s="54">
        <v>3.01</v>
      </c>
      <c r="DV56" s="54">
        <v>2.85</v>
      </c>
      <c r="DW56" s="54">
        <v>2.88</v>
      </c>
      <c r="DX56" s="54">
        <v>2.91</v>
      </c>
      <c r="DY56" s="54">
        <v>3.01</v>
      </c>
      <c r="DZ56" s="44">
        <v>3.16</v>
      </c>
      <c r="EA56" s="44">
        <v>3.51</v>
      </c>
      <c r="EB56">
        <f t="shared" si="8"/>
        <v>0.5</v>
      </c>
      <c r="EC56" s="54">
        <v>142.24</v>
      </c>
      <c r="ED56" s="54">
        <v>139.24</v>
      </c>
      <c r="EE56" s="54">
        <v>140.37</v>
      </c>
      <c r="EF56" s="54">
        <v>136.01</v>
      </c>
      <c r="EG56" s="54">
        <v>137.78</v>
      </c>
      <c r="EH56" s="54">
        <v>137.94999999999999</v>
      </c>
      <c r="EI56" s="54">
        <v>140.5</v>
      </c>
      <c r="EJ56" s="54">
        <v>139.72999999999999</v>
      </c>
      <c r="EK56" s="54">
        <v>139.9</v>
      </c>
      <c r="EL56" s="26">
        <v>3815.8</v>
      </c>
      <c r="EM56" s="86">
        <v>702.62</v>
      </c>
      <c r="EN56" s="45">
        <v>436.61</v>
      </c>
      <c r="EO56" s="54">
        <v>547.17999999999995</v>
      </c>
      <c r="EP56" s="54">
        <v>293.94</v>
      </c>
      <c r="EQ56" s="54">
        <v>598.59</v>
      </c>
      <c r="ER56" s="54">
        <v>489.04</v>
      </c>
    </row>
    <row r="57" spans="1:148">
      <c r="A57" s="20" t="s">
        <v>63</v>
      </c>
      <c r="B57" s="45">
        <v>11.9</v>
      </c>
      <c r="C57" s="16">
        <v>295000000</v>
      </c>
      <c r="D57" s="10">
        <v>38574000</v>
      </c>
      <c r="E57" s="42">
        <v>61581000</v>
      </c>
      <c r="F57" s="10">
        <v>83328000</v>
      </c>
      <c r="G57" s="10">
        <v>17269000</v>
      </c>
      <c r="H57" s="10">
        <v>1295000</v>
      </c>
      <c r="I57" s="10">
        <v>2943000</v>
      </c>
      <c r="J57" s="10">
        <v>40055.1</v>
      </c>
      <c r="K57" s="10">
        <v>8747677.8399999999</v>
      </c>
      <c r="L57" s="16">
        <v>554000000</v>
      </c>
      <c r="M57" s="10">
        <v>229000000</v>
      </c>
      <c r="N57">
        <v>3237000000</v>
      </c>
      <c r="O57" s="24">
        <v>468400.00000000006</v>
      </c>
      <c r="P57" s="90">
        <v>5814500</v>
      </c>
      <c r="Q57">
        <v>123313200</v>
      </c>
      <c r="R57">
        <v>137638100</v>
      </c>
      <c r="S57" s="10">
        <v>14320.669999999984</v>
      </c>
      <c r="T57" s="10">
        <v>7786.4800000000014</v>
      </c>
      <c r="U57" s="10">
        <v>19897.619999999995</v>
      </c>
      <c r="V57" s="10">
        <v>8235</v>
      </c>
      <c r="W57">
        <v>45274500.000000007</v>
      </c>
      <c r="X57" s="51">
        <f t="shared" si="0"/>
        <v>5497.8142076502745</v>
      </c>
      <c r="Y57" s="40">
        <v>96.92</v>
      </c>
      <c r="Z57" s="44">
        <v>100</v>
      </c>
      <c r="AA57" s="44">
        <v>106.6</v>
      </c>
      <c r="AB57" s="44">
        <v>90.2</v>
      </c>
      <c r="AC57" s="10">
        <v>156502000.00000003</v>
      </c>
      <c r="AD57" s="50">
        <v>33049.71</v>
      </c>
      <c r="AE57" s="69">
        <v>8.26</v>
      </c>
      <c r="AF57" s="40">
        <v>7.74</v>
      </c>
      <c r="AG57" s="51">
        <v>0.81</v>
      </c>
      <c r="AH57" s="51">
        <v>3259.72</v>
      </c>
      <c r="AI57" s="18">
        <v>24613961</v>
      </c>
      <c r="AJ57">
        <v>1655.77</v>
      </c>
      <c r="AK57">
        <v>1603.94</v>
      </c>
      <c r="AL57" s="40">
        <v>102.1</v>
      </c>
      <c r="AM57" s="40">
        <v>100</v>
      </c>
      <c r="AN57" s="40">
        <v>106.6</v>
      </c>
      <c r="AO57" s="40">
        <v>105.2</v>
      </c>
      <c r="AP57" s="50">
        <f t="shared" si="1"/>
        <v>1.0209999999999999</v>
      </c>
      <c r="AQ57" s="50">
        <f t="shared" si="2"/>
        <v>1.0133079847908744</v>
      </c>
      <c r="AR57" s="10">
        <v>17637178</v>
      </c>
      <c r="AS57">
        <v>94266000</v>
      </c>
      <c r="AT57" s="51">
        <f t="shared" si="3"/>
        <v>5.3447325870385844</v>
      </c>
      <c r="AU57" s="10">
        <v>31903815</v>
      </c>
      <c r="AV57" s="10">
        <v>158004800</v>
      </c>
      <c r="AW57" s="51">
        <f t="shared" si="4"/>
        <v>4.952536240571856</v>
      </c>
      <c r="AX57" s="14">
        <v>23051571</v>
      </c>
      <c r="AY57">
        <v>352072500</v>
      </c>
      <c r="AZ57" s="51">
        <f t="shared" si="5"/>
        <v>15.273254044160375</v>
      </c>
      <c r="BA57" s="26">
        <v>2383.88</v>
      </c>
      <c r="BB57" s="51">
        <v>891.84</v>
      </c>
      <c r="BC57" s="54">
        <v>13.86</v>
      </c>
      <c r="BD57" s="54">
        <v>22.22</v>
      </c>
      <c r="BE57">
        <v>35852400</v>
      </c>
      <c r="BF57">
        <v>386306400</v>
      </c>
      <c r="BG57" s="93">
        <v>16.476400000000002</v>
      </c>
      <c r="BH57" s="93">
        <v>7.0381999999999998</v>
      </c>
      <c r="BI57" s="91">
        <v>-7.2700000000000001E-2</v>
      </c>
      <c r="BJ57" s="91">
        <v>8.3999999999999995E-3</v>
      </c>
      <c r="BK57" s="91">
        <v>-3.0000000000000001E-3</v>
      </c>
      <c r="BL57" s="92">
        <v>-4.6199999999999998E-2</v>
      </c>
      <c r="BM57" s="92">
        <v>2.5600000000000001E-2</v>
      </c>
      <c r="BN57" s="92">
        <v>-3.7100000000000001E-2</v>
      </c>
      <c r="BO57" s="23">
        <v>101939100</v>
      </c>
      <c r="BP57" s="18">
        <v>90579700</v>
      </c>
      <c r="BQ57" s="51">
        <f t="shared" si="6"/>
        <v>1.1254077900456725</v>
      </c>
      <c r="BR57">
        <v>5724748199.999999</v>
      </c>
      <c r="BS57">
        <v>8469317000</v>
      </c>
      <c r="BT57" s="51">
        <f t="shared" si="7"/>
        <v>1.4794217499382769</v>
      </c>
      <c r="BU57" s="34">
        <v>2157038700</v>
      </c>
      <c r="BV57" s="34">
        <v>3324924400</v>
      </c>
      <c r="BW57">
        <v>187040000</v>
      </c>
      <c r="BX57" s="44">
        <v>100.2</v>
      </c>
      <c r="BY57" s="54">
        <v>100.4</v>
      </c>
      <c r="BZ57" s="54">
        <v>100.2</v>
      </c>
      <c r="CA57" s="94">
        <v>-0.32</v>
      </c>
      <c r="CB57" s="54">
        <v>3.69</v>
      </c>
      <c r="CC57" s="45">
        <v>0.82</v>
      </c>
      <c r="CD57" s="41">
        <v>-2.0299999999999998</v>
      </c>
      <c r="CE57" s="45">
        <v>-0.83</v>
      </c>
      <c r="CF57" s="45">
        <v>2.39</v>
      </c>
      <c r="CG57" s="45">
        <v>2.59</v>
      </c>
      <c r="CH57" s="45">
        <v>1.22</v>
      </c>
      <c r="CI57" s="45">
        <v>-0.72</v>
      </c>
      <c r="CJ57" s="44">
        <v>100.3</v>
      </c>
      <c r="CK57" s="44">
        <v>101.3</v>
      </c>
      <c r="CL57" s="44">
        <v>98.3</v>
      </c>
      <c r="CM57" s="54">
        <v>106.4</v>
      </c>
      <c r="CN57" s="95">
        <v>0.12</v>
      </c>
      <c r="CO57" s="43">
        <v>-3.96</v>
      </c>
      <c r="CP57" s="41">
        <v>5.13</v>
      </c>
      <c r="CQ57" s="41">
        <v>-4.21</v>
      </c>
      <c r="CR57" s="41">
        <v>-1.93</v>
      </c>
      <c r="CS57" s="41">
        <v>1.08</v>
      </c>
      <c r="CT57" s="41">
        <v>2.38</v>
      </c>
      <c r="CU57" s="41">
        <v>-0.42</v>
      </c>
      <c r="CV57" s="45">
        <v>0.92</v>
      </c>
      <c r="CW57" s="41">
        <v>-0.03</v>
      </c>
      <c r="CX57" s="54">
        <v>55.2</v>
      </c>
      <c r="CY57" s="54">
        <v>50.8</v>
      </c>
      <c r="CZ57" s="54">
        <v>55.9</v>
      </c>
      <c r="DA57" s="54">
        <v>48.9</v>
      </c>
      <c r="DB57" s="54">
        <v>54.8</v>
      </c>
      <c r="DC57" s="54">
        <v>50.8</v>
      </c>
      <c r="DD57" s="54">
        <v>2.4700000000000002</v>
      </c>
      <c r="DE57" s="54">
        <v>3.2</v>
      </c>
      <c r="DF57" s="54">
        <v>4.08</v>
      </c>
      <c r="DG57" s="54">
        <v>4.21</v>
      </c>
      <c r="DH57" s="54">
        <v>4.29</v>
      </c>
      <c r="DI57" s="54">
        <v>4.92</v>
      </c>
      <c r="DJ57" s="54">
        <v>2.25</v>
      </c>
      <c r="DK57" s="54">
        <v>3.25</v>
      </c>
      <c r="DL57" s="54">
        <v>3.55</v>
      </c>
      <c r="DM57" s="54">
        <v>3.75</v>
      </c>
      <c r="DN57" s="54">
        <v>3.85</v>
      </c>
      <c r="DO57" s="68">
        <v>7.05</v>
      </c>
      <c r="DP57" s="54">
        <v>3.33</v>
      </c>
      <c r="DQ57" s="54">
        <v>4.4000000000000004</v>
      </c>
      <c r="DR57" s="54">
        <v>5</v>
      </c>
      <c r="DS57" s="40">
        <v>1.68</v>
      </c>
      <c r="DT57" s="54">
        <v>2.39</v>
      </c>
      <c r="DU57" s="54">
        <v>2.86</v>
      </c>
      <c r="DV57" s="54">
        <v>2.84</v>
      </c>
      <c r="DW57" s="54">
        <v>2.86</v>
      </c>
      <c r="DX57" s="54">
        <v>2.88</v>
      </c>
      <c r="DY57" s="54">
        <v>2.99</v>
      </c>
      <c r="DZ57" s="44">
        <v>3.18</v>
      </c>
      <c r="EA57" s="44">
        <v>3.54</v>
      </c>
      <c r="EB57">
        <f t="shared" si="8"/>
        <v>0.68000000000000016</v>
      </c>
      <c r="EC57" s="54">
        <v>142.43</v>
      </c>
      <c r="ED57" s="54">
        <v>139.38</v>
      </c>
      <c r="EE57" s="54">
        <v>140.46</v>
      </c>
      <c r="EF57" s="54">
        <v>136.38999999999999</v>
      </c>
      <c r="EG57" s="54">
        <v>137.46</v>
      </c>
      <c r="EH57" s="54">
        <v>138.19</v>
      </c>
      <c r="EI57" s="54">
        <v>140.69</v>
      </c>
      <c r="EJ57" s="54">
        <v>139.94999999999999</v>
      </c>
      <c r="EK57" s="54">
        <v>139.88</v>
      </c>
      <c r="EL57" s="26">
        <v>3864.86</v>
      </c>
      <c r="EM57" s="86">
        <v>858.95</v>
      </c>
      <c r="EN57" s="45">
        <v>445.32</v>
      </c>
      <c r="EO57" s="54">
        <v>544.08000000000004</v>
      </c>
      <c r="EP57" s="54">
        <v>288.35000000000002</v>
      </c>
      <c r="EQ57" s="54">
        <v>619.92999999999995</v>
      </c>
      <c r="ER57" s="54">
        <v>512.32000000000005</v>
      </c>
    </row>
    <row r="58" spans="1:148">
      <c r="A58" s="20" t="s">
        <v>64</v>
      </c>
      <c r="B58" s="45">
        <v>9.3000000000000007</v>
      </c>
      <c r="C58" s="16">
        <v>310000000</v>
      </c>
      <c r="D58" s="10">
        <v>37633000</v>
      </c>
      <c r="E58" s="42">
        <v>60575000</v>
      </c>
      <c r="F58" s="10">
        <v>81069000</v>
      </c>
      <c r="G58" s="10">
        <v>16891000</v>
      </c>
      <c r="H58" s="10">
        <v>1215000</v>
      </c>
      <c r="I58" s="10">
        <v>2887000</v>
      </c>
      <c r="J58" s="10">
        <v>30460.400000000001</v>
      </c>
      <c r="K58" s="10">
        <v>9881793.1799999997</v>
      </c>
      <c r="L58" s="16">
        <v>557000000</v>
      </c>
      <c r="M58" s="10">
        <v>229000000</v>
      </c>
      <c r="N58">
        <v>3303000000</v>
      </c>
      <c r="O58" s="24">
        <v>445300</v>
      </c>
      <c r="P58" s="90">
        <v>7806100</v>
      </c>
      <c r="Q58">
        <v>124902300.00000003</v>
      </c>
      <c r="R58">
        <v>144553599.99999997</v>
      </c>
      <c r="S58" s="10">
        <v>17965.880000000005</v>
      </c>
      <c r="T58" s="10">
        <v>4415.4699999999975</v>
      </c>
      <c r="U58" s="10">
        <v>14521.530000000006</v>
      </c>
      <c r="V58" s="10">
        <v>6322.51</v>
      </c>
      <c r="W58">
        <v>37490599.999999993</v>
      </c>
      <c r="X58" s="51">
        <f t="shared" si="0"/>
        <v>5929.7019696291491</v>
      </c>
      <c r="Y58" s="40">
        <v>95.62</v>
      </c>
      <c r="Z58" s="44">
        <v>103</v>
      </c>
      <c r="AA58" s="44">
        <v>108.5</v>
      </c>
      <c r="AB58" s="44">
        <v>94.7</v>
      </c>
      <c r="AC58" s="10">
        <v>156031000</v>
      </c>
      <c r="AD58" s="50">
        <v>32989.129999999997</v>
      </c>
      <c r="AE58" s="69">
        <v>8.27</v>
      </c>
      <c r="AF58" s="40">
        <v>7.74</v>
      </c>
      <c r="AG58" s="51">
        <v>0.81</v>
      </c>
      <c r="AH58" s="51">
        <v>3077.02</v>
      </c>
      <c r="AI58" s="18">
        <v>23321529</v>
      </c>
      <c r="AJ58">
        <v>1631.29</v>
      </c>
      <c r="AK58">
        <v>1445.73</v>
      </c>
      <c r="AL58" s="40">
        <v>104.8</v>
      </c>
      <c r="AM58" s="40">
        <v>99.8</v>
      </c>
      <c r="AN58" s="40">
        <v>100.1</v>
      </c>
      <c r="AO58" s="40">
        <v>100.5</v>
      </c>
      <c r="AP58" s="50">
        <f t="shared" si="1"/>
        <v>1.0501002004008015</v>
      </c>
      <c r="AQ58" s="50">
        <f t="shared" si="2"/>
        <v>0.99601990049751243</v>
      </c>
      <c r="AR58" s="10">
        <v>13521645</v>
      </c>
      <c r="AS58">
        <v>79751600</v>
      </c>
      <c r="AT58" s="51">
        <f t="shared" si="3"/>
        <v>5.8980693547271796</v>
      </c>
      <c r="AU58" s="10">
        <v>30239357</v>
      </c>
      <c r="AV58" s="10">
        <v>150042300</v>
      </c>
      <c r="AW58" s="51">
        <f t="shared" si="4"/>
        <v>4.961821774186534</v>
      </c>
      <c r="AX58" s="14">
        <v>14267595</v>
      </c>
      <c r="AY58">
        <v>251627800</v>
      </c>
      <c r="AZ58" s="51">
        <f t="shared" si="5"/>
        <v>17.636315020155816</v>
      </c>
      <c r="BA58" s="26">
        <v>2356.65</v>
      </c>
      <c r="BB58" s="51">
        <v>940.35</v>
      </c>
      <c r="BC58" s="54">
        <v>14.7</v>
      </c>
      <c r="BD58" s="54">
        <v>22.77</v>
      </c>
      <c r="BE58">
        <v>27566100</v>
      </c>
      <c r="BF58">
        <v>268389200</v>
      </c>
      <c r="BG58" s="93">
        <v>11.7818</v>
      </c>
      <c r="BH58" s="93">
        <v>4.9405999999999999</v>
      </c>
      <c r="BI58" s="91">
        <v>5.3699999999999998E-2</v>
      </c>
      <c r="BJ58" s="91">
        <v>2.1299999999999999E-2</v>
      </c>
      <c r="BK58" s="91">
        <v>2.8000000000000001E-2</v>
      </c>
      <c r="BL58" s="92">
        <v>5.5399999999999998E-2</v>
      </c>
      <c r="BM58" s="92">
        <v>6.4199999999999993E-2</v>
      </c>
      <c r="BN58" s="92">
        <v>-1.8100000000000002E-2</v>
      </c>
      <c r="BO58" s="23">
        <v>78850000</v>
      </c>
      <c r="BP58" s="18">
        <v>107740000</v>
      </c>
      <c r="BQ58" s="51">
        <f t="shared" si="6"/>
        <v>0.73185446445145719</v>
      </c>
      <c r="BR58">
        <v>5792921100</v>
      </c>
      <c r="BS58">
        <v>8422752800</v>
      </c>
      <c r="BT58" s="51">
        <f t="shared" si="7"/>
        <v>1.4539733330737061</v>
      </c>
      <c r="BU58" s="34">
        <v>2180054600</v>
      </c>
      <c r="BV58" s="34">
        <v>3343858200</v>
      </c>
      <c r="BW58">
        <v>96370000</v>
      </c>
      <c r="BX58" s="44">
        <v>99.1</v>
      </c>
      <c r="BY58" s="54">
        <v>100.5</v>
      </c>
      <c r="BZ58" s="54">
        <v>100.4</v>
      </c>
      <c r="CA58" s="94">
        <v>-0.7</v>
      </c>
      <c r="CB58" s="54">
        <v>2.19</v>
      </c>
      <c r="CC58" s="45">
        <v>0.12</v>
      </c>
      <c r="CD58" s="41">
        <v>-2.21</v>
      </c>
      <c r="CE58" s="45">
        <v>-1.24</v>
      </c>
      <c r="CF58" s="45">
        <v>2.1800000000000002</v>
      </c>
      <c r="CG58" s="45">
        <v>2.14</v>
      </c>
      <c r="CH58" s="45">
        <v>1.1100000000000001</v>
      </c>
      <c r="CI58" s="45">
        <v>-1.08</v>
      </c>
      <c r="CJ58" s="44">
        <v>99.9</v>
      </c>
      <c r="CK58" s="44">
        <v>101.3</v>
      </c>
      <c r="CL58" s="44">
        <v>97.8</v>
      </c>
      <c r="CM58" s="54">
        <v>105.4</v>
      </c>
      <c r="CN58" s="95">
        <v>-0.81</v>
      </c>
      <c r="CO58" s="43">
        <v>-5.71</v>
      </c>
      <c r="CP58" s="41">
        <v>3.39</v>
      </c>
      <c r="CQ58" s="41">
        <v>-4.7300000000000004</v>
      </c>
      <c r="CR58" s="41">
        <v>-2.98</v>
      </c>
      <c r="CS58" s="41">
        <v>0.8</v>
      </c>
      <c r="CT58" s="41">
        <v>1.25</v>
      </c>
      <c r="CU58" s="41">
        <v>-0.91</v>
      </c>
      <c r="CV58" s="45">
        <v>0.55000000000000004</v>
      </c>
      <c r="CW58" s="41">
        <v>-0.93</v>
      </c>
      <c r="CX58" s="54">
        <v>57.2</v>
      </c>
      <c r="CY58" s="54">
        <v>49.5</v>
      </c>
      <c r="CZ58" s="54">
        <v>54.8</v>
      </c>
      <c r="DA58" s="54">
        <v>49.6</v>
      </c>
      <c r="DB58" s="54">
        <v>54.4</v>
      </c>
      <c r="DC58" s="54">
        <v>49.5</v>
      </c>
      <c r="DD58" s="54">
        <v>3.18</v>
      </c>
      <c r="DE58" s="54">
        <v>3.86</v>
      </c>
      <c r="DF58" s="54">
        <v>4.07</v>
      </c>
      <c r="DG58" s="54">
        <v>4.05</v>
      </c>
      <c r="DH58" s="54">
        <v>4.3</v>
      </c>
      <c r="DI58" s="54">
        <v>5.7</v>
      </c>
      <c r="DJ58" s="54">
        <v>2.25</v>
      </c>
      <c r="DK58" s="54">
        <v>3.25</v>
      </c>
      <c r="DL58" s="54">
        <v>3.55</v>
      </c>
      <c r="DM58" s="54">
        <v>3.75</v>
      </c>
      <c r="DN58" s="54">
        <v>3.85</v>
      </c>
      <c r="DO58" s="68">
        <v>7.05</v>
      </c>
      <c r="DP58" s="54">
        <v>3.33</v>
      </c>
      <c r="DQ58" s="54">
        <v>4.4000000000000004</v>
      </c>
      <c r="DR58" s="54">
        <v>5</v>
      </c>
      <c r="DS58" s="40">
        <v>2.36</v>
      </c>
      <c r="DT58" s="54">
        <v>2.58</v>
      </c>
      <c r="DU58" s="54">
        <v>2.76</v>
      </c>
      <c r="DV58" s="54">
        <v>2.77</v>
      </c>
      <c r="DW58" s="54">
        <v>2.83</v>
      </c>
      <c r="DX58" s="54">
        <v>2.86</v>
      </c>
      <c r="DY58" s="54">
        <v>2.93</v>
      </c>
      <c r="DZ58" s="44">
        <v>3.15</v>
      </c>
      <c r="EA58" s="44">
        <v>3.53</v>
      </c>
      <c r="EB58">
        <f t="shared" si="8"/>
        <v>0.77</v>
      </c>
      <c r="EC58" s="54">
        <v>142.78</v>
      </c>
      <c r="ED58" s="54">
        <v>139.63</v>
      </c>
      <c r="EE58" s="54">
        <v>140.69</v>
      </c>
      <c r="EF58" s="54">
        <v>136.75</v>
      </c>
      <c r="EG58" s="54">
        <v>137.22999999999999</v>
      </c>
      <c r="EH58" s="54">
        <v>138.54</v>
      </c>
      <c r="EI58" s="54">
        <v>141.02000000000001</v>
      </c>
      <c r="EJ58" s="54">
        <v>140.4</v>
      </c>
      <c r="EK58" s="54">
        <v>139.85</v>
      </c>
      <c r="EL58" s="26">
        <v>3846.91</v>
      </c>
      <c r="EM58" s="86">
        <v>1020.53</v>
      </c>
      <c r="EN58" s="45">
        <v>429.27</v>
      </c>
      <c r="EO58" s="54">
        <v>538.49</v>
      </c>
      <c r="EP58" s="54">
        <v>288.47000000000003</v>
      </c>
      <c r="EQ58" s="54">
        <v>600.71</v>
      </c>
      <c r="ER58" s="54">
        <v>501.11</v>
      </c>
    </row>
    <row r="59" spans="1:148">
      <c r="A59" s="20" t="s">
        <v>65</v>
      </c>
      <c r="B59" s="45">
        <v>9.6</v>
      </c>
      <c r="C59" s="16">
        <v>315000000</v>
      </c>
      <c r="D59" s="10">
        <v>38473000</v>
      </c>
      <c r="E59" s="42">
        <v>61234000</v>
      </c>
      <c r="F59" s="10">
        <v>81671000</v>
      </c>
      <c r="G59" s="10">
        <v>17432000</v>
      </c>
      <c r="H59" s="10">
        <v>1268000</v>
      </c>
      <c r="I59" s="10">
        <v>3044000</v>
      </c>
      <c r="J59" s="10">
        <v>35858.699999999997</v>
      </c>
      <c r="K59" s="10">
        <v>9780511.7400000002</v>
      </c>
      <c r="L59" s="16">
        <v>573000000.00000012</v>
      </c>
      <c r="M59" s="10">
        <v>245000000</v>
      </c>
      <c r="N59">
        <v>3401000000</v>
      </c>
      <c r="O59" s="24">
        <v>449900</v>
      </c>
      <c r="P59" s="90">
        <v>9421699.9999999981</v>
      </c>
      <c r="Q59">
        <v>153793799.99999997</v>
      </c>
      <c r="R59">
        <v>170110500.00000003</v>
      </c>
      <c r="S59" s="10">
        <v>24176.330000000016</v>
      </c>
      <c r="T59" s="10">
        <v>5009.6500000000015</v>
      </c>
      <c r="U59" s="10">
        <v>18391.5</v>
      </c>
      <c r="V59" s="10">
        <v>7290.7900000000009</v>
      </c>
      <c r="W59">
        <v>45110700</v>
      </c>
      <c r="X59" s="51">
        <f t="shared" si="0"/>
        <v>6187.3541824685653</v>
      </c>
      <c r="Y59" s="40">
        <v>94.9</v>
      </c>
      <c r="Z59" s="44">
        <v>104.2</v>
      </c>
      <c r="AA59" s="44">
        <v>108.9</v>
      </c>
      <c r="AB59" s="44">
        <v>97.1</v>
      </c>
      <c r="AC59" s="10">
        <v>167147999.99999997</v>
      </c>
      <c r="AD59" s="50">
        <v>32061.09</v>
      </c>
      <c r="AE59" s="69">
        <v>8.07</v>
      </c>
      <c r="AF59" s="40">
        <v>7.9</v>
      </c>
      <c r="AG59" s="51">
        <v>0.81</v>
      </c>
      <c r="AH59" s="51">
        <v>3438.82</v>
      </c>
      <c r="AI59" s="18">
        <v>26146901</v>
      </c>
      <c r="AJ59">
        <v>1810.34</v>
      </c>
      <c r="AK59">
        <v>1628.49</v>
      </c>
      <c r="AL59" s="40">
        <v>102.9</v>
      </c>
      <c r="AM59" s="40">
        <v>98.9</v>
      </c>
      <c r="AN59" s="40">
        <v>112.1</v>
      </c>
      <c r="AO59" s="40">
        <v>113.9</v>
      </c>
      <c r="AP59" s="50">
        <f t="shared" si="1"/>
        <v>1.0404448938321538</v>
      </c>
      <c r="AQ59" s="50">
        <f t="shared" si="2"/>
        <v>0.98419666374012282</v>
      </c>
      <c r="AR59" s="10">
        <v>24141523</v>
      </c>
      <c r="AS59">
        <v>143180300</v>
      </c>
      <c r="AT59" s="51">
        <f t="shared" si="3"/>
        <v>5.9308727125459315</v>
      </c>
      <c r="AU59" s="10">
        <v>51087774</v>
      </c>
      <c r="AV59" s="10">
        <v>221871300</v>
      </c>
      <c r="AW59" s="51">
        <f t="shared" si="4"/>
        <v>4.3429431863678385</v>
      </c>
      <c r="AX59" s="14">
        <v>25163351</v>
      </c>
      <c r="AY59">
        <v>400801500</v>
      </c>
      <c r="AZ59" s="51">
        <f t="shared" si="5"/>
        <v>15.927985902990425</v>
      </c>
      <c r="BA59" s="26">
        <v>2388.54</v>
      </c>
      <c r="BB59" s="51">
        <v>967.59</v>
      </c>
      <c r="BC59" s="54">
        <v>12.66</v>
      </c>
      <c r="BD59" s="54">
        <v>23.53</v>
      </c>
      <c r="BE59">
        <v>33578600</v>
      </c>
      <c r="BF59">
        <v>351401600</v>
      </c>
      <c r="BG59" s="93">
        <v>15.213100000000001</v>
      </c>
      <c r="BH59" s="93">
        <v>5.5269000000000004</v>
      </c>
      <c r="BI59" s="91">
        <v>2.0000000000000001E-4</v>
      </c>
      <c r="BJ59" s="91">
        <v>-4.0000000000000002E-4</v>
      </c>
      <c r="BK59" s="91">
        <v>-2.69E-2</v>
      </c>
      <c r="BL59" s="92">
        <v>-4.8000000000000001E-2</v>
      </c>
      <c r="BM59" s="92">
        <v>2.5000000000000001E-2</v>
      </c>
      <c r="BN59" s="92">
        <v>2.3199999999999998E-2</v>
      </c>
      <c r="BO59" s="23">
        <v>91650000</v>
      </c>
      <c r="BP59" s="18">
        <v>120050000</v>
      </c>
      <c r="BQ59" s="51">
        <f t="shared" si="6"/>
        <v>0.76343190337359434</v>
      </c>
      <c r="BR59">
        <v>5872244300.000001</v>
      </c>
      <c r="BS59">
        <v>8544996700</v>
      </c>
      <c r="BT59" s="51">
        <f t="shared" si="7"/>
        <v>1.4551500692844128</v>
      </c>
      <c r="BU59" s="34">
        <v>2206729600</v>
      </c>
      <c r="BV59" s="34">
        <v>3370771800</v>
      </c>
      <c r="BW59">
        <v>114320000</v>
      </c>
      <c r="BX59" s="44">
        <v>99.2</v>
      </c>
      <c r="BY59" s="54">
        <v>100.1</v>
      </c>
      <c r="BZ59" s="54">
        <v>99.7</v>
      </c>
      <c r="CA59" s="94">
        <v>-1.4</v>
      </c>
      <c r="CB59" s="54">
        <v>-1.46</v>
      </c>
      <c r="CC59" s="45">
        <v>-1.1200000000000001</v>
      </c>
      <c r="CD59" s="41">
        <v>-2.58</v>
      </c>
      <c r="CE59" s="45">
        <v>-2.09</v>
      </c>
      <c r="CF59" s="45">
        <v>1.8</v>
      </c>
      <c r="CG59" s="45">
        <v>2.08</v>
      </c>
      <c r="CH59" s="45">
        <v>0.95</v>
      </c>
      <c r="CI59" s="45">
        <v>-1.24</v>
      </c>
      <c r="CJ59" s="44">
        <v>98.9</v>
      </c>
      <c r="CK59" s="44">
        <v>100.8</v>
      </c>
      <c r="CL59" s="44">
        <v>97.1</v>
      </c>
      <c r="CM59" s="54">
        <v>102.9</v>
      </c>
      <c r="CN59" s="95">
        <v>-1.55</v>
      </c>
      <c r="CO59" s="43">
        <v>-6.23</v>
      </c>
      <c r="CP59" s="41">
        <v>1.62</v>
      </c>
      <c r="CQ59" s="41">
        <v>-5.61</v>
      </c>
      <c r="CR59" s="41">
        <v>-3.85</v>
      </c>
      <c r="CS59" s="41">
        <v>0.67</v>
      </c>
      <c r="CT59" s="41">
        <v>-0.2</v>
      </c>
      <c r="CU59" s="41">
        <v>-1.07</v>
      </c>
      <c r="CV59" s="45">
        <v>0.34</v>
      </c>
      <c r="CW59" s="41">
        <v>-1.1399999999999999</v>
      </c>
      <c r="CX59" s="54">
        <v>52.9</v>
      </c>
      <c r="CY59" s="54">
        <v>52.2</v>
      </c>
      <c r="CZ59" s="54">
        <v>44.8</v>
      </c>
      <c r="DA59" s="54">
        <v>49</v>
      </c>
      <c r="DB59" s="54">
        <v>50.8</v>
      </c>
      <c r="DC59" s="54">
        <v>52.2</v>
      </c>
      <c r="DD59" s="54">
        <v>2.13</v>
      </c>
      <c r="DE59" s="54">
        <v>2.98</v>
      </c>
      <c r="DF59" s="54">
        <v>3.34</v>
      </c>
      <c r="DG59" s="54">
        <v>3.58</v>
      </c>
      <c r="DH59" s="54">
        <v>4</v>
      </c>
      <c r="DI59" s="54">
        <v>4.47</v>
      </c>
      <c r="DJ59" s="54">
        <v>2.25</v>
      </c>
      <c r="DK59" s="54">
        <v>3.25</v>
      </c>
      <c r="DL59" s="54">
        <v>3.55</v>
      </c>
      <c r="DM59" s="54">
        <v>3.75</v>
      </c>
      <c r="DN59" s="54">
        <v>3.85</v>
      </c>
      <c r="DO59" s="68">
        <v>7.05</v>
      </c>
      <c r="DP59" s="54">
        <v>3.33</v>
      </c>
      <c r="DQ59" s="54">
        <v>4.4000000000000004</v>
      </c>
      <c r="DR59" s="54">
        <v>5</v>
      </c>
      <c r="DS59" s="40">
        <v>1.36</v>
      </c>
      <c r="DT59" s="54">
        <v>1.97</v>
      </c>
      <c r="DU59" s="54">
        <v>2.44</v>
      </c>
      <c r="DV59" s="54">
        <v>2.4500000000000002</v>
      </c>
      <c r="DW59" s="54">
        <v>2.44</v>
      </c>
      <c r="DX59" s="54">
        <v>2.5299999999999998</v>
      </c>
      <c r="DY59" s="54">
        <v>2.72</v>
      </c>
      <c r="DZ59" s="44">
        <v>2.93</v>
      </c>
      <c r="EA59" s="44">
        <v>3.43</v>
      </c>
      <c r="EB59">
        <f t="shared" si="8"/>
        <v>0.99000000000000021</v>
      </c>
      <c r="EC59" s="54">
        <v>144.18</v>
      </c>
      <c r="ED59" s="54">
        <v>141.03</v>
      </c>
      <c r="EE59" s="54">
        <v>142.19</v>
      </c>
      <c r="EF59" s="54">
        <v>137.61000000000001</v>
      </c>
      <c r="EG59" s="54">
        <v>138.83000000000001</v>
      </c>
      <c r="EH59" s="54">
        <v>139.87</v>
      </c>
      <c r="EI59" s="54">
        <v>142.38</v>
      </c>
      <c r="EJ59" s="54">
        <v>141.91</v>
      </c>
      <c r="EK59" s="54">
        <v>141.16</v>
      </c>
      <c r="EL59" s="26">
        <v>3925.8</v>
      </c>
      <c r="EM59" s="86">
        <v>1101.27</v>
      </c>
      <c r="EN59" s="45">
        <v>421.57</v>
      </c>
      <c r="EO59" s="54">
        <v>526.58000000000004</v>
      </c>
      <c r="EP59" s="54">
        <v>276.62</v>
      </c>
      <c r="EQ59" s="54">
        <v>610.96</v>
      </c>
      <c r="ER59" s="54">
        <v>495.37</v>
      </c>
    </row>
    <row r="60" spans="1:148">
      <c r="A60" s="20" t="s">
        <v>66</v>
      </c>
      <c r="B60" s="45">
        <v>9.5</v>
      </c>
      <c r="C60" s="16">
        <v>315000000</v>
      </c>
      <c r="D60" s="10">
        <v>39682000</v>
      </c>
      <c r="E60" s="42">
        <v>60213000</v>
      </c>
      <c r="F60" s="10">
        <v>84474000</v>
      </c>
      <c r="G60" s="10">
        <v>16499000</v>
      </c>
      <c r="H60" s="10">
        <v>1181000</v>
      </c>
      <c r="I60" s="10">
        <v>3215000</v>
      </c>
      <c r="J60" s="10">
        <v>41654.800000000003</v>
      </c>
      <c r="K60" s="10">
        <v>11367934.43</v>
      </c>
      <c r="L60" s="16">
        <v>546000000</v>
      </c>
      <c r="M60" s="10">
        <v>230000000</v>
      </c>
      <c r="N60">
        <v>3414000000</v>
      </c>
      <c r="O60" s="24">
        <v>428600</v>
      </c>
      <c r="P60" s="90">
        <v>10454900.000000002</v>
      </c>
      <c r="Q60">
        <v>186282400.00000006</v>
      </c>
      <c r="R60">
        <v>221121300.00000006</v>
      </c>
      <c r="S60" s="10">
        <v>24250.070000000007</v>
      </c>
      <c r="T60" s="10">
        <v>5953.2899999999972</v>
      </c>
      <c r="U60" s="10">
        <v>19520.369999999995</v>
      </c>
      <c r="V60" s="10">
        <v>11111.929999999997</v>
      </c>
      <c r="W60">
        <v>63818800.000000007</v>
      </c>
      <c r="X60" s="51">
        <f t="shared" si="0"/>
        <v>5743.2687210952581</v>
      </c>
      <c r="Y60" s="40">
        <v>94.71</v>
      </c>
      <c r="Z60" s="44">
        <v>99.3</v>
      </c>
      <c r="AA60" s="44">
        <v>103.2</v>
      </c>
      <c r="AB60" s="44">
        <v>93.3</v>
      </c>
      <c r="AC60" s="10">
        <v>165849000.00000009</v>
      </c>
      <c r="AD60" s="50">
        <v>32400.05</v>
      </c>
      <c r="AE60" s="69">
        <v>7.92</v>
      </c>
      <c r="AF60" s="40">
        <v>7.97</v>
      </c>
      <c r="AG60" s="51">
        <v>0.81</v>
      </c>
      <c r="AH60" s="51">
        <v>3280.14</v>
      </c>
      <c r="AI60" s="18">
        <v>20689596</v>
      </c>
      <c r="AJ60">
        <v>1798.31</v>
      </c>
      <c r="AK60">
        <v>1481.82</v>
      </c>
      <c r="AL60" s="40">
        <v>102.9</v>
      </c>
      <c r="AM60" s="40">
        <v>99.3</v>
      </c>
      <c r="AN60" s="40">
        <v>108.2</v>
      </c>
      <c r="AO60" s="40">
        <v>107</v>
      </c>
      <c r="AP60" s="50">
        <f t="shared" si="1"/>
        <v>1.0362537764350455</v>
      </c>
      <c r="AQ60" s="50">
        <f t="shared" si="2"/>
        <v>1.0112149532710282</v>
      </c>
      <c r="AR60" s="10">
        <v>41634978</v>
      </c>
      <c r="AS60">
        <v>212367500</v>
      </c>
      <c r="AT60" s="51">
        <f t="shared" si="3"/>
        <v>5.1006992245798717</v>
      </c>
      <c r="AU60" s="10">
        <v>49946705</v>
      </c>
      <c r="AV60" s="10">
        <v>223518200</v>
      </c>
      <c r="AW60" s="51">
        <f t="shared" si="4"/>
        <v>4.4751340453789696</v>
      </c>
      <c r="AX60" s="14">
        <v>24483880</v>
      </c>
      <c r="AY60">
        <v>387018300</v>
      </c>
      <c r="AZ60" s="51">
        <f t="shared" si="5"/>
        <v>15.807065710173388</v>
      </c>
      <c r="BA60" s="26">
        <v>2282.52</v>
      </c>
      <c r="BB60" s="51">
        <v>921.4</v>
      </c>
      <c r="BC60" s="54">
        <v>11.9</v>
      </c>
      <c r="BD60" s="54">
        <v>22.56</v>
      </c>
      <c r="BE60">
        <v>23105800</v>
      </c>
      <c r="BF60">
        <v>240317700</v>
      </c>
      <c r="BG60" s="93">
        <v>10.579700000000001</v>
      </c>
      <c r="BH60" s="93">
        <v>4.4919000000000002</v>
      </c>
      <c r="BI60" s="91">
        <v>-5.1200000000000002E-2</v>
      </c>
      <c r="BJ60" s="91">
        <v>-1.06E-2</v>
      </c>
      <c r="BK60" s="91">
        <v>-1.7500000000000002E-2</v>
      </c>
      <c r="BL60" s="92">
        <v>-1.6299999999999999E-2</v>
      </c>
      <c r="BM60" s="92">
        <v>-2.12E-2</v>
      </c>
      <c r="BN60" s="92">
        <v>-2.4400000000000002E-2</v>
      </c>
      <c r="BO60" s="23">
        <v>127240000</v>
      </c>
      <c r="BP60" s="18">
        <v>110400000</v>
      </c>
      <c r="BQ60" s="51">
        <f t="shared" si="6"/>
        <v>1.152536231884058</v>
      </c>
      <c r="BR60">
        <v>5964225900</v>
      </c>
      <c r="BS60">
        <v>8830687200</v>
      </c>
      <c r="BT60" s="51">
        <f t="shared" si="7"/>
        <v>1.4806091097253711</v>
      </c>
      <c r="BU60" s="34">
        <v>2263738500</v>
      </c>
      <c r="BV60" s="34">
        <v>3398597600</v>
      </c>
      <c r="BW60">
        <v>178020000</v>
      </c>
      <c r="BX60" s="44">
        <v>98.4</v>
      </c>
      <c r="BY60" s="54">
        <v>100</v>
      </c>
      <c r="BZ60" s="54">
        <v>99.5</v>
      </c>
      <c r="CA60" s="94">
        <v>-2.08</v>
      </c>
      <c r="CB60" s="54">
        <v>-2.88</v>
      </c>
      <c r="CC60" s="45">
        <v>-2.99</v>
      </c>
      <c r="CD60" s="41">
        <v>-2.91</v>
      </c>
      <c r="CE60" s="45">
        <v>-2.93</v>
      </c>
      <c r="CF60" s="45">
        <v>1.29</v>
      </c>
      <c r="CG60" s="45">
        <v>2.11</v>
      </c>
      <c r="CH60" s="45">
        <v>0.91</v>
      </c>
      <c r="CI60" s="45">
        <v>-1.21</v>
      </c>
      <c r="CJ60" s="44">
        <v>97.5</v>
      </c>
      <c r="CK60" s="44">
        <v>96.9</v>
      </c>
      <c r="CL60" s="44">
        <v>95.2</v>
      </c>
      <c r="CM60" s="54">
        <v>100.3</v>
      </c>
      <c r="CN60" s="95">
        <v>-2.52</v>
      </c>
      <c r="CO60" s="43">
        <v>-7.55</v>
      </c>
      <c r="CP60" s="41">
        <v>0.02</v>
      </c>
      <c r="CQ60" s="41">
        <v>-6.7</v>
      </c>
      <c r="CR60" s="41">
        <v>-4.97</v>
      </c>
      <c r="CS60" s="41">
        <v>0.39</v>
      </c>
      <c r="CT60" s="41">
        <v>-0.98</v>
      </c>
      <c r="CU60" s="41">
        <v>-1.27</v>
      </c>
      <c r="CV60" s="45">
        <v>-1.3</v>
      </c>
      <c r="CW60" s="41">
        <v>-1.85</v>
      </c>
      <c r="CX60" s="54">
        <v>52</v>
      </c>
      <c r="CY60" s="54">
        <v>52.3</v>
      </c>
      <c r="CZ60" s="54">
        <v>41.2</v>
      </c>
      <c r="DA60" s="54">
        <v>49.1</v>
      </c>
      <c r="DB60" s="54">
        <v>46.9</v>
      </c>
      <c r="DC60" s="54">
        <v>52.3</v>
      </c>
      <c r="DD60" s="54">
        <v>2.65</v>
      </c>
      <c r="DE60" s="54">
        <v>3.26</v>
      </c>
      <c r="DF60" s="54">
        <v>3.36</v>
      </c>
      <c r="DG60" s="54">
        <v>3.15</v>
      </c>
      <c r="DH60" s="54">
        <v>3.9</v>
      </c>
      <c r="DI60" s="54">
        <v>4.76</v>
      </c>
      <c r="DJ60" s="54">
        <v>2.25</v>
      </c>
      <c r="DK60" s="54">
        <v>3.25</v>
      </c>
      <c r="DL60" s="54">
        <v>3.55</v>
      </c>
      <c r="DM60" s="54">
        <v>3.75</v>
      </c>
      <c r="DN60" s="54">
        <v>3.85</v>
      </c>
      <c r="DO60" s="68">
        <v>6.8</v>
      </c>
      <c r="DP60" s="54">
        <v>3.33</v>
      </c>
      <c r="DQ60" s="54">
        <v>4.0999999999999996</v>
      </c>
      <c r="DR60" s="54">
        <v>4.6500000000000004</v>
      </c>
      <c r="DS60" s="40">
        <v>1.91</v>
      </c>
      <c r="DT60" s="54">
        <v>2</v>
      </c>
      <c r="DU60" s="54">
        <v>2.11</v>
      </c>
      <c r="DV60" s="54">
        <v>2.14</v>
      </c>
      <c r="DW60" s="54">
        <v>2.2400000000000002</v>
      </c>
      <c r="DX60" s="54">
        <v>2.27</v>
      </c>
      <c r="DY60" s="54">
        <v>2.5299999999999998</v>
      </c>
      <c r="DZ60" s="44">
        <v>2.94</v>
      </c>
      <c r="EA60" s="44">
        <v>3.37</v>
      </c>
      <c r="EB60">
        <f t="shared" si="8"/>
        <v>1.2600000000000002</v>
      </c>
      <c r="EC60" s="54">
        <v>145.51</v>
      </c>
      <c r="ED60" s="54">
        <v>142.1</v>
      </c>
      <c r="EE60" s="54">
        <v>143.31</v>
      </c>
      <c r="EF60" s="54">
        <v>138.44</v>
      </c>
      <c r="EG60" s="54">
        <v>140.35</v>
      </c>
      <c r="EH60" s="54">
        <v>140.82</v>
      </c>
      <c r="EI60" s="54">
        <v>143.65</v>
      </c>
      <c r="EJ60" s="54">
        <v>142.97</v>
      </c>
      <c r="EK60" s="54">
        <v>142.29</v>
      </c>
      <c r="EL60" s="26">
        <v>3826.79</v>
      </c>
      <c r="EM60" s="86">
        <v>937.42</v>
      </c>
      <c r="EN60" s="45">
        <v>427.16</v>
      </c>
      <c r="EO60" s="54">
        <v>510.61</v>
      </c>
      <c r="EP60" s="54">
        <v>269.11</v>
      </c>
      <c r="EQ60" s="54">
        <v>620.36</v>
      </c>
      <c r="ER60" s="54">
        <v>490.44</v>
      </c>
    </row>
    <row r="61" spans="1:148">
      <c r="A61" s="20" t="s">
        <v>67</v>
      </c>
      <c r="B61" s="45">
        <v>9.1999999999999993</v>
      </c>
      <c r="C61" s="16">
        <v>310000000</v>
      </c>
      <c r="D61" s="10">
        <v>37352000</v>
      </c>
      <c r="E61" s="42">
        <v>61693000</v>
      </c>
      <c r="F61" s="10">
        <v>81223000</v>
      </c>
      <c r="G61" s="10">
        <v>17026000</v>
      </c>
      <c r="H61" s="10">
        <v>1200000</v>
      </c>
      <c r="I61" s="10">
        <v>3056000</v>
      </c>
      <c r="J61" s="10">
        <v>45205.5</v>
      </c>
      <c r="K61" s="10">
        <v>11609943.52</v>
      </c>
      <c r="L61" s="16">
        <v>546000000</v>
      </c>
      <c r="M61" s="10">
        <v>227000000</v>
      </c>
      <c r="N61">
        <v>3427000000.0000005</v>
      </c>
      <c r="O61" s="24">
        <v>437299.99999999994</v>
      </c>
      <c r="P61" s="90">
        <v>8962499.9999999963</v>
      </c>
      <c r="Q61">
        <v>151001100</v>
      </c>
      <c r="R61">
        <v>176053699.99999994</v>
      </c>
      <c r="S61" s="10">
        <v>13602.369999999995</v>
      </c>
      <c r="T61" s="10">
        <v>5349.1100000000006</v>
      </c>
      <c r="U61" s="10">
        <v>11524.880000000005</v>
      </c>
      <c r="V61" s="10">
        <v>8628.8500000000058</v>
      </c>
      <c r="W61">
        <v>53854300</v>
      </c>
      <c r="X61" s="51">
        <f t="shared" si="0"/>
        <v>6241.1908887047475</v>
      </c>
      <c r="Y61" s="40">
        <v>94.57</v>
      </c>
      <c r="Z61" s="44">
        <v>98.2</v>
      </c>
      <c r="AA61" s="44">
        <v>101.5</v>
      </c>
      <c r="AB61" s="44">
        <v>93.3</v>
      </c>
      <c r="AC61" s="10">
        <v>163148999.99999994</v>
      </c>
      <c r="AD61" s="50">
        <v>32399.52</v>
      </c>
      <c r="AE61" s="69">
        <v>7.78</v>
      </c>
      <c r="AF61" s="40">
        <v>8</v>
      </c>
      <c r="AG61" s="51">
        <v>0.82</v>
      </c>
      <c r="AH61" s="51">
        <v>3285.35</v>
      </c>
      <c r="AI61" s="18">
        <v>19011870</v>
      </c>
      <c r="AJ61">
        <v>1769.18</v>
      </c>
      <c r="AK61">
        <v>1516.17</v>
      </c>
      <c r="AL61" s="40">
        <v>101.1</v>
      </c>
      <c r="AM61" s="40">
        <v>96.2</v>
      </c>
      <c r="AN61" s="40">
        <v>99.9</v>
      </c>
      <c r="AO61" s="40">
        <v>108.8</v>
      </c>
      <c r="AP61" s="50">
        <f t="shared" si="1"/>
        <v>1.0509355509355509</v>
      </c>
      <c r="AQ61" s="50">
        <f t="shared" si="2"/>
        <v>0.91819852941176483</v>
      </c>
      <c r="AR61" s="10">
        <v>42237956</v>
      </c>
      <c r="AS61">
        <v>208509600</v>
      </c>
      <c r="AT61" s="51">
        <f t="shared" si="3"/>
        <v>4.9365456983761238</v>
      </c>
      <c r="AU61" s="10">
        <v>105634391</v>
      </c>
      <c r="AV61" s="10">
        <v>468851100</v>
      </c>
      <c r="AW61" s="51">
        <f t="shared" si="4"/>
        <v>4.4384323662167935</v>
      </c>
      <c r="AX61" s="14">
        <v>28083854</v>
      </c>
      <c r="AY61">
        <v>408151500</v>
      </c>
      <c r="AZ61" s="51">
        <f t="shared" si="5"/>
        <v>14.53331512120808</v>
      </c>
      <c r="BA61" s="26">
        <v>2168.81</v>
      </c>
      <c r="BB61" s="51">
        <v>849.96</v>
      </c>
      <c r="BC61" s="54">
        <v>11.28</v>
      </c>
      <c r="BD61" s="54">
        <v>20.96</v>
      </c>
      <c r="BE61">
        <v>24405100</v>
      </c>
      <c r="BF61">
        <v>249699300</v>
      </c>
      <c r="BG61" s="93">
        <v>11.345700000000001</v>
      </c>
      <c r="BH61" s="93">
        <v>5.5488</v>
      </c>
      <c r="BI61" s="91">
        <v>-6.2300000000000001E-2</v>
      </c>
      <c r="BJ61" s="91">
        <v>-4.0099999999999997E-2</v>
      </c>
      <c r="BK61" s="91">
        <v>1.15E-2</v>
      </c>
      <c r="BL61" s="92">
        <v>-0.1249</v>
      </c>
      <c r="BM61" s="92">
        <v>-0.1125</v>
      </c>
      <c r="BN61" s="92">
        <v>-2.69E-2</v>
      </c>
      <c r="BO61" s="23">
        <v>95280000</v>
      </c>
      <c r="BP61" s="18">
        <v>106720000</v>
      </c>
      <c r="BQ61" s="51">
        <f t="shared" si="6"/>
        <v>0.8928035982008995</v>
      </c>
      <c r="BR61">
        <v>6018238000</v>
      </c>
      <c r="BS61">
        <v>8780623000</v>
      </c>
      <c r="BT61" s="51">
        <f t="shared" si="7"/>
        <v>1.4590022860511664</v>
      </c>
      <c r="BU61" s="34">
        <v>2279890100</v>
      </c>
      <c r="BV61" s="34">
        <v>3419589100</v>
      </c>
      <c r="BW61">
        <v>105220000</v>
      </c>
      <c r="BX61" s="44">
        <v>99.9</v>
      </c>
      <c r="BY61" s="54">
        <v>99.5</v>
      </c>
      <c r="BZ61" s="54">
        <v>99.6</v>
      </c>
      <c r="CA61" s="94">
        <v>-2.87</v>
      </c>
      <c r="CB61" s="54">
        <v>-6.15</v>
      </c>
      <c r="CC61" s="45">
        <v>-4.5</v>
      </c>
      <c r="CD61" s="41">
        <v>-3.36</v>
      </c>
      <c r="CE61" s="45">
        <v>-3.87</v>
      </c>
      <c r="CF61" s="45">
        <v>0.79</v>
      </c>
      <c r="CG61" s="45">
        <v>1.94</v>
      </c>
      <c r="CH61" s="45">
        <v>0.62</v>
      </c>
      <c r="CI61" s="45">
        <v>-1.21</v>
      </c>
      <c r="CJ61" s="44">
        <v>96.3</v>
      </c>
      <c r="CK61" s="44">
        <v>95.5</v>
      </c>
      <c r="CL61" s="44">
        <v>94.3</v>
      </c>
      <c r="CM61" s="54">
        <v>97.6</v>
      </c>
      <c r="CN61" s="95">
        <v>-3.45</v>
      </c>
      <c r="CO61" s="43">
        <v>-9.07</v>
      </c>
      <c r="CP61" s="41">
        <v>-1.71</v>
      </c>
      <c r="CQ61" s="41">
        <v>-7.68</v>
      </c>
      <c r="CR61" s="41">
        <v>-5.97</v>
      </c>
      <c r="CS61" s="41">
        <v>-0.1</v>
      </c>
      <c r="CT61" s="41">
        <v>-1.74</v>
      </c>
      <c r="CU61" s="41">
        <v>-1.61</v>
      </c>
      <c r="CV61" s="45">
        <v>-2.27</v>
      </c>
      <c r="CW61" s="41">
        <v>-1.79</v>
      </c>
      <c r="CX61" s="54">
        <v>51.8</v>
      </c>
      <c r="CY61" s="54">
        <v>48</v>
      </c>
      <c r="CZ61" s="54">
        <v>41</v>
      </c>
      <c r="DA61" s="54">
        <v>49</v>
      </c>
      <c r="DB61" s="54">
        <v>46.8</v>
      </c>
      <c r="DC61" s="54">
        <v>48</v>
      </c>
      <c r="DD61" s="54">
        <v>2.68</v>
      </c>
      <c r="DE61" s="54">
        <v>3.52</v>
      </c>
      <c r="DF61" s="54">
        <v>3.58</v>
      </c>
      <c r="DG61" s="54">
        <v>3.93</v>
      </c>
      <c r="DH61" s="54">
        <v>3.21</v>
      </c>
      <c r="DI61" s="54">
        <v>4.1900000000000004</v>
      </c>
      <c r="DJ61" s="54">
        <v>2.25</v>
      </c>
      <c r="DK61" s="54">
        <v>3.25</v>
      </c>
      <c r="DL61" s="54">
        <v>3.55</v>
      </c>
      <c r="DM61" s="54">
        <v>3.75</v>
      </c>
      <c r="DN61" s="54">
        <v>3.85</v>
      </c>
      <c r="DO61" s="68">
        <v>6.55</v>
      </c>
      <c r="DP61" s="54">
        <v>3.33</v>
      </c>
      <c r="DQ61" s="54">
        <v>3.75</v>
      </c>
      <c r="DR61" s="54">
        <v>4.25</v>
      </c>
      <c r="DS61" s="40">
        <v>1.66</v>
      </c>
      <c r="DT61" s="54">
        <v>1.82</v>
      </c>
      <c r="DU61" s="54">
        <v>2.0699999999999998</v>
      </c>
      <c r="DV61" s="54">
        <v>2.1800000000000002</v>
      </c>
      <c r="DW61" s="54">
        <v>2.23</v>
      </c>
      <c r="DX61" s="54">
        <v>2.27</v>
      </c>
      <c r="DY61" s="54">
        <v>2.48</v>
      </c>
      <c r="DZ61" s="44">
        <v>2.83</v>
      </c>
      <c r="EA61" s="44">
        <v>3.28</v>
      </c>
      <c r="EB61">
        <f t="shared" si="8"/>
        <v>1.21</v>
      </c>
      <c r="EC61" s="54">
        <v>146.18</v>
      </c>
      <c r="ED61" s="54">
        <v>142.79</v>
      </c>
      <c r="EE61" s="54">
        <v>144.16999999999999</v>
      </c>
      <c r="EF61" s="54">
        <v>138.13</v>
      </c>
      <c r="EG61" s="54">
        <v>141.5</v>
      </c>
      <c r="EH61" s="54">
        <v>141.4</v>
      </c>
      <c r="EI61" s="54">
        <v>144.30000000000001</v>
      </c>
      <c r="EJ61" s="54">
        <v>144.05000000000001</v>
      </c>
      <c r="EK61" s="54">
        <v>142.65</v>
      </c>
      <c r="EL61" s="26">
        <v>3704.5</v>
      </c>
      <c r="EM61" s="86">
        <v>1056.45</v>
      </c>
      <c r="EN61" s="45">
        <v>453.49</v>
      </c>
      <c r="EO61" s="54">
        <v>500.6</v>
      </c>
      <c r="EP61" s="54">
        <v>268.88</v>
      </c>
      <c r="EQ61" s="54">
        <v>613.74</v>
      </c>
      <c r="ER61" s="54">
        <v>506.48</v>
      </c>
    </row>
    <row r="62" spans="1:148">
      <c r="A62" s="20" t="s">
        <v>68</v>
      </c>
      <c r="B62" s="45">
        <v>8.9</v>
      </c>
      <c r="C62" s="16">
        <v>307000000</v>
      </c>
      <c r="D62" s="10">
        <v>35797000</v>
      </c>
      <c r="E62" s="42">
        <v>58703000</v>
      </c>
      <c r="F62" s="10">
        <v>78805000</v>
      </c>
      <c r="G62" s="10">
        <v>17528000</v>
      </c>
      <c r="H62" s="10">
        <v>1165000</v>
      </c>
      <c r="I62" s="10">
        <v>3235000</v>
      </c>
      <c r="J62" s="10">
        <v>42263.199999999997</v>
      </c>
      <c r="K62" s="10">
        <v>9449108.9900000002</v>
      </c>
      <c r="L62" s="16">
        <v>539000000</v>
      </c>
      <c r="M62" s="10">
        <v>221000000</v>
      </c>
      <c r="N62">
        <v>3481000000</v>
      </c>
      <c r="O62" s="24">
        <v>455600</v>
      </c>
      <c r="P62" s="90">
        <v>9407600.0000000019</v>
      </c>
      <c r="Q62">
        <v>146175999.99999991</v>
      </c>
      <c r="R62">
        <v>180879199.99999997</v>
      </c>
      <c r="S62" s="10">
        <v>22441.149999999965</v>
      </c>
      <c r="T62" s="10">
        <v>5994.9500000000044</v>
      </c>
      <c r="U62" s="10">
        <v>19035.87999999999</v>
      </c>
      <c r="V62" s="10">
        <v>8821.5899999999965</v>
      </c>
      <c r="W62">
        <v>53116399.999999993</v>
      </c>
      <c r="X62" s="51">
        <f t="shared" si="0"/>
        <v>6021.1821224971927</v>
      </c>
      <c r="Y62" s="40">
        <v>94.64</v>
      </c>
      <c r="Z62" s="44">
        <v>99.4</v>
      </c>
      <c r="AA62" s="44">
        <v>103.7</v>
      </c>
      <c r="AB62" s="44">
        <v>93</v>
      </c>
      <c r="AC62" s="10">
        <v>166588999.99999994</v>
      </c>
      <c r="AD62" s="50">
        <v>32729.01</v>
      </c>
      <c r="AE62" s="69">
        <v>7.86</v>
      </c>
      <c r="AF62" s="40">
        <v>8.06</v>
      </c>
      <c r="AG62" s="51">
        <v>0.82</v>
      </c>
      <c r="AH62" s="51">
        <v>3293.21</v>
      </c>
      <c r="AI62" s="18">
        <v>15833510</v>
      </c>
      <c r="AJ62">
        <v>1778.7</v>
      </c>
      <c r="AK62">
        <v>1514.51</v>
      </c>
      <c r="AL62" s="40">
        <v>101.3</v>
      </c>
      <c r="AM62" s="40">
        <v>95.8</v>
      </c>
      <c r="AN62" s="40">
        <v>101.4</v>
      </c>
      <c r="AO62" s="40">
        <v>101.7</v>
      </c>
      <c r="AP62" s="50">
        <f t="shared" si="1"/>
        <v>1.05741127348643</v>
      </c>
      <c r="AQ62" s="50">
        <f t="shared" si="2"/>
        <v>0.99705014749262544</v>
      </c>
      <c r="AR62" s="10">
        <v>48279177</v>
      </c>
      <c r="AS62">
        <v>233294400</v>
      </c>
      <c r="AT62" s="51">
        <f t="shared" si="3"/>
        <v>4.8321950475667803</v>
      </c>
      <c r="AU62" s="10">
        <v>84880144</v>
      </c>
      <c r="AV62" s="10">
        <v>407016300</v>
      </c>
      <c r="AW62" s="51">
        <f t="shared" si="4"/>
        <v>4.7951886132521171</v>
      </c>
      <c r="AX62" s="14">
        <v>33487381</v>
      </c>
      <c r="AY62">
        <v>401465500</v>
      </c>
      <c r="AZ62" s="51">
        <f t="shared" si="5"/>
        <v>11.988560705896946</v>
      </c>
      <c r="BA62" s="26">
        <v>2114.29</v>
      </c>
      <c r="BB62" s="51">
        <v>838.53</v>
      </c>
      <c r="BC62" s="54">
        <v>11.03</v>
      </c>
      <c r="BD62" s="54">
        <v>20.68</v>
      </c>
      <c r="BE62">
        <v>25417900</v>
      </c>
      <c r="BF62">
        <v>240270400</v>
      </c>
      <c r="BG62" s="93">
        <v>11.2041</v>
      </c>
      <c r="BH62" s="93">
        <v>5.0431999999999997</v>
      </c>
      <c r="BI62" s="91">
        <v>-2.4299999999999999E-2</v>
      </c>
      <c r="BJ62" s="91">
        <v>6.1499999999999999E-2</v>
      </c>
      <c r="BK62" s="91">
        <v>-1.38E-2</v>
      </c>
      <c r="BL62" s="92">
        <v>4.8000000000000001E-2</v>
      </c>
      <c r="BM62" s="92">
        <v>9.3299999999999994E-2</v>
      </c>
      <c r="BN62" s="92">
        <v>-1.0999999999999999E-2</v>
      </c>
      <c r="BO62" s="23">
        <v>90200000</v>
      </c>
      <c r="BP62" s="18">
        <v>78630000</v>
      </c>
      <c r="BQ62" s="51">
        <f t="shared" si="6"/>
        <v>1.1471448556530586</v>
      </c>
      <c r="BR62">
        <v>6088632500</v>
      </c>
      <c r="BS62">
        <v>8831062800</v>
      </c>
      <c r="BT62" s="51">
        <f t="shared" si="7"/>
        <v>1.4504181029155561</v>
      </c>
      <c r="BU62" s="34">
        <v>2306586600</v>
      </c>
      <c r="BV62" s="34">
        <v>3448192300</v>
      </c>
      <c r="BW62">
        <v>124750000</v>
      </c>
      <c r="BX62" s="44">
        <v>101.5</v>
      </c>
      <c r="BY62" s="54">
        <v>99.8</v>
      </c>
      <c r="BZ62" s="54">
        <v>100.1</v>
      </c>
      <c r="CA62" s="94">
        <v>-3.48</v>
      </c>
      <c r="CB62" s="54">
        <v>-8.3000000000000007</v>
      </c>
      <c r="CC62" s="45">
        <v>-5.23</v>
      </c>
      <c r="CD62" s="41">
        <v>-3.94</v>
      </c>
      <c r="CE62" s="45">
        <v>-4.59</v>
      </c>
      <c r="CF62" s="45">
        <v>0.46</v>
      </c>
      <c r="CG62" s="45">
        <v>1.68</v>
      </c>
      <c r="CH62" s="45">
        <v>0.27</v>
      </c>
      <c r="CI62" s="45">
        <v>-1.22</v>
      </c>
      <c r="CJ62" s="44">
        <v>96.1</v>
      </c>
      <c r="CK62" s="44">
        <v>98.2</v>
      </c>
      <c r="CL62" s="44">
        <v>92</v>
      </c>
      <c r="CM62" s="54">
        <v>97.2</v>
      </c>
      <c r="CN62" s="95">
        <v>-4.0999999999999996</v>
      </c>
      <c r="CO62" s="43">
        <v>-9.85</v>
      </c>
      <c r="CP62" s="41">
        <v>-2.62</v>
      </c>
      <c r="CQ62" s="41">
        <v>-9.84</v>
      </c>
      <c r="CR62" s="41">
        <v>-6.46</v>
      </c>
      <c r="CS62" s="41">
        <v>-0.89</v>
      </c>
      <c r="CT62" s="41">
        <v>-2.35</v>
      </c>
      <c r="CU62" s="41">
        <v>-2</v>
      </c>
      <c r="CV62" s="45">
        <v>-1.84</v>
      </c>
      <c r="CW62" s="41">
        <v>-1.36</v>
      </c>
      <c r="CX62" s="54">
        <v>50.9</v>
      </c>
      <c r="CY62" s="54">
        <v>48.2</v>
      </c>
      <c r="CZ62" s="54">
        <v>46.1</v>
      </c>
      <c r="DA62" s="54">
        <v>50</v>
      </c>
      <c r="DB62" s="54">
        <v>48.8</v>
      </c>
      <c r="DC62" s="54">
        <v>48.2</v>
      </c>
      <c r="DD62" s="54">
        <v>2.72</v>
      </c>
      <c r="DE62" s="54">
        <v>3.54</v>
      </c>
      <c r="DF62" s="54">
        <v>3.78</v>
      </c>
      <c r="DG62" s="54">
        <v>3.64</v>
      </c>
      <c r="DH62" s="54">
        <v>3.67</v>
      </c>
      <c r="DI62" s="54">
        <v>3.84</v>
      </c>
      <c r="DJ62" s="54">
        <v>2.25</v>
      </c>
      <c r="DK62" s="54">
        <v>3.25</v>
      </c>
      <c r="DL62" s="54">
        <v>3.55</v>
      </c>
      <c r="DM62" s="54">
        <v>3.75</v>
      </c>
      <c r="DN62" s="54">
        <v>3.85</v>
      </c>
      <c r="DO62" s="68">
        <v>6.55</v>
      </c>
      <c r="DP62" s="54">
        <v>3.33</v>
      </c>
      <c r="DQ62" s="54">
        <v>3.75</v>
      </c>
      <c r="DR62" s="54">
        <v>4.25</v>
      </c>
      <c r="DS62" s="40">
        <v>1.69</v>
      </c>
      <c r="DT62" s="54">
        <v>2.1</v>
      </c>
      <c r="DU62" s="54">
        <v>2.44</v>
      </c>
      <c r="DV62" s="54">
        <v>2.5</v>
      </c>
      <c r="DW62" s="54">
        <v>2.5</v>
      </c>
      <c r="DX62" s="54">
        <v>2.5</v>
      </c>
      <c r="DY62" s="54">
        <v>2.8</v>
      </c>
      <c r="DZ62" s="44">
        <v>3.02</v>
      </c>
      <c r="EA62" s="44">
        <v>3.34</v>
      </c>
      <c r="EB62">
        <f t="shared" si="8"/>
        <v>0.89999999999999991</v>
      </c>
      <c r="EC62" s="54">
        <v>145.85</v>
      </c>
      <c r="ED62" s="54">
        <v>142.44</v>
      </c>
      <c r="EE62" s="54">
        <v>143.83000000000001</v>
      </c>
      <c r="EF62" s="54">
        <v>137.71</v>
      </c>
      <c r="EG62" s="54">
        <v>141.30000000000001</v>
      </c>
      <c r="EH62" s="54">
        <v>141.02000000000001</v>
      </c>
      <c r="EI62" s="54">
        <v>143.97999999999999</v>
      </c>
      <c r="EJ62" s="54">
        <v>143.63</v>
      </c>
      <c r="EK62" s="54">
        <v>142.34</v>
      </c>
      <c r="EL62" s="26">
        <v>3612.4</v>
      </c>
      <c r="EM62" s="86">
        <v>760.82</v>
      </c>
      <c r="EN62" s="45">
        <v>458.33</v>
      </c>
      <c r="EO62" s="54">
        <v>510.03</v>
      </c>
      <c r="EP62" s="54">
        <v>274.55</v>
      </c>
      <c r="EQ62" s="54">
        <v>602.41</v>
      </c>
      <c r="ER62" s="54">
        <v>516.92999999999995</v>
      </c>
    </row>
    <row r="63" spans="1:148">
      <c r="A63" s="20" t="s">
        <v>69</v>
      </c>
      <c r="B63" s="45">
        <v>9.1999999999999993</v>
      </c>
      <c r="C63" s="16">
        <v>315000000</v>
      </c>
      <c r="D63" s="10">
        <v>35269000</v>
      </c>
      <c r="E63" s="42">
        <v>57946000</v>
      </c>
      <c r="F63" s="10">
        <v>80437000</v>
      </c>
      <c r="G63" s="10">
        <v>17432000</v>
      </c>
      <c r="H63" s="10">
        <v>1110000</v>
      </c>
      <c r="I63" s="10">
        <v>3169000</v>
      </c>
      <c r="J63" s="10">
        <v>45127.3</v>
      </c>
      <c r="K63" s="10">
        <v>5707367.3799999999</v>
      </c>
      <c r="L63" s="16">
        <v>570000000</v>
      </c>
      <c r="M63" s="10">
        <v>227000000</v>
      </c>
      <c r="N63">
        <v>3583000000</v>
      </c>
      <c r="O63" s="24">
        <v>527900</v>
      </c>
      <c r="P63" s="90">
        <v>10543300</v>
      </c>
      <c r="Q63">
        <v>161768600</v>
      </c>
      <c r="R63">
        <v>217436299.99999991</v>
      </c>
      <c r="S63" s="10">
        <v>13719.250000000058</v>
      </c>
      <c r="T63" s="10">
        <v>5963.75</v>
      </c>
      <c r="U63" s="10">
        <v>12074</v>
      </c>
      <c r="V63" s="10">
        <v>11026.590000000004</v>
      </c>
      <c r="W63">
        <v>63425599.999999978</v>
      </c>
      <c r="X63" s="51">
        <f t="shared" si="0"/>
        <v>5752.0593401949245</v>
      </c>
      <c r="Y63" s="40">
        <v>94.39</v>
      </c>
      <c r="Z63" s="44">
        <v>100.8</v>
      </c>
      <c r="AA63" s="44">
        <v>104</v>
      </c>
      <c r="AB63" s="44">
        <v>96</v>
      </c>
      <c r="AC63" s="10">
        <v>182266000.00000006</v>
      </c>
      <c r="AD63" s="50">
        <v>32850.949999999997</v>
      </c>
      <c r="AE63" s="69">
        <v>8.15</v>
      </c>
      <c r="AF63" s="40">
        <v>8.11</v>
      </c>
      <c r="AG63" s="51">
        <v>0.82</v>
      </c>
      <c r="AH63" s="51">
        <v>3447.67</v>
      </c>
      <c r="AI63" s="18">
        <v>19569564</v>
      </c>
      <c r="AJ63">
        <v>1861.16</v>
      </c>
      <c r="AK63">
        <v>1586.52</v>
      </c>
      <c r="AL63" s="40">
        <v>99</v>
      </c>
      <c r="AM63" s="40">
        <v>98.3</v>
      </c>
      <c r="AN63" s="40">
        <v>111.1</v>
      </c>
      <c r="AO63" s="40">
        <v>104</v>
      </c>
      <c r="AP63" s="50">
        <f t="shared" si="1"/>
        <v>1.0071210579857579</v>
      </c>
      <c r="AQ63" s="50">
        <f t="shared" si="2"/>
        <v>1.0682692307692307</v>
      </c>
      <c r="AR63" s="10">
        <v>37628122</v>
      </c>
      <c r="AS63">
        <v>185294500</v>
      </c>
      <c r="AT63" s="51">
        <f t="shared" si="3"/>
        <v>4.9243621565806555</v>
      </c>
      <c r="AU63" s="10">
        <v>63290368</v>
      </c>
      <c r="AV63" s="10">
        <v>388519100.00000006</v>
      </c>
      <c r="AW63" s="51">
        <f t="shared" si="4"/>
        <v>6.138676583457376</v>
      </c>
      <c r="AX63" s="14">
        <v>59638715</v>
      </c>
      <c r="AY63">
        <v>480448100</v>
      </c>
      <c r="AZ63" s="51">
        <f t="shared" si="5"/>
        <v>8.0559767258566861</v>
      </c>
      <c r="BA63" s="26">
        <v>2070.15</v>
      </c>
      <c r="BB63" s="51">
        <v>853.83</v>
      </c>
      <c r="BC63" s="54">
        <v>11.25</v>
      </c>
      <c r="BD63" s="54">
        <v>21.12</v>
      </c>
      <c r="BE63">
        <v>25769000</v>
      </c>
      <c r="BF63">
        <v>232248100</v>
      </c>
      <c r="BG63" s="93">
        <v>10.9648</v>
      </c>
      <c r="BH63" s="93">
        <v>4.0528000000000004</v>
      </c>
      <c r="BI63" s="91">
        <v>1.7299999999999999E-2</v>
      </c>
      <c r="BJ63" s="91">
        <v>-2.5999999999999999E-2</v>
      </c>
      <c r="BK63" s="91">
        <v>-1.17E-2</v>
      </c>
      <c r="BL63" s="92">
        <v>8.8000000000000005E-3</v>
      </c>
      <c r="BM63" s="92">
        <v>6.3E-3</v>
      </c>
      <c r="BN63" s="92">
        <v>1.1599999999999999E-2</v>
      </c>
      <c r="BO63" s="23">
        <v>116790000</v>
      </c>
      <c r="BP63" s="18">
        <v>82580000</v>
      </c>
      <c r="BQ63" s="51">
        <f t="shared" si="6"/>
        <v>1.4142649551949624</v>
      </c>
      <c r="BR63">
        <v>6150894800</v>
      </c>
      <c r="BS63">
        <v>8996470600</v>
      </c>
      <c r="BT63" s="51">
        <f t="shared" si="7"/>
        <v>1.4626279415476264</v>
      </c>
      <c r="BU63" s="34">
        <v>2359424800</v>
      </c>
      <c r="BV63" s="34">
        <v>3477268600</v>
      </c>
      <c r="BW63">
        <v>164620000</v>
      </c>
      <c r="BX63" s="44">
        <v>100.2</v>
      </c>
      <c r="BY63" s="54">
        <v>101.1</v>
      </c>
      <c r="BZ63" s="54">
        <v>100.4</v>
      </c>
      <c r="CA63" s="94">
        <v>-3.55</v>
      </c>
      <c r="CB63" s="54">
        <v>-7.84</v>
      </c>
      <c r="CC63" s="45">
        <v>-4.95</v>
      </c>
      <c r="CD63" s="41">
        <v>-4.24</v>
      </c>
      <c r="CE63" s="45">
        <v>-4.68</v>
      </c>
      <c r="CF63" s="45">
        <v>0.27</v>
      </c>
      <c r="CG63" s="45">
        <v>1.61</v>
      </c>
      <c r="CH63" s="45">
        <v>0.28000000000000003</v>
      </c>
      <c r="CI63" s="45">
        <v>-1.1200000000000001</v>
      </c>
      <c r="CJ63" s="44">
        <v>96.2</v>
      </c>
      <c r="CK63" s="44">
        <v>96.9</v>
      </c>
      <c r="CL63" s="44">
        <v>90.4</v>
      </c>
      <c r="CM63" s="54">
        <v>98.5</v>
      </c>
      <c r="CN63" s="95">
        <v>-4.0999999999999996</v>
      </c>
      <c r="CO63" s="43">
        <v>-8.2799999999999994</v>
      </c>
      <c r="CP63" s="41">
        <v>-1.82</v>
      </c>
      <c r="CQ63" s="41">
        <v>-11.97</v>
      </c>
      <c r="CR63" s="41">
        <v>-6.51</v>
      </c>
      <c r="CS63" s="41">
        <v>-0.97</v>
      </c>
      <c r="CT63" s="41">
        <v>-2.62</v>
      </c>
      <c r="CU63" s="41">
        <v>-1.98</v>
      </c>
      <c r="CV63" s="45">
        <v>-1.27</v>
      </c>
      <c r="CW63" s="41">
        <v>-2.3199999999999998</v>
      </c>
      <c r="CX63" s="54">
        <v>51.3</v>
      </c>
      <c r="CY63" s="54">
        <v>47.9</v>
      </c>
      <c r="CZ63" s="54">
        <v>51</v>
      </c>
      <c r="DA63" s="54">
        <v>49.5</v>
      </c>
      <c r="DB63" s="54">
        <v>49.8</v>
      </c>
      <c r="DC63" s="54">
        <v>47.9</v>
      </c>
      <c r="DD63" s="54">
        <v>2.79</v>
      </c>
      <c r="DE63" s="54">
        <v>3.54</v>
      </c>
      <c r="DF63" s="54">
        <v>3.48</v>
      </c>
      <c r="DG63" s="54">
        <v>4.03</v>
      </c>
      <c r="DH63" s="54">
        <v>4.1100000000000003</v>
      </c>
      <c r="DI63" s="54">
        <v>4.0999999999999996</v>
      </c>
      <c r="DJ63" s="54">
        <v>2.25</v>
      </c>
      <c r="DK63" s="54">
        <v>3.25</v>
      </c>
      <c r="DL63" s="54">
        <v>3.55</v>
      </c>
      <c r="DM63" s="54">
        <v>3.75</v>
      </c>
      <c r="DN63" s="54">
        <v>3.85</v>
      </c>
      <c r="DO63" s="68">
        <v>6.55</v>
      </c>
      <c r="DP63" s="54">
        <v>3.33</v>
      </c>
      <c r="DQ63" s="54">
        <v>3.75</v>
      </c>
      <c r="DR63" s="54">
        <v>4.25</v>
      </c>
      <c r="DS63" s="40">
        <v>1.89</v>
      </c>
      <c r="DT63" s="54">
        <v>2.2999999999999998</v>
      </c>
      <c r="DU63" s="54">
        <v>2.63</v>
      </c>
      <c r="DV63" s="54">
        <v>2.66</v>
      </c>
      <c r="DW63" s="54">
        <v>2.71</v>
      </c>
      <c r="DX63" s="54">
        <v>2.75</v>
      </c>
      <c r="DY63" s="54">
        <v>3.09</v>
      </c>
      <c r="DZ63" s="44">
        <v>3.21</v>
      </c>
      <c r="EA63" s="44">
        <v>3.47</v>
      </c>
      <c r="EB63">
        <f t="shared" si="8"/>
        <v>0.8400000000000003</v>
      </c>
      <c r="EC63" s="54">
        <v>145.37</v>
      </c>
      <c r="ED63" s="54">
        <v>141.69999999999999</v>
      </c>
      <c r="EE63" s="54">
        <v>143.12</v>
      </c>
      <c r="EF63" s="54">
        <v>136.84</v>
      </c>
      <c r="EG63" s="54">
        <v>140.53</v>
      </c>
      <c r="EH63" s="54">
        <v>140.31</v>
      </c>
      <c r="EI63" s="54">
        <v>143.51</v>
      </c>
      <c r="EJ63" s="54">
        <v>142.83000000000001</v>
      </c>
      <c r="EK63" s="54">
        <v>141.65</v>
      </c>
      <c r="EL63" s="26">
        <v>3536.63</v>
      </c>
      <c r="EM63" s="86">
        <v>707.05</v>
      </c>
      <c r="EN63" s="45">
        <v>451.12</v>
      </c>
      <c r="EO63" s="54">
        <v>525.03</v>
      </c>
      <c r="EP63" s="54">
        <v>277.06</v>
      </c>
      <c r="EQ63" s="54">
        <v>585.33000000000004</v>
      </c>
      <c r="ER63" s="54">
        <v>532.04999999999995</v>
      </c>
    </row>
    <row r="64" spans="1:148">
      <c r="A64" s="20" t="s">
        <v>70</v>
      </c>
      <c r="B64" s="45">
        <v>9.6</v>
      </c>
      <c r="C64" s="16">
        <v>315000000</v>
      </c>
      <c r="D64" s="10">
        <v>36849000</v>
      </c>
      <c r="E64" s="42">
        <v>59096000</v>
      </c>
      <c r="F64" s="10">
        <v>81810000</v>
      </c>
      <c r="G64" s="10">
        <v>17906000</v>
      </c>
      <c r="H64" s="10">
        <v>1270000</v>
      </c>
      <c r="I64" s="10">
        <v>3280000</v>
      </c>
      <c r="J64" s="10">
        <v>46857.1</v>
      </c>
      <c r="K64" s="10">
        <v>4638887.55</v>
      </c>
      <c r="L64" s="16">
        <v>575000000</v>
      </c>
      <c r="M64" s="10">
        <v>229000000</v>
      </c>
      <c r="N64">
        <v>3634000000.0000005</v>
      </c>
      <c r="O64" s="24">
        <v>456200</v>
      </c>
      <c r="P64" s="90">
        <v>9272900</v>
      </c>
      <c r="Q64">
        <v>150876300.00000006</v>
      </c>
      <c r="R64">
        <v>195941800.00000021</v>
      </c>
      <c r="S64" s="10">
        <v>12772.659999999916</v>
      </c>
      <c r="T64" s="10">
        <v>7750.4699999999939</v>
      </c>
      <c r="U64" s="10">
        <v>11777.770000000019</v>
      </c>
      <c r="V64" s="10">
        <v>10301.529999999999</v>
      </c>
      <c r="W64">
        <v>59470900.000000037</v>
      </c>
      <c r="X64" s="51">
        <f t="shared" si="0"/>
        <v>5773.0162412767859</v>
      </c>
      <c r="Y64" s="40">
        <v>94.56</v>
      </c>
      <c r="Z64" s="44">
        <v>106.1</v>
      </c>
      <c r="AA64" s="44">
        <v>109.3</v>
      </c>
      <c r="AB64" s="44">
        <v>101.2</v>
      </c>
      <c r="AC64" s="10">
        <v>189337999.99999988</v>
      </c>
      <c r="AD64" s="50">
        <v>32874.26</v>
      </c>
      <c r="AE64" s="69">
        <v>8.19</v>
      </c>
      <c r="AF64" s="40">
        <v>7.97</v>
      </c>
      <c r="AG64" s="51">
        <v>0.81</v>
      </c>
      <c r="AH64" s="51">
        <v>3189.62</v>
      </c>
      <c r="AI64" s="18">
        <v>22757471</v>
      </c>
      <c r="AJ64">
        <v>1755.16</v>
      </c>
      <c r="AK64">
        <v>1434.46</v>
      </c>
      <c r="AL64" s="40">
        <v>99.3</v>
      </c>
      <c r="AM64" s="40">
        <v>98.1</v>
      </c>
      <c r="AN64" s="40">
        <v>112.4</v>
      </c>
      <c r="AO64" s="40">
        <v>104.4</v>
      </c>
      <c r="AP64" s="50">
        <f t="shared" si="1"/>
        <v>1.0122324159021407</v>
      </c>
      <c r="AQ64" s="50">
        <f t="shared" si="2"/>
        <v>1.0766283524904214</v>
      </c>
      <c r="AR64" s="10">
        <v>25475820</v>
      </c>
      <c r="AS64">
        <v>125460000</v>
      </c>
      <c r="AT64" s="51">
        <f t="shared" si="3"/>
        <v>4.9246697456647128</v>
      </c>
      <c r="AU64" s="10">
        <v>53983174</v>
      </c>
      <c r="AV64" s="10">
        <v>363572900</v>
      </c>
      <c r="AW64" s="51">
        <f t="shared" si="4"/>
        <v>6.7349300357922637</v>
      </c>
      <c r="AX64" s="14">
        <v>36406079</v>
      </c>
      <c r="AY64">
        <v>363761200</v>
      </c>
      <c r="AZ64" s="51">
        <f t="shared" si="5"/>
        <v>9.9917708798027931</v>
      </c>
      <c r="BA64" s="26">
        <v>2100.09</v>
      </c>
      <c r="BB64" s="51">
        <v>844.8</v>
      </c>
      <c r="BC64" s="54">
        <v>11.17</v>
      </c>
      <c r="BD64" s="54">
        <v>20.93</v>
      </c>
      <c r="BE64">
        <v>21989100</v>
      </c>
      <c r="BF64">
        <v>182583300</v>
      </c>
      <c r="BG64" s="93">
        <v>8.5304000000000002</v>
      </c>
      <c r="BH64" s="93">
        <v>3.3748</v>
      </c>
      <c r="BI64" s="91">
        <v>-1.2200000000000001E-2</v>
      </c>
      <c r="BJ64" s="91">
        <v>2.06E-2</v>
      </c>
      <c r="BK64" s="91">
        <v>1.9099999999999999E-2</v>
      </c>
      <c r="BL64" s="92">
        <v>1.3100000000000001E-2</v>
      </c>
      <c r="BM64" s="92">
        <v>-1.01E-2</v>
      </c>
      <c r="BN64" s="92">
        <v>1.7600000000000001E-2</v>
      </c>
      <c r="BO64" s="23">
        <v>86170000</v>
      </c>
      <c r="BP64" s="18">
        <v>104440000</v>
      </c>
      <c r="BQ64" s="51">
        <f t="shared" si="6"/>
        <v>0.82506702412868638</v>
      </c>
      <c r="BR64">
        <v>6201431899.999999</v>
      </c>
      <c r="BS64">
        <v>8968466200</v>
      </c>
      <c r="BT64" s="51">
        <f t="shared" si="7"/>
        <v>1.4461928058905236</v>
      </c>
      <c r="BU64" s="34">
        <v>2387153400</v>
      </c>
      <c r="BV64" s="34">
        <v>3505636500</v>
      </c>
      <c r="BW64">
        <v>129060000</v>
      </c>
      <c r="BX64" s="44">
        <v>99.2</v>
      </c>
      <c r="BY64" s="54">
        <v>100.9</v>
      </c>
      <c r="BZ64" s="54">
        <v>100.1</v>
      </c>
      <c r="CA64" s="94">
        <v>-2.76</v>
      </c>
      <c r="CB64" s="54">
        <v>-6.44</v>
      </c>
      <c r="CC64" s="45">
        <v>-3.44</v>
      </c>
      <c r="CD64" s="41">
        <v>-3.5</v>
      </c>
      <c r="CE64" s="45">
        <v>-3.68</v>
      </c>
      <c r="CF64" s="45">
        <v>0.3</v>
      </c>
      <c r="CG64" s="45">
        <v>1.55</v>
      </c>
      <c r="CH64" s="45">
        <v>0.53</v>
      </c>
      <c r="CI64" s="45">
        <v>-1.01</v>
      </c>
      <c r="CJ64" s="44">
        <v>97.3</v>
      </c>
      <c r="CK64" s="44">
        <v>96.4</v>
      </c>
      <c r="CL64" s="44">
        <v>93</v>
      </c>
      <c r="CM64" s="54">
        <v>99.6</v>
      </c>
      <c r="CN64" s="95">
        <v>-3.28</v>
      </c>
      <c r="CO64" s="43">
        <v>-3.08</v>
      </c>
      <c r="CP64" s="41">
        <v>-1.48</v>
      </c>
      <c r="CQ64" s="41">
        <v>-11.35</v>
      </c>
      <c r="CR64" s="41">
        <v>-5.66</v>
      </c>
      <c r="CS64" s="41">
        <v>-1.32</v>
      </c>
      <c r="CT64" s="41">
        <v>-1.62</v>
      </c>
      <c r="CU64" s="41">
        <v>-1.6</v>
      </c>
      <c r="CV64" s="45">
        <v>-0.63</v>
      </c>
      <c r="CW64" s="41">
        <v>-2.21</v>
      </c>
      <c r="CX64" s="54">
        <v>52.1</v>
      </c>
      <c r="CY64" s="54">
        <v>48.1</v>
      </c>
      <c r="CZ64" s="54">
        <v>54.3</v>
      </c>
      <c r="DA64" s="54">
        <v>50.1</v>
      </c>
      <c r="DB64" s="54">
        <v>51.2</v>
      </c>
      <c r="DC64" s="54">
        <v>48.1</v>
      </c>
      <c r="DD64" s="54">
        <v>2.73</v>
      </c>
      <c r="DE64" s="54">
        <v>3.17</v>
      </c>
      <c r="DF64" s="54">
        <v>3.76</v>
      </c>
      <c r="DG64" s="54">
        <v>3.88</v>
      </c>
      <c r="DH64" s="54">
        <v>3.71</v>
      </c>
      <c r="DI64" s="54">
        <v>3.78</v>
      </c>
      <c r="DJ64" s="54">
        <v>2.25</v>
      </c>
      <c r="DK64" s="54">
        <v>3.25</v>
      </c>
      <c r="DL64" s="54">
        <v>3.55</v>
      </c>
      <c r="DM64" s="54">
        <v>3.75</v>
      </c>
      <c r="DN64" s="54">
        <v>3.85</v>
      </c>
      <c r="DO64" s="68">
        <v>6.55</v>
      </c>
      <c r="DP64" s="54">
        <v>3.33</v>
      </c>
      <c r="DQ64" s="54">
        <v>3.75</v>
      </c>
      <c r="DR64" s="54">
        <v>4.25</v>
      </c>
      <c r="DS64" s="40">
        <v>1.9</v>
      </c>
      <c r="DT64" s="54">
        <v>2.3199999999999998</v>
      </c>
      <c r="DU64" s="54">
        <v>2.81</v>
      </c>
      <c r="DV64" s="54">
        <v>2.78</v>
      </c>
      <c r="DW64" s="54">
        <v>2.79</v>
      </c>
      <c r="DX64" s="54">
        <v>2.87</v>
      </c>
      <c r="DY64" s="54">
        <v>3.07</v>
      </c>
      <c r="DZ64" s="44">
        <v>3.21</v>
      </c>
      <c r="EA64" s="44">
        <v>3.52</v>
      </c>
      <c r="EB64">
        <f t="shared" si="8"/>
        <v>0.71</v>
      </c>
      <c r="EC64" s="54">
        <v>145.74</v>
      </c>
      <c r="ED64" s="54">
        <v>141.80000000000001</v>
      </c>
      <c r="EE64" s="54">
        <v>143.18</v>
      </c>
      <c r="EF64" s="54">
        <v>137.18</v>
      </c>
      <c r="EG64" s="54">
        <v>139.88</v>
      </c>
      <c r="EH64" s="54">
        <v>140.58000000000001</v>
      </c>
      <c r="EI64" s="54">
        <v>143.86000000000001</v>
      </c>
      <c r="EJ64" s="54">
        <v>142.82</v>
      </c>
      <c r="EK64" s="54">
        <v>141.86000000000001</v>
      </c>
      <c r="EL64" s="26">
        <v>3592.38</v>
      </c>
      <c r="EM64" s="86">
        <v>952.43</v>
      </c>
      <c r="EN64" s="45">
        <v>446.49</v>
      </c>
      <c r="EO64" s="54">
        <v>516.03</v>
      </c>
      <c r="EP64" s="54">
        <v>276.66000000000003</v>
      </c>
      <c r="EQ64" s="54">
        <v>585.85</v>
      </c>
      <c r="ER64" s="54">
        <v>501.44</v>
      </c>
    </row>
    <row r="65" spans="1:148">
      <c r="A65" s="20" t="s">
        <v>71</v>
      </c>
      <c r="B65" s="45">
        <v>10.1</v>
      </c>
      <c r="C65" s="16">
        <v>329800000</v>
      </c>
      <c r="D65" s="10">
        <v>36961000</v>
      </c>
      <c r="E65" s="42">
        <v>57471000</v>
      </c>
      <c r="F65" s="10">
        <v>81231000</v>
      </c>
      <c r="G65" s="10">
        <v>17391000</v>
      </c>
      <c r="H65" s="10">
        <v>1298000</v>
      </c>
      <c r="I65" s="10">
        <v>3280000</v>
      </c>
      <c r="J65" s="10">
        <v>44519</v>
      </c>
      <c r="K65" s="10">
        <v>6259202.3300000001</v>
      </c>
      <c r="L65" s="16">
        <v>562000000</v>
      </c>
      <c r="M65" s="10">
        <v>230000000</v>
      </c>
      <c r="N65">
        <v>3634000000.0000005</v>
      </c>
      <c r="O65" s="24">
        <v>514000</v>
      </c>
      <c r="P65" s="90">
        <v>6802100</v>
      </c>
      <c r="Q65">
        <v>142128400.00000012</v>
      </c>
      <c r="R65">
        <v>188011299.99999976</v>
      </c>
      <c r="S65" s="10">
        <v>18508.680000000051</v>
      </c>
      <c r="T65" s="10">
        <v>9388.9100000000035</v>
      </c>
      <c r="U65" s="10">
        <v>15621.01999999999</v>
      </c>
      <c r="V65" s="10">
        <v>12962.050000000003</v>
      </c>
      <c r="W65">
        <v>72251699.999999985</v>
      </c>
      <c r="X65" s="51">
        <f t="shared" si="0"/>
        <v>5574.0951469867787</v>
      </c>
      <c r="Y65" s="40">
        <v>95.71</v>
      </c>
      <c r="Z65" s="44">
        <v>105.1</v>
      </c>
      <c r="AA65" s="44">
        <v>109.4</v>
      </c>
      <c r="AB65" s="44">
        <v>98.6</v>
      </c>
      <c r="AC65" s="10">
        <v>184767000.00000012</v>
      </c>
      <c r="AD65" s="50">
        <v>32976.71</v>
      </c>
      <c r="AE65" s="69">
        <v>8.08</v>
      </c>
      <c r="AF65" s="40">
        <v>7.76</v>
      </c>
      <c r="AG65" s="51">
        <v>0.81</v>
      </c>
      <c r="AH65" s="51">
        <v>3392.01</v>
      </c>
      <c r="AI65" s="18">
        <v>22568453</v>
      </c>
      <c r="AJ65">
        <v>1793.41</v>
      </c>
      <c r="AK65">
        <v>1598.6</v>
      </c>
      <c r="AL65" s="40">
        <v>99.5</v>
      </c>
      <c r="AM65" s="40">
        <v>97.4</v>
      </c>
      <c r="AN65" s="40">
        <v>103.4</v>
      </c>
      <c r="AO65" s="40">
        <v>102.7</v>
      </c>
      <c r="AP65" s="50">
        <f t="shared" si="1"/>
        <v>1.0215605749486651</v>
      </c>
      <c r="AQ65" s="50">
        <f t="shared" si="2"/>
        <v>1.0068159688412852</v>
      </c>
      <c r="AR65" s="10">
        <v>25465659</v>
      </c>
      <c r="AS65">
        <v>121834599.99999999</v>
      </c>
      <c r="AT65" s="51">
        <f t="shared" si="3"/>
        <v>4.7842704561464515</v>
      </c>
      <c r="AU65" s="10">
        <v>75032020</v>
      </c>
      <c r="AV65" s="10">
        <v>437562400</v>
      </c>
      <c r="AW65" s="51">
        <f t="shared" si="4"/>
        <v>5.8316755966319445</v>
      </c>
      <c r="AX65" s="14">
        <v>36315350</v>
      </c>
      <c r="AY65">
        <v>377672600</v>
      </c>
      <c r="AZ65" s="51">
        <f t="shared" si="5"/>
        <v>10.39980614258158</v>
      </c>
      <c r="BA65" s="26">
        <v>2042.74</v>
      </c>
      <c r="BB65" s="51">
        <v>752.84</v>
      </c>
      <c r="BC65" s="54">
        <v>10.71</v>
      </c>
      <c r="BD65" s="54">
        <v>18.66</v>
      </c>
      <c r="BE65">
        <v>21778800</v>
      </c>
      <c r="BF65">
        <v>175339300</v>
      </c>
      <c r="BG65" s="93">
        <v>8.4384999999999994</v>
      </c>
      <c r="BH65" s="93">
        <v>3.7178</v>
      </c>
      <c r="BI65" s="91">
        <v>-6.8099999999999994E-2</v>
      </c>
      <c r="BJ65" s="91">
        <v>-3.6600000000000001E-2</v>
      </c>
      <c r="BK65" s="91">
        <v>5.1700000000000003E-2</v>
      </c>
      <c r="BL65" s="92">
        <v>-1.9400000000000001E-2</v>
      </c>
      <c r="BM65" s="92">
        <v>-4.4900000000000002E-2</v>
      </c>
      <c r="BN65" s="92">
        <v>6.4999999999999997E-3</v>
      </c>
      <c r="BO65" s="23">
        <v>121600000</v>
      </c>
      <c r="BP65" s="18">
        <v>78710000</v>
      </c>
      <c r="BQ65" s="51">
        <f t="shared" si="6"/>
        <v>1.5449117011815525</v>
      </c>
      <c r="BR65">
        <v>6253635600.000001</v>
      </c>
      <c r="BS65">
        <v>9015859300</v>
      </c>
      <c r="BT65" s="51">
        <f t="shared" si="7"/>
        <v>1.4416988575413634</v>
      </c>
      <c r="BU65" s="34">
        <v>2426513400</v>
      </c>
      <c r="BV65" s="34">
        <v>3520474100</v>
      </c>
      <c r="BW65">
        <v>112250000</v>
      </c>
      <c r="BX65" s="44">
        <v>100.4</v>
      </c>
      <c r="BY65" s="54">
        <v>101</v>
      </c>
      <c r="BZ65" s="54">
        <v>99.7</v>
      </c>
      <c r="CA65" s="94">
        <v>-2.2000000000000002</v>
      </c>
      <c r="CB65" s="54">
        <v>-5.34</v>
      </c>
      <c r="CC65" s="45">
        <v>-2.74</v>
      </c>
      <c r="CD65" s="41">
        <v>-2.87</v>
      </c>
      <c r="CE65" s="45">
        <v>-2.99</v>
      </c>
      <c r="CF65" s="45">
        <v>0.5</v>
      </c>
      <c r="CG65" s="45">
        <v>1.51</v>
      </c>
      <c r="CH65" s="45">
        <v>0.62</v>
      </c>
      <c r="CI65" s="45">
        <v>-0.92</v>
      </c>
      <c r="CJ65" s="44">
        <v>98</v>
      </c>
      <c r="CK65" s="44">
        <v>99.7</v>
      </c>
      <c r="CL65" s="44">
        <v>95.1</v>
      </c>
      <c r="CM65" s="54">
        <v>99.5</v>
      </c>
      <c r="CN65" s="95">
        <v>-2.77</v>
      </c>
      <c r="CO65" s="43">
        <v>-3.88</v>
      </c>
      <c r="CP65" s="41">
        <v>-1.58</v>
      </c>
      <c r="CQ65" s="41">
        <v>-9.51</v>
      </c>
      <c r="CR65" s="41">
        <v>-4.51</v>
      </c>
      <c r="CS65" s="41">
        <v>-1.05</v>
      </c>
      <c r="CT65" s="41">
        <v>-1.39</v>
      </c>
      <c r="CU65" s="41">
        <v>-1.38</v>
      </c>
      <c r="CV65" s="45">
        <v>0.55000000000000004</v>
      </c>
      <c r="CW65" s="41">
        <v>-1.76</v>
      </c>
      <c r="CX65" s="54">
        <v>52.5</v>
      </c>
      <c r="CY65" s="54">
        <v>48.8</v>
      </c>
      <c r="CZ65" s="54">
        <v>50.1</v>
      </c>
      <c r="DA65" s="54">
        <v>49.9</v>
      </c>
      <c r="DB65" s="54">
        <v>51.4</v>
      </c>
      <c r="DC65" s="54">
        <v>48.8</v>
      </c>
      <c r="DD65" s="54">
        <v>2.41</v>
      </c>
      <c r="DE65" s="54">
        <v>3.26</v>
      </c>
      <c r="DF65" s="54">
        <v>3.7</v>
      </c>
      <c r="DG65" s="54">
        <v>3.77</v>
      </c>
      <c r="DH65" s="54">
        <v>3.77</v>
      </c>
      <c r="DI65" s="54">
        <v>4.07</v>
      </c>
      <c r="DJ65" s="54">
        <v>2.25</v>
      </c>
      <c r="DK65" s="54">
        <v>3.25</v>
      </c>
      <c r="DL65" s="54">
        <v>3.55</v>
      </c>
      <c r="DM65" s="54">
        <v>3.75</v>
      </c>
      <c r="DN65" s="54">
        <v>3.85</v>
      </c>
      <c r="DO65" s="68">
        <v>6.55</v>
      </c>
      <c r="DP65" s="54">
        <v>3.33</v>
      </c>
      <c r="DQ65" s="54">
        <v>3.75</v>
      </c>
      <c r="DR65" s="54">
        <v>4.25</v>
      </c>
      <c r="DS65" s="40">
        <v>1.93</v>
      </c>
      <c r="DT65" s="54">
        <v>2.4900000000000002</v>
      </c>
      <c r="DU65" s="54">
        <v>2.86</v>
      </c>
      <c r="DV65" s="54">
        <v>2.82</v>
      </c>
      <c r="DW65" s="54">
        <v>2.83</v>
      </c>
      <c r="DX65" s="54">
        <v>2.89</v>
      </c>
      <c r="DY65" s="54">
        <v>3.04</v>
      </c>
      <c r="DZ65" s="44">
        <v>3.19</v>
      </c>
      <c r="EA65" s="44">
        <v>3.55</v>
      </c>
      <c r="EB65">
        <f t="shared" si="8"/>
        <v>0.69</v>
      </c>
      <c r="EC65" s="54">
        <v>146.06</v>
      </c>
      <c r="ED65" s="54">
        <v>142.09</v>
      </c>
      <c r="EE65" s="54">
        <v>143.47999999999999</v>
      </c>
      <c r="EF65" s="54">
        <v>137.38</v>
      </c>
      <c r="EG65" s="54">
        <v>140.27000000000001</v>
      </c>
      <c r="EH65" s="54">
        <v>140.83000000000001</v>
      </c>
      <c r="EI65" s="54">
        <v>144.16999999999999</v>
      </c>
      <c r="EJ65" s="54">
        <v>143.19</v>
      </c>
      <c r="EK65" s="54">
        <v>142.04</v>
      </c>
      <c r="EL65" s="26">
        <v>3472.82</v>
      </c>
      <c r="EM65" s="86">
        <v>1024.6400000000001</v>
      </c>
      <c r="EN65" s="45">
        <v>439.14</v>
      </c>
      <c r="EO65" s="54">
        <v>506.15</v>
      </c>
      <c r="EP65" s="54">
        <v>272.43</v>
      </c>
      <c r="EQ65" s="54">
        <v>577.17999999999995</v>
      </c>
      <c r="ER65" s="54">
        <v>478.36</v>
      </c>
    </row>
    <row r="66" spans="1:148">
      <c r="A66" s="20" t="s">
        <v>72</v>
      </c>
      <c r="B66" s="45">
        <v>10.3</v>
      </c>
      <c r="C66" s="16">
        <v>290200000</v>
      </c>
      <c r="D66" s="10">
        <v>36102000</v>
      </c>
      <c r="E66" s="42">
        <v>57656000</v>
      </c>
      <c r="F66" s="10">
        <v>81375000</v>
      </c>
      <c r="G66" s="10">
        <v>17936000</v>
      </c>
      <c r="H66" s="10">
        <v>1329000</v>
      </c>
      <c r="I66" s="10">
        <v>3375000</v>
      </c>
      <c r="J66" s="10">
        <v>38123.699999999997</v>
      </c>
      <c r="K66" s="10">
        <v>8456906.6999999993</v>
      </c>
      <c r="L66" s="16">
        <v>543000000</v>
      </c>
      <c r="M66" s="10">
        <v>216000000</v>
      </c>
      <c r="N66">
        <v>3722999999.9999995</v>
      </c>
      <c r="O66" s="24">
        <v>500100</v>
      </c>
      <c r="P66" s="90">
        <v>8513100.0000000037</v>
      </c>
      <c r="Q66">
        <v>157086199.99999994</v>
      </c>
      <c r="R66">
        <v>220389700</v>
      </c>
      <c r="S66" s="10">
        <v>16759.640000000014</v>
      </c>
      <c r="T66" s="10">
        <v>31718.960000000006</v>
      </c>
      <c r="U66" s="10">
        <v>14920.399999999994</v>
      </c>
      <c r="V66" s="10">
        <v>19598.659999999989</v>
      </c>
      <c r="W66">
        <v>109298600</v>
      </c>
      <c r="X66" s="51">
        <f t="shared" si="0"/>
        <v>5576.8404574598499</v>
      </c>
      <c r="Y66" s="40">
        <v>95.59</v>
      </c>
      <c r="Z66" s="44">
        <v>103.7</v>
      </c>
      <c r="AA66" s="44">
        <v>107.6</v>
      </c>
      <c r="AB66" s="44">
        <v>97.8</v>
      </c>
      <c r="AC66" s="10">
        <v>203342000.00000012</v>
      </c>
      <c r="AD66" s="50">
        <v>33115.89</v>
      </c>
      <c r="AE66" s="69">
        <v>8.25</v>
      </c>
      <c r="AF66" s="40">
        <v>7.5</v>
      </c>
      <c r="AG66" s="51">
        <v>0.81</v>
      </c>
      <c r="AH66" s="51">
        <v>3672.34</v>
      </c>
      <c r="AI66" s="18">
        <v>23108783</v>
      </c>
      <c r="AJ66">
        <v>1991.12</v>
      </c>
      <c r="AK66">
        <v>1681.22</v>
      </c>
      <c r="AL66" s="40">
        <v>101.8</v>
      </c>
      <c r="AM66" s="40">
        <v>97.6</v>
      </c>
      <c r="AN66" s="40">
        <v>112.8</v>
      </c>
      <c r="AO66" s="40">
        <v>108.6</v>
      </c>
      <c r="AP66" s="50">
        <f t="shared" si="1"/>
        <v>1.043032786885246</v>
      </c>
      <c r="AQ66" s="50">
        <f t="shared" si="2"/>
        <v>1.0386740331491713</v>
      </c>
      <c r="AR66" s="10">
        <v>42741511</v>
      </c>
      <c r="AS66">
        <v>171299400</v>
      </c>
      <c r="AT66" s="51">
        <f t="shared" si="3"/>
        <v>4.0077993499106759</v>
      </c>
      <c r="AU66" s="10">
        <v>54127302</v>
      </c>
      <c r="AV66" s="10">
        <v>345157500</v>
      </c>
      <c r="AW66" s="51">
        <f t="shared" si="4"/>
        <v>6.3767726682552919</v>
      </c>
      <c r="AX66" s="14">
        <v>39702502</v>
      </c>
      <c r="AY66">
        <v>357798500</v>
      </c>
      <c r="AZ66" s="51">
        <f t="shared" si="5"/>
        <v>9.0119887154718867</v>
      </c>
      <c r="BA66" s="26">
        <v>2124.66</v>
      </c>
      <c r="BB66" s="51">
        <v>881.17</v>
      </c>
      <c r="BC66" s="54">
        <v>12.3</v>
      </c>
      <c r="BD66" s="54">
        <v>22.02</v>
      </c>
      <c r="BE66">
        <v>38207600</v>
      </c>
      <c r="BF66">
        <v>317228700</v>
      </c>
      <c r="BG66" s="93">
        <v>14.8535</v>
      </c>
      <c r="BH66" s="93">
        <v>7.1570999999999998</v>
      </c>
      <c r="BI66" s="91">
        <v>0.15079999999999999</v>
      </c>
      <c r="BJ66" s="91">
        <v>7.4000000000000003E-3</v>
      </c>
      <c r="BK66" s="91">
        <v>-1.2999999999999999E-3</v>
      </c>
      <c r="BL66" s="92">
        <v>0.1273</v>
      </c>
      <c r="BM66" s="92">
        <v>1.9099999999999999E-2</v>
      </c>
      <c r="BN66" s="92">
        <v>6.6799999999999998E-2</v>
      </c>
      <c r="BO66" s="23">
        <v>208163800</v>
      </c>
      <c r="BP66" s="18">
        <v>83067000</v>
      </c>
      <c r="BQ66" s="51">
        <f t="shared" si="6"/>
        <v>2.5059746951256217</v>
      </c>
      <c r="BR66">
        <v>6299096400</v>
      </c>
      <c r="BS66">
        <v>9175547700</v>
      </c>
      <c r="BT66" s="51">
        <f t="shared" si="7"/>
        <v>1.4566450673782354</v>
      </c>
      <c r="BU66" s="34">
        <v>2482727600</v>
      </c>
      <c r="BV66" s="34">
        <v>3529074200</v>
      </c>
      <c r="BW66">
        <v>162820000</v>
      </c>
      <c r="BX66" s="44">
        <v>102.4</v>
      </c>
      <c r="BY66" s="54">
        <v>100</v>
      </c>
      <c r="BZ66" s="54">
        <v>99.8</v>
      </c>
      <c r="CA66" s="94">
        <v>-1.94</v>
      </c>
      <c r="CB66" s="54">
        <v>-6.1</v>
      </c>
      <c r="CC66" s="45">
        <v>-2.44</v>
      </c>
      <c r="CD66" s="41">
        <v>-2.4900000000000002</v>
      </c>
      <c r="CE66" s="45">
        <v>-2.71</v>
      </c>
      <c r="CF66" s="45">
        <v>0.88</v>
      </c>
      <c r="CG66" s="45">
        <v>1.32</v>
      </c>
      <c r="CH66" s="45">
        <v>0.8</v>
      </c>
      <c r="CI66" s="45">
        <v>-0.77</v>
      </c>
      <c r="CJ66" s="44">
        <v>98.4</v>
      </c>
      <c r="CK66" s="44">
        <v>101.9</v>
      </c>
      <c r="CL66" s="44">
        <v>96.8</v>
      </c>
      <c r="CM66" s="54">
        <v>98</v>
      </c>
      <c r="CN66" s="95">
        <v>-2.42</v>
      </c>
      <c r="CO66" s="43">
        <v>-2.46</v>
      </c>
      <c r="CP66" s="41">
        <v>-2.4500000000000002</v>
      </c>
      <c r="CQ66" s="41">
        <v>-8.36</v>
      </c>
      <c r="CR66" s="41">
        <v>-3.66</v>
      </c>
      <c r="CS66" s="41">
        <v>-0.8</v>
      </c>
      <c r="CT66" s="41">
        <v>-1.38</v>
      </c>
      <c r="CU66" s="41">
        <v>-1.1000000000000001</v>
      </c>
      <c r="CV66" s="45">
        <v>1.57</v>
      </c>
      <c r="CW66" s="41">
        <v>-1.45</v>
      </c>
      <c r="CX66" s="54">
        <v>52</v>
      </c>
      <c r="CY66" s="54">
        <v>49.4</v>
      </c>
      <c r="CZ66" s="54">
        <v>53.3</v>
      </c>
      <c r="DA66" s="54">
        <v>48.8</v>
      </c>
      <c r="DB66" s="54">
        <v>52.1</v>
      </c>
      <c r="DC66" s="54">
        <v>49.4</v>
      </c>
      <c r="DD66" s="54">
        <v>2.36</v>
      </c>
      <c r="DE66" s="54">
        <v>3.5</v>
      </c>
      <c r="DF66" s="54">
        <v>3.99</v>
      </c>
      <c r="DG66" s="54">
        <v>4.09</v>
      </c>
      <c r="DH66" s="54">
        <v>4.2699999999999996</v>
      </c>
      <c r="DI66" s="54">
        <v>4.62</v>
      </c>
      <c r="DJ66" s="54">
        <v>2.25</v>
      </c>
      <c r="DK66" s="54">
        <v>3.25</v>
      </c>
      <c r="DL66" s="54">
        <v>3.55</v>
      </c>
      <c r="DM66" s="54">
        <v>3.75</v>
      </c>
      <c r="DN66" s="54">
        <v>3.85</v>
      </c>
      <c r="DO66" s="68">
        <v>6.55</v>
      </c>
      <c r="DP66" s="54">
        <v>3.33</v>
      </c>
      <c r="DQ66" s="54">
        <v>3.75</v>
      </c>
      <c r="DR66" s="54">
        <v>4.25</v>
      </c>
      <c r="DS66" s="40">
        <v>1.87</v>
      </c>
      <c r="DT66" s="54">
        <v>2.4700000000000002</v>
      </c>
      <c r="DU66" s="54">
        <v>2.84</v>
      </c>
      <c r="DV66" s="54">
        <v>2.85</v>
      </c>
      <c r="DW66" s="54">
        <v>2.86</v>
      </c>
      <c r="DX66" s="54">
        <v>2.9</v>
      </c>
      <c r="DY66" s="54">
        <v>3.14</v>
      </c>
      <c r="DZ66" s="44">
        <v>3.28</v>
      </c>
      <c r="EA66" s="44">
        <v>3.58</v>
      </c>
      <c r="EB66">
        <f t="shared" si="8"/>
        <v>0.74000000000000021</v>
      </c>
      <c r="EC66" s="54">
        <v>146.32</v>
      </c>
      <c r="ED66" s="54">
        <v>142.30000000000001</v>
      </c>
      <c r="EE66" s="54">
        <v>143.62</v>
      </c>
      <c r="EF66" s="54">
        <v>138</v>
      </c>
      <c r="EG66" s="54">
        <v>140.44999999999999</v>
      </c>
      <c r="EH66" s="54">
        <v>141.05000000000001</v>
      </c>
      <c r="EI66" s="54">
        <v>144.41999999999999</v>
      </c>
      <c r="EJ66" s="54">
        <v>143.31</v>
      </c>
      <c r="EK66" s="54">
        <v>142.36000000000001</v>
      </c>
      <c r="EL66" s="26">
        <v>3649.98</v>
      </c>
      <c r="EM66" s="86">
        <v>853.81</v>
      </c>
      <c r="EN66" s="45">
        <v>432.15</v>
      </c>
      <c r="EO66" s="54">
        <v>524.89</v>
      </c>
      <c r="EP66" s="54">
        <v>276.2</v>
      </c>
      <c r="EQ66" s="54">
        <v>598.89</v>
      </c>
      <c r="ER66" s="54">
        <v>474.48</v>
      </c>
    </row>
    <row r="67" spans="1:148">
      <c r="A67" s="20" t="s">
        <v>73</v>
      </c>
      <c r="B67" s="45">
        <v>17.7</v>
      </c>
      <c r="C67" s="16">
        <v>310000000</v>
      </c>
      <c r="D67" s="10">
        <v>37116000</v>
      </c>
      <c r="E67" s="42">
        <v>63622000</v>
      </c>
      <c r="F67" s="10">
        <v>81599000</v>
      </c>
      <c r="G67" s="10">
        <v>17169069</v>
      </c>
      <c r="H67" s="10">
        <v>1390000</v>
      </c>
      <c r="I67" s="10">
        <v>3134000</v>
      </c>
      <c r="J67" s="10">
        <v>39417.199999999997</v>
      </c>
      <c r="K67" s="10">
        <v>9778000</v>
      </c>
      <c r="L67" s="16">
        <v>600000000</v>
      </c>
      <c r="M67" s="10">
        <v>260000000</v>
      </c>
      <c r="N67">
        <v>3368000000</v>
      </c>
      <c r="O67" s="24">
        <v>476599.99999999994</v>
      </c>
      <c r="P67" s="90">
        <v>2580000</v>
      </c>
      <c r="Q67">
        <v>70920000</v>
      </c>
      <c r="R67">
        <v>102650000</v>
      </c>
      <c r="S67" s="10">
        <v>79387</v>
      </c>
      <c r="T67" s="10">
        <v>10227</v>
      </c>
      <c r="U67" s="10">
        <v>12511</v>
      </c>
      <c r="V67" s="10">
        <v>7557</v>
      </c>
      <c r="W67">
        <v>50385800</v>
      </c>
      <c r="X67" s="51">
        <f t="shared" si="0"/>
        <v>6667.4341669974856</v>
      </c>
      <c r="Y67" s="40">
        <v>96.57</v>
      </c>
      <c r="Z67" s="44">
        <v>104.5</v>
      </c>
      <c r="AA67" s="44">
        <v>110.1</v>
      </c>
      <c r="AB67" s="44">
        <v>96.1</v>
      </c>
      <c r="AC67" s="10">
        <v>202947300</v>
      </c>
      <c r="AD67" s="50">
        <v>34100.61</v>
      </c>
      <c r="AE67" s="69">
        <v>8.35</v>
      </c>
      <c r="AF67" s="40">
        <v>7.03</v>
      </c>
      <c r="AG67" s="51">
        <v>0.81</v>
      </c>
      <c r="AH67" s="51">
        <v>3464.86</v>
      </c>
      <c r="AI67" s="18">
        <v>23727339</v>
      </c>
      <c r="AJ67">
        <v>1872.88</v>
      </c>
      <c r="AK67">
        <v>1591.98</v>
      </c>
      <c r="AL67" s="40">
        <v>100.7</v>
      </c>
      <c r="AM67" s="40">
        <v>95</v>
      </c>
      <c r="AN67" s="40">
        <v>124.3</v>
      </c>
      <c r="AO67" s="40">
        <v>135.5</v>
      </c>
      <c r="AP67" s="50">
        <f t="shared" si="1"/>
        <v>1.06</v>
      </c>
      <c r="AQ67" s="50">
        <f t="shared" si="2"/>
        <v>0.91734317343173433</v>
      </c>
      <c r="AR67" s="10">
        <v>57743832</v>
      </c>
      <c r="AS67">
        <v>214689199.99999997</v>
      </c>
      <c r="AT67" s="51">
        <f t="shared" si="3"/>
        <v>3.7179590020974009</v>
      </c>
      <c r="AU67" s="10">
        <v>48584821</v>
      </c>
      <c r="AV67" s="10">
        <v>392071700</v>
      </c>
      <c r="AW67" s="51">
        <f t="shared" si="4"/>
        <v>8.0698393434443236</v>
      </c>
      <c r="AX67" s="14">
        <v>35388538</v>
      </c>
      <c r="AY67">
        <v>294456000</v>
      </c>
      <c r="AZ67" s="51">
        <f t="shared" si="5"/>
        <v>8.3206602092462827</v>
      </c>
      <c r="BA67" s="26">
        <v>2311.04</v>
      </c>
      <c r="BB67" s="51">
        <v>936.21</v>
      </c>
      <c r="BC67" s="54">
        <v>12.97</v>
      </c>
      <c r="BD67" s="54">
        <v>23.47</v>
      </c>
      <c r="BE67">
        <v>46597800</v>
      </c>
      <c r="BF67">
        <v>432303300</v>
      </c>
      <c r="BG67" s="93">
        <v>18.451599999999999</v>
      </c>
      <c r="BH67" s="93">
        <v>16.740400000000001</v>
      </c>
      <c r="BI67" s="91">
        <v>5.0900000000000001E-2</v>
      </c>
      <c r="BJ67" s="91">
        <v>3.9899999999999998E-2</v>
      </c>
      <c r="BK67" s="91">
        <v>-1.4999999999999999E-2</v>
      </c>
      <c r="BL67" s="92">
        <v>0.15509999999999999</v>
      </c>
      <c r="BM67" s="92">
        <v>5.1999999999999998E-3</v>
      </c>
      <c r="BN67" s="92">
        <v>7.7600000000000002E-2</v>
      </c>
      <c r="BO67" s="23">
        <v>83672600</v>
      </c>
      <c r="BP67" s="18">
        <v>136558600</v>
      </c>
      <c r="BQ67" s="51">
        <f t="shared" si="6"/>
        <v>0.61272303611782786</v>
      </c>
      <c r="BR67">
        <v>6407665200</v>
      </c>
      <c r="BS67">
        <v>9293453300</v>
      </c>
      <c r="BT67" s="51">
        <f t="shared" si="7"/>
        <v>1.4503649941011274</v>
      </c>
      <c r="BU67" s="34">
        <v>2531617400</v>
      </c>
      <c r="BV67" s="34">
        <v>3588431700</v>
      </c>
      <c r="BW67">
        <v>254460000</v>
      </c>
      <c r="BX67" s="44">
        <v>102.8</v>
      </c>
      <c r="BY67" s="54">
        <v>99.61</v>
      </c>
      <c r="BZ67" s="54">
        <v>100.1</v>
      </c>
      <c r="CA67" s="94">
        <v>-1.64</v>
      </c>
      <c r="CB67" s="54">
        <v>-4.97</v>
      </c>
      <c r="CC67" s="45">
        <v>-2.2000000000000002</v>
      </c>
      <c r="CD67" s="41">
        <v>-2.1800000000000002</v>
      </c>
      <c r="CE67" s="45">
        <v>-2.37</v>
      </c>
      <c r="CF67" s="45">
        <v>1.28</v>
      </c>
      <c r="CG67" s="45">
        <v>1.54</v>
      </c>
      <c r="CH67" s="45">
        <v>0.93</v>
      </c>
      <c r="CI67" s="45">
        <v>-0.98</v>
      </c>
      <c r="CJ67" s="44">
        <v>98.9</v>
      </c>
      <c r="CK67" s="44">
        <v>103</v>
      </c>
      <c r="CL67" s="44">
        <v>97.8</v>
      </c>
      <c r="CM67" s="54">
        <v>98.3</v>
      </c>
      <c r="CN67" s="95">
        <v>-1.92</v>
      </c>
      <c r="CO67" s="43">
        <v>-1.51</v>
      </c>
      <c r="CP67" s="41">
        <v>-2.56</v>
      </c>
      <c r="CQ67" s="41">
        <v>-6.46</v>
      </c>
      <c r="CR67" s="41">
        <v>-3.09</v>
      </c>
      <c r="CS67" s="41">
        <v>-0.47</v>
      </c>
      <c r="CT67" s="41">
        <v>-1.43</v>
      </c>
      <c r="CU67" s="41">
        <v>-0.95</v>
      </c>
      <c r="CV67" s="45">
        <v>2.5099999999999998</v>
      </c>
      <c r="CW67" s="41">
        <v>-0.89</v>
      </c>
      <c r="CX67" s="54">
        <v>51.3</v>
      </c>
      <c r="CY67" s="54">
        <v>47.4</v>
      </c>
      <c r="CZ67" s="54">
        <v>57.2</v>
      </c>
      <c r="DA67" s="54">
        <v>50</v>
      </c>
      <c r="DB67" s="54">
        <v>53.2</v>
      </c>
      <c r="DC67" s="54">
        <v>47.4</v>
      </c>
      <c r="DD67" s="54">
        <v>2.13</v>
      </c>
      <c r="DE67" s="54">
        <v>3.27</v>
      </c>
      <c r="DF67" s="54">
        <v>3.68</v>
      </c>
      <c r="DG67" s="54">
        <v>3.89</v>
      </c>
      <c r="DH67" s="54">
        <v>4.17</v>
      </c>
      <c r="DI67" s="54">
        <v>4.1100000000000003</v>
      </c>
      <c r="DJ67" s="54">
        <v>2.25</v>
      </c>
      <c r="DK67" s="54">
        <v>3.25</v>
      </c>
      <c r="DL67" s="54">
        <v>3.55</v>
      </c>
      <c r="DM67" s="54">
        <v>3.75</v>
      </c>
      <c r="DN67" s="54">
        <v>3.85</v>
      </c>
      <c r="DO67" s="68">
        <v>6.55</v>
      </c>
      <c r="DP67" s="54">
        <v>3.33</v>
      </c>
      <c r="DQ67" s="54">
        <v>3.75</v>
      </c>
      <c r="DR67" s="54">
        <v>4.25</v>
      </c>
      <c r="DS67" s="40">
        <v>1.42</v>
      </c>
      <c r="DT67" s="54">
        <v>2.2000000000000002</v>
      </c>
      <c r="DU67" s="54">
        <v>2.68</v>
      </c>
      <c r="DV67" s="54">
        <v>2.7</v>
      </c>
      <c r="DW67" s="54">
        <v>2.76</v>
      </c>
      <c r="DX67" s="54">
        <v>2.83</v>
      </c>
      <c r="DY67" s="54">
        <v>3.1</v>
      </c>
      <c r="DZ67" s="44">
        <v>3.24</v>
      </c>
      <c r="EA67" s="44">
        <v>3.59</v>
      </c>
      <c r="EB67">
        <f t="shared" si="8"/>
        <v>0.9099999999999997</v>
      </c>
      <c r="EC67" s="54">
        <v>147.02000000000001</v>
      </c>
      <c r="ED67" s="54">
        <v>142.94</v>
      </c>
      <c r="EE67" s="54">
        <v>144.16999999999999</v>
      </c>
      <c r="EF67" s="54">
        <v>139.18</v>
      </c>
      <c r="EG67" s="54">
        <v>140.9</v>
      </c>
      <c r="EH67" s="54">
        <v>141.71</v>
      </c>
      <c r="EI67" s="54">
        <v>145.1</v>
      </c>
      <c r="EJ67" s="54">
        <v>143.74</v>
      </c>
      <c r="EK67" s="54">
        <v>143.19999999999999</v>
      </c>
      <c r="EL67" s="26">
        <v>4011.24</v>
      </c>
      <c r="EM67" s="86">
        <v>770.59</v>
      </c>
      <c r="EN67" s="45">
        <v>423.08</v>
      </c>
      <c r="EO67" s="54">
        <v>535.20000000000005</v>
      </c>
      <c r="EP67" s="54">
        <v>279.44</v>
      </c>
      <c r="EQ67" s="54">
        <v>609.87</v>
      </c>
      <c r="ER67" s="54">
        <v>478.78</v>
      </c>
    </row>
    <row r="68" spans="1:148">
      <c r="A68" s="20" t="s">
        <v>74</v>
      </c>
      <c r="B68" s="45">
        <v>2.2000000000000002</v>
      </c>
      <c r="C68" s="16">
        <v>240000000</v>
      </c>
      <c r="D68" s="10">
        <v>36491000</v>
      </c>
      <c r="E68" s="42">
        <v>61830000</v>
      </c>
      <c r="F68" s="10">
        <v>76668000</v>
      </c>
      <c r="G68" s="10">
        <v>16434931</v>
      </c>
      <c r="H68" s="10">
        <v>1324000</v>
      </c>
      <c r="I68" s="10">
        <v>3083000</v>
      </c>
      <c r="J68" s="10">
        <v>40083.699999999997</v>
      </c>
      <c r="K68" s="10">
        <v>5749000</v>
      </c>
      <c r="L68" s="16">
        <v>523000000.00000006</v>
      </c>
      <c r="M68" s="10">
        <v>224000000.00000003</v>
      </c>
      <c r="N68">
        <v>3015000000</v>
      </c>
      <c r="O68" s="24">
        <v>293100</v>
      </c>
      <c r="P68" s="90">
        <v>778600.00000000012</v>
      </c>
      <c r="Q68">
        <v>32012700.000000004</v>
      </c>
      <c r="R68">
        <v>47817900.000000007</v>
      </c>
      <c r="S68" s="10">
        <v>376035.43</v>
      </c>
      <c r="T68" s="10">
        <v>3297.4400000000005</v>
      </c>
      <c r="U68" s="10">
        <v>10490.02</v>
      </c>
      <c r="V68" s="10">
        <v>2914.1399999999994</v>
      </c>
      <c r="W68">
        <v>23227500</v>
      </c>
      <c r="X68" s="51">
        <f t="shared" ref="X68:X131" si="9">W68/V68</f>
        <v>7970.6191191912549</v>
      </c>
      <c r="Y68" s="40">
        <v>97.92</v>
      </c>
      <c r="Z68" s="44">
        <v>108.2</v>
      </c>
      <c r="AA68" s="44">
        <v>113.3</v>
      </c>
      <c r="AB68" s="44">
        <v>100.6</v>
      </c>
      <c r="AC68" s="10">
        <v>175151099.99999997</v>
      </c>
      <c r="AD68" s="50">
        <v>33954.18</v>
      </c>
      <c r="AE68" s="69">
        <v>8.39</v>
      </c>
      <c r="AF68" s="40">
        <v>6.73</v>
      </c>
      <c r="AG68" s="51">
        <v>0.81</v>
      </c>
      <c r="AH68" s="51">
        <v>2637.26</v>
      </c>
      <c r="AI68" s="18">
        <v>19779339</v>
      </c>
      <c r="AJ68">
        <v>1393.04</v>
      </c>
      <c r="AK68">
        <v>1244.22</v>
      </c>
      <c r="AL68" s="40">
        <v>99.8</v>
      </c>
      <c r="AM68" s="40">
        <v>98.3</v>
      </c>
      <c r="AN68" s="40">
        <v>122.1</v>
      </c>
      <c r="AO68" s="40">
        <v>86.2</v>
      </c>
      <c r="AP68" s="50">
        <f t="shared" ref="AP68:AP131" si="10">AL68/AM68</f>
        <v>1.0152594099694812</v>
      </c>
      <c r="AQ68" s="50">
        <f t="shared" ref="AQ68:AQ131" si="11">AN68/AO68</f>
        <v>1.4164733178654292</v>
      </c>
      <c r="AR68" s="10">
        <v>36585043</v>
      </c>
      <c r="AS68">
        <v>141588300</v>
      </c>
      <c r="AT68" s="51">
        <f t="shared" ref="AT68:AT131" si="12">AS68/AR68</f>
        <v>3.8701143524691224</v>
      </c>
      <c r="AU68" s="10">
        <v>39318311</v>
      </c>
      <c r="AV68" s="10">
        <v>252823300.00000003</v>
      </c>
      <c r="AW68" s="51">
        <f t="shared" ref="AW68:AW131" si="13">AV68/AU68</f>
        <v>6.4301668502494937</v>
      </c>
      <c r="AX68" s="14">
        <v>25918918</v>
      </c>
      <c r="AY68">
        <v>214229300</v>
      </c>
      <c r="AZ68" s="51">
        <f t="shared" ref="AZ68:AZ131" si="14">AY68/AX68</f>
        <v>8.2653643180629679</v>
      </c>
      <c r="BA68" s="26">
        <v>2380.36</v>
      </c>
      <c r="BB68" s="51">
        <v>966.42</v>
      </c>
      <c r="BC68" s="54">
        <v>12.9</v>
      </c>
      <c r="BD68" s="54">
        <v>24.16</v>
      </c>
      <c r="BE68">
        <v>31014500</v>
      </c>
      <c r="BF68">
        <v>303023500</v>
      </c>
      <c r="BG68" s="93">
        <v>12.468500000000001</v>
      </c>
      <c r="BH68" s="93">
        <v>8.8864999999999998</v>
      </c>
      <c r="BI68" s="91">
        <v>1.9E-3</v>
      </c>
      <c r="BJ68" s="91">
        <v>2.2800000000000001E-2</v>
      </c>
      <c r="BK68" s="91">
        <v>-2.0500000000000001E-2</v>
      </c>
      <c r="BL68" s="92">
        <v>-1.67E-2</v>
      </c>
      <c r="BM68" s="92">
        <v>3.32E-2</v>
      </c>
      <c r="BN68" s="92">
        <v>-2.3E-3</v>
      </c>
      <c r="BO68" s="23">
        <v>77377400</v>
      </c>
      <c r="BP68" s="18">
        <v>87701400</v>
      </c>
      <c r="BQ68" s="51">
        <f t="shared" ref="BQ68:BQ131" si="15">BO68/BP68</f>
        <v>0.88228238089699818</v>
      </c>
      <c r="BR68">
        <v>6469664000</v>
      </c>
      <c r="BS68">
        <v>9370651400</v>
      </c>
      <c r="BT68" s="51">
        <f t="shared" ref="BT68:BT131" si="16">BS68/BR68</f>
        <v>1.4483984639696899</v>
      </c>
      <c r="BU68" s="34">
        <v>2548084700</v>
      </c>
      <c r="BV68" s="34">
        <v>3630492000</v>
      </c>
      <c r="BW68">
        <v>107050000</v>
      </c>
      <c r="BX68" s="44">
        <v>102.67</v>
      </c>
      <c r="BY68" s="54">
        <v>99.31</v>
      </c>
      <c r="BZ68" s="54">
        <v>100.55</v>
      </c>
      <c r="CA68" s="94">
        <v>-1.63</v>
      </c>
      <c r="CB68" s="54">
        <v>-5.22</v>
      </c>
      <c r="CC68" s="45">
        <v>-2.59</v>
      </c>
      <c r="CD68" s="41">
        <v>-1.98</v>
      </c>
      <c r="CE68" s="45">
        <v>-2.37</v>
      </c>
      <c r="CF68" s="45">
        <v>1.56</v>
      </c>
      <c r="CG68" s="45">
        <v>1.5</v>
      </c>
      <c r="CH68" s="45">
        <v>0.63</v>
      </c>
      <c r="CI68" s="45">
        <v>-0.84</v>
      </c>
      <c r="CJ68" s="44">
        <v>98.9</v>
      </c>
      <c r="CK68" s="44">
        <v>105.1</v>
      </c>
      <c r="CL68" s="44">
        <v>98.1</v>
      </c>
      <c r="CM68" s="54">
        <v>98.1</v>
      </c>
      <c r="CN68" s="95">
        <v>-1.88</v>
      </c>
      <c r="CO68" s="43">
        <v>-2.44</v>
      </c>
      <c r="CP68" s="41">
        <v>-2.88</v>
      </c>
      <c r="CQ68" s="41">
        <v>-5.31</v>
      </c>
      <c r="CR68" s="41">
        <v>-2.92</v>
      </c>
      <c r="CS68" s="41">
        <v>-0.48</v>
      </c>
      <c r="CT68" s="41">
        <v>-1.71</v>
      </c>
      <c r="CU68" s="41">
        <v>-0.89</v>
      </c>
      <c r="CV68" s="45">
        <v>2.58</v>
      </c>
      <c r="CW68" s="41">
        <v>-0.9</v>
      </c>
      <c r="CX68" s="54">
        <v>51.2</v>
      </c>
      <c r="CY68" s="54">
        <v>46.6</v>
      </c>
      <c r="CZ68" s="54">
        <v>55.5</v>
      </c>
      <c r="DA68" s="54">
        <v>48.3</v>
      </c>
      <c r="DB68" s="54">
        <v>50.2</v>
      </c>
      <c r="DC68" s="54">
        <v>46.6</v>
      </c>
      <c r="DD68" s="54">
        <v>2.59</v>
      </c>
      <c r="DE68" s="54">
        <v>3.44</v>
      </c>
      <c r="DF68" s="54">
        <v>4</v>
      </c>
      <c r="DG68" s="54">
        <v>4.16</v>
      </c>
      <c r="DH68" s="54">
        <v>3.75</v>
      </c>
      <c r="DI68" s="54">
        <v>4.03</v>
      </c>
      <c r="DJ68" s="54">
        <v>2.25</v>
      </c>
      <c r="DK68" s="54">
        <v>3.25</v>
      </c>
      <c r="DL68" s="54">
        <v>3.55</v>
      </c>
      <c r="DM68" s="54">
        <v>3.75</v>
      </c>
      <c r="DN68" s="54">
        <v>3.85</v>
      </c>
      <c r="DO68" s="68">
        <v>6.55</v>
      </c>
      <c r="DP68" s="54">
        <v>3.33</v>
      </c>
      <c r="DQ68" s="54">
        <v>3.75</v>
      </c>
      <c r="DR68" s="54">
        <v>4.25</v>
      </c>
      <c r="DS68" s="40">
        <v>1.92</v>
      </c>
      <c r="DT68" s="54">
        <v>2.33</v>
      </c>
      <c r="DU68" s="54">
        <v>2.64</v>
      </c>
      <c r="DV68" s="54">
        <v>2.67</v>
      </c>
      <c r="DW68" s="54">
        <v>2.68</v>
      </c>
      <c r="DX68" s="54">
        <v>2.75</v>
      </c>
      <c r="DY68" s="54">
        <v>3.09</v>
      </c>
      <c r="DZ68" s="44">
        <v>3.28</v>
      </c>
      <c r="EA68" s="44">
        <v>3.59</v>
      </c>
      <c r="EB68">
        <f t="shared" si="8"/>
        <v>0.94999999999999973</v>
      </c>
      <c r="EC68" s="54">
        <v>147.86000000000001</v>
      </c>
      <c r="ED68" s="54">
        <v>143.63999999999999</v>
      </c>
      <c r="EE68" s="54">
        <v>144.83000000000001</v>
      </c>
      <c r="EF68" s="54">
        <v>140.12</v>
      </c>
      <c r="EG68" s="54">
        <v>141.58000000000001</v>
      </c>
      <c r="EH68" s="54">
        <v>142.4</v>
      </c>
      <c r="EI68" s="54">
        <v>145.91</v>
      </c>
      <c r="EJ68" s="54">
        <v>144.18</v>
      </c>
      <c r="EK68" s="54">
        <v>144.18</v>
      </c>
      <c r="EL68" s="26">
        <v>4181.49</v>
      </c>
      <c r="EM68" s="86">
        <v>744.95</v>
      </c>
      <c r="EN68" s="45">
        <v>410.31</v>
      </c>
      <c r="EO68" s="54">
        <v>539.85</v>
      </c>
      <c r="EP68" s="54">
        <v>283.14</v>
      </c>
      <c r="EQ68" s="54">
        <v>587.47</v>
      </c>
      <c r="ER68" s="54">
        <v>463.85</v>
      </c>
    </row>
    <row r="69" spans="1:148">
      <c r="A69" s="20" t="s">
        <v>75</v>
      </c>
      <c r="B69" s="45">
        <v>8.9</v>
      </c>
      <c r="C69" s="16">
        <v>290000000</v>
      </c>
      <c r="D69" s="10">
        <v>40500000</v>
      </c>
      <c r="E69" s="42">
        <v>66296000</v>
      </c>
      <c r="F69" s="10">
        <v>89614000</v>
      </c>
      <c r="G69" s="10">
        <v>17681000</v>
      </c>
      <c r="H69" s="10">
        <v>1356000</v>
      </c>
      <c r="I69" s="10">
        <v>3311000</v>
      </c>
      <c r="J69" s="10">
        <v>48016.2</v>
      </c>
      <c r="K69" s="10">
        <v>9960435.8699999992</v>
      </c>
      <c r="L69" s="16">
        <v>610000000</v>
      </c>
      <c r="M69" s="10">
        <v>248000000</v>
      </c>
      <c r="N69">
        <v>3490999999.9999995</v>
      </c>
      <c r="O69" s="24">
        <v>487200</v>
      </c>
      <c r="P69" s="90">
        <v>5941700</v>
      </c>
      <c r="Q69">
        <v>143415200</v>
      </c>
      <c r="R69">
        <v>174806699.99999997</v>
      </c>
      <c r="S69" s="10">
        <v>23527.150000000023</v>
      </c>
      <c r="T69" s="10">
        <v>5948.9699999999993</v>
      </c>
      <c r="U69" s="10">
        <v>15871.929999999997</v>
      </c>
      <c r="V69" s="10">
        <v>10426.84</v>
      </c>
      <c r="W69">
        <v>66302999.999999993</v>
      </c>
      <c r="X69" s="51">
        <f t="shared" si="9"/>
        <v>6358.8776657165536</v>
      </c>
      <c r="Y69" s="40">
        <v>97.56</v>
      </c>
      <c r="Z69" s="44">
        <v>102.6</v>
      </c>
      <c r="AA69" s="44">
        <v>107.9</v>
      </c>
      <c r="AB69" s="44">
        <v>94.5</v>
      </c>
      <c r="AC69" s="10">
        <v>176412000.00000003</v>
      </c>
      <c r="AD69" s="50">
        <v>34426.49</v>
      </c>
      <c r="AE69" s="69">
        <v>8.1300000000000008</v>
      </c>
      <c r="AF69" s="40">
        <v>6.61</v>
      </c>
      <c r="AG69" s="51">
        <v>0.81</v>
      </c>
      <c r="AH69" s="51">
        <v>3651.1</v>
      </c>
      <c r="AI69" s="18">
        <v>21872965</v>
      </c>
      <c r="AJ69">
        <v>1821.02</v>
      </c>
      <c r="AK69">
        <v>1830.08</v>
      </c>
      <c r="AL69" s="40">
        <v>99.1</v>
      </c>
      <c r="AM69" s="40">
        <v>101.3</v>
      </c>
      <c r="AN69" s="40">
        <v>111</v>
      </c>
      <c r="AO69" s="40">
        <v>112.7</v>
      </c>
      <c r="AP69" s="50">
        <f t="shared" si="10"/>
        <v>0.97828232971372164</v>
      </c>
      <c r="AQ69" s="50">
        <f t="shared" si="11"/>
        <v>0.98491570541259976</v>
      </c>
      <c r="AR69" s="10">
        <v>54378923</v>
      </c>
      <c r="AS69">
        <v>200082599.99999997</v>
      </c>
      <c r="AT69" s="51">
        <f t="shared" si="12"/>
        <v>3.6794145408139101</v>
      </c>
      <c r="AU69" s="10">
        <v>64913612</v>
      </c>
      <c r="AV69" s="10">
        <v>462811000</v>
      </c>
      <c r="AW69" s="51">
        <f t="shared" si="13"/>
        <v>7.1296448578458396</v>
      </c>
      <c r="AX69" s="14">
        <v>45897483</v>
      </c>
      <c r="AY69">
        <v>379266400</v>
      </c>
      <c r="AZ69" s="51">
        <f t="shared" si="14"/>
        <v>8.2633376649434123</v>
      </c>
      <c r="BA69" s="26">
        <v>2296.4299999999998</v>
      </c>
      <c r="BB69" s="51">
        <v>927.89</v>
      </c>
      <c r="BC69" s="54">
        <v>12.19</v>
      </c>
      <c r="BD69" s="54">
        <v>23.9</v>
      </c>
      <c r="BE69">
        <v>40252500</v>
      </c>
      <c r="BF69">
        <v>387324600</v>
      </c>
      <c r="BG69" s="93">
        <v>16.3918</v>
      </c>
      <c r="BH69" s="93">
        <v>7.6959</v>
      </c>
      <c r="BI69" s="91">
        <v>-5.28E-2</v>
      </c>
      <c r="BJ69" s="91">
        <v>1.46E-2</v>
      </c>
      <c r="BK69" s="91">
        <v>-1.7999999999999999E-2</v>
      </c>
      <c r="BL69" s="92">
        <v>-5.1999999999999998E-2</v>
      </c>
      <c r="BM69" s="92">
        <v>-4.4000000000000003E-3</v>
      </c>
      <c r="BN69" s="92">
        <v>1.4999999999999999E-2</v>
      </c>
      <c r="BO69" s="23">
        <v>109320000</v>
      </c>
      <c r="BP69" s="18">
        <v>96080000</v>
      </c>
      <c r="BQ69" s="51">
        <f t="shared" si="15"/>
        <v>1.1378018318068277</v>
      </c>
      <c r="BR69">
        <v>6575918199.999999</v>
      </c>
      <c r="BS69">
        <v>9793005300</v>
      </c>
      <c r="BT69" s="51">
        <f t="shared" si="16"/>
        <v>1.4892224936739635</v>
      </c>
      <c r="BU69" s="34">
        <v>2598717800</v>
      </c>
      <c r="BV69" s="34">
        <v>3672392200</v>
      </c>
      <c r="BW69">
        <v>255030000</v>
      </c>
      <c r="BX69" s="44">
        <v>97.08</v>
      </c>
      <c r="BY69" s="54">
        <v>100.58</v>
      </c>
      <c r="BZ69" s="54">
        <v>99.7</v>
      </c>
      <c r="CA69" s="94">
        <v>-1.92</v>
      </c>
      <c r="CB69" s="54">
        <v>-5.61</v>
      </c>
      <c r="CC69" s="45">
        <v>-3.2</v>
      </c>
      <c r="CD69" s="41">
        <v>-2.15</v>
      </c>
      <c r="CE69" s="45">
        <v>-2.68</v>
      </c>
      <c r="CF69" s="45">
        <v>1.18</v>
      </c>
      <c r="CG69" s="45">
        <v>1.38</v>
      </c>
      <c r="CH69" s="45">
        <v>0.27</v>
      </c>
      <c r="CI69" s="45">
        <v>-0.79</v>
      </c>
      <c r="CJ69" s="44">
        <v>98.3</v>
      </c>
      <c r="CK69" s="44">
        <v>101.6</v>
      </c>
      <c r="CL69" s="44">
        <v>98</v>
      </c>
      <c r="CM69" s="54">
        <v>97.3</v>
      </c>
      <c r="CN69" s="95">
        <v>-2.04</v>
      </c>
      <c r="CO69" s="43">
        <v>-3.74</v>
      </c>
      <c r="CP69" s="41">
        <v>-3.18</v>
      </c>
      <c r="CQ69" s="41">
        <v>-4.99</v>
      </c>
      <c r="CR69" s="41">
        <v>-3.15</v>
      </c>
      <c r="CS69" s="41">
        <v>-0.25</v>
      </c>
      <c r="CT69" s="41">
        <v>-2.0499999999999998</v>
      </c>
      <c r="CU69" s="41">
        <v>-0.71</v>
      </c>
      <c r="CV69" s="45">
        <v>1.95</v>
      </c>
      <c r="CW69" s="41">
        <v>-0.93</v>
      </c>
      <c r="CX69" s="54">
        <v>52.7</v>
      </c>
      <c r="CY69" s="54">
        <v>50.2</v>
      </c>
      <c r="CZ69" s="54">
        <v>50.6</v>
      </c>
      <c r="DA69" s="54">
        <v>51.1</v>
      </c>
      <c r="DB69" s="54">
        <v>51.9</v>
      </c>
      <c r="DC69" s="54">
        <v>50.2</v>
      </c>
      <c r="DD69" s="54">
        <v>2.31</v>
      </c>
      <c r="DE69" s="54">
        <v>3.22</v>
      </c>
      <c r="DF69" s="54">
        <v>3.32</v>
      </c>
      <c r="DG69" s="54">
        <v>3.42</v>
      </c>
      <c r="DH69" s="54">
        <v>3.87</v>
      </c>
      <c r="DI69" s="54">
        <v>4.24</v>
      </c>
      <c r="DJ69" s="54">
        <v>2.25</v>
      </c>
      <c r="DK69" s="54">
        <v>3.25</v>
      </c>
      <c r="DL69" s="54">
        <v>3.55</v>
      </c>
      <c r="DM69" s="54">
        <v>3.75</v>
      </c>
      <c r="DN69" s="54">
        <v>3.85</v>
      </c>
      <c r="DO69" s="68">
        <v>6.55</v>
      </c>
      <c r="DP69" s="54">
        <v>3.33</v>
      </c>
      <c r="DQ69" s="54">
        <v>3.75</v>
      </c>
      <c r="DR69" s="54">
        <v>4.25</v>
      </c>
      <c r="DS69" s="40">
        <v>1.57</v>
      </c>
      <c r="DT69" s="54">
        <v>2.2400000000000002</v>
      </c>
      <c r="DU69" s="54">
        <v>2.7</v>
      </c>
      <c r="DV69" s="54">
        <v>2.69</v>
      </c>
      <c r="DW69" s="54">
        <v>2.69</v>
      </c>
      <c r="DX69" s="54">
        <v>2.74</v>
      </c>
      <c r="DY69" s="54">
        <v>3.1</v>
      </c>
      <c r="DZ69" s="44">
        <v>3.29</v>
      </c>
      <c r="EA69" s="44">
        <v>3.58</v>
      </c>
      <c r="EB69">
        <f t="shared" ref="EB69:EB132" si="17">EA69-DU69</f>
        <v>0.87999999999999989</v>
      </c>
      <c r="EC69" s="54">
        <v>148.37</v>
      </c>
      <c r="ED69" s="54">
        <v>144.06</v>
      </c>
      <c r="EE69" s="54">
        <v>145.25</v>
      </c>
      <c r="EF69" s="54">
        <v>140.59</v>
      </c>
      <c r="EG69" s="54">
        <v>142.19</v>
      </c>
      <c r="EH69" s="54">
        <v>142.80000000000001</v>
      </c>
      <c r="EI69" s="54">
        <v>146.41</v>
      </c>
      <c r="EJ69" s="54">
        <v>144.54</v>
      </c>
      <c r="EK69" s="54">
        <v>144.66999999999999</v>
      </c>
      <c r="EL69" s="26">
        <v>4021.65</v>
      </c>
      <c r="EM69" s="86">
        <v>876.1</v>
      </c>
      <c r="EN69" s="45">
        <v>407.07</v>
      </c>
      <c r="EO69" s="54">
        <v>539.34</v>
      </c>
      <c r="EP69" s="54">
        <v>289.79000000000002</v>
      </c>
      <c r="EQ69" s="54">
        <v>578.70000000000005</v>
      </c>
      <c r="ER69" s="54">
        <v>472.83</v>
      </c>
    </row>
    <row r="70" spans="1:148">
      <c r="A70" s="20" t="s">
        <v>76</v>
      </c>
      <c r="B70" s="45">
        <v>9.3000000000000007</v>
      </c>
      <c r="C70" s="16">
        <v>305000000</v>
      </c>
      <c r="D70" s="10">
        <v>39478000</v>
      </c>
      <c r="E70" s="42">
        <v>65650000</v>
      </c>
      <c r="F70" s="10">
        <v>87606000</v>
      </c>
      <c r="G70" s="10">
        <v>17152000</v>
      </c>
      <c r="H70" s="10">
        <v>1253000</v>
      </c>
      <c r="I70" s="10">
        <v>3246000</v>
      </c>
      <c r="J70" s="10">
        <v>38335.199999999997</v>
      </c>
      <c r="K70" s="10">
        <v>9988040.7300000004</v>
      </c>
      <c r="L70" s="16">
        <v>607000000</v>
      </c>
      <c r="M70" s="10">
        <v>243000000</v>
      </c>
      <c r="N70">
        <v>3564000000</v>
      </c>
      <c r="O70" s="24">
        <v>461700</v>
      </c>
      <c r="P70" s="90">
        <v>8403000</v>
      </c>
      <c r="Q70">
        <v>144828399.99999997</v>
      </c>
      <c r="R70">
        <v>179037500</v>
      </c>
      <c r="S70" s="10">
        <v>21668.109999999986</v>
      </c>
      <c r="T70" s="10">
        <v>4285.4900000000016</v>
      </c>
      <c r="U70" s="10">
        <v>16632.93</v>
      </c>
      <c r="V70" s="10">
        <v>8862.5400000000009</v>
      </c>
      <c r="W70">
        <v>58555599.999999993</v>
      </c>
      <c r="X70" s="51">
        <f t="shared" si="9"/>
        <v>6607.090066730304</v>
      </c>
      <c r="Y70" s="40">
        <v>97.35</v>
      </c>
      <c r="Z70" s="44">
        <v>103.7</v>
      </c>
      <c r="AA70" s="44">
        <v>108.1</v>
      </c>
      <c r="AB70" s="44">
        <v>97.1</v>
      </c>
      <c r="AC70" s="10">
        <v>176002900</v>
      </c>
      <c r="AD70" s="50">
        <v>35344.82</v>
      </c>
      <c r="AE70" s="69">
        <v>8.1300000000000008</v>
      </c>
      <c r="AF70" s="40">
        <v>6.37</v>
      </c>
      <c r="AG70" s="51">
        <v>0.8</v>
      </c>
      <c r="AH70" s="51">
        <v>3555</v>
      </c>
      <c r="AI70" s="18">
        <v>21835153</v>
      </c>
      <c r="AJ70">
        <v>1869.31</v>
      </c>
      <c r="AK70">
        <v>1685.69</v>
      </c>
      <c r="AL70" s="40">
        <v>99.9</v>
      </c>
      <c r="AM70" s="40">
        <v>97.5</v>
      </c>
      <c r="AN70" s="40">
        <v>114.8</v>
      </c>
      <c r="AO70" s="40">
        <v>119.8</v>
      </c>
      <c r="AP70" s="50">
        <f t="shared" si="10"/>
        <v>1.0246153846153847</v>
      </c>
      <c r="AQ70" s="50">
        <f t="shared" si="11"/>
        <v>0.95826377295492482</v>
      </c>
      <c r="AR70" s="10">
        <v>47020993</v>
      </c>
      <c r="AS70">
        <v>167482100</v>
      </c>
      <c r="AT70" s="51">
        <f t="shared" si="12"/>
        <v>3.5618579981924245</v>
      </c>
      <c r="AU70" s="10">
        <v>64087799</v>
      </c>
      <c r="AV70" s="10">
        <v>451901200</v>
      </c>
      <c r="AW70" s="51">
        <f t="shared" si="13"/>
        <v>7.0512828814732735</v>
      </c>
      <c r="AX70" s="14">
        <v>49553280</v>
      </c>
      <c r="AY70">
        <v>473066500</v>
      </c>
      <c r="AZ70" s="51">
        <f t="shared" si="14"/>
        <v>9.5466233516731887</v>
      </c>
      <c r="BA70" s="26">
        <v>2211.8000000000002</v>
      </c>
      <c r="BB70" s="51">
        <v>912.62</v>
      </c>
      <c r="BC70" s="54">
        <v>11.89</v>
      </c>
      <c r="BD70" s="54">
        <v>23.91</v>
      </c>
      <c r="BE70">
        <v>26749500</v>
      </c>
      <c r="BF70">
        <v>257629000</v>
      </c>
      <c r="BG70" s="93">
        <v>11.2782</v>
      </c>
      <c r="BH70" s="93">
        <v>5.532</v>
      </c>
      <c r="BI70" s="91">
        <v>-2.7400000000000001E-2</v>
      </c>
      <c r="BJ70" s="91">
        <v>-2.7000000000000001E-3</v>
      </c>
      <c r="BK70" s="91">
        <v>-5.7000000000000002E-3</v>
      </c>
      <c r="BL70" s="92">
        <v>-2.7699999999999999E-2</v>
      </c>
      <c r="BM70" s="92">
        <v>-1.21E-2</v>
      </c>
      <c r="BN70" s="92">
        <v>8.2500000000000004E-2</v>
      </c>
      <c r="BO70" s="23">
        <v>93079500</v>
      </c>
      <c r="BP70" s="18">
        <v>114308100</v>
      </c>
      <c r="BQ70" s="51">
        <f t="shared" si="15"/>
        <v>0.81428612670493172</v>
      </c>
      <c r="BR70">
        <v>6655147900</v>
      </c>
      <c r="BS70">
        <v>9782996900</v>
      </c>
      <c r="BT70" s="51">
        <f t="shared" si="16"/>
        <v>1.4699894047433566</v>
      </c>
      <c r="BU70" s="34">
        <v>2618143100</v>
      </c>
      <c r="BV70" s="34">
        <v>3713003200</v>
      </c>
      <c r="BW70">
        <v>176290000</v>
      </c>
      <c r="BX70" s="44">
        <v>100.4</v>
      </c>
      <c r="BY70" s="54">
        <v>100.65</v>
      </c>
      <c r="BZ70" s="54">
        <v>99.55</v>
      </c>
      <c r="CA70" s="94">
        <v>-2.62</v>
      </c>
      <c r="CB70" s="54">
        <v>-8.23</v>
      </c>
      <c r="CC70" s="45">
        <v>-4.79</v>
      </c>
      <c r="CD70" s="41">
        <v>-2.46</v>
      </c>
      <c r="CE70" s="45">
        <v>-3.52</v>
      </c>
      <c r="CF70" s="45">
        <v>0.56999999999999995</v>
      </c>
      <c r="CG70" s="45">
        <v>1.31</v>
      </c>
      <c r="CH70" s="45">
        <v>0.09</v>
      </c>
      <c r="CI70" s="45">
        <v>-0.6</v>
      </c>
      <c r="CJ70" s="44">
        <v>97.9</v>
      </c>
      <c r="CK70" s="44">
        <v>103.5</v>
      </c>
      <c r="CL70" s="44">
        <v>96.4</v>
      </c>
      <c r="CM70" s="54">
        <v>95</v>
      </c>
      <c r="CN70" s="95">
        <v>-2.7</v>
      </c>
      <c r="CO70" s="43">
        <v>-4.6900000000000004</v>
      </c>
      <c r="CP70" s="41">
        <v>-4.8499999999999996</v>
      </c>
      <c r="CQ70" s="41">
        <v>-5.48</v>
      </c>
      <c r="CR70" s="41">
        <v>-3.76</v>
      </c>
      <c r="CS70" s="41">
        <v>-0.6</v>
      </c>
      <c r="CT70" s="41">
        <v>-1.98</v>
      </c>
      <c r="CU70" s="41">
        <v>-0.8</v>
      </c>
      <c r="CV70" s="45">
        <v>0.98</v>
      </c>
      <c r="CW70" s="41">
        <v>-0.68</v>
      </c>
      <c r="CX70" s="54">
        <v>52.6</v>
      </c>
      <c r="CY70" s="54">
        <v>47.7</v>
      </c>
      <c r="CZ70" s="54">
        <v>40.1</v>
      </c>
      <c r="DA70" s="54">
        <v>50.8</v>
      </c>
      <c r="DB70" s="54">
        <v>51</v>
      </c>
      <c r="DC70" s="54">
        <v>47.7</v>
      </c>
      <c r="DD70" s="54">
        <v>2.38</v>
      </c>
      <c r="DE70" s="54">
        <v>3.37</v>
      </c>
      <c r="DF70" s="54">
        <v>3.32</v>
      </c>
      <c r="DG70" s="54">
        <v>3.66</v>
      </c>
      <c r="DH70" s="54">
        <v>3.52</v>
      </c>
      <c r="DI70" s="54">
        <v>3.88</v>
      </c>
      <c r="DJ70" s="54">
        <v>2.25</v>
      </c>
      <c r="DK70" s="54">
        <v>3.25</v>
      </c>
      <c r="DL70" s="54">
        <v>3.55</v>
      </c>
      <c r="DM70" s="54">
        <v>3.75</v>
      </c>
      <c r="DN70" s="54">
        <v>3.85</v>
      </c>
      <c r="DO70" s="68">
        <v>6.55</v>
      </c>
      <c r="DP70" s="54">
        <v>3.33</v>
      </c>
      <c r="DQ70" s="54">
        <v>3.75</v>
      </c>
      <c r="DR70" s="54">
        <v>4.25</v>
      </c>
      <c r="DS70" s="40">
        <v>1.79</v>
      </c>
      <c r="DT70" s="54">
        <v>2.37</v>
      </c>
      <c r="DU70" s="54">
        <v>2.61</v>
      </c>
      <c r="DV70" s="54">
        <v>2.64</v>
      </c>
      <c r="DW70" s="54">
        <v>2.67</v>
      </c>
      <c r="DX70" s="54">
        <v>2.73</v>
      </c>
      <c r="DY70" s="54">
        <v>3.02</v>
      </c>
      <c r="DZ70" s="44">
        <v>3.2</v>
      </c>
      <c r="EA70" s="44">
        <v>3.46</v>
      </c>
      <c r="EB70">
        <f t="shared" si="17"/>
        <v>0.85000000000000009</v>
      </c>
      <c r="EC70" s="54">
        <v>149.37</v>
      </c>
      <c r="ED70" s="54">
        <v>145.13</v>
      </c>
      <c r="EE70" s="54">
        <v>146.4</v>
      </c>
      <c r="EF70" s="54">
        <v>141.19</v>
      </c>
      <c r="EG70" s="54">
        <v>143.76</v>
      </c>
      <c r="EH70" s="54">
        <v>143.79</v>
      </c>
      <c r="EI70" s="54">
        <v>147.38</v>
      </c>
      <c r="EJ70" s="54">
        <v>145.69999999999999</v>
      </c>
      <c r="EK70" s="54">
        <v>145.66999999999999</v>
      </c>
      <c r="EL70" s="26">
        <v>3913.87</v>
      </c>
      <c r="EM70" s="86">
        <v>874</v>
      </c>
      <c r="EN70" s="45">
        <v>407.87</v>
      </c>
      <c r="EO70" s="54">
        <v>531.20000000000005</v>
      </c>
      <c r="EP70" s="54">
        <v>286.95999999999998</v>
      </c>
      <c r="EQ70" s="54">
        <v>594.74</v>
      </c>
      <c r="ER70" s="54">
        <v>480.71</v>
      </c>
    </row>
    <row r="71" spans="1:148">
      <c r="A71" s="20" t="s">
        <v>77</v>
      </c>
      <c r="B71" s="45">
        <v>9.1999999999999993</v>
      </c>
      <c r="C71" s="16">
        <v>307000000</v>
      </c>
      <c r="D71" s="10">
        <v>40327000</v>
      </c>
      <c r="E71" s="42">
        <v>67034500</v>
      </c>
      <c r="F71" s="10">
        <v>91191800</v>
      </c>
      <c r="G71" s="10">
        <v>17725000</v>
      </c>
      <c r="H71" s="10">
        <v>1332000</v>
      </c>
      <c r="I71" s="10">
        <v>3313399.9999999995</v>
      </c>
      <c r="J71" s="10">
        <v>43427.8</v>
      </c>
      <c r="K71" s="10">
        <v>9215867.2799999993</v>
      </c>
      <c r="L71" s="16">
        <v>622000000</v>
      </c>
      <c r="M71" s="10">
        <v>256000000</v>
      </c>
      <c r="N71">
        <v>3726000000</v>
      </c>
      <c r="O71" s="24">
        <v>467800</v>
      </c>
      <c r="P71" s="90">
        <v>9594900.0000000019</v>
      </c>
      <c r="Q71">
        <v>175391300.00000006</v>
      </c>
      <c r="R71">
        <v>213928600.00000009</v>
      </c>
      <c r="S71" s="10">
        <v>22813.289999999979</v>
      </c>
      <c r="T71" s="10">
        <v>4986.1699999999983</v>
      </c>
      <c r="U71" s="10">
        <v>18107.409999999996</v>
      </c>
      <c r="V71" s="10">
        <v>9357.6099999999969</v>
      </c>
      <c r="W71">
        <v>60167900.000000007</v>
      </c>
      <c r="X71" s="51">
        <f t="shared" si="9"/>
        <v>6429.8362509230483</v>
      </c>
      <c r="Y71" s="40">
        <v>97.26</v>
      </c>
      <c r="Z71" s="44">
        <v>99</v>
      </c>
      <c r="AA71" s="44">
        <v>102.7</v>
      </c>
      <c r="AB71" s="44">
        <v>93.4</v>
      </c>
      <c r="AC71" s="10">
        <v>188863000.00000003</v>
      </c>
      <c r="AD71" s="50">
        <v>35148.07</v>
      </c>
      <c r="AE71" s="69">
        <v>8.0399999999999991</v>
      </c>
      <c r="AF71" s="40">
        <v>6.13</v>
      </c>
      <c r="AG71" s="51">
        <v>0.8</v>
      </c>
      <c r="AH71" s="51">
        <v>3447</v>
      </c>
      <c r="AI71" s="18">
        <v>21552777</v>
      </c>
      <c r="AJ71">
        <v>1826.8</v>
      </c>
      <c r="AK71">
        <v>1620.21</v>
      </c>
      <c r="AL71" s="40">
        <v>99.1</v>
      </c>
      <c r="AM71" s="40">
        <v>95.5</v>
      </c>
      <c r="AN71" s="40">
        <v>101.8</v>
      </c>
      <c r="AO71" s="40">
        <v>104.4</v>
      </c>
      <c r="AP71" s="50">
        <f t="shared" si="10"/>
        <v>1.037696335078534</v>
      </c>
      <c r="AQ71" s="50">
        <f t="shared" si="11"/>
        <v>0.97509578544061293</v>
      </c>
      <c r="AR71" s="10">
        <v>51084504</v>
      </c>
      <c r="AS71">
        <v>177166400</v>
      </c>
      <c r="AT71" s="51">
        <f t="shared" si="12"/>
        <v>3.4681045351835067</v>
      </c>
      <c r="AU71" s="10">
        <v>70138782</v>
      </c>
      <c r="AV71" s="10">
        <v>515216400</v>
      </c>
      <c r="AW71" s="51">
        <f t="shared" si="13"/>
        <v>7.3456707588677546</v>
      </c>
      <c r="AX71" s="14">
        <v>67600117</v>
      </c>
      <c r="AY71">
        <v>669572700</v>
      </c>
      <c r="AZ71" s="51">
        <f t="shared" si="14"/>
        <v>9.904904454529273</v>
      </c>
      <c r="BA71" s="26">
        <v>2264.5100000000002</v>
      </c>
      <c r="BB71" s="51">
        <v>1035.8</v>
      </c>
      <c r="BC71" s="54">
        <v>11.81</v>
      </c>
      <c r="BD71" s="54">
        <v>27.23</v>
      </c>
      <c r="BE71">
        <v>44433500</v>
      </c>
      <c r="BF71">
        <v>450680900</v>
      </c>
      <c r="BG71" s="93">
        <v>18.8551</v>
      </c>
      <c r="BH71" s="93">
        <v>8.1555999999999997</v>
      </c>
      <c r="BI71" s="91">
        <v>8.0500000000000002E-2</v>
      </c>
      <c r="BJ71" s="91">
        <v>5.21E-2</v>
      </c>
      <c r="BK71" s="91">
        <v>-5.2900000000000003E-2</v>
      </c>
      <c r="BL71" s="92">
        <v>4.3400000000000001E-2</v>
      </c>
      <c r="BM71" s="92">
        <v>3.32E-2</v>
      </c>
      <c r="BN71" s="92">
        <v>-5.1000000000000004E-3</v>
      </c>
      <c r="BO71" s="23">
        <v>102656100</v>
      </c>
      <c r="BP71" s="18">
        <v>127488500</v>
      </c>
      <c r="BQ71" s="51">
        <f t="shared" si="15"/>
        <v>0.80521850990481492</v>
      </c>
      <c r="BR71">
        <v>6722089700</v>
      </c>
      <c r="BS71">
        <v>9931138300</v>
      </c>
      <c r="BT71" s="51">
        <f t="shared" si="16"/>
        <v>1.4773885418398984</v>
      </c>
      <c r="BU71" s="34">
        <v>2637240200</v>
      </c>
      <c r="BV71" s="34">
        <v>3750471000</v>
      </c>
      <c r="BW71">
        <v>118710000</v>
      </c>
      <c r="BX71" s="44">
        <v>98.44</v>
      </c>
      <c r="BY71" s="54">
        <v>100.11</v>
      </c>
      <c r="BZ71" s="54">
        <v>99.62</v>
      </c>
      <c r="CA71" s="94">
        <v>-2.87</v>
      </c>
      <c r="CB71" s="54">
        <v>-8.99</v>
      </c>
      <c r="CC71" s="45">
        <v>-5.13</v>
      </c>
      <c r="CD71" s="41">
        <v>-2.65</v>
      </c>
      <c r="CE71" s="45">
        <v>-3.79</v>
      </c>
      <c r="CF71" s="45">
        <v>0.44</v>
      </c>
      <c r="CG71" s="45">
        <v>1.23</v>
      </c>
      <c r="CH71" s="45">
        <v>-0.27</v>
      </c>
      <c r="CI71" s="45">
        <v>-0.81</v>
      </c>
      <c r="CJ71" s="44">
        <v>97.7</v>
      </c>
      <c r="CK71" s="44">
        <v>102.4</v>
      </c>
      <c r="CL71" s="44">
        <v>96.5</v>
      </c>
      <c r="CM71" s="54">
        <v>94.2</v>
      </c>
      <c r="CN71" s="95">
        <v>-2.99</v>
      </c>
      <c r="CO71" s="43">
        <v>-5.04</v>
      </c>
      <c r="CP71" s="41">
        <v>-5.57</v>
      </c>
      <c r="CQ71" s="41">
        <v>-5.89</v>
      </c>
      <c r="CR71" s="41">
        <v>-3.81</v>
      </c>
      <c r="CS71" s="41">
        <v>-0.81</v>
      </c>
      <c r="CT71" s="41">
        <v>-1.63</v>
      </c>
      <c r="CU71" s="41">
        <v>-1</v>
      </c>
      <c r="CV71" s="45">
        <v>0.59</v>
      </c>
      <c r="CW71" s="41">
        <v>-0.44</v>
      </c>
      <c r="CX71" s="54">
        <v>53.3</v>
      </c>
      <c r="CY71" s="54">
        <v>48.6</v>
      </c>
      <c r="CZ71" s="54">
        <v>45.1</v>
      </c>
      <c r="DA71" s="54">
        <v>50.8</v>
      </c>
      <c r="DB71" s="54">
        <v>51.5</v>
      </c>
      <c r="DC71" s="54">
        <v>48.6</v>
      </c>
      <c r="DD71" s="54">
        <v>2.8</v>
      </c>
      <c r="DE71" s="54">
        <v>3.71</v>
      </c>
      <c r="DF71" s="54">
        <v>3.34</v>
      </c>
      <c r="DG71" s="54">
        <v>3.88</v>
      </c>
      <c r="DH71" s="54">
        <v>3.57</v>
      </c>
      <c r="DI71" s="54">
        <v>4.26</v>
      </c>
      <c r="DJ71" s="54">
        <v>2.25</v>
      </c>
      <c r="DK71" s="54">
        <v>3.25</v>
      </c>
      <c r="DL71" s="54">
        <v>3.55</v>
      </c>
      <c r="DM71" s="54">
        <v>3.75</v>
      </c>
      <c r="DN71" s="54">
        <v>3.85</v>
      </c>
      <c r="DO71" s="68">
        <v>6.55</v>
      </c>
      <c r="DP71" s="54">
        <v>3.33</v>
      </c>
      <c r="DQ71" s="54">
        <v>3.75</v>
      </c>
      <c r="DR71" s="54">
        <v>4.25</v>
      </c>
      <c r="DS71" s="40">
        <v>2.21</v>
      </c>
      <c r="DT71" s="54">
        <v>2.89</v>
      </c>
      <c r="DU71" s="54">
        <v>2.71</v>
      </c>
      <c r="DV71" s="54">
        <v>2.75</v>
      </c>
      <c r="DW71" s="54">
        <v>2.83</v>
      </c>
      <c r="DX71" s="54">
        <v>2.84</v>
      </c>
      <c r="DY71" s="54">
        <v>3.05</v>
      </c>
      <c r="DZ71" s="44">
        <v>3.13</v>
      </c>
      <c r="EA71" s="44">
        <v>3.42</v>
      </c>
      <c r="EB71">
        <f t="shared" si="17"/>
        <v>0.71</v>
      </c>
      <c r="EC71" s="54">
        <v>150.16</v>
      </c>
      <c r="ED71" s="54">
        <v>145.91999999999999</v>
      </c>
      <c r="EE71" s="54">
        <v>147.25</v>
      </c>
      <c r="EF71" s="54">
        <v>141.63999999999999</v>
      </c>
      <c r="EG71" s="54">
        <v>145.18</v>
      </c>
      <c r="EH71" s="54">
        <v>144.5</v>
      </c>
      <c r="EI71" s="54">
        <v>148.13999999999999</v>
      </c>
      <c r="EJ71" s="54">
        <v>146.56</v>
      </c>
      <c r="EK71" s="54">
        <v>146.41</v>
      </c>
      <c r="EL71" s="26">
        <v>4058.64</v>
      </c>
      <c r="EM71" s="86">
        <v>851.38</v>
      </c>
      <c r="EN71" s="45">
        <v>410.32</v>
      </c>
      <c r="EO71" s="54">
        <v>524.82000000000005</v>
      </c>
      <c r="EP71" s="54">
        <v>286.2</v>
      </c>
      <c r="EQ71" s="54">
        <v>601.26</v>
      </c>
      <c r="ER71" s="54">
        <v>466.32</v>
      </c>
    </row>
    <row r="72" spans="1:148">
      <c r="A72" s="20" t="s">
        <v>78</v>
      </c>
      <c r="B72" s="45">
        <v>8.9</v>
      </c>
      <c r="C72" s="16">
        <v>304000000</v>
      </c>
      <c r="D72" s="10">
        <v>41046600</v>
      </c>
      <c r="E72" s="42">
        <v>64663900</v>
      </c>
      <c r="F72" s="10">
        <v>90831300</v>
      </c>
      <c r="G72" s="10">
        <v>17443000</v>
      </c>
      <c r="H72" s="10">
        <v>1316300</v>
      </c>
      <c r="I72" s="10">
        <v>3427400</v>
      </c>
      <c r="J72" s="10">
        <v>49445.62</v>
      </c>
      <c r="K72" s="10">
        <v>9721044.4700000007</v>
      </c>
      <c r="L72" s="16">
        <v>608000000</v>
      </c>
      <c r="M72" s="10">
        <v>250000000</v>
      </c>
      <c r="N72">
        <v>3774000000</v>
      </c>
      <c r="O72" s="24">
        <v>437600</v>
      </c>
      <c r="P72" s="90">
        <v>11541399.999999998</v>
      </c>
      <c r="Q72">
        <v>213948700.00000003</v>
      </c>
      <c r="R72">
        <v>275579500</v>
      </c>
      <c r="S72" s="10">
        <v>25977.440000000061</v>
      </c>
      <c r="T72" s="10">
        <v>6601</v>
      </c>
      <c r="U72" s="10">
        <v>22287.800000000003</v>
      </c>
      <c r="V72" s="10">
        <v>12315.200000000004</v>
      </c>
      <c r="W72">
        <v>75124300.000000045</v>
      </c>
      <c r="X72" s="51">
        <f t="shared" si="9"/>
        <v>6100.1282967389907</v>
      </c>
      <c r="Y72" s="40">
        <v>97.29</v>
      </c>
      <c r="Z72" s="44">
        <v>97</v>
      </c>
      <c r="AA72" s="44">
        <v>100.5</v>
      </c>
      <c r="AB72" s="44">
        <v>91.7</v>
      </c>
      <c r="AC72" s="10">
        <v>188266900.00000003</v>
      </c>
      <c r="AD72" s="50">
        <v>34966.86</v>
      </c>
      <c r="AE72" s="69">
        <v>8.14</v>
      </c>
      <c r="AF72" s="40">
        <v>6.33</v>
      </c>
      <c r="AG72" s="51">
        <v>0.8</v>
      </c>
      <c r="AH72" s="51">
        <v>3212.03</v>
      </c>
      <c r="AI72" s="18">
        <v>19661560</v>
      </c>
      <c r="AJ72">
        <v>1742.35</v>
      </c>
      <c r="AK72">
        <v>1469.68</v>
      </c>
      <c r="AL72" s="40">
        <v>99.3</v>
      </c>
      <c r="AM72" s="40">
        <v>98.2</v>
      </c>
      <c r="AN72" s="40">
        <v>97.6</v>
      </c>
      <c r="AO72" s="40">
        <v>101.2</v>
      </c>
      <c r="AP72" s="50">
        <f t="shared" si="10"/>
        <v>1.0112016293279023</v>
      </c>
      <c r="AQ72" s="50">
        <f t="shared" si="11"/>
        <v>0.9644268774703556</v>
      </c>
      <c r="AR72" s="10">
        <v>42011834</v>
      </c>
      <c r="AS72">
        <v>139141100</v>
      </c>
      <c r="AT72" s="51">
        <f t="shared" si="12"/>
        <v>3.3119501519500436</v>
      </c>
      <c r="AU72" s="10">
        <v>62999602</v>
      </c>
      <c r="AV72" s="10">
        <v>429268800</v>
      </c>
      <c r="AW72" s="51">
        <f t="shared" si="13"/>
        <v>6.813833522313363</v>
      </c>
      <c r="AX72" s="14">
        <v>51151149</v>
      </c>
      <c r="AY72">
        <v>454934400</v>
      </c>
      <c r="AZ72" s="51">
        <f t="shared" si="14"/>
        <v>8.8939233799029616</v>
      </c>
      <c r="BA72" s="26">
        <v>2119.15</v>
      </c>
      <c r="BB72" s="51">
        <v>887.68</v>
      </c>
      <c r="BC72" s="54">
        <v>10.17</v>
      </c>
      <c r="BD72" s="54">
        <v>23.25</v>
      </c>
      <c r="BE72">
        <v>29751000</v>
      </c>
      <c r="BF72">
        <v>285428400</v>
      </c>
      <c r="BG72" s="93">
        <v>12.8597</v>
      </c>
      <c r="BH72" s="93">
        <v>5.5814000000000004</v>
      </c>
      <c r="BI72" s="91">
        <v>-0.13639999999999999</v>
      </c>
      <c r="BJ72" s="91">
        <v>-2.1399999999999999E-2</v>
      </c>
      <c r="BK72" s="91">
        <v>-2.3300000000000001E-2</v>
      </c>
      <c r="BL72" s="92">
        <v>-9.8799999999999999E-2</v>
      </c>
      <c r="BM72" s="92">
        <v>-1.24E-2</v>
      </c>
      <c r="BN72" s="92">
        <v>-2E-3</v>
      </c>
      <c r="BO72" s="23">
        <v>131036900</v>
      </c>
      <c r="BP72" s="18">
        <v>123769700</v>
      </c>
      <c r="BQ72" s="51">
        <f t="shared" si="15"/>
        <v>1.0587155014514862</v>
      </c>
      <c r="BR72">
        <v>6808371700</v>
      </c>
      <c r="BS72">
        <v>10091222700</v>
      </c>
      <c r="BT72" s="51">
        <f t="shared" si="16"/>
        <v>1.4821785802323337</v>
      </c>
      <c r="BU72" s="34">
        <v>2691695400</v>
      </c>
      <c r="BV72" s="34">
        <v>3788328500</v>
      </c>
      <c r="BW72">
        <v>103750000</v>
      </c>
      <c r="BX72" s="44">
        <v>100.01</v>
      </c>
      <c r="BY72" s="54">
        <v>99.73</v>
      </c>
      <c r="BZ72" s="54">
        <v>100.02</v>
      </c>
      <c r="CA72" s="94">
        <v>-2.7</v>
      </c>
      <c r="CB72" s="54">
        <v>-8.5500000000000007</v>
      </c>
      <c r="CC72" s="45">
        <v>-4.18</v>
      </c>
      <c r="CD72" s="41">
        <v>-2.75</v>
      </c>
      <c r="CE72" s="45">
        <v>-3.53</v>
      </c>
      <c r="CF72" s="45">
        <v>0.38</v>
      </c>
      <c r="CG72" s="45">
        <v>1.03</v>
      </c>
      <c r="CH72" s="45">
        <v>-0.52</v>
      </c>
      <c r="CI72" s="45">
        <v>-0.81</v>
      </c>
      <c r="CJ72" s="44">
        <v>98.1</v>
      </c>
      <c r="CK72" s="44">
        <v>104.4</v>
      </c>
      <c r="CL72" s="44">
        <v>95.8</v>
      </c>
      <c r="CM72" s="54">
        <v>95.6</v>
      </c>
      <c r="CN72" s="95">
        <v>-2.65</v>
      </c>
      <c r="CO72" s="43">
        <v>-4.53</v>
      </c>
      <c r="CP72" s="41">
        <v>-4.92</v>
      </c>
      <c r="CQ72" s="41">
        <v>-6.33</v>
      </c>
      <c r="CR72" s="41">
        <v>-3</v>
      </c>
      <c r="CS72" s="41">
        <v>-0.77</v>
      </c>
      <c r="CT72" s="41">
        <v>-1.49</v>
      </c>
      <c r="CU72" s="41">
        <v>-0.97</v>
      </c>
      <c r="CV72" s="45">
        <v>1.52</v>
      </c>
      <c r="CW72" s="41">
        <v>-0.01</v>
      </c>
      <c r="CX72" s="54">
        <v>52</v>
      </c>
      <c r="CY72" s="54">
        <v>48.2</v>
      </c>
      <c r="CZ72" s="54">
        <v>44.6</v>
      </c>
      <c r="DA72" s="54">
        <v>50.3</v>
      </c>
      <c r="DB72" s="54">
        <v>49.5</v>
      </c>
      <c r="DC72" s="54">
        <v>48.2</v>
      </c>
      <c r="DD72" s="54">
        <v>6.43</v>
      </c>
      <c r="DE72" s="54">
        <v>6.98</v>
      </c>
      <c r="DF72" s="54">
        <v>7.13</v>
      </c>
      <c r="DG72" s="54">
        <v>6.79</v>
      </c>
      <c r="DH72" s="54">
        <v>6.44</v>
      </c>
      <c r="DI72" s="54">
        <v>5.92</v>
      </c>
      <c r="DJ72" s="54">
        <v>2.25</v>
      </c>
      <c r="DK72" s="54">
        <v>3.25</v>
      </c>
      <c r="DL72" s="54">
        <v>3.55</v>
      </c>
      <c r="DM72" s="54">
        <v>3.75</v>
      </c>
      <c r="DN72" s="54">
        <v>3.85</v>
      </c>
      <c r="DO72" s="68">
        <v>6.55</v>
      </c>
      <c r="DP72" s="54">
        <v>3.33</v>
      </c>
      <c r="DQ72" s="54">
        <v>3.75</v>
      </c>
      <c r="DR72" s="54">
        <v>4.25</v>
      </c>
      <c r="DS72" s="40">
        <v>5.42</v>
      </c>
      <c r="DT72" s="54">
        <v>4.63</v>
      </c>
      <c r="DU72" s="54">
        <v>3.65</v>
      </c>
      <c r="DV72" s="54">
        <v>3.46</v>
      </c>
      <c r="DW72" s="54">
        <v>3.31</v>
      </c>
      <c r="DX72" s="54">
        <v>3.24</v>
      </c>
      <c r="DY72" s="54">
        <v>3.26</v>
      </c>
      <c r="DZ72" s="44">
        <v>3.32</v>
      </c>
      <c r="EA72" s="44">
        <v>3.51</v>
      </c>
      <c r="EB72">
        <f t="shared" si="17"/>
        <v>-0.14000000000000012</v>
      </c>
      <c r="EC72" s="54">
        <v>149.97999999999999</v>
      </c>
      <c r="ED72" s="54">
        <v>145.58000000000001</v>
      </c>
      <c r="EE72" s="54">
        <v>146.88</v>
      </c>
      <c r="EF72" s="54">
        <v>141.44</v>
      </c>
      <c r="EG72" s="54">
        <v>145.9</v>
      </c>
      <c r="EH72" s="54">
        <v>144.03</v>
      </c>
      <c r="EI72" s="54">
        <v>147.94999999999999</v>
      </c>
      <c r="EJ72" s="54">
        <v>146.19</v>
      </c>
      <c r="EK72" s="54">
        <v>146.1</v>
      </c>
      <c r="EL72" s="26">
        <v>3840.83</v>
      </c>
      <c r="EM72" s="86">
        <v>940.5</v>
      </c>
      <c r="EN72" s="45">
        <v>410.29</v>
      </c>
      <c r="EO72" s="54">
        <v>523.83000000000004</v>
      </c>
      <c r="EP72" s="54">
        <v>283.33</v>
      </c>
      <c r="EQ72" s="54">
        <v>626.30999999999995</v>
      </c>
      <c r="ER72" s="54">
        <v>473.86</v>
      </c>
    </row>
    <row r="73" spans="1:148">
      <c r="A73" s="20" t="s">
        <v>79</v>
      </c>
      <c r="B73" s="45">
        <v>9.6999999999999993</v>
      </c>
      <c r="C73" s="16">
        <v>300000000</v>
      </c>
      <c r="D73" s="10">
        <v>39124900</v>
      </c>
      <c r="E73" s="42">
        <v>65472200</v>
      </c>
      <c r="F73" s="10">
        <v>90746000</v>
      </c>
      <c r="G73" s="10">
        <v>17170000</v>
      </c>
      <c r="H73" s="10">
        <v>1324000</v>
      </c>
      <c r="I73" s="10">
        <v>3345400</v>
      </c>
      <c r="J73" s="10">
        <v>44284.89</v>
      </c>
      <c r="K73" s="10">
        <v>8463016.9399999995</v>
      </c>
      <c r="L73" s="16">
        <v>614000000</v>
      </c>
      <c r="M73" s="10">
        <v>255000000</v>
      </c>
      <c r="N73">
        <v>3799000000</v>
      </c>
      <c r="O73" s="24">
        <v>439700</v>
      </c>
      <c r="P73" s="90">
        <v>9429899.9999999981</v>
      </c>
      <c r="Q73">
        <v>177132299.99999997</v>
      </c>
      <c r="R73">
        <v>217484099.99999988</v>
      </c>
      <c r="S73" s="10">
        <v>19272.529999999912</v>
      </c>
      <c r="T73" s="10">
        <v>6296.6399999999994</v>
      </c>
      <c r="U73" s="10">
        <v>16736.630000000005</v>
      </c>
      <c r="V73" s="10">
        <v>9699.9499999999971</v>
      </c>
      <c r="W73">
        <v>61724299.999999933</v>
      </c>
      <c r="X73" s="51">
        <f t="shared" si="9"/>
        <v>6363.3626977458598</v>
      </c>
      <c r="Y73" s="40">
        <v>97.39</v>
      </c>
      <c r="Z73" s="44">
        <v>97.2</v>
      </c>
      <c r="AA73" s="44">
        <v>101</v>
      </c>
      <c r="AB73" s="44">
        <v>91.4</v>
      </c>
      <c r="AC73" s="10">
        <v>185131599.99999988</v>
      </c>
      <c r="AD73" s="50">
        <v>35478.1</v>
      </c>
      <c r="AE73" s="69">
        <v>8.08</v>
      </c>
      <c r="AF73" s="40">
        <v>6.18</v>
      </c>
      <c r="AG73" s="51">
        <v>0.8</v>
      </c>
      <c r="AH73" s="51">
        <v>3540.72</v>
      </c>
      <c r="AI73" s="18">
        <v>22771049</v>
      </c>
      <c r="AJ73">
        <v>1859.15</v>
      </c>
      <c r="AK73">
        <v>1681.57</v>
      </c>
      <c r="AL73" s="40">
        <v>97.7</v>
      </c>
      <c r="AM73" s="40">
        <v>99.1</v>
      </c>
      <c r="AN73" s="40">
        <v>107.6</v>
      </c>
      <c r="AO73" s="40">
        <v>111.9</v>
      </c>
      <c r="AP73" s="50">
        <f t="shared" si="10"/>
        <v>0.98587285570131189</v>
      </c>
      <c r="AQ73" s="50">
        <f t="shared" si="11"/>
        <v>0.96157283288650575</v>
      </c>
      <c r="AR73" s="10">
        <v>40087828</v>
      </c>
      <c r="AS73">
        <v>133240600</v>
      </c>
      <c r="AT73" s="51">
        <f t="shared" si="12"/>
        <v>3.323717114332061</v>
      </c>
      <c r="AU73" s="10">
        <v>66356443</v>
      </c>
      <c r="AV73" s="10">
        <v>425809700</v>
      </c>
      <c r="AW73" s="51">
        <f t="shared" si="13"/>
        <v>6.4170061074551574</v>
      </c>
      <c r="AX73" s="14">
        <v>73520825</v>
      </c>
      <c r="AY73">
        <v>745897400</v>
      </c>
      <c r="AZ73" s="51">
        <f t="shared" si="14"/>
        <v>10.1453894185763</v>
      </c>
      <c r="BA73" s="26">
        <v>2013.65</v>
      </c>
      <c r="BB73" s="51">
        <v>942.97</v>
      </c>
      <c r="BC73" s="54">
        <v>10.26</v>
      </c>
      <c r="BD73" s="54">
        <v>24.62</v>
      </c>
      <c r="BE73">
        <v>42935900</v>
      </c>
      <c r="BF73">
        <v>415539200</v>
      </c>
      <c r="BG73" s="93">
        <v>19.410799999999998</v>
      </c>
      <c r="BH73" s="93">
        <v>4.9055</v>
      </c>
      <c r="BI73" s="91">
        <v>2.7099999999999999E-2</v>
      </c>
      <c r="BJ73" s="91">
        <v>3.6299999999999999E-2</v>
      </c>
      <c r="BK73" s="91">
        <v>-1.04E-2</v>
      </c>
      <c r="BL73" s="92">
        <v>-8.0000000000000002E-3</v>
      </c>
      <c r="BM73" s="92">
        <v>1.7299999999999999E-2</v>
      </c>
      <c r="BN73" s="92">
        <v>2.2000000000000001E-3</v>
      </c>
      <c r="BO73" s="23">
        <v>93545100</v>
      </c>
      <c r="BP73" s="18">
        <v>118486100</v>
      </c>
      <c r="BQ73" s="51">
        <f t="shared" si="15"/>
        <v>0.78950273491996104</v>
      </c>
      <c r="BR73">
        <v>6878345000</v>
      </c>
      <c r="BS73">
        <v>10065484900</v>
      </c>
      <c r="BT73" s="51">
        <f t="shared" si="16"/>
        <v>1.4633585404628584</v>
      </c>
      <c r="BU73" s="34">
        <v>2725696200</v>
      </c>
      <c r="BV73" s="34">
        <v>3832146900</v>
      </c>
      <c r="BW73">
        <v>81910000</v>
      </c>
      <c r="BX73" s="44">
        <v>99.96</v>
      </c>
      <c r="BY73" s="54">
        <v>99.4</v>
      </c>
      <c r="BZ73" s="54">
        <v>100.26</v>
      </c>
      <c r="CA73" s="94">
        <v>-2.27</v>
      </c>
      <c r="CB73" s="54">
        <v>-5.99</v>
      </c>
      <c r="CC73" s="45">
        <v>-3.23</v>
      </c>
      <c r="CD73" s="41">
        <v>-2.58</v>
      </c>
      <c r="CE73" s="45">
        <v>-2.98</v>
      </c>
      <c r="CF73" s="45">
        <v>0.41</v>
      </c>
      <c r="CG73" s="45">
        <v>1.04</v>
      </c>
      <c r="CH73" s="45">
        <v>-0.51</v>
      </c>
      <c r="CI73" s="45">
        <v>-0.86</v>
      </c>
      <c r="CJ73" s="44">
        <v>98.8</v>
      </c>
      <c r="CK73" s="44">
        <v>106.1</v>
      </c>
      <c r="CL73" s="44">
        <v>95.7</v>
      </c>
      <c r="CM73" s="54">
        <v>97.8</v>
      </c>
      <c r="CN73" s="95">
        <v>-2.23</v>
      </c>
      <c r="CO73" s="43">
        <v>-5.76</v>
      </c>
      <c r="CP73" s="41">
        <v>-3.37</v>
      </c>
      <c r="CQ73" s="41">
        <v>-5.92</v>
      </c>
      <c r="CR73" s="41">
        <v>-2.38</v>
      </c>
      <c r="CS73" s="41">
        <v>-0.57999999999999996</v>
      </c>
      <c r="CT73" s="41">
        <v>-1.39</v>
      </c>
      <c r="CU73" s="41">
        <v>-0.96</v>
      </c>
      <c r="CV73" s="45">
        <v>1.81</v>
      </c>
      <c r="CW73" s="41">
        <v>0.2</v>
      </c>
      <c r="CX73" s="54">
        <v>52.4</v>
      </c>
      <c r="CY73" s="54">
        <v>47.3</v>
      </c>
      <c r="CZ73" s="54">
        <v>50.1</v>
      </c>
      <c r="DA73" s="54">
        <v>50.1</v>
      </c>
      <c r="DB73" s="54">
        <v>50</v>
      </c>
      <c r="DC73" s="54">
        <v>47.3</v>
      </c>
      <c r="DD73" s="54">
        <v>3.34</v>
      </c>
      <c r="DE73" s="54">
        <v>4.0999999999999996</v>
      </c>
      <c r="DF73" s="54">
        <v>4.58</v>
      </c>
      <c r="DG73" s="54">
        <v>5.23</v>
      </c>
      <c r="DH73" s="54">
        <v>5.07</v>
      </c>
      <c r="DI73" s="54">
        <v>5.08</v>
      </c>
      <c r="DJ73" s="54">
        <v>2.25</v>
      </c>
      <c r="DK73" s="54">
        <v>3.25</v>
      </c>
      <c r="DL73" s="54">
        <v>3.55</v>
      </c>
      <c r="DM73" s="54">
        <v>3.75</v>
      </c>
      <c r="DN73" s="54">
        <v>3.85</v>
      </c>
      <c r="DO73" s="68">
        <v>6.55</v>
      </c>
      <c r="DP73" s="54">
        <v>3.33</v>
      </c>
      <c r="DQ73" s="54">
        <v>3.75</v>
      </c>
      <c r="DR73" s="54">
        <v>4.25</v>
      </c>
      <c r="DS73" s="40">
        <v>2.68</v>
      </c>
      <c r="DT73" s="54">
        <v>3.59</v>
      </c>
      <c r="DU73" s="54">
        <v>3.58</v>
      </c>
      <c r="DV73" s="54">
        <v>3.51</v>
      </c>
      <c r="DW73" s="54">
        <v>3.43</v>
      </c>
      <c r="DX73" s="54">
        <v>3.47</v>
      </c>
      <c r="DY73" s="54">
        <v>3.37</v>
      </c>
      <c r="DZ73" s="44">
        <v>3.46</v>
      </c>
      <c r="EA73" s="44">
        <v>3.63</v>
      </c>
      <c r="EB73">
        <f t="shared" si="17"/>
        <v>4.9999999999999822E-2</v>
      </c>
      <c r="EC73" s="54">
        <v>149.91999999999999</v>
      </c>
      <c r="ED73" s="54">
        <v>145.33000000000001</v>
      </c>
      <c r="EE73" s="54">
        <v>146.59</v>
      </c>
      <c r="EF73" s="54">
        <v>141.41999999999999</v>
      </c>
      <c r="EG73" s="54">
        <v>145.82</v>
      </c>
      <c r="EH73" s="54">
        <v>143.76</v>
      </c>
      <c r="EI73" s="54">
        <v>147.88</v>
      </c>
      <c r="EJ73" s="54">
        <v>145.75</v>
      </c>
      <c r="EK73" s="54">
        <v>146.03</v>
      </c>
      <c r="EL73" s="26">
        <v>3714.48</v>
      </c>
      <c r="EM73" s="86">
        <v>1123.1300000000001</v>
      </c>
      <c r="EN73" s="45">
        <v>404.33</v>
      </c>
      <c r="EO73" s="54">
        <v>520.79</v>
      </c>
      <c r="EP73" s="54">
        <v>278.58999999999997</v>
      </c>
      <c r="EQ73" s="54">
        <v>634.54</v>
      </c>
      <c r="ER73" s="54">
        <v>473.76</v>
      </c>
    </row>
    <row r="74" spans="1:148">
      <c r="A74" s="20" t="s">
        <v>80</v>
      </c>
      <c r="B74" s="45">
        <v>10.4</v>
      </c>
      <c r="C74" s="16">
        <v>300000000</v>
      </c>
      <c r="D74" s="10">
        <v>39200000</v>
      </c>
      <c r="E74" s="42">
        <v>66276600</v>
      </c>
      <c r="F74" s="10">
        <v>91934800</v>
      </c>
      <c r="G74" s="10">
        <v>17303000</v>
      </c>
      <c r="H74" s="10">
        <v>1258100</v>
      </c>
      <c r="I74" s="10">
        <v>3365899.9999999995</v>
      </c>
      <c r="J74" s="10">
        <v>40197.71</v>
      </c>
      <c r="K74" s="10">
        <v>8667385.5299999993</v>
      </c>
      <c r="L74" s="16">
        <v>617000000</v>
      </c>
      <c r="M74" s="10">
        <v>257000000</v>
      </c>
      <c r="N74">
        <v>3832000000</v>
      </c>
      <c r="O74" s="24">
        <v>463100</v>
      </c>
      <c r="P74" s="90">
        <v>9601199.9999999981</v>
      </c>
      <c r="Q74">
        <v>174723699.99999994</v>
      </c>
      <c r="R74">
        <v>224233600.00000015</v>
      </c>
      <c r="S74" s="10">
        <v>16871.840000000084</v>
      </c>
      <c r="T74" s="10">
        <v>5006.9500000000044</v>
      </c>
      <c r="U74" s="10">
        <v>15202.589999999997</v>
      </c>
      <c r="V74" s="10">
        <v>9708.6199999999953</v>
      </c>
      <c r="W74">
        <v>61751400.000000067</v>
      </c>
      <c r="X74" s="51">
        <f t="shared" si="9"/>
        <v>6360.4714161230013</v>
      </c>
      <c r="Y74" s="40">
        <v>97.29</v>
      </c>
      <c r="Z74" s="44">
        <v>97.8</v>
      </c>
      <c r="AA74" s="44">
        <v>101.6</v>
      </c>
      <c r="AB74" s="44">
        <v>92.1</v>
      </c>
      <c r="AC74" s="10">
        <v>188862200.00000015</v>
      </c>
      <c r="AD74" s="50">
        <v>35530.43</v>
      </c>
      <c r="AE74" s="69">
        <v>8.2200000000000006</v>
      </c>
      <c r="AF74" s="40">
        <v>6.3</v>
      </c>
      <c r="AG74" s="51">
        <v>0.8</v>
      </c>
      <c r="AH74" s="51">
        <v>3528.52</v>
      </c>
      <c r="AI74" s="18">
        <v>19255716</v>
      </c>
      <c r="AJ74">
        <v>1904.93</v>
      </c>
      <c r="AK74">
        <v>1623.59</v>
      </c>
      <c r="AL74" s="40">
        <v>97.9</v>
      </c>
      <c r="AM74" s="40">
        <v>98.6</v>
      </c>
      <c r="AN74" s="40">
        <v>109.4</v>
      </c>
      <c r="AO74" s="40">
        <v>108.6</v>
      </c>
      <c r="AP74" s="50">
        <f t="shared" si="10"/>
        <v>0.99290060851926987</v>
      </c>
      <c r="AQ74" s="50">
        <f t="shared" si="11"/>
        <v>1.0073664825046043</v>
      </c>
      <c r="AR74" s="10">
        <v>47300778</v>
      </c>
      <c r="AS74">
        <v>156373200</v>
      </c>
      <c r="AT74" s="51">
        <f t="shared" si="12"/>
        <v>3.305932938354629</v>
      </c>
      <c r="AU74" s="10">
        <v>67940038</v>
      </c>
      <c r="AV74" s="10">
        <v>451174700</v>
      </c>
      <c r="AW74" s="51">
        <f t="shared" si="13"/>
        <v>6.6407778576750278</v>
      </c>
      <c r="AX74" s="14">
        <v>81586843</v>
      </c>
      <c r="AY74">
        <v>819818100</v>
      </c>
      <c r="AZ74" s="51">
        <f t="shared" si="14"/>
        <v>10.048410624247344</v>
      </c>
      <c r="BA74" s="26">
        <v>2073.8200000000002</v>
      </c>
      <c r="BB74" s="51">
        <v>996.7</v>
      </c>
      <c r="BC74" s="54">
        <v>10.8</v>
      </c>
      <c r="BD74" s="54">
        <v>25.99</v>
      </c>
      <c r="BE74">
        <v>47573400</v>
      </c>
      <c r="BF74">
        <v>452448700</v>
      </c>
      <c r="BG74" s="93">
        <v>20.4038</v>
      </c>
      <c r="BH74" s="93">
        <v>6.4911000000000003</v>
      </c>
      <c r="BI74" s="91">
        <v>5.04E-2</v>
      </c>
      <c r="BJ74" s="91">
        <v>4.2799999999999998E-2</v>
      </c>
      <c r="BK74" s="91">
        <v>1.6299999999999999E-2</v>
      </c>
      <c r="BL74" s="92">
        <v>1.7399999999999999E-2</v>
      </c>
      <c r="BM74" s="92">
        <v>5.4600000000000003E-2</v>
      </c>
      <c r="BN74" s="92">
        <v>3.49E-2</v>
      </c>
      <c r="BO74" s="23">
        <v>96076100</v>
      </c>
      <c r="BP74" s="18">
        <v>85881700</v>
      </c>
      <c r="BQ74" s="51">
        <f t="shared" si="15"/>
        <v>1.1187028202748666</v>
      </c>
      <c r="BR74">
        <v>6949621700</v>
      </c>
      <c r="BS74">
        <v>10146236600</v>
      </c>
      <c r="BT74" s="51">
        <f t="shared" si="16"/>
        <v>1.459969626835947</v>
      </c>
      <c r="BU74" s="34">
        <v>2755143900</v>
      </c>
      <c r="BV74" s="34">
        <v>3874472800</v>
      </c>
      <c r="BW74">
        <v>158410000</v>
      </c>
      <c r="BX74" s="44">
        <v>101.23</v>
      </c>
      <c r="BY74" s="54">
        <v>99.83</v>
      </c>
      <c r="BZ74" s="54">
        <v>100.17</v>
      </c>
      <c r="CA74" s="94">
        <v>-1.62</v>
      </c>
      <c r="CB74" s="54">
        <v>-4.18</v>
      </c>
      <c r="CC74" s="45">
        <v>-2.36</v>
      </c>
      <c r="CD74" s="41">
        <v>-1.85</v>
      </c>
      <c r="CE74" s="45">
        <v>-2.14</v>
      </c>
      <c r="CF74" s="45">
        <v>0.48</v>
      </c>
      <c r="CG74" s="45">
        <v>1.08</v>
      </c>
      <c r="CH74" s="45">
        <v>-0.41</v>
      </c>
      <c r="CI74" s="45">
        <v>-0.98</v>
      </c>
      <c r="CJ74" s="44">
        <v>99.3</v>
      </c>
      <c r="CK74" s="44">
        <v>105.3</v>
      </c>
      <c r="CL74" s="44">
        <v>98</v>
      </c>
      <c r="CM74" s="54">
        <v>98.3</v>
      </c>
      <c r="CN74" s="95">
        <v>-1.62</v>
      </c>
      <c r="CO74" s="43">
        <v>-4.49</v>
      </c>
      <c r="CP74" s="41">
        <v>-2.6</v>
      </c>
      <c r="CQ74" s="41">
        <v>-3.71</v>
      </c>
      <c r="CR74" s="41">
        <v>-2.11</v>
      </c>
      <c r="CS74" s="41">
        <v>-0.39</v>
      </c>
      <c r="CT74" s="41">
        <v>-0.88</v>
      </c>
      <c r="CU74" s="41">
        <v>-0.89</v>
      </c>
      <c r="CV74" s="45">
        <v>1.94</v>
      </c>
      <c r="CW74" s="41">
        <v>0.46</v>
      </c>
      <c r="CX74" s="54">
        <v>52.6</v>
      </c>
      <c r="CY74" s="54">
        <v>47.6</v>
      </c>
      <c r="CZ74" s="54">
        <v>53.2</v>
      </c>
      <c r="DA74" s="54">
        <v>50.4</v>
      </c>
      <c r="DB74" s="54">
        <v>52</v>
      </c>
      <c r="DC74" s="54">
        <v>47.6</v>
      </c>
      <c r="DD74" s="54">
        <v>3.23</v>
      </c>
      <c r="DE74" s="54">
        <v>4.0999999999999996</v>
      </c>
      <c r="DF74" s="54">
        <v>4.83</v>
      </c>
      <c r="DG74" s="54">
        <v>4.67</v>
      </c>
      <c r="DH74" s="54">
        <v>5.27</v>
      </c>
      <c r="DI74" s="54">
        <v>5.24</v>
      </c>
      <c r="DJ74" s="54">
        <v>2.25</v>
      </c>
      <c r="DK74" s="54">
        <v>3.25</v>
      </c>
      <c r="DL74" s="54">
        <v>3.55</v>
      </c>
      <c r="DM74" s="54">
        <v>3.75</v>
      </c>
      <c r="DN74" s="54">
        <v>3.85</v>
      </c>
      <c r="DO74" s="68">
        <v>6.55</v>
      </c>
      <c r="DP74" s="54">
        <v>3.33</v>
      </c>
      <c r="DQ74" s="54">
        <v>3.75</v>
      </c>
      <c r="DR74" s="54">
        <v>4.25</v>
      </c>
      <c r="DS74" s="40">
        <v>2.48</v>
      </c>
      <c r="DT74" s="54">
        <v>3.57</v>
      </c>
      <c r="DU74" s="54">
        <v>3.5</v>
      </c>
      <c r="DV74" s="54">
        <v>3.51</v>
      </c>
      <c r="DW74" s="54">
        <v>3.53</v>
      </c>
      <c r="DX74" s="54">
        <v>3.54</v>
      </c>
      <c r="DY74" s="54">
        <v>3.73</v>
      </c>
      <c r="DZ74" s="44">
        <v>3.82</v>
      </c>
      <c r="EA74" s="44">
        <v>3.91</v>
      </c>
      <c r="EB74">
        <f t="shared" si="17"/>
        <v>0.41000000000000014</v>
      </c>
      <c r="EC74" s="54">
        <v>148.88999999999999</v>
      </c>
      <c r="ED74" s="54">
        <v>143.87</v>
      </c>
      <c r="EE74" s="54">
        <v>144.99</v>
      </c>
      <c r="EF74" s="54">
        <v>140.86000000000001</v>
      </c>
      <c r="EG74" s="54">
        <v>143.15</v>
      </c>
      <c r="EH74" s="54">
        <v>142.46</v>
      </c>
      <c r="EI74" s="54">
        <v>146.88</v>
      </c>
      <c r="EJ74" s="54">
        <v>143.91</v>
      </c>
      <c r="EK74" s="54">
        <v>144.93</v>
      </c>
      <c r="EL74" s="26">
        <v>3844.66</v>
      </c>
      <c r="EM74" s="86">
        <v>1088.0999999999999</v>
      </c>
      <c r="EN74" s="45">
        <v>402.24</v>
      </c>
      <c r="EO74" s="54">
        <v>525.09</v>
      </c>
      <c r="EP74" s="54">
        <v>278.23</v>
      </c>
      <c r="EQ74" s="54">
        <v>630.72</v>
      </c>
      <c r="ER74" s="54">
        <v>463.55</v>
      </c>
    </row>
    <row r="75" spans="1:148">
      <c r="A75" s="20" t="s">
        <v>81</v>
      </c>
      <c r="B75" s="45">
        <v>10.199999999999999</v>
      </c>
      <c r="C75" s="16">
        <v>315000000</v>
      </c>
      <c r="D75" s="10">
        <v>40292100</v>
      </c>
      <c r="E75" s="42">
        <v>65424000</v>
      </c>
      <c r="F75" s="10">
        <v>93550800</v>
      </c>
      <c r="G75" s="10">
        <v>16878000</v>
      </c>
      <c r="H75" s="10">
        <v>1265300</v>
      </c>
      <c r="I75" s="10">
        <v>3451700</v>
      </c>
      <c r="J75" s="10">
        <v>48022.86</v>
      </c>
      <c r="K75" s="10">
        <v>8842520.3200000003</v>
      </c>
      <c r="L75" s="16">
        <v>614000000</v>
      </c>
      <c r="M75" s="10">
        <v>250999999.99999997</v>
      </c>
      <c r="N75">
        <v>3943000000</v>
      </c>
      <c r="O75" s="24">
        <v>522299.99999999994</v>
      </c>
      <c r="P75" s="90">
        <v>10116599.999999998</v>
      </c>
      <c r="Q75">
        <v>193699799.99999997</v>
      </c>
      <c r="R75">
        <v>262478399.99999997</v>
      </c>
      <c r="S75" s="10">
        <v>18428.849999999977</v>
      </c>
      <c r="T75" s="10">
        <v>6055.9499999999971</v>
      </c>
      <c r="U75" s="10">
        <v>17059.25</v>
      </c>
      <c r="V75" s="10">
        <v>13541.410000000003</v>
      </c>
      <c r="W75">
        <v>83041499.99999994</v>
      </c>
      <c r="X75" s="51">
        <f t="shared" si="9"/>
        <v>6132.4116174017272</v>
      </c>
      <c r="Y75" s="40">
        <v>97.25</v>
      </c>
      <c r="Z75" s="44">
        <v>99.8</v>
      </c>
      <c r="AA75" s="44">
        <v>103.5</v>
      </c>
      <c r="AB75" s="44">
        <v>94.2</v>
      </c>
      <c r="AC75" s="10">
        <v>206533299.99999988</v>
      </c>
      <c r="AD75" s="50">
        <v>36626.620000000003</v>
      </c>
      <c r="AE75" s="69">
        <v>8.2100000000000009</v>
      </c>
      <c r="AF75" s="40">
        <v>6.2</v>
      </c>
      <c r="AG75" s="51">
        <v>0.79</v>
      </c>
      <c r="AH75" s="51">
        <v>3558.73</v>
      </c>
      <c r="AI75" s="18">
        <v>23383711</v>
      </c>
      <c r="AJ75">
        <v>1853.13</v>
      </c>
      <c r="AK75">
        <v>1705.6</v>
      </c>
      <c r="AL75" s="40">
        <v>100.7</v>
      </c>
      <c r="AM75" s="40">
        <v>98.9</v>
      </c>
      <c r="AN75" s="40">
        <v>99.1</v>
      </c>
      <c r="AO75" s="40">
        <v>108.6</v>
      </c>
      <c r="AP75" s="50">
        <f t="shared" si="10"/>
        <v>1.0182002022244692</v>
      </c>
      <c r="AQ75" s="50">
        <f t="shared" si="11"/>
        <v>0.91252302025782683</v>
      </c>
      <c r="AR75" s="10">
        <v>41693573</v>
      </c>
      <c r="AS75">
        <v>139378300</v>
      </c>
      <c r="AT75" s="51">
        <f t="shared" si="12"/>
        <v>3.3429205023997342</v>
      </c>
      <c r="AU75" s="10">
        <v>53528897</v>
      </c>
      <c r="AV75" s="10">
        <v>323967600</v>
      </c>
      <c r="AW75" s="51">
        <f t="shared" si="13"/>
        <v>6.0522001789052373</v>
      </c>
      <c r="AX75" s="14">
        <v>58939487</v>
      </c>
      <c r="AY75">
        <v>577973300</v>
      </c>
      <c r="AZ75" s="51">
        <f t="shared" si="14"/>
        <v>9.8062153136826584</v>
      </c>
      <c r="BA75" s="26">
        <v>2185.35</v>
      </c>
      <c r="BB75" s="51">
        <v>1056.55</v>
      </c>
      <c r="BC75" s="54">
        <v>11.2</v>
      </c>
      <c r="BD75" s="54">
        <v>27.52</v>
      </c>
      <c r="BE75">
        <v>50151300</v>
      </c>
      <c r="BF75">
        <v>469446900</v>
      </c>
      <c r="BG75" s="93">
        <v>20.0412</v>
      </c>
      <c r="BH75" s="93">
        <v>8.1249000000000002</v>
      </c>
      <c r="BI75" s="91">
        <v>4.41E-2</v>
      </c>
      <c r="BJ75" s="91">
        <v>-6.6E-3</v>
      </c>
      <c r="BK75" s="91">
        <v>-5.5999999999999999E-3</v>
      </c>
      <c r="BL75" s="92">
        <v>2.6200000000000001E-2</v>
      </c>
      <c r="BM75" s="92">
        <v>-6.5600000000000006E-2</v>
      </c>
      <c r="BN75" s="92">
        <v>7.4499999999999997E-2</v>
      </c>
      <c r="BO75" s="23">
        <v>128562200</v>
      </c>
      <c r="BP75" s="18">
        <v>93617300</v>
      </c>
      <c r="BQ75" s="51">
        <f t="shared" si="15"/>
        <v>1.3732739568434467</v>
      </c>
      <c r="BR75">
        <v>7028322500</v>
      </c>
      <c r="BS75">
        <v>10308916200</v>
      </c>
      <c r="BT75" s="51">
        <f t="shared" si="16"/>
        <v>1.4667676675337535</v>
      </c>
      <c r="BU75" s="34">
        <v>2804947900</v>
      </c>
      <c r="BV75" s="34">
        <v>3918196800</v>
      </c>
      <c r="BW75">
        <v>141200000</v>
      </c>
      <c r="BX75" s="44">
        <v>101.55</v>
      </c>
      <c r="BY75" s="54">
        <v>101.17</v>
      </c>
      <c r="BZ75" s="54">
        <v>100.21</v>
      </c>
      <c r="CA75" s="94">
        <v>-1.34</v>
      </c>
      <c r="CB75" s="54">
        <v>-4</v>
      </c>
      <c r="CC75" s="45">
        <v>-2.04</v>
      </c>
      <c r="CD75" s="41">
        <v>-1.4</v>
      </c>
      <c r="CE75" s="45">
        <v>-1.75</v>
      </c>
      <c r="CF75" s="45">
        <v>0.4</v>
      </c>
      <c r="CG75" s="45">
        <v>1.03</v>
      </c>
      <c r="CH75" s="45">
        <v>-0.57999999999999996</v>
      </c>
      <c r="CI75" s="45">
        <v>-0.93</v>
      </c>
      <c r="CJ75" s="44">
        <v>99.6</v>
      </c>
      <c r="CK75" s="44">
        <v>106.7</v>
      </c>
      <c r="CL75" s="44">
        <v>99.7</v>
      </c>
      <c r="CM75" s="54">
        <v>98.2</v>
      </c>
      <c r="CN75" s="95">
        <v>-1.57</v>
      </c>
      <c r="CO75" s="43">
        <v>-5.75</v>
      </c>
      <c r="CP75" s="41">
        <v>-3.02</v>
      </c>
      <c r="CQ75" s="41">
        <v>-1.36</v>
      </c>
      <c r="CR75" s="41">
        <v>-2.16</v>
      </c>
      <c r="CS75" s="41">
        <v>-0.37</v>
      </c>
      <c r="CT75" s="41">
        <v>-0.6</v>
      </c>
      <c r="CU75" s="41">
        <v>-0.93</v>
      </c>
      <c r="CV75" s="45">
        <v>1.39</v>
      </c>
      <c r="CW75" s="41">
        <v>0.7</v>
      </c>
      <c r="CX75" s="54">
        <v>52.9</v>
      </c>
      <c r="CY75" s="54">
        <v>47.4</v>
      </c>
      <c r="CZ75" s="54">
        <v>54.5</v>
      </c>
      <c r="DA75" s="54">
        <v>50.8</v>
      </c>
      <c r="DB75" s="54">
        <v>52.5</v>
      </c>
      <c r="DC75" s="54">
        <v>47.4</v>
      </c>
      <c r="DD75" s="54">
        <v>3.22</v>
      </c>
      <c r="DE75" s="54">
        <v>3.87</v>
      </c>
      <c r="DF75" s="54">
        <v>4.57</v>
      </c>
      <c r="DG75" s="54">
        <v>5.18</v>
      </c>
      <c r="DH75" s="54">
        <v>5.41</v>
      </c>
      <c r="DI75" s="54">
        <v>5.46</v>
      </c>
      <c r="DJ75" s="54">
        <v>2.25</v>
      </c>
      <c r="DK75" s="54">
        <v>3.25</v>
      </c>
      <c r="DL75" s="54">
        <v>3.55</v>
      </c>
      <c r="DM75" s="54">
        <v>3.75</v>
      </c>
      <c r="DN75" s="54">
        <v>3.85</v>
      </c>
      <c r="DO75" s="68">
        <v>6.55</v>
      </c>
      <c r="DP75" s="54">
        <v>3.33</v>
      </c>
      <c r="DQ75" s="54">
        <v>3.75</v>
      </c>
      <c r="DR75" s="54">
        <v>4.25</v>
      </c>
      <c r="DS75" s="40">
        <v>2.38</v>
      </c>
      <c r="DT75" s="54">
        <v>3.9</v>
      </c>
      <c r="DU75" s="54">
        <v>3.67</v>
      </c>
      <c r="DV75" s="54">
        <v>3.55</v>
      </c>
      <c r="DW75" s="54">
        <v>3.55</v>
      </c>
      <c r="DX75" s="54">
        <v>3.59</v>
      </c>
      <c r="DY75" s="54">
        <v>3.88</v>
      </c>
      <c r="DZ75" s="44">
        <v>3.95</v>
      </c>
      <c r="EA75" s="44">
        <v>4.05</v>
      </c>
      <c r="EB75">
        <f t="shared" si="17"/>
        <v>0.37999999999999989</v>
      </c>
      <c r="EC75" s="54">
        <v>148.31</v>
      </c>
      <c r="ED75" s="54">
        <v>142.87</v>
      </c>
      <c r="EE75" s="54">
        <v>143.9</v>
      </c>
      <c r="EF75" s="54">
        <v>140.33000000000001</v>
      </c>
      <c r="EG75" s="54">
        <v>139.31</v>
      </c>
      <c r="EH75" s="54">
        <v>141.80000000000001</v>
      </c>
      <c r="EI75" s="54">
        <v>146.29</v>
      </c>
      <c r="EJ75" s="54">
        <v>142.78</v>
      </c>
      <c r="EK75" s="54">
        <v>143.94</v>
      </c>
      <c r="EL75" s="26">
        <v>4016.43</v>
      </c>
      <c r="EM75" s="86">
        <v>1680.52</v>
      </c>
      <c r="EN75" s="45">
        <v>405.75</v>
      </c>
      <c r="EO75" s="54">
        <v>521.33000000000004</v>
      </c>
      <c r="EP75" s="54">
        <v>275.02999999999997</v>
      </c>
      <c r="EQ75" s="54">
        <v>637.72</v>
      </c>
      <c r="ER75" s="54">
        <v>484.31</v>
      </c>
    </row>
    <row r="76" spans="1:148">
      <c r="A76" s="20" t="s">
        <v>82</v>
      </c>
      <c r="B76" s="45">
        <v>10.3</v>
      </c>
      <c r="C76" s="16">
        <v>320000000</v>
      </c>
      <c r="D76" s="10">
        <v>40263100</v>
      </c>
      <c r="E76" s="42">
        <v>65081200</v>
      </c>
      <c r="F76" s="10">
        <v>92804600</v>
      </c>
      <c r="G76" s="10">
        <v>18069000</v>
      </c>
      <c r="H76" s="10">
        <v>1488400</v>
      </c>
      <c r="I76" s="10">
        <v>3653600</v>
      </c>
      <c r="J76" s="10">
        <v>47647.24</v>
      </c>
      <c r="K76" s="10">
        <v>7078582</v>
      </c>
      <c r="L76" s="16">
        <v>612000000</v>
      </c>
      <c r="M76" s="10">
        <v>250999999.99999997</v>
      </c>
      <c r="N76">
        <v>4014000000</v>
      </c>
      <c r="O76" s="24">
        <v>488000</v>
      </c>
      <c r="P76" s="90">
        <v>9209500.0000000075</v>
      </c>
      <c r="Q76">
        <v>182881400.00000015</v>
      </c>
      <c r="R76">
        <v>232525899.99999997</v>
      </c>
      <c r="S76" s="10">
        <v>12483.420000000042</v>
      </c>
      <c r="T76" s="10">
        <v>6684.5800000000017</v>
      </c>
      <c r="U76" s="10">
        <v>11375.440000000002</v>
      </c>
      <c r="V76" s="10">
        <v>11547.680000000008</v>
      </c>
      <c r="W76">
        <v>72095000</v>
      </c>
      <c r="X76" s="51">
        <f t="shared" si="9"/>
        <v>6243.2453964779033</v>
      </c>
      <c r="Y76" s="40">
        <v>96.88</v>
      </c>
      <c r="Z76" s="44">
        <v>102.9</v>
      </c>
      <c r="AA76" s="44">
        <v>107.5</v>
      </c>
      <c r="AB76" s="44">
        <v>96</v>
      </c>
      <c r="AC76" s="10">
        <v>214912699.99999988</v>
      </c>
      <c r="AD76" s="50">
        <v>37365.870000000003</v>
      </c>
      <c r="AE76" s="69">
        <v>8.3800000000000008</v>
      </c>
      <c r="AF76" s="40">
        <v>6.26</v>
      </c>
      <c r="AG76" s="51">
        <v>0.79</v>
      </c>
      <c r="AH76" s="51">
        <v>3395.53</v>
      </c>
      <c r="AI76" s="18">
        <v>19282598</v>
      </c>
      <c r="AJ76">
        <v>1852.94</v>
      </c>
      <c r="AK76">
        <v>1542.59</v>
      </c>
      <c r="AL76" s="40">
        <v>100.1</v>
      </c>
      <c r="AM76" s="40">
        <v>98.2</v>
      </c>
      <c r="AN76" s="40">
        <v>105.6</v>
      </c>
      <c r="AO76" s="40">
        <v>109.6</v>
      </c>
      <c r="AP76" s="50">
        <f t="shared" si="10"/>
        <v>1.0193482688391038</v>
      </c>
      <c r="AQ76" s="50">
        <f t="shared" si="11"/>
        <v>0.96350364963503654</v>
      </c>
      <c r="AR76" s="10">
        <v>34724970</v>
      </c>
      <c r="AS76">
        <v>121674100</v>
      </c>
      <c r="AT76" s="51">
        <f t="shared" si="12"/>
        <v>3.5039367924579921</v>
      </c>
      <c r="AU76" s="10">
        <v>53736759</v>
      </c>
      <c r="AV76" s="10">
        <v>326272900</v>
      </c>
      <c r="AW76" s="51">
        <f t="shared" si="13"/>
        <v>6.0716892137093712</v>
      </c>
      <c r="AX76" s="14">
        <v>47027579</v>
      </c>
      <c r="AY76">
        <v>459605400</v>
      </c>
      <c r="AZ76" s="51">
        <f t="shared" si="14"/>
        <v>9.7731035654631508</v>
      </c>
      <c r="BA76" s="26">
        <v>2186.71</v>
      </c>
      <c r="BB76" s="51">
        <v>1021.04</v>
      </c>
      <c r="BC76" s="54">
        <v>11.05</v>
      </c>
      <c r="BD76" s="54">
        <v>26.6</v>
      </c>
      <c r="BE76">
        <v>43928200</v>
      </c>
      <c r="BF76">
        <v>435083800</v>
      </c>
      <c r="BG76" s="93">
        <v>18.223500000000001</v>
      </c>
      <c r="BH76" s="93">
        <v>6.4349999999999996</v>
      </c>
      <c r="BI76" s="91">
        <v>-2.6800000000000001E-2</v>
      </c>
      <c r="BJ76" s="91">
        <v>1.7299999999999999E-2</v>
      </c>
      <c r="BK76" s="91">
        <v>3.7199999999999997E-2</v>
      </c>
      <c r="BL76" s="92">
        <v>-2.8E-3</v>
      </c>
      <c r="BM76" s="92">
        <v>-2.5100000000000001E-2</v>
      </c>
      <c r="BN76" s="92">
        <v>1.5699999999999999E-2</v>
      </c>
      <c r="BO76" s="23">
        <v>105073500</v>
      </c>
      <c r="BP76" s="18">
        <v>121364100</v>
      </c>
      <c r="BQ76" s="51">
        <f t="shared" si="15"/>
        <v>0.86577084986416908</v>
      </c>
      <c r="BR76">
        <v>7078918600</v>
      </c>
      <c r="BS76">
        <v>10268646100</v>
      </c>
      <c r="BT76" s="51">
        <f t="shared" si="16"/>
        <v>1.4505953070289579</v>
      </c>
      <c r="BU76" s="34">
        <v>2831557700</v>
      </c>
      <c r="BV76" s="34">
        <v>3947939300</v>
      </c>
      <c r="BW76">
        <v>86450000</v>
      </c>
      <c r="BX76" s="44">
        <v>99.59</v>
      </c>
      <c r="BY76" s="54">
        <v>100.99</v>
      </c>
      <c r="BZ76" s="54">
        <v>99.68</v>
      </c>
      <c r="CA76" s="94">
        <v>-1.51</v>
      </c>
      <c r="CB76" s="54">
        <v>-4.09</v>
      </c>
      <c r="CC76" s="45">
        <v>-2.57</v>
      </c>
      <c r="CD76" s="41">
        <v>-1.5</v>
      </c>
      <c r="CE76" s="45">
        <v>-1.97</v>
      </c>
      <c r="CF76" s="45">
        <v>0.53</v>
      </c>
      <c r="CG76" s="45">
        <v>1.21</v>
      </c>
      <c r="CH76" s="45">
        <v>-0.64</v>
      </c>
      <c r="CI76" s="45">
        <v>-1.05</v>
      </c>
      <c r="CJ76" s="44">
        <v>99.7</v>
      </c>
      <c r="CK76" s="44">
        <v>108.1</v>
      </c>
      <c r="CL76" s="44">
        <v>99.1</v>
      </c>
      <c r="CM76" s="54">
        <v>97.9</v>
      </c>
      <c r="CN76" s="95">
        <v>-1.64</v>
      </c>
      <c r="CO76" s="43">
        <v>-6.2</v>
      </c>
      <c r="CP76" s="41">
        <v>-2.86</v>
      </c>
      <c r="CQ76" s="41">
        <v>-1.51</v>
      </c>
      <c r="CR76" s="41">
        <v>-2.2799999999999998</v>
      </c>
      <c r="CS76" s="41">
        <v>-0.28000000000000003</v>
      </c>
      <c r="CT76" s="41">
        <v>-1.1399999999999999</v>
      </c>
      <c r="CU76" s="41">
        <v>-0.97</v>
      </c>
      <c r="CV76" s="45">
        <v>1.46</v>
      </c>
      <c r="CW76" s="41">
        <v>0.56999999999999995</v>
      </c>
      <c r="CX76" s="54">
        <v>54.4</v>
      </c>
      <c r="CY76" s="54">
        <v>45.6</v>
      </c>
      <c r="CZ76" s="54">
        <v>53.3</v>
      </c>
      <c r="DA76" s="54">
        <v>50.8</v>
      </c>
      <c r="DB76" s="54">
        <v>52.7</v>
      </c>
      <c r="DC76" s="54">
        <v>45.6</v>
      </c>
      <c r="DD76" s="54">
        <v>3.62</v>
      </c>
      <c r="DE76" s="54">
        <v>4.3899999999999997</v>
      </c>
      <c r="DF76" s="54">
        <v>5.04</v>
      </c>
      <c r="DG76" s="54">
        <v>5.26</v>
      </c>
      <c r="DH76" s="54">
        <v>5.05</v>
      </c>
      <c r="DI76" s="54">
        <v>5.32</v>
      </c>
      <c r="DJ76" s="54">
        <v>2.25</v>
      </c>
      <c r="DK76" s="54">
        <v>3.25</v>
      </c>
      <c r="DL76" s="54">
        <v>3.55</v>
      </c>
      <c r="DM76" s="54">
        <v>3.75</v>
      </c>
      <c r="DN76" s="54">
        <v>3.85</v>
      </c>
      <c r="DO76" s="68">
        <v>6.55</v>
      </c>
      <c r="DP76" s="54">
        <v>3.5</v>
      </c>
      <c r="DQ76" s="54">
        <v>3.75</v>
      </c>
      <c r="DR76" s="54">
        <v>4.25</v>
      </c>
      <c r="DS76" s="40">
        <v>2.69</v>
      </c>
      <c r="DT76" s="54">
        <v>3.88</v>
      </c>
      <c r="DU76" s="54">
        <v>3.59</v>
      </c>
      <c r="DV76" s="54">
        <v>3.5</v>
      </c>
      <c r="DW76" s="54">
        <v>3.59</v>
      </c>
      <c r="DX76" s="54">
        <v>3.63</v>
      </c>
      <c r="DY76" s="54">
        <v>3.88</v>
      </c>
      <c r="DZ76" s="44">
        <v>3.96</v>
      </c>
      <c r="EA76" s="44">
        <v>4.1100000000000003</v>
      </c>
      <c r="EB76">
        <f t="shared" si="17"/>
        <v>0.52000000000000046</v>
      </c>
      <c r="EC76" s="54">
        <v>148.24</v>
      </c>
      <c r="ED76" s="54">
        <v>142.51</v>
      </c>
      <c r="EE76" s="54">
        <v>143.51</v>
      </c>
      <c r="EF76" s="54">
        <v>140.15</v>
      </c>
      <c r="EG76" s="54">
        <v>136.26</v>
      </c>
      <c r="EH76" s="54">
        <v>141.77000000000001</v>
      </c>
      <c r="EI76" s="54">
        <v>146.21</v>
      </c>
      <c r="EJ76" s="54">
        <v>142.53</v>
      </c>
      <c r="EK76" s="54">
        <v>143.41</v>
      </c>
      <c r="EL76" s="26">
        <v>4020.23</v>
      </c>
      <c r="EM76" s="86">
        <v>1883.17</v>
      </c>
      <c r="EN76" s="45">
        <v>395.29</v>
      </c>
      <c r="EO76" s="54">
        <v>514.87</v>
      </c>
      <c r="EP76" s="54">
        <v>274.73</v>
      </c>
      <c r="EQ76" s="54">
        <v>591.03</v>
      </c>
      <c r="ER76" s="54">
        <v>435.85</v>
      </c>
    </row>
    <row r="77" spans="1:148">
      <c r="A77" s="20" t="s">
        <v>83</v>
      </c>
      <c r="B77" s="45">
        <v>10</v>
      </c>
      <c r="C77" s="16">
        <v>330000000</v>
      </c>
      <c r="D77" s="10">
        <v>39397500</v>
      </c>
      <c r="E77" s="42">
        <v>60879399.999999993</v>
      </c>
      <c r="F77" s="10">
        <v>90321600</v>
      </c>
      <c r="G77" s="10">
        <v>17279000</v>
      </c>
      <c r="H77" s="10">
        <v>1504300</v>
      </c>
      <c r="I77" s="10">
        <v>3647000</v>
      </c>
      <c r="J77" s="10">
        <v>41663.9</v>
      </c>
      <c r="K77" s="10">
        <v>7218221.54</v>
      </c>
      <c r="L77" s="16">
        <v>605999999.99999988</v>
      </c>
      <c r="M77" s="10">
        <v>256000000</v>
      </c>
      <c r="N77">
        <v>3997000000</v>
      </c>
      <c r="O77" s="24">
        <v>529600</v>
      </c>
      <c r="P77" s="90">
        <v>7894300.0000000028</v>
      </c>
      <c r="Q77">
        <v>161480899.99999997</v>
      </c>
      <c r="R77">
        <v>226757600.00000009</v>
      </c>
      <c r="S77" s="10">
        <v>29631.04999999993</v>
      </c>
      <c r="T77" s="10">
        <v>10029.459999999992</v>
      </c>
      <c r="U77" s="10">
        <v>24779.679999999993</v>
      </c>
      <c r="V77" s="10">
        <v>14875.809999999998</v>
      </c>
      <c r="W77">
        <v>87083700.00000003</v>
      </c>
      <c r="X77" s="51">
        <f t="shared" si="9"/>
        <v>5854.0476115250221</v>
      </c>
      <c r="Y77" s="40">
        <v>96.38</v>
      </c>
      <c r="Z77" s="44">
        <v>98.9</v>
      </c>
      <c r="AA77" s="44">
        <v>102.7</v>
      </c>
      <c r="AB77" s="44">
        <v>93.3</v>
      </c>
      <c r="AC77" s="10">
        <v>210119000.00000024</v>
      </c>
      <c r="AD77" s="50">
        <v>37894.51</v>
      </c>
      <c r="AE77" s="69">
        <v>8.2799999999999994</v>
      </c>
      <c r="AF77" s="40">
        <v>6.13</v>
      </c>
      <c r="AG77" s="51">
        <v>0.79</v>
      </c>
      <c r="AH77" s="51">
        <v>3704.13</v>
      </c>
      <c r="AI77" s="18">
        <v>21643041</v>
      </c>
      <c r="AJ77">
        <v>2020.83</v>
      </c>
      <c r="AK77">
        <v>1683.3</v>
      </c>
      <c r="AL77" s="40">
        <v>97.8</v>
      </c>
      <c r="AM77" s="40">
        <v>98.7</v>
      </c>
      <c r="AN77" s="40">
        <v>115.2</v>
      </c>
      <c r="AO77" s="40">
        <v>106.7</v>
      </c>
      <c r="AP77" s="50">
        <f t="shared" si="10"/>
        <v>0.99088145896656532</v>
      </c>
      <c r="AQ77" s="50">
        <f t="shared" si="11"/>
        <v>1.0796626054358014</v>
      </c>
      <c r="AR77" s="10">
        <v>33079159</v>
      </c>
      <c r="AS77">
        <v>123888000</v>
      </c>
      <c r="AT77" s="51">
        <f t="shared" si="12"/>
        <v>3.7451979961159232</v>
      </c>
      <c r="AU77" s="10">
        <v>54435067</v>
      </c>
      <c r="AV77" s="10">
        <v>348820700</v>
      </c>
      <c r="AW77" s="51">
        <f t="shared" si="13"/>
        <v>6.4080145249017511</v>
      </c>
      <c r="AX77" s="14">
        <v>48634359</v>
      </c>
      <c r="AY77">
        <v>449856000</v>
      </c>
      <c r="AZ77" s="51">
        <f t="shared" si="14"/>
        <v>9.2497569465241636</v>
      </c>
      <c r="BA77" s="26">
        <v>2161.9699999999998</v>
      </c>
      <c r="BB77" s="51">
        <v>1089.5999999999999</v>
      </c>
      <c r="BC77" s="54">
        <v>11.47</v>
      </c>
      <c r="BD77" s="54">
        <v>28.44</v>
      </c>
      <c r="BE77">
        <v>40658100</v>
      </c>
      <c r="BF77">
        <v>401657300</v>
      </c>
      <c r="BG77" s="93">
        <v>17.0823</v>
      </c>
      <c r="BH77" s="93">
        <v>5.6691000000000003</v>
      </c>
      <c r="BI77" s="91">
        <v>4.4499999999999998E-2</v>
      </c>
      <c r="BJ77" s="91">
        <v>4.3299999999999998E-2</v>
      </c>
      <c r="BK77" s="91">
        <v>-8.2000000000000007E-3</v>
      </c>
      <c r="BL77" s="92">
        <v>3.6600000000000001E-2</v>
      </c>
      <c r="BM77" s="92">
        <v>-2.3199999999999998E-2</v>
      </c>
      <c r="BN77" s="92">
        <v>2.76E-2</v>
      </c>
      <c r="BO77" s="23">
        <v>126575300</v>
      </c>
      <c r="BP77" s="18">
        <v>91249599.999999985</v>
      </c>
      <c r="BQ77" s="51">
        <f t="shared" si="15"/>
        <v>1.3871326559239714</v>
      </c>
      <c r="BR77">
        <v>7141374300.000001</v>
      </c>
      <c r="BS77">
        <v>10323364600</v>
      </c>
      <c r="BT77" s="51">
        <f t="shared" si="16"/>
        <v>1.4455711416778698</v>
      </c>
      <c r="BU77" s="34">
        <v>2863606800</v>
      </c>
      <c r="BV77" s="34">
        <v>3974689800</v>
      </c>
      <c r="BW77">
        <v>123100000</v>
      </c>
      <c r="BX77" s="44">
        <v>99.78</v>
      </c>
      <c r="BY77" s="54">
        <v>100.57</v>
      </c>
      <c r="BZ77" s="54">
        <v>99.77</v>
      </c>
      <c r="CA77" s="94">
        <v>-1.42</v>
      </c>
      <c r="CB77" s="54">
        <v>-4.18</v>
      </c>
      <c r="CC77" s="45">
        <v>-2.4500000000000002</v>
      </c>
      <c r="CD77" s="41">
        <v>-1.44</v>
      </c>
      <c r="CE77" s="45">
        <v>-1.91</v>
      </c>
      <c r="CF77" s="45">
        <v>0.76</v>
      </c>
      <c r="CG77" s="45">
        <v>1.19</v>
      </c>
      <c r="CH77" s="45">
        <v>-0.41</v>
      </c>
      <c r="CI77" s="45">
        <v>-1.04</v>
      </c>
      <c r="CJ77" s="44">
        <v>99.6</v>
      </c>
      <c r="CK77" s="44">
        <v>106.8</v>
      </c>
      <c r="CL77" s="44">
        <v>98.7</v>
      </c>
      <c r="CM77" s="54">
        <v>97.9</v>
      </c>
      <c r="CN77" s="95">
        <v>-1.46</v>
      </c>
      <c r="CO77" s="43">
        <v>-5.52</v>
      </c>
      <c r="CP77" s="41">
        <v>-2.6</v>
      </c>
      <c r="CQ77" s="41">
        <v>-1.74</v>
      </c>
      <c r="CR77" s="41">
        <v>-1.99</v>
      </c>
      <c r="CS77" s="41">
        <v>-0.23</v>
      </c>
      <c r="CT77" s="41">
        <v>-0.89</v>
      </c>
      <c r="CU77" s="41">
        <v>-0.85</v>
      </c>
      <c r="CV77" s="45">
        <v>1.71</v>
      </c>
      <c r="CW77" s="41">
        <v>0.47</v>
      </c>
      <c r="CX77" s="54">
        <v>54.5</v>
      </c>
      <c r="CY77" s="54">
        <v>47.9</v>
      </c>
      <c r="CZ77" s="54">
        <v>52.5</v>
      </c>
      <c r="DA77" s="54">
        <v>50.6</v>
      </c>
      <c r="DB77" s="54">
        <v>53.6</v>
      </c>
      <c r="DC77" s="54">
        <v>47.9</v>
      </c>
      <c r="DD77" s="54">
        <v>3.88</v>
      </c>
      <c r="DE77" s="54">
        <v>4.53</v>
      </c>
      <c r="DF77" s="54">
        <v>6.01</v>
      </c>
      <c r="DG77" s="54">
        <v>5.75</v>
      </c>
      <c r="DH77" s="54">
        <v>5.68</v>
      </c>
      <c r="DI77" s="54">
        <v>6.45</v>
      </c>
      <c r="DJ77" s="54">
        <v>2.25</v>
      </c>
      <c r="DK77" s="54">
        <v>3.25</v>
      </c>
      <c r="DL77" s="54">
        <v>3.55</v>
      </c>
      <c r="DM77" s="54">
        <v>3.75</v>
      </c>
      <c r="DN77" s="54">
        <v>3.85</v>
      </c>
      <c r="DO77" s="68">
        <v>6.55</v>
      </c>
      <c r="DP77" s="54">
        <v>3.5</v>
      </c>
      <c r="DQ77" s="54">
        <v>3.75</v>
      </c>
      <c r="DR77" s="54">
        <v>4.25</v>
      </c>
      <c r="DS77" s="40">
        <v>2.97</v>
      </c>
      <c r="DT77" s="54">
        <v>4.3899999999999997</v>
      </c>
      <c r="DU77" s="54">
        <v>4.18</v>
      </c>
      <c r="DV77" s="54">
        <v>4.0599999999999996</v>
      </c>
      <c r="DW77" s="54">
        <v>4.0999999999999996</v>
      </c>
      <c r="DX77" s="54">
        <v>4.07</v>
      </c>
      <c r="DY77" s="54">
        <v>4.3099999999999996</v>
      </c>
      <c r="DZ77" s="44">
        <v>4.34</v>
      </c>
      <c r="EA77" s="44">
        <v>4.46</v>
      </c>
      <c r="EB77">
        <f t="shared" si="17"/>
        <v>0.28000000000000025</v>
      </c>
      <c r="EC77" s="54">
        <v>146.35</v>
      </c>
      <c r="ED77" s="54">
        <v>140.21</v>
      </c>
      <c r="EE77" s="54">
        <v>141.11000000000001</v>
      </c>
      <c r="EF77" s="54">
        <v>138.4</v>
      </c>
      <c r="EG77" s="54">
        <v>131.28</v>
      </c>
      <c r="EH77" s="54">
        <v>139.79</v>
      </c>
      <c r="EI77" s="54">
        <v>144.35</v>
      </c>
      <c r="EJ77" s="54">
        <v>140.04</v>
      </c>
      <c r="EK77" s="54">
        <v>141.12</v>
      </c>
      <c r="EL77" s="26">
        <v>3943.95</v>
      </c>
      <c r="EM77" s="86">
        <v>1558.86</v>
      </c>
      <c r="EN77" s="45">
        <v>382.16</v>
      </c>
      <c r="EO77" s="54">
        <v>519.85</v>
      </c>
      <c r="EP77" s="54">
        <v>269.64999999999998</v>
      </c>
      <c r="EQ77" s="54">
        <v>583.70000000000005</v>
      </c>
      <c r="ER77" s="54">
        <v>427.75</v>
      </c>
    </row>
    <row r="78" spans="1:148">
      <c r="A78" s="20" t="s">
        <v>84</v>
      </c>
      <c r="B78" s="45">
        <v>9.6999999999999993</v>
      </c>
      <c r="C78" s="16">
        <v>264310000</v>
      </c>
      <c r="D78" s="10">
        <v>39814300</v>
      </c>
      <c r="E78" s="42">
        <v>62353500</v>
      </c>
      <c r="F78" s="10">
        <v>90411100</v>
      </c>
      <c r="G78" s="10">
        <v>17899000</v>
      </c>
      <c r="H78" s="10">
        <v>1532600</v>
      </c>
      <c r="I78" s="10">
        <v>3467300</v>
      </c>
      <c r="J78" s="10">
        <v>37051.21</v>
      </c>
      <c r="K78" s="10">
        <v>7708166.0199999996</v>
      </c>
      <c r="L78" s="16">
        <v>576999999.99999988</v>
      </c>
      <c r="M78" s="10">
        <v>235000000</v>
      </c>
      <c r="N78">
        <v>3993000000</v>
      </c>
      <c r="O78" s="24">
        <v>509200</v>
      </c>
      <c r="P78" s="90">
        <v>7318400.0000000019</v>
      </c>
      <c r="Q78">
        <v>177609199.99999985</v>
      </c>
      <c r="R78">
        <v>267524100.00000003</v>
      </c>
      <c r="S78" s="10">
        <v>19475.780000000028</v>
      </c>
      <c r="T78" s="10">
        <v>32015.340000000011</v>
      </c>
      <c r="U78" s="10">
        <v>20153.160000000003</v>
      </c>
      <c r="V78" s="10">
        <v>19743.789999999994</v>
      </c>
      <c r="W78">
        <v>114822799.99999999</v>
      </c>
      <c r="X78" s="51">
        <f t="shared" si="9"/>
        <v>5815.6412725216396</v>
      </c>
      <c r="Y78" s="40">
        <v>97.21</v>
      </c>
      <c r="Z78" s="44">
        <v>102.3</v>
      </c>
      <c r="AA78" s="44">
        <v>106.8</v>
      </c>
      <c r="AB78" s="44">
        <v>95.5</v>
      </c>
      <c r="AC78" s="10">
        <v>230597999.99999988</v>
      </c>
      <c r="AD78" s="50">
        <v>38213.15</v>
      </c>
      <c r="AE78" s="69">
        <v>8.3800000000000008</v>
      </c>
      <c r="AF78" s="40">
        <v>5.9</v>
      </c>
      <c r="AG78" s="51">
        <v>0.79</v>
      </c>
      <c r="AH78" s="51">
        <v>3895.06</v>
      </c>
      <c r="AI78" s="18">
        <v>25679112</v>
      </c>
      <c r="AJ78">
        <v>2073.67</v>
      </c>
      <c r="AK78">
        <v>1821.39</v>
      </c>
      <c r="AL78" s="40">
        <v>100.1</v>
      </c>
      <c r="AM78" s="40">
        <v>98.6</v>
      </c>
      <c r="AN78" s="40">
        <v>104.2</v>
      </c>
      <c r="AO78" s="40">
        <v>109.9</v>
      </c>
      <c r="AP78" s="50">
        <f t="shared" si="10"/>
        <v>1.015212981744422</v>
      </c>
      <c r="AQ78" s="50">
        <f t="shared" si="11"/>
        <v>0.94813466787989076</v>
      </c>
      <c r="AR78" s="10">
        <v>39537750</v>
      </c>
      <c r="AS78">
        <v>175079300</v>
      </c>
      <c r="AT78" s="51">
        <f t="shared" si="12"/>
        <v>4.4281553705003445</v>
      </c>
      <c r="AU78" s="10">
        <v>54460646</v>
      </c>
      <c r="AV78" s="10">
        <v>335134700</v>
      </c>
      <c r="AW78" s="51">
        <f t="shared" si="13"/>
        <v>6.1537040893712502</v>
      </c>
      <c r="AX78" s="14">
        <v>57255402</v>
      </c>
      <c r="AY78">
        <v>503002000</v>
      </c>
      <c r="AZ78" s="51">
        <f t="shared" si="14"/>
        <v>8.7852321777428095</v>
      </c>
      <c r="BA78" s="26">
        <v>2163.38</v>
      </c>
      <c r="BB78" s="51">
        <v>1057.67</v>
      </c>
      <c r="BC78" s="54">
        <v>10.99</v>
      </c>
      <c r="BD78" s="54">
        <v>27.76</v>
      </c>
      <c r="BE78">
        <v>39677000</v>
      </c>
      <c r="BF78">
        <v>396720400</v>
      </c>
      <c r="BG78" s="93">
        <v>16.572399999999998</v>
      </c>
      <c r="BH78" s="93">
        <v>5.3155999999999999</v>
      </c>
      <c r="BI78" s="91">
        <v>-4.4999999999999998E-2</v>
      </c>
      <c r="BJ78" s="91">
        <v>1.47E-2</v>
      </c>
      <c r="BK78" s="91">
        <v>6.4000000000000003E-3</v>
      </c>
      <c r="BL78" s="92">
        <v>-1.17E-2</v>
      </c>
      <c r="BM78" s="92">
        <v>3.7400000000000003E-2</v>
      </c>
      <c r="BN78" s="92">
        <v>6.3E-3</v>
      </c>
      <c r="BO78" s="23">
        <v>250467900</v>
      </c>
      <c r="BP78" s="18">
        <v>94926000</v>
      </c>
      <c r="BQ78" s="51">
        <f t="shared" si="15"/>
        <v>2.6385595095126728</v>
      </c>
      <c r="BR78">
        <v>7189614600</v>
      </c>
      <c r="BS78">
        <v>10438468600</v>
      </c>
      <c r="BT78" s="51">
        <f t="shared" si="16"/>
        <v>1.4518815236633129</v>
      </c>
      <c r="BU78" s="34">
        <v>2902378200</v>
      </c>
      <c r="BV78" s="34">
        <v>3988624100</v>
      </c>
      <c r="BW78">
        <v>125320000</v>
      </c>
      <c r="BX78" s="44">
        <v>100.61</v>
      </c>
      <c r="BY78" s="54">
        <v>100.12</v>
      </c>
      <c r="BZ78" s="54">
        <v>100.27</v>
      </c>
      <c r="CA78" s="94">
        <v>-1.36</v>
      </c>
      <c r="CB78" s="54">
        <v>-4.05</v>
      </c>
      <c r="CC78" s="45">
        <v>-2.04</v>
      </c>
      <c r="CD78" s="41">
        <v>-1.45</v>
      </c>
      <c r="CE78" s="45">
        <v>-1.78</v>
      </c>
      <c r="CF78" s="45">
        <v>0.57999999999999996</v>
      </c>
      <c r="CG78" s="45">
        <v>1.08</v>
      </c>
      <c r="CH78" s="45">
        <v>-0.39</v>
      </c>
      <c r="CI78" s="45">
        <v>-1.1399999999999999</v>
      </c>
      <c r="CJ78" s="44">
        <v>99.3</v>
      </c>
      <c r="CK78" s="44">
        <v>103.7</v>
      </c>
      <c r="CL78" s="44">
        <v>98</v>
      </c>
      <c r="CM78" s="54">
        <v>98.5</v>
      </c>
      <c r="CN78" s="95">
        <v>-1.36</v>
      </c>
      <c r="CO78" s="43">
        <v>-6.01</v>
      </c>
      <c r="CP78" s="41">
        <v>-2.2200000000000002</v>
      </c>
      <c r="CQ78" s="41">
        <v>-1.71</v>
      </c>
      <c r="CR78" s="41">
        <v>-1.54</v>
      </c>
      <c r="CS78" s="41">
        <v>-0.11</v>
      </c>
      <c r="CT78" s="41">
        <v>-0.02</v>
      </c>
      <c r="CU78" s="41">
        <v>-0.8</v>
      </c>
      <c r="CV78" s="45">
        <v>1.1499999999999999</v>
      </c>
      <c r="CW78" s="41">
        <v>0.3</v>
      </c>
      <c r="CX78" s="54">
        <v>53.9</v>
      </c>
      <c r="CY78" s="54">
        <v>46.2</v>
      </c>
      <c r="CZ78" s="54">
        <v>52.6</v>
      </c>
      <c r="DA78" s="54">
        <v>50.5</v>
      </c>
      <c r="DB78" s="54">
        <v>52.7</v>
      </c>
      <c r="DC78" s="54">
        <v>46.2</v>
      </c>
      <c r="DD78" s="54">
        <v>3.71</v>
      </c>
      <c r="DE78" s="54">
        <v>5.17</v>
      </c>
      <c r="DF78" s="54">
        <v>5.51</v>
      </c>
      <c r="DG78" s="54">
        <v>5.82</v>
      </c>
      <c r="DH78" s="54">
        <v>6.18</v>
      </c>
      <c r="DI78" s="54">
        <v>6.1</v>
      </c>
      <c r="DJ78" s="54">
        <v>2.25</v>
      </c>
      <c r="DK78" s="54">
        <v>3.25</v>
      </c>
      <c r="DL78" s="54">
        <v>3.55</v>
      </c>
      <c r="DM78" s="54">
        <v>3.75</v>
      </c>
      <c r="DN78" s="54">
        <v>3.85</v>
      </c>
      <c r="DO78" s="68">
        <v>6.55</v>
      </c>
      <c r="DP78" s="54">
        <v>3.75</v>
      </c>
      <c r="DQ78" s="54">
        <v>3.75</v>
      </c>
      <c r="DR78" s="54">
        <v>4.25</v>
      </c>
      <c r="DS78" s="40">
        <v>2.71</v>
      </c>
      <c r="DT78" s="54">
        <v>4.83</v>
      </c>
      <c r="DU78" s="54">
        <v>4.5999999999999996</v>
      </c>
      <c r="DV78" s="54">
        <v>4.21</v>
      </c>
      <c r="DW78" s="54">
        <v>4.1500000000000004</v>
      </c>
      <c r="DX78" s="54">
        <v>4.08</v>
      </c>
      <c r="DY78" s="54">
        <v>4.38</v>
      </c>
      <c r="DZ78" s="44">
        <v>4.43</v>
      </c>
      <c r="EA78" s="44">
        <v>4.55</v>
      </c>
      <c r="EB78">
        <f t="shared" si="17"/>
        <v>-4.9999999999999822E-2</v>
      </c>
      <c r="EC78" s="54">
        <v>145.97</v>
      </c>
      <c r="ED78" s="54">
        <v>139.77000000000001</v>
      </c>
      <c r="EE78" s="54">
        <v>140.62</v>
      </c>
      <c r="EF78" s="54">
        <v>138.34</v>
      </c>
      <c r="EG78" s="54">
        <v>129.26</v>
      </c>
      <c r="EH78" s="54">
        <v>139.55000000000001</v>
      </c>
      <c r="EI78" s="54">
        <v>144.01</v>
      </c>
      <c r="EJ78" s="54">
        <v>139.47</v>
      </c>
      <c r="EK78" s="54">
        <v>140.77000000000001</v>
      </c>
      <c r="EL78" s="26">
        <v>3932.92</v>
      </c>
      <c r="EM78" s="86">
        <v>2178.06</v>
      </c>
      <c r="EN78" s="45">
        <v>374.94</v>
      </c>
      <c r="EO78" s="54">
        <v>529.09</v>
      </c>
      <c r="EP78" s="54">
        <v>275.72000000000003</v>
      </c>
      <c r="EQ78" s="54">
        <v>572.70000000000005</v>
      </c>
      <c r="ER78" s="54">
        <v>415.81</v>
      </c>
    </row>
    <row r="79" spans="1:148">
      <c r="A79" s="20" t="s">
        <v>85</v>
      </c>
      <c r="B79" s="45">
        <v>8.5</v>
      </c>
      <c r="C79" s="16">
        <v>290000000</v>
      </c>
      <c r="D79" s="10">
        <v>37724900</v>
      </c>
      <c r="E79" s="42">
        <v>68727500</v>
      </c>
      <c r="F79" s="10">
        <v>87079500</v>
      </c>
      <c r="G79" s="10">
        <v>17584000</v>
      </c>
      <c r="H79" s="10">
        <v>1450000</v>
      </c>
      <c r="I79" s="10">
        <v>3340000</v>
      </c>
      <c r="J79" s="10">
        <v>36210</v>
      </c>
      <c r="K79" s="10">
        <v>6054452</v>
      </c>
      <c r="L79" s="16">
        <v>651999999.99999988</v>
      </c>
      <c r="M79" s="10">
        <v>292000000</v>
      </c>
      <c r="N79">
        <v>3374000000</v>
      </c>
      <c r="O79" s="24">
        <v>468300</v>
      </c>
      <c r="P79" s="90">
        <v>2910000</v>
      </c>
      <c r="Q79">
        <v>80530000</v>
      </c>
      <c r="R79">
        <v>124130000</v>
      </c>
      <c r="S79" s="10">
        <v>92287</v>
      </c>
      <c r="T79" s="10">
        <v>9562</v>
      </c>
      <c r="U79" s="10">
        <v>10851</v>
      </c>
      <c r="V79" s="10">
        <v>6519</v>
      </c>
      <c r="W79">
        <v>49534799.999999993</v>
      </c>
      <c r="X79" s="51">
        <f t="shared" si="9"/>
        <v>7598.5273815002292</v>
      </c>
      <c r="Y79" s="40">
        <v>97.1</v>
      </c>
      <c r="Z79" s="44">
        <v>101.1</v>
      </c>
      <c r="AA79" s="44">
        <v>105</v>
      </c>
      <c r="AB79" s="44">
        <v>95.4</v>
      </c>
      <c r="AC79" s="10">
        <v>227795300</v>
      </c>
      <c r="AD79" s="50">
        <v>38666.410000000003</v>
      </c>
      <c r="AE79" s="69">
        <v>8.32</v>
      </c>
      <c r="AF79" s="40">
        <v>5.85</v>
      </c>
      <c r="AG79" s="51">
        <v>0.79</v>
      </c>
      <c r="AH79" s="51">
        <v>3820.51</v>
      </c>
      <c r="AI79" s="18">
        <v>26491139.219999999</v>
      </c>
      <c r="AJ79">
        <v>2070.37</v>
      </c>
      <c r="AK79">
        <v>1750.14</v>
      </c>
      <c r="AL79" s="40">
        <v>98.7</v>
      </c>
      <c r="AM79" s="40">
        <v>97.4</v>
      </c>
      <c r="AN79" s="40">
        <v>109</v>
      </c>
      <c r="AO79" s="40">
        <v>109.9</v>
      </c>
      <c r="AP79" s="50">
        <f t="shared" si="10"/>
        <v>1.0133470225872689</v>
      </c>
      <c r="AQ79" s="50">
        <f t="shared" si="11"/>
        <v>0.99181073703366696</v>
      </c>
      <c r="AR79" s="10">
        <v>41244278</v>
      </c>
      <c r="AS79">
        <v>144099300</v>
      </c>
      <c r="AT79" s="51">
        <f t="shared" si="12"/>
        <v>3.4938010067723817</v>
      </c>
      <c r="AU79" s="10">
        <v>45636072</v>
      </c>
      <c r="AV79" s="10">
        <v>276472900</v>
      </c>
      <c r="AW79" s="51">
        <f t="shared" si="13"/>
        <v>6.0582098301536558</v>
      </c>
      <c r="AX79" s="14">
        <v>54200724</v>
      </c>
      <c r="AY79">
        <v>476339400</v>
      </c>
      <c r="AZ79" s="51">
        <f t="shared" si="14"/>
        <v>8.7884324202016195</v>
      </c>
      <c r="BA79" s="26">
        <v>2036.28</v>
      </c>
      <c r="BB79" s="51">
        <v>1081.27</v>
      </c>
      <c r="BC79" s="54">
        <v>10.57</v>
      </c>
      <c r="BD79" s="54">
        <v>28.43</v>
      </c>
      <c r="BE79">
        <v>33642400</v>
      </c>
      <c r="BF79">
        <v>358637300</v>
      </c>
      <c r="BG79" s="93">
        <v>15.5344</v>
      </c>
      <c r="BH79" s="93">
        <v>4.1323999999999996</v>
      </c>
      <c r="BI79" s="91">
        <v>-2.12E-2</v>
      </c>
      <c r="BJ79" s="91">
        <v>5.57E-2</v>
      </c>
      <c r="BK79" s="91">
        <v>-2.4E-2</v>
      </c>
      <c r="BL79" s="92">
        <v>-4.48E-2</v>
      </c>
      <c r="BM79" s="92">
        <v>3.9E-2</v>
      </c>
      <c r="BN79" s="92">
        <v>1.9900000000000001E-2</v>
      </c>
      <c r="BO79" s="23">
        <v>101533100</v>
      </c>
      <c r="BP79" s="18">
        <v>154345400</v>
      </c>
      <c r="BQ79" s="51">
        <f t="shared" si="15"/>
        <v>0.65783042448948914</v>
      </c>
      <c r="BR79">
        <v>7321443600</v>
      </c>
      <c r="BS79">
        <v>10344182200</v>
      </c>
      <c r="BT79" s="51">
        <f t="shared" si="16"/>
        <v>1.4128610100882291</v>
      </c>
      <c r="BU79" s="34">
        <v>2956405200</v>
      </c>
      <c r="BV79" s="34">
        <v>4070012300</v>
      </c>
      <c r="BW79">
        <v>260040000</v>
      </c>
      <c r="BX79" s="44">
        <v>102.43</v>
      </c>
      <c r="BY79" s="54">
        <v>99.47</v>
      </c>
      <c r="BZ79" s="54">
        <v>100.4</v>
      </c>
      <c r="CA79" s="94">
        <v>-1.64</v>
      </c>
      <c r="CB79" s="54">
        <v>-4.05</v>
      </c>
      <c r="CC79" s="45">
        <v>-2.48</v>
      </c>
      <c r="CD79" s="41">
        <v>-1.66</v>
      </c>
      <c r="CE79" s="45">
        <v>-2.0499999999999998</v>
      </c>
      <c r="CF79" s="45">
        <v>-0.09</v>
      </c>
      <c r="CG79" s="45">
        <v>0.72</v>
      </c>
      <c r="CH79" s="45">
        <v>-0.51</v>
      </c>
      <c r="CI79" s="45">
        <v>-1.24</v>
      </c>
      <c r="CJ79" s="44">
        <v>98.6</v>
      </c>
      <c r="CK79" s="44">
        <v>100.6</v>
      </c>
      <c r="CL79" s="44">
        <v>97.1</v>
      </c>
      <c r="CM79" s="54">
        <v>98.4</v>
      </c>
      <c r="CN79" s="95">
        <v>-1.67</v>
      </c>
      <c r="CO79" s="43">
        <v>-6</v>
      </c>
      <c r="CP79" s="41">
        <v>-2.0099999999999998</v>
      </c>
      <c r="CQ79" s="41">
        <v>-2.9</v>
      </c>
      <c r="CR79" s="41">
        <v>-1.75</v>
      </c>
      <c r="CS79" s="41">
        <v>-0.34</v>
      </c>
      <c r="CT79" s="41">
        <v>0.5</v>
      </c>
      <c r="CU79" s="41">
        <v>-0.98</v>
      </c>
      <c r="CV79" s="45">
        <v>-0.41</v>
      </c>
      <c r="CW79" s="41">
        <v>-0.06</v>
      </c>
      <c r="CX79" s="54">
        <v>53</v>
      </c>
      <c r="CY79" s="54">
        <v>46.5</v>
      </c>
      <c r="CZ79" s="54">
        <v>49.2</v>
      </c>
      <c r="DA79" s="54">
        <v>49.8</v>
      </c>
      <c r="DB79" s="54">
        <v>51</v>
      </c>
      <c r="DC79" s="54">
        <v>46.5</v>
      </c>
      <c r="DD79" s="54">
        <v>3.36</v>
      </c>
      <c r="DE79" s="54">
        <v>4.84</v>
      </c>
      <c r="DF79" s="54">
        <v>6.38</v>
      </c>
      <c r="DG79" s="54">
        <v>6.07</v>
      </c>
      <c r="DH79" s="54">
        <v>6.72</v>
      </c>
      <c r="DI79" s="54">
        <v>6.14</v>
      </c>
      <c r="DJ79" s="54">
        <v>2.25</v>
      </c>
      <c r="DK79" s="54">
        <v>3.25</v>
      </c>
      <c r="DL79" s="54">
        <v>3.55</v>
      </c>
      <c r="DM79" s="54">
        <v>3.75</v>
      </c>
      <c r="DN79" s="54">
        <v>3.85</v>
      </c>
      <c r="DO79" s="68">
        <v>6.55</v>
      </c>
      <c r="DP79" s="54">
        <v>3.75</v>
      </c>
      <c r="DQ79" s="54">
        <v>3.75</v>
      </c>
      <c r="DR79" s="54">
        <v>4.25</v>
      </c>
      <c r="DS79" s="40">
        <v>2.39</v>
      </c>
      <c r="DT79" s="54">
        <v>4.9800000000000004</v>
      </c>
      <c r="DU79" s="54">
        <v>4.0199999999999996</v>
      </c>
      <c r="DV79" s="54">
        <v>3.85</v>
      </c>
      <c r="DW79" s="54">
        <v>3.81</v>
      </c>
      <c r="DX79" s="54">
        <v>3.92</v>
      </c>
      <c r="DY79" s="54">
        <v>4.21</v>
      </c>
      <c r="DZ79" s="44">
        <v>4.37</v>
      </c>
      <c r="EA79" s="44">
        <v>4.5599999999999996</v>
      </c>
      <c r="EB79">
        <f t="shared" si="17"/>
        <v>0.54</v>
      </c>
      <c r="EC79" s="54">
        <v>146.44999999999999</v>
      </c>
      <c r="ED79" s="54">
        <v>140.16</v>
      </c>
      <c r="EE79" s="54">
        <v>141.03</v>
      </c>
      <c r="EF79" s="54">
        <v>138.55000000000001</v>
      </c>
      <c r="EG79" s="54">
        <v>129.35</v>
      </c>
      <c r="EH79" s="54">
        <v>139.97</v>
      </c>
      <c r="EI79" s="54">
        <v>144.49</v>
      </c>
      <c r="EJ79" s="54">
        <v>140.13999999999999</v>
      </c>
      <c r="EK79" s="54">
        <v>140.83000000000001</v>
      </c>
      <c r="EL79" s="26">
        <v>3762.37</v>
      </c>
      <c r="EM79" s="86">
        <v>1472.41</v>
      </c>
      <c r="EN79" s="45">
        <v>370.69</v>
      </c>
      <c r="EO79" s="54">
        <v>530.19000000000005</v>
      </c>
      <c r="EP79" s="54">
        <v>278.29000000000002</v>
      </c>
      <c r="EQ79" s="54">
        <v>543.02</v>
      </c>
      <c r="ER79" s="54">
        <v>383.34</v>
      </c>
    </row>
    <row r="80" spans="1:148">
      <c r="A80" s="20" t="s">
        <v>86</v>
      </c>
      <c r="B80" s="45">
        <v>8.8000000000000007</v>
      </c>
      <c r="C80" s="16">
        <v>245000000</v>
      </c>
      <c r="D80" s="10">
        <v>38033900</v>
      </c>
      <c r="E80" s="42">
        <v>62076500</v>
      </c>
      <c r="F80" s="10">
        <v>78652500</v>
      </c>
      <c r="G80" s="10">
        <v>16114000</v>
      </c>
      <c r="H80" s="10">
        <v>1358600.0000000002</v>
      </c>
      <c r="I80" s="10">
        <v>1358600.0000000002</v>
      </c>
      <c r="J80" s="10">
        <v>35387.440000000002</v>
      </c>
      <c r="K80" s="10">
        <v>4755527</v>
      </c>
      <c r="L80" s="16">
        <v>555999999.99999988</v>
      </c>
      <c r="M80" s="10">
        <v>235000000</v>
      </c>
      <c r="N80">
        <v>2087000000</v>
      </c>
      <c r="O80" s="24">
        <v>334099.99999999994</v>
      </c>
      <c r="P80" s="90">
        <v>1151499.9999999998</v>
      </c>
      <c r="Q80">
        <v>36520599.999999993</v>
      </c>
      <c r="R80">
        <v>57588200</v>
      </c>
      <c r="S80" s="10">
        <v>437305.92000000004</v>
      </c>
      <c r="T80" s="10">
        <v>2856.24</v>
      </c>
      <c r="U80" s="10">
        <v>5842.0099999999984</v>
      </c>
      <c r="V80" s="10">
        <v>3946.6200000000008</v>
      </c>
      <c r="W80">
        <v>21369400.000000004</v>
      </c>
      <c r="X80" s="51">
        <f t="shared" si="9"/>
        <v>5414.607942999326</v>
      </c>
      <c r="Y80" s="40">
        <v>96.91</v>
      </c>
      <c r="Z80" s="44">
        <v>103.1</v>
      </c>
      <c r="AA80" s="44">
        <v>107</v>
      </c>
      <c r="AB80" s="44">
        <v>97.4</v>
      </c>
      <c r="AC80" s="10">
        <v>195011699.99999997</v>
      </c>
      <c r="AD80" s="50">
        <v>39137.39</v>
      </c>
      <c r="AE80" s="69">
        <v>8.3699999999999992</v>
      </c>
      <c r="AF80" s="40">
        <v>5.96</v>
      </c>
      <c r="AG80" s="51">
        <v>0.79</v>
      </c>
      <c r="AH80" s="51">
        <v>2506.7399999999998</v>
      </c>
      <c r="AI80" s="18">
        <v>20716058.899999999</v>
      </c>
      <c r="AJ80">
        <v>1140.52</v>
      </c>
      <c r="AK80">
        <v>1366.21</v>
      </c>
      <c r="AL80" s="40">
        <v>99.2</v>
      </c>
      <c r="AM80" s="40">
        <v>93.2</v>
      </c>
      <c r="AN80" s="40">
        <v>80.3</v>
      </c>
      <c r="AO80" s="40">
        <v>114.8</v>
      </c>
      <c r="AP80" s="50">
        <f t="shared" si="10"/>
        <v>1.0643776824034334</v>
      </c>
      <c r="AQ80" s="50">
        <f t="shared" si="11"/>
        <v>0.69947735191637628</v>
      </c>
      <c r="AR80" s="10">
        <v>30969075</v>
      </c>
      <c r="AS80">
        <v>113614800</v>
      </c>
      <c r="AT80" s="51">
        <f t="shared" si="12"/>
        <v>3.6686533259388598</v>
      </c>
      <c r="AU80" s="10">
        <v>37075450</v>
      </c>
      <c r="AV80" s="10">
        <v>214283400</v>
      </c>
      <c r="AW80" s="51">
        <f t="shared" si="13"/>
        <v>5.7796574282982407</v>
      </c>
      <c r="AX80" s="14">
        <v>44903961</v>
      </c>
      <c r="AY80">
        <v>394829000</v>
      </c>
      <c r="AZ80" s="51">
        <f t="shared" si="14"/>
        <v>8.7927432504228307</v>
      </c>
      <c r="BA80" s="26">
        <v>2091.4899999999998</v>
      </c>
      <c r="BB80" s="51">
        <v>1090.8699999999999</v>
      </c>
      <c r="BC80" s="54">
        <v>10.73</v>
      </c>
      <c r="BD80" s="54">
        <v>28.58</v>
      </c>
      <c r="BE80">
        <v>41020900</v>
      </c>
      <c r="BF80">
        <v>439503300</v>
      </c>
      <c r="BG80" s="93">
        <v>18.204599999999999</v>
      </c>
      <c r="BH80" s="93">
        <v>5.2530999999999999</v>
      </c>
      <c r="BI80" s="91">
        <v>7.6E-3</v>
      </c>
      <c r="BJ80" s="91">
        <v>4.2999999999999997E-2</v>
      </c>
      <c r="BK80" s="91">
        <v>1.8499999999999999E-2</v>
      </c>
      <c r="BL80" s="92">
        <v>-5.8799999999999998E-2</v>
      </c>
      <c r="BM80" s="92">
        <v>3.15E-2</v>
      </c>
      <c r="BN80" s="92">
        <v>9.0700000000000003E-2</v>
      </c>
      <c r="BO80" s="23">
        <v>69133900</v>
      </c>
      <c r="BP80" s="18">
        <v>94879800</v>
      </c>
      <c r="BQ80" s="51">
        <f t="shared" si="15"/>
        <v>0.7286471936070692</v>
      </c>
      <c r="BR80">
        <v>7385925900</v>
      </c>
      <c r="BS80">
        <v>10543636500</v>
      </c>
      <c r="BT80" s="51">
        <f t="shared" si="16"/>
        <v>1.4275307717343875</v>
      </c>
      <c r="BU80" s="34">
        <v>2980514300</v>
      </c>
      <c r="BV80" s="34">
        <v>4111428200</v>
      </c>
      <c r="BW80">
        <v>93700000</v>
      </c>
      <c r="BX80" s="44">
        <v>101.66</v>
      </c>
      <c r="BY80" s="54">
        <v>99.6</v>
      </c>
      <c r="BZ80" s="54">
        <v>99.93</v>
      </c>
      <c r="CA80" s="94">
        <v>-2</v>
      </c>
      <c r="CB80" s="54">
        <v>-5.33</v>
      </c>
      <c r="CC80" s="45">
        <v>-3.22</v>
      </c>
      <c r="CD80" s="41">
        <v>-1.97</v>
      </c>
      <c r="CE80" s="45">
        <v>-2.54</v>
      </c>
      <c r="CF80" s="45">
        <v>-0.3</v>
      </c>
      <c r="CG80" s="45">
        <v>0.77</v>
      </c>
      <c r="CH80" s="45">
        <v>-0.33</v>
      </c>
      <c r="CI80" s="45">
        <v>-1.06</v>
      </c>
      <c r="CJ80" s="44">
        <v>97.7</v>
      </c>
      <c r="CK80" s="44">
        <v>99.5</v>
      </c>
      <c r="CL80" s="44">
        <v>95.8</v>
      </c>
      <c r="CM80" s="54">
        <v>96.7</v>
      </c>
      <c r="CN80" s="95">
        <v>-2.13</v>
      </c>
      <c r="CO80" s="43">
        <v>-6.86</v>
      </c>
      <c r="CP80" s="41">
        <v>-2.38</v>
      </c>
      <c r="CQ80" s="41">
        <v>-4.24</v>
      </c>
      <c r="CR80" s="41">
        <v>-2.2200000000000002</v>
      </c>
      <c r="CS80" s="41">
        <v>-0.38</v>
      </c>
      <c r="CT80" s="41">
        <v>0.7</v>
      </c>
      <c r="CU80" s="41">
        <v>-1.17</v>
      </c>
      <c r="CV80" s="45">
        <v>-1.05</v>
      </c>
      <c r="CW80" s="41">
        <v>-0.24</v>
      </c>
      <c r="CX80" s="54">
        <v>52.6</v>
      </c>
      <c r="CY80" s="54">
        <v>47.8</v>
      </c>
      <c r="CZ80" s="54">
        <v>47.7</v>
      </c>
      <c r="DA80" s="54">
        <v>49.9</v>
      </c>
      <c r="DB80" s="54">
        <v>49.4</v>
      </c>
      <c r="DC80" s="54">
        <v>47.8</v>
      </c>
      <c r="DD80" s="54">
        <v>2.4900000000000002</v>
      </c>
      <c r="DE80" s="54">
        <v>4.4000000000000004</v>
      </c>
      <c r="DF80" s="54">
        <v>4.97</v>
      </c>
      <c r="DG80" s="54">
        <v>5.15</v>
      </c>
      <c r="DH80" s="54">
        <v>5.27</v>
      </c>
      <c r="DI80" s="54">
        <v>5.84</v>
      </c>
      <c r="DJ80" s="54">
        <v>2.25</v>
      </c>
      <c r="DK80" s="54">
        <v>3.25</v>
      </c>
      <c r="DL80" s="54">
        <v>3.55</v>
      </c>
      <c r="DM80" s="54">
        <v>3.75</v>
      </c>
      <c r="DN80" s="54">
        <v>3.85</v>
      </c>
      <c r="DO80" s="68">
        <v>6.55</v>
      </c>
      <c r="DP80" s="54">
        <v>4</v>
      </c>
      <c r="DQ80" s="54">
        <v>3.75</v>
      </c>
      <c r="DR80" s="54">
        <v>4.25</v>
      </c>
      <c r="DS80" s="40">
        <v>1.58</v>
      </c>
      <c r="DT80" s="54">
        <v>3.71</v>
      </c>
      <c r="DU80" s="54">
        <v>3.28</v>
      </c>
      <c r="DV80" s="54">
        <v>3.34</v>
      </c>
      <c r="DW80" s="54">
        <v>3.33</v>
      </c>
      <c r="DX80" s="54">
        <v>3.42</v>
      </c>
      <c r="DY80" s="54">
        <v>3.84</v>
      </c>
      <c r="DZ80" s="44">
        <v>4.18</v>
      </c>
      <c r="EA80" s="44">
        <v>4.4800000000000004</v>
      </c>
      <c r="EB80">
        <f t="shared" si="17"/>
        <v>1.2000000000000006</v>
      </c>
      <c r="EC80" s="54">
        <v>148.32</v>
      </c>
      <c r="ED80" s="54">
        <v>141.97999999999999</v>
      </c>
      <c r="EE80" s="54">
        <v>142.94999999999999</v>
      </c>
      <c r="EF80" s="54">
        <v>139.79</v>
      </c>
      <c r="EG80" s="54">
        <v>131.37</v>
      </c>
      <c r="EH80" s="54">
        <v>141.75</v>
      </c>
      <c r="EI80" s="54">
        <v>146.32</v>
      </c>
      <c r="EJ80" s="54">
        <v>141.87</v>
      </c>
      <c r="EK80" s="54">
        <v>142.78</v>
      </c>
      <c r="EL80" s="26">
        <v>3835.68</v>
      </c>
      <c r="EM80" s="86">
        <v>1139.8499999999999</v>
      </c>
      <c r="EN80" s="45">
        <v>387.03</v>
      </c>
      <c r="EO80" s="54">
        <v>527.99</v>
      </c>
      <c r="EP80" s="54">
        <v>278.83999999999997</v>
      </c>
      <c r="EQ80" s="54">
        <v>557.63</v>
      </c>
      <c r="ER80" s="54">
        <v>388.71</v>
      </c>
    </row>
    <row r="81" spans="1:148">
      <c r="A81" s="20" t="s">
        <v>87</v>
      </c>
      <c r="B81" s="45">
        <v>8.8000000000000007</v>
      </c>
      <c r="C81" s="16">
        <v>305000000</v>
      </c>
      <c r="D81" s="10">
        <v>38315000</v>
      </c>
      <c r="E81" s="42">
        <v>70247000</v>
      </c>
      <c r="F81" s="10">
        <v>95065000</v>
      </c>
      <c r="G81" s="10">
        <v>17638000</v>
      </c>
      <c r="H81" s="10">
        <v>1449000</v>
      </c>
      <c r="I81" s="10">
        <v>3541000</v>
      </c>
      <c r="J81" s="10">
        <v>40805.699999999997</v>
      </c>
      <c r="K81" s="10">
        <v>11089337.4</v>
      </c>
      <c r="L81" s="16">
        <v>664000000</v>
      </c>
      <c r="M81" s="10">
        <v>265000000</v>
      </c>
      <c r="N81">
        <v>3569000000</v>
      </c>
      <c r="O81" s="24">
        <v>517299.99999999994</v>
      </c>
      <c r="P81" s="90">
        <v>7634100</v>
      </c>
      <c r="Q81">
        <v>165487100</v>
      </c>
      <c r="R81">
        <v>207265599.99999997</v>
      </c>
      <c r="S81" s="10">
        <v>17437.519999999902</v>
      </c>
      <c r="T81" s="10">
        <v>6101.9299999999985</v>
      </c>
      <c r="U81" s="10">
        <v>12396.650000000001</v>
      </c>
      <c r="V81" s="10">
        <v>9645.56</v>
      </c>
      <c r="W81">
        <v>61725399.999999993</v>
      </c>
      <c r="X81" s="51">
        <f t="shared" si="9"/>
        <v>6399.3588760009779</v>
      </c>
      <c r="Y81" s="40">
        <v>96.4</v>
      </c>
      <c r="Z81" s="44">
        <v>107.9</v>
      </c>
      <c r="AA81" s="44">
        <v>112.3</v>
      </c>
      <c r="AB81" s="44">
        <v>101.3</v>
      </c>
      <c r="AC81" s="10">
        <v>198005400</v>
      </c>
      <c r="AD81" s="50">
        <v>39480.97</v>
      </c>
      <c r="AE81" s="69">
        <v>8.48</v>
      </c>
      <c r="AF81" s="40">
        <v>6.01</v>
      </c>
      <c r="AG81" s="51">
        <v>0.79</v>
      </c>
      <c r="AH81" s="51">
        <v>3320.19</v>
      </c>
      <c r="AI81" s="18">
        <v>21494923.699999999</v>
      </c>
      <c r="AJ81">
        <v>1700.02</v>
      </c>
      <c r="AK81">
        <v>1620.17</v>
      </c>
      <c r="AL81" s="40">
        <v>96.6</v>
      </c>
      <c r="AM81" s="40">
        <v>94</v>
      </c>
      <c r="AN81" s="40">
        <v>94.1</v>
      </c>
      <c r="AO81" s="40">
        <v>91.7</v>
      </c>
      <c r="AP81" s="50">
        <f t="shared" si="10"/>
        <v>1.027659574468085</v>
      </c>
      <c r="AQ81" s="50">
        <f t="shared" si="11"/>
        <v>1.0261723009814612</v>
      </c>
      <c r="AR81" s="10">
        <v>44184321</v>
      </c>
      <c r="AS81">
        <v>164740200</v>
      </c>
      <c r="AT81" s="51">
        <f t="shared" si="12"/>
        <v>3.7284764430350759</v>
      </c>
      <c r="AU81" s="10">
        <v>72908305</v>
      </c>
      <c r="AV81" s="10">
        <v>448616000</v>
      </c>
      <c r="AW81" s="51">
        <f t="shared" si="13"/>
        <v>6.1531536084949447</v>
      </c>
      <c r="AX81" s="14">
        <v>79150239</v>
      </c>
      <c r="AY81">
        <v>759468500</v>
      </c>
      <c r="AZ81" s="51">
        <f t="shared" si="14"/>
        <v>9.595277406553377</v>
      </c>
      <c r="BA81" s="26">
        <v>2036.63</v>
      </c>
      <c r="BB81" s="51">
        <v>1039.8800000000001</v>
      </c>
      <c r="BC81" s="54">
        <v>10.65</v>
      </c>
      <c r="BD81" s="54">
        <v>25.21</v>
      </c>
      <c r="BE81">
        <v>43852900</v>
      </c>
      <c r="BF81">
        <v>423516400</v>
      </c>
      <c r="BG81" s="93">
        <v>18.1433</v>
      </c>
      <c r="BH81" s="93">
        <v>5.1779999999999999</v>
      </c>
      <c r="BI81" s="91">
        <v>-2.9899999999999999E-2</v>
      </c>
      <c r="BJ81" s="91">
        <v>8.6E-3</v>
      </c>
      <c r="BK81" s="91">
        <v>2.5399999999999999E-2</v>
      </c>
      <c r="BL81" s="92">
        <v>-3.6700000000000003E-2</v>
      </c>
      <c r="BM81" s="92">
        <v>3.2300000000000002E-2</v>
      </c>
      <c r="BN81" s="92">
        <v>-5.5E-2</v>
      </c>
      <c r="BO81" s="23">
        <v>133657700</v>
      </c>
      <c r="BP81" s="18">
        <v>101032099.99999999</v>
      </c>
      <c r="BQ81" s="51">
        <f t="shared" si="15"/>
        <v>1.322923110575748</v>
      </c>
      <c r="BR81">
        <v>7490897800</v>
      </c>
      <c r="BS81">
        <v>10910222700</v>
      </c>
      <c r="BT81" s="51">
        <f t="shared" si="16"/>
        <v>1.4564639635051488</v>
      </c>
      <c r="BU81" s="34">
        <v>3025932800</v>
      </c>
      <c r="BV81" s="34">
        <v>4163713700</v>
      </c>
      <c r="BW81">
        <v>209340000</v>
      </c>
      <c r="BX81" s="44">
        <v>98.43</v>
      </c>
      <c r="BY81" s="54">
        <v>100.69</v>
      </c>
      <c r="BZ81" s="54">
        <v>99.72</v>
      </c>
      <c r="CA81" s="94">
        <v>-2.2999999999999998</v>
      </c>
      <c r="CB81" s="54">
        <v>-6.66</v>
      </c>
      <c r="CC81" s="45">
        <v>-3.81</v>
      </c>
      <c r="CD81" s="41">
        <v>-2.21</v>
      </c>
      <c r="CE81" s="45">
        <v>-2.95</v>
      </c>
      <c r="CF81" s="45">
        <v>-0.22</v>
      </c>
      <c r="CG81" s="45">
        <v>0.83</v>
      </c>
      <c r="CH81" s="45">
        <v>-0.11</v>
      </c>
      <c r="CI81" s="45">
        <v>-0.94</v>
      </c>
      <c r="CJ81" s="44">
        <v>97.6</v>
      </c>
      <c r="CK81" s="44">
        <v>100.9</v>
      </c>
      <c r="CL81" s="44">
        <v>94.6</v>
      </c>
      <c r="CM81" s="54">
        <v>96.2</v>
      </c>
      <c r="CN81" s="95">
        <v>-2.5</v>
      </c>
      <c r="CO81" s="43">
        <v>-7.4</v>
      </c>
      <c r="CP81" s="41">
        <v>-3.1</v>
      </c>
      <c r="CQ81" s="41">
        <v>-5.2</v>
      </c>
      <c r="CR81" s="41">
        <v>-2.6</v>
      </c>
      <c r="CS81" s="41">
        <v>-0.8</v>
      </c>
      <c r="CT81" s="41">
        <v>0.6</v>
      </c>
      <c r="CU81" s="41">
        <v>-1.3</v>
      </c>
      <c r="CV81" s="45">
        <v>-1</v>
      </c>
      <c r="CW81" s="41">
        <v>-0.6</v>
      </c>
      <c r="CX81" s="54">
        <v>52.7</v>
      </c>
      <c r="CY81" s="54">
        <v>48.3</v>
      </c>
      <c r="CZ81" s="54">
        <v>44.4</v>
      </c>
      <c r="DA81" s="54">
        <v>49.8</v>
      </c>
      <c r="DB81" s="54">
        <v>50.3</v>
      </c>
      <c r="DC81" s="54">
        <v>48.3</v>
      </c>
      <c r="DD81" s="54">
        <v>2.2999999999999998</v>
      </c>
      <c r="DE81" s="54">
        <v>3.47</v>
      </c>
      <c r="DF81" s="54">
        <v>3.56</v>
      </c>
      <c r="DG81" s="54">
        <v>4.04</v>
      </c>
      <c r="DH81" s="54">
        <v>4.26</v>
      </c>
      <c r="DI81" s="54">
        <v>5.35</v>
      </c>
      <c r="DJ81" s="54">
        <v>2.25</v>
      </c>
      <c r="DK81" s="54">
        <v>3.25</v>
      </c>
      <c r="DL81" s="54">
        <v>3.55</v>
      </c>
      <c r="DM81" s="54">
        <v>3.75</v>
      </c>
      <c r="DN81" s="54">
        <v>3.85</v>
      </c>
      <c r="DO81" s="68">
        <v>6.55</v>
      </c>
      <c r="DP81" s="54">
        <v>4</v>
      </c>
      <c r="DQ81" s="54">
        <v>3.75</v>
      </c>
      <c r="DR81" s="54">
        <v>4.25</v>
      </c>
      <c r="DS81" s="40">
        <v>1.35</v>
      </c>
      <c r="DT81" s="54">
        <v>3.15</v>
      </c>
      <c r="DU81" s="54">
        <v>3.07</v>
      </c>
      <c r="DV81" s="54">
        <v>3.03</v>
      </c>
      <c r="DW81" s="54">
        <v>2.95</v>
      </c>
      <c r="DX81" s="54">
        <v>3.17</v>
      </c>
      <c r="DY81" s="54">
        <v>3.78</v>
      </c>
      <c r="DZ81" s="44">
        <v>4.16</v>
      </c>
      <c r="EA81" s="44">
        <v>4.5</v>
      </c>
      <c r="EB81">
        <f t="shared" si="17"/>
        <v>1.4300000000000002</v>
      </c>
      <c r="EC81" s="54">
        <v>149.38999999999999</v>
      </c>
      <c r="ED81" s="54">
        <v>142.87</v>
      </c>
      <c r="EE81" s="54">
        <v>143.80000000000001</v>
      </c>
      <c r="EF81" s="54">
        <v>140.94</v>
      </c>
      <c r="EG81" s="54">
        <v>131.72999999999999</v>
      </c>
      <c r="EH81" s="54">
        <v>142.69</v>
      </c>
      <c r="EI81" s="54">
        <v>147.37</v>
      </c>
      <c r="EJ81" s="54">
        <v>142.57</v>
      </c>
      <c r="EK81" s="54">
        <v>143.88</v>
      </c>
      <c r="EL81" s="26">
        <v>3709.52</v>
      </c>
      <c r="EM81" s="86">
        <v>1484.14</v>
      </c>
      <c r="EN81" s="45">
        <v>424.76</v>
      </c>
      <c r="EO81" s="54">
        <v>535.66</v>
      </c>
      <c r="EP81" s="54">
        <v>283.25</v>
      </c>
      <c r="EQ81" s="54">
        <v>645.13</v>
      </c>
      <c r="ER81" s="54">
        <v>444.35</v>
      </c>
    </row>
    <row r="82" spans="1:148">
      <c r="A82" s="20" t="s">
        <v>88</v>
      </c>
      <c r="B82" s="45">
        <v>8.6999999999999993</v>
      </c>
      <c r="C82" s="16">
        <v>301000000</v>
      </c>
      <c r="D82" s="10">
        <v>38457000</v>
      </c>
      <c r="E82" s="42">
        <v>68837700</v>
      </c>
      <c r="F82" s="10">
        <v>92499000</v>
      </c>
      <c r="G82" s="10">
        <v>16979000</v>
      </c>
      <c r="H82" s="10">
        <v>1342300</v>
      </c>
      <c r="I82" s="10">
        <v>3400700</v>
      </c>
      <c r="J82" s="10">
        <v>31789.18</v>
      </c>
      <c r="K82" s="10">
        <v>12910348.92</v>
      </c>
      <c r="L82" s="16">
        <v>659000000</v>
      </c>
      <c r="M82" s="10">
        <v>270000000</v>
      </c>
      <c r="N82">
        <v>3658000000</v>
      </c>
      <c r="O82" s="24">
        <v>494700</v>
      </c>
      <c r="P82" s="90">
        <v>9760900.0000000019</v>
      </c>
      <c r="Q82">
        <v>165435099.99999997</v>
      </c>
      <c r="R82">
        <v>212365200.00000003</v>
      </c>
      <c r="S82" s="10">
        <v>17752.050000000047</v>
      </c>
      <c r="T82" s="10">
        <v>5165.2900000000009</v>
      </c>
      <c r="U82" s="10">
        <v>14144.66</v>
      </c>
      <c r="V82" s="10">
        <v>7598.0799999999981</v>
      </c>
      <c r="W82">
        <v>50436000.000000022</v>
      </c>
      <c r="X82" s="51">
        <f t="shared" si="9"/>
        <v>6637.9927560646947</v>
      </c>
      <c r="Y82" s="40">
        <v>95.79</v>
      </c>
      <c r="Z82" s="44">
        <v>104.8</v>
      </c>
      <c r="AA82" s="44">
        <v>107.4</v>
      </c>
      <c r="AB82" s="44">
        <v>100.9</v>
      </c>
      <c r="AC82" s="10">
        <v>197011700.00000006</v>
      </c>
      <c r="AD82" s="50">
        <v>39787.949999999997</v>
      </c>
      <c r="AE82" s="69">
        <v>8.5</v>
      </c>
      <c r="AF82" s="40">
        <v>6.02</v>
      </c>
      <c r="AG82" s="51">
        <v>0.79</v>
      </c>
      <c r="AH82" s="51">
        <v>3582.36</v>
      </c>
      <c r="AI82" s="18">
        <v>24993776</v>
      </c>
      <c r="AJ82">
        <v>1884.5</v>
      </c>
      <c r="AK82">
        <v>1697.86</v>
      </c>
      <c r="AL82" s="40">
        <v>96.7</v>
      </c>
      <c r="AM82" s="40">
        <v>99.4</v>
      </c>
      <c r="AN82" s="40">
        <v>101.9</v>
      </c>
      <c r="AO82" s="40">
        <v>99.3</v>
      </c>
      <c r="AP82" s="50">
        <f t="shared" si="10"/>
        <v>0.97283702213279677</v>
      </c>
      <c r="AQ82" s="50">
        <f t="shared" si="11"/>
        <v>1.0261832829808661</v>
      </c>
      <c r="AR82" s="10">
        <v>40805593</v>
      </c>
      <c r="AS82">
        <v>147941800</v>
      </c>
      <c r="AT82" s="51">
        <f t="shared" si="12"/>
        <v>3.6255275104077032</v>
      </c>
      <c r="AU82" s="10">
        <v>69057576</v>
      </c>
      <c r="AV82" s="10">
        <v>421224100.00000006</v>
      </c>
      <c r="AW82" s="51">
        <f t="shared" si="13"/>
        <v>6.0996073768937391</v>
      </c>
      <c r="AX82" s="14">
        <v>53499931</v>
      </c>
      <c r="AY82">
        <v>508220100</v>
      </c>
      <c r="AZ82" s="51">
        <f t="shared" si="14"/>
        <v>9.4994533731267801</v>
      </c>
      <c r="BA82" s="26">
        <v>2074.38</v>
      </c>
      <c r="BB82" s="51">
        <v>1027.57</v>
      </c>
      <c r="BC82" s="54">
        <v>10.65</v>
      </c>
      <c r="BD82" s="54">
        <v>24.02</v>
      </c>
      <c r="BE82">
        <v>37309400</v>
      </c>
      <c r="BF82">
        <v>349821900</v>
      </c>
      <c r="BG82" s="93">
        <v>14.8996</v>
      </c>
      <c r="BH82" s="93">
        <v>4.0202999999999998</v>
      </c>
      <c r="BI82" s="91">
        <v>-1.11E-2</v>
      </c>
      <c r="BJ82" s="91">
        <v>-3.0000000000000001E-3</v>
      </c>
      <c r="BK82" s="91">
        <v>-2.3999999999999998E-3</v>
      </c>
      <c r="BL82" s="92">
        <v>5.3E-3</v>
      </c>
      <c r="BM82" s="92">
        <v>-3.6600000000000001E-2</v>
      </c>
      <c r="BN82" s="92">
        <v>-1.04E-2</v>
      </c>
      <c r="BO82" s="23">
        <v>94098100</v>
      </c>
      <c r="BP82" s="18">
        <v>124812600</v>
      </c>
      <c r="BQ82" s="51">
        <f t="shared" si="15"/>
        <v>0.7539150694721527</v>
      </c>
      <c r="BR82">
        <v>7568351500</v>
      </c>
      <c r="BS82">
        <v>10844765600</v>
      </c>
      <c r="BT82" s="51">
        <f t="shared" si="16"/>
        <v>1.4329098747593845</v>
      </c>
      <c r="BU82" s="34">
        <v>3040735200</v>
      </c>
      <c r="BV82" s="34">
        <v>4215000200</v>
      </c>
      <c r="BW82">
        <v>152590000</v>
      </c>
      <c r="BX82" s="44">
        <v>98.68</v>
      </c>
      <c r="BY82" s="54">
        <v>100.62</v>
      </c>
      <c r="BZ82" s="54">
        <v>100</v>
      </c>
      <c r="CA82" s="94">
        <v>-2</v>
      </c>
      <c r="CB82" s="54">
        <v>-6.06</v>
      </c>
      <c r="CC82" s="45">
        <v>-3.06</v>
      </c>
      <c r="CD82" s="41">
        <v>-2.0699999999999998</v>
      </c>
      <c r="CE82" s="45">
        <v>-2.61</v>
      </c>
      <c r="CF82" s="45">
        <v>0.08</v>
      </c>
      <c r="CG82" s="45">
        <v>0.73</v>
      </c>
      <c r="CH82" s="45">
        <v>-0.05</v>
      </c>
      <c r="CI82" s="45">
        <v>-0.78</v>
      </c>
      <c r="CJ82" s="44">
        <v>97.8</v>
      </c>
      <c r="CK82" s="44">
        <v>98</v>
      </c>
      <c r="CL82" s="44">
        <v>95.4</v>
      </c>
      <c r="CM82" s="54">
        <v>97</v>
      </c>
      <c r="CN82" s="95">
        <v>-2.31</v>
      </c>
      <c r="CO82" s="43">
        <v>-6.15</v>
      </c>
      <c r="CP82" s="41">
        <v>-2.7</v>
      </c>
      <c r="CQ82" s="41">
        <v>-5.0599999999999996</v>
      </c>
      <c r="CR82" s="41">
        <v>-2.12</v>
      </c>
      <c r="CS82" s="41">
        <v>-0.63</v>
      </c>
      <c r="CT82" s="41">
        <v>0.71</v>
      </c>
      <c r="CU82" s="41">
        <v>-1.45</v>
      </c>
      <c r="CV82" s="45">
        <v>-0.63</v>
      </c>
      <c r="CW82" s="41">
        <v>-0.91</v>
      </c>
      <c r="CX82" s="54">
        <v>52.5</v>
      </c>
      <c r="CY82" s="54">
        <v>47.3</v>
      </c>
      <c r="CZ82" s="54">
        <v>48.3</v>
      </c>
      <c r="DA82" s="54">
        <v>50.1</v>
      </c>
      <c r="DB82" s="54">
        <v>50.6</v>
      </c>
      <c r="DC82" s="54">
        <v>47.3</v>
      </c>
      <c r="DD82" s="54">
        <v>2.4700000000000002</v>
      </c>
      <c r="DE82" s="54">
        <v>3.62</v>
      </c>
      <c r="DF82" s="54">
        <v>4.33</v>
      </c>
      <c r="DG82" s="54">
        <v>3.9</v>
      </c>
      <c r="DH82" s="54">
        <v>4.0999999999999996</v>
      </c>
      <c r="DI82" s="54">
        <v>5.2</v>
      </c>
      <c r="DJ82" s="54">
        <v>2.25</v>
      </c>
      <c r="DK82" s="54">
        <v>3.25</v>
      </c>
      <c r="DL82" s="54">
        <v>3.55</v>
      </c>
      <c r="DM82" s="54">
        <v>3.75</v>
      </c>
      <c r="DN82" s="54">
        <v>3.85</v>
      </c>
      <c r="DO82" s="68">
        <v>6.55</v>
      </c>
      <c r="DP82" s="54">
        <v>4.2</v>
      </c>
      <c r="DQ82" s="54">
        <v>3.75</v>
      </c>
      <c r="DR82" s="54">
        <v>4.25</v>
      </c>
      <c r="DS82" s="40">
        <v>1.59</v>
      </c>
      <c r="DT82" s="54">
        <v>2.97</v>
      </c>
      <c r="DU82" s="54">
        <v>3.03</v>
      </c>
      <c r="DV82" s="54">
        <v>3.17</v>
      </c>
      <c r="DW82" s="54">
        <v>3.29</v>
      </c>
      <c r="DX82" s="54">
        <v>3.43</v>
      </c>
      <c r="DY82" s="54">
        <v>3.95</v>
      </c>
      <c r="DZ82" s="44">
        <v>4.1100000000000003</v>
      </c>
      <c r="EA82" s="44">
        <v>4.3899999999999997</v>
      </c>
      <c r="EB82">
        <f t="shared" si="17"/>
        <v>1.3599999999999999</v>
      </c>
      <c r="EC82" s="54">
        <v>150.11000000000001</v>
      </c>
      <c r="ED82" s="54">
        <v>143.6</v>
      </c>
      <c r="EE82" s="54">
        <v>144.54</v>
      </c>
      <c r="EF82" s="54">
        <v>141.66999999999999</v>
      </c>
      <c r="EG82" s="54">
        <v>134.12</v>
      </c>
      <c r="EH82" s="54">
        <v>143.22999999999999</v>
      </c>
      <c r="EI82" s="54">
        <v>148.04</v>
      </c>
      <c r="EJ82" s="54">
        <v>143.44999999999999</v>
      </c>
      <c r="EK82" s="54">
        <v>144.5</v>
      </c>
      <c r="EL82" s="26">
        <v>3770.39</v>
      </c>
      <c r="EM82" s="86">
        <v>1045.3499999999999</v>
      </c>
      <c r="EN82" s="45">
        <v>440.01</v>
      </c>
      <c r="EO82" s="54">
        <v>541.38</v>
      </c>
      <c r="EP82" s="54">
        <v>283.66000000000003</v>
      </c>
      <c r="EQ82" s="54">
        <v>685.62</v>
      </c>
      <c r="ER82" s="54">
        <v>482.96</v>
      </c>
    </row>
    <row r="83" spans="1:148">
      <c r="A83" s="20" t="s">
        <v>89</v>
      </c>
      <c r="B83" s="45">
        <v>8.8000000000000007</v>
      </c>
      <c r="C83" s="16">
        <v>300000000</v>
      </c>
      <c r="D83" s="10">
        <v>39187000</v>
      </c>
      <c r="E83" s="42">
        <v>70432400</v>
      </c>
      <c r="F83" s="10">
        <v>96823300</v>
      </c>
      <c r="G83" s="10">
        <v>17756000</v>
      </c>
      <c r="H83" s="10">
        <v>1399500</v>
      </c>
      <c r="I83" s="10">
        <v>3510000</v>
      </c>
      <c r="J83" s="10">
        <v>36296.050000000003</v>
      </c>
      <c r="K83" s="10">
        <v>12407486.33</v>
      </c>
      <c r="L83" s="16">
        <v>644000000.00000012</v>
      </c>
      <c r="M83" s="10">
        <v>269000000</v>
      </c>
      <c r="N83">
        <v>3690000000</v>
      </c>
      <c r="O83" s="24">
        <v>503900</v>
      </c>
      <c r="P83" s="90">
        <v>11506999.999999998</v>
      </c>
      <c r="Q83">
        <v>197965599.99999997</v>
      </c>
      <c r="R83">
        <v>256914000</v>
      </c>
      <c r="S83" s="10">
        <v>21298.420000000042</v>
      </c>
      <c r="T83" s="10">
        <v>7014.9599999999991</v>
      </c>
      <c r="U83" s="10">
        <v>16678.150000000001</v>
      </c>
      <c r="V83" s="10">
        <v>8360.34</v>
      </c>
      <c r="W83">
        <v>53670799.999999978</v>
      </c>
      <c r="X83" s="51">
        <f t="shared" si="9"/>
        <v>6419.6910651959106</v>
      </c>
      <c r="Y83" s="40">
        <v>95.02</v>
      </c>
      <c r="Z83" s="44">
        <v>102.3</v>
      </c>
      <c r="AA83" s="44">
        <v>105.6</v>
      </c>
      <c r="AB83" s="44">
        <v>97.3</v>
      </c>
      <c r="AC83" s="10">
        <v>212497899.99999994</v>
      </c>
      <c r="AD83" s="50">
        <v>39838.9</v>
      </c>
      <c r="AE83" s="69">
        <v>8.4600000000000009</v>
      </c>
      <c r="AF83" s="40">
        <v>6.07</v>
      </c>
      <c r="AG83" s="51">
        <v>0.8</v>
      </c>
      <c r="AH83" s="51">
        <v>3549.53</v>
      </c>
      <c r="AI83" s="18">
        <v>22793056.370000001</v>
      </c>
      <c r="AJ83">
        <v>1955.96</v>
      </c>
      <c r="AK83">
        <v>1593.57</v>
      </c>
      <c r="AL83" s="40">
        <v>98.8</v>
      </c>
      <c r="AM83" s="40">
        <v>101.3</v>
      </c>
      <c r="AN83" s="40">
        <v>106.7</v>
      </c>
      <c r="AO83" s="40">
        <v>95.8</v>
      </c>
      <c r="AP83" s="50">
        <f t="shared" si="10"/>
        <v>0.97532082922013819</v>
      </c>
      <c r="AQ83" s="50">
        <f t="shared" si="11"/>
        <v>1.1137787056367432</v>
      </c>
      <c r="AR83" s="10">
        <v>48821858</v>
      </c>
      <c r="AS83">
        <v>170741699.99999997</v>
      </c>
      <c r="AT83" s="51">
        <f t="shared" si="12"/>
        <v>3.4972388801753502</v>
      </c>
      <c r="AU83" s="10">
        <v>66741329</v>
      </c>
      <c r="AV83" s="10">
        <v>383947900</v>
      </c>
      <c r="AW83" s="51">
        <f t="shared" si="13"/>
        <v>5.752775765073542</v>
      </c>
      <c r="AX83" s="14">
        <v>47619006</v>
      </c>
      <c r="AY83">
        <v>419560800</v>
      </c>
      <c r="AZ83" s="51">
        <f t="shared" si="14"/>
        <v>8.8107845006256529</v>
      </c>
      <c r="BA83" s="26">
        <v>2029.75</v>
      </c>
      <c r="BB83" s="51">
        <v>1053.75</v>
      </c>
      <c r="BC83" s="54">
        <v>9.77</v>
      </c>
      <c r="BD83" s="54">
        <v>24.69</v>
      </c>
      <c r="BE83">
        <v>29183200</v>
      </c>
      <c r="BF83">
        <v>276223400</v>
      </c>
      <c r="BG83" s="93">
        <v>12.052</v>
      </c>
      <c r="BH83" s="93">
        <v>3.0198</v>
      </c>
      <c r="BI83" s="91">
        <v>1.06E-2</v>
      </c>
      <c r="BJ83" s="91">
        <v>2.4799999999999999E-2</v>
      </c>
      <c r="BK83" s="91">
        <v>-2.9999999999999997E-4</v>
      </c>
      <c r="BL83" s="92">
        <v>-2.6700000000000002E-2</v>
      </c>
      <c r="BM83" s="92">
        <v>1.1999999999999999E-3</v>
      </c>
      <c r="BN83" s="92">
        <v>-2.5999999999999999E-3</v>
      </c>
      <c r="BO83" s="23">
        <v>127898400</v>
      </c>
      <c r="BP83" s="18">
        <v>136699800</v>
      </c>
      <c r="BQ83" s="51">
        <f t="shared" si="15"/>
        <v>0.93561512160222615</v>
      </c>
      <c r="BR83">
        <v>7655435400</v>
      </c>
      <c r="BS83">
        <v>10981870700</v>
      </c>
      <c r="BT83" s="51">
        <f t="shared" si="16"/>
        <v>1.4345194134875725</v>
      </c>
      <c r="BU83" s="34">
        <v>3055333600</v>
      </c>
      <c r="BV83" s="34">
        <v>4270002700</v>
      </c>
      <c r="BW83">
        <v>140130000</v>
      </c>
      <c r="BX83" s="44">
        <v>100.18</v>
      </c>
      <c r="BY83" s="54">
        <v>100.3</v>
      </c>
      <c r="BZ83" s="54">
        <v>100.14</v>
      </c>
      <c r="CA83" s="94">
        <v>-1.45</v>
      </c>
      <c r="CB83" s="54">
        <v>-4.87</v>
      </c>
      <c r="CC83" s="45">
        <v>-2.04</v>
      </c>
      <c r="CD83" s="41">
        <v>-1.62</v>
      </c>
      <c r="CE83" s="45">
        <v>-1.95</v>
      </c>
      <c r="CF83" s="45">
        <v>0.41</v>
      </c>
      <c r="CG83" s="45">
        <v>0.82</v>
      </c>
      <c r="CH83" s="45">
        <v>0.17</v>
      </c>
      <c r="CI83" s="45">
        <v>-0.6</v>
      </c>
      <c r="CJ83" s="44">
        <v>98.6</v>
      </c>
      <c r="CK83" s="44">
        <v>100.7</v>
      </c>
      <c r="CL83" s="44">
        <v>96.1</v>
      </c>
      <c r="CM83" s="54">
        <v>98.5</v>
      </c>
      <c r="CN83" s="95">
        <v>-1.82</v>
      </c>
      <c r="CO83" s="43">
        <v>-4.25</v>
      </c>
      <c r="CP83" s="41">
        <v>-2.02</v>
      </c>
      <c r="CQ83" s="41">
        <v>-4.72</v>
      </c>
      <c r="CR83" s="41">
        <v>-1.75</v>
      </c>
      <c r="CS83" s="41">
        <v>-0.66</v>
      </c>
      <c r="CT83" s="41">
        <v>0.59</v>
      </c>
      <c r="CU83" s="41">
        <v>-1.29</v>
      </c>
      <c r="CV83" s="45">
        <v>0.49</v>
      </c>
      <c r="CW83" s="41">
        <v>-0.99</v>
      </c>
      <c r="CX83" s="54">
        <v>52.8</v>
      </c>
      <c r="CY83" s="54">
        <v>47.1</v>
      </c>
      <c r="CZ83" s="54">
        <v>50</v>
      </c>
      <c r="DA83" s="54">
        <v>50.3</v>
      </c>
      <c r="DB83" s="54">
        <v>52.3</v>
      </c>
      <c r="DC83" s="54">
        <v>47.1</v>
      </c>
      <c r="DD83" s="54">
        <v>2.44</v>
      </c>
      <c r="DE83" s="54">
        <v>3.31</v>
      </c>
      <c r="DF83" s="54">
        <v>3.47</v>
      </c>
      <c r="DG83" s="54">
        <v>3.77</v>
      </c>
      <c r="DH83" s="54">
        <v>4.41</v>
      </c>
      <c r="DI83" s="54">
        <v>4.74</v>
      </c>
      <c r="DJ83" s="54">
        <v>2.25</v>
      </c>
      <c r="DK83" s="54">
        <v>3.25</v>
      </c>
      <c r="DL83" s="54">
        <v>3.55</v>
      </c>
      <c r="DM83" s="54">
        <v>3.75</v>
      </c>
      <c r="DN83" s="54">
        <v>3.85</v>
      </c>
      <c r="DO83" s="68">
        <v>6.55</v>
      </c>
      <c r="DP83" s="54">
        <v>4.2</v>
      </c>
      <c r="DQ83" s="54">
        <v>3.75</v>
      </c>
      <c r="DR83" s="54">
        <v>4.25</v>
      </c>
      <c r="DS83" s="40">
        <v>1.55</v>
      </c>
      <c r="DT83" s="54">
        <v>2.8</v>
      </c>
      <c r="DU83" s="54">
        <v>3.05</v>
      </c>
      <c r="DV83" s="54">
        <v>3.29</v>
      </c>
      <c r="DW83" s="54">
        <v>3.48</v>
      </c>
      <c r="DX83" s="54">
        <v>3.48</v>
      </c>
      <c r="DY83" s="54">
        <v>3.94</v>
      </c>
      <c r="DZ83" s="44">
        <v>4.0199999999999996</v>
      </c>
      <c r="EA83" s="44">
        <v>4.18</v>
      </c>
      <c r="EB83">
        <f t="shared" si="17"/>
        <v>1.1299999999999999</v>
      </c>
      <c r="EC83" s="54">
        <v>152.34</v>
      </c>
      <c r="ED83" s="54">
        <v>145.96</v>
      </c>
      <c r="EE83" s="54">
        <v>147.03</v>
      </c>
      <c r="EF83" s="54">
        <v>143.06</v>
      </c>
      <c r="EG83" s="54">
        <v>139.75</v>
      </c>
      <c r="EH83" s="54">
        <v>145.18</v>
      </c>
      <c r="EI83" s="54">
        <v>150.22</v>
      </c>
      <c r="EJ83" s="54">
        <v>145.77000000000001</v>
      </c>
      <c r="EK83" s="54">
        <v>147.02000000000001</v>
      </c>
      <c r="EL83" s="26">
        <v>3697.41</v>
      </c>
      <c r="EM83" s="86">
        <v>991.45</v>
      </c>
      <c r="EN83" s="45">
        <v>445.7</v>
      </c>
      <c r="EO83" s="54">
        <v>542.73</v>
      </c>
      <c r="EP83" s="54">
        <v>283.35000000000002</v>
      </c>
      <c r="EQ83" s="54">
        <v>689</v>
      </c>
      <c r="ER83" s="54">
        <v>511.46</v>
      </c>
    </row>
    <row r="84" spans="1:148">
      <c r="A84" s="20" t="s">
        <v>90</v>
      </c>
      <c r="B84" s="45">
        <v>9.1999999999999993</v>
      </c>
      <c r="C84" s="16">
        <v>298000000</v>
      </c>
      <c r="D84" s="10">
        <v>41095000</v>
      </c>
      <c r="E84" s="42">
        <v>69293900</v>
      </c>
      <c r="F84" s="10">
        <v>98044100</v>
      </c>
      <c r="G84" s="10">
        <v>17502000</v>
      </c>
      <c r="H84" s="10">
        <v>1405900</v>
      </c>
      <c r="I84" s="10">
        <v>3652200.0000000005</v>
      </c>
      <c r="J84" s="10">
        <v>52176.160000000003</v>
      </c>
      <c r="K84" s="10">
        <v>12269227.130000001</v>
      </c>
      <c r="L84" s="16">
        <v>646000000</v>
      </c>
      <c r="M84" s="10">
        <v>270000000</v>
      </c>
      <c r="N84">
        <v>3683000000</v>
      </c>
      <c r="O84" s="24">
        <v>461700</v>
      </c>
      <c r="P84" s="90">
        <v>15240800.000000004</v>
      </c>
      <c r="Q84">
        <v>245918800.00000006</v>
      </c>
      <c r="R84">
        <v>329379899.99999988</v>
      </c>
      <c r="S84" s="10">
        <v>25324.729999999981</v>
      </c>
      <c r="T84" s="10">
        <v>7514.5400000000009</v>
      </c>
      <c r="U84" s="10">
        <v>20213.270000000004</v>
      </c>
      <c r="V84" s="10">
        <v>12295.630000000005</v>
      </c>
      <c r="W84">
        <v>74591700.000000015</v>
      </c>
      <c r="X84" s="51">
        <f t="shared" si="9"/>
        <v>6066.521194928604</v>
      </c>
      <c r="Y84" s="40">
        <v>94.84</v>
      </c>
      <c r="Z84" s="44">
        <v>104.7</v>
      </c>
      <c r="AA84" s="44">
        <v>108.9</v>
      </c>
      <c r="AB84" s="44">
        <v>98.4</v>
      </c>
      <c r="AC84" s="10">
        <v>211664700</v>
      </c>
      <c r="AD84" s="50">
        <v>39932.129999999997</v>
      </c>
      <c r="AE84" s="69">
        <v>8.3699999999999992</v>
      </c>
      <c r="AF84" s="40">
        <v>6.05</v>
      </c>
      <c r="AG84" s="51">
        <v>0.79</v>
      </c>
      <c r="AH84" s="51">
        <v>3416.19</v>
      </c>
      <c r="AI84" s="18">
        <v>21173540.84</v>
      </c>
      <c r="AJ84">
        <v>1867.56</v>
      </c>
      <c r="AK84">
        <v>1548.62</v>
      </c>
      <c r="AL84" s="40">
        <v>98.5</v>
      </c>
      <c r="AM84" s="40">
        <v>95.9</v>
      </c>
      <c r="AN84" s="40">
        <v>108</v>
      </c>
      <c r="AO84" s="40">
        <v>109.3</v>
      </c>
      <c r="AP84" s="50">
        <f t="shared" si="10"/>
        <v>1.02711157455683</v>
      </c>
      <c r="AQ84" s="50">
        <f t="shared" si="11"/>
        <v>0.98810612991765789</v>
      </c>
      <c r="AR84" s="10">
        <v>65978368</v>
      </c>
      <c r="AS84">
        <v>226409900.00000003</v>
      </c>
      <c r="AT84" s="51">
        <f t="shared" si="12"/>
        <v>3.431577755909331</v>
      </c>
      <c r="AU84" s="10">
        <v>66486623</v>
      </c>
      <c r="AV84" s="10">
        <v>372043200</v>
      </c>
      <c r="AW84" s="51">
        <f t="shared" si="13"/>
        <v>5.5957602178110326</v>
      </c>
      <c r="AX84" s="14">
        <v>49511444</v>
      </c>
      <c r="AY84">
        <v>421288300</v>
      </c>
      <c r="AZ84" s="51">
        <f t="shared" si="14"/>
        <v>8.5089075568064629</v>
      </c>
      <c r="BA84" s="26">
        <v>2043.02</v>
      </c>
      <c r="BB84" s="51">
        <v>1096.78</v>
      </c>
      <c r="BC84" s="54">
        <v>9.81</v>
      </c>
      <c r="BD84" s="54">
        <v>25.77</v>
      </c>
      <c r="BE84">
        <v>32821800</v>
      </c>
      <c r="BF84">
        <v>324127600</v>
      </c>
      <c r="BG84" s="93">
        <v>13.9673</v>
      </c>
      <c r="BH84" s="93">
        <v>2.7235999999999998</v>
      </c>
      <c r="BI84" s="91">
        <v>2.4400000000000002E-2</v>
      </c>
      <c r="BJ84" s="91">
        <v>2.81E-2</v>
      </c>
      <c r="BK84" s="91">
        <v>-2.2000000000000001E-3</v>
      </c>
      <c r="BL84" s="92">
        <v>2.8400000000000002E-2</v>
      </c>
      <c r="BM84" s="92">
        <v>-2.9100000000000001E-2</v>
      </c>
      <c r="BN84" s="92">
        <v>-8.6999999999999994E-3</v>
      </c>
      <c r="BO84" s="23">
        <v>165219800</v>
      </c>
      <c r="BP84" s="18">
        <v>134611000</v>
      </c>
      <c r="BQ84" s="51">
        <f t="shared" si="15"/>
        <v>1.2273870634643529</v>
      </c>
      <c r="BR84">
        <v>7763366600</v>
      </c>
      <c r="BS84">
        <v>11360746500</v>
      </c>
      <c r="BT84" s="51">
        <f t="shared" si="16"/>
        <v>1.4633788516440793</v>
      </c>
      <c r="BU84" s="34">
        <v>3106238400</v>
      </c>
      <c r="BV84" s="34">
        <v>4316459800</v>
      </c>
      <c r="BW84">
        <v>196730000</v>
      </c>
      <c r="BX84" s="44">
        <v>99.6</v>
      </c>
      <c r="BY84" s="54">
        <v>99.82</v>
      </c>
      <c r="BZ84" s="54">
        <v>100.08</v>
      </c>
      <c r="CA84" s="94">
        <v>-1.1100000000000001</v>
      </c>
      <c r="CB84" s="54">
        <v>-4</v>
      </c>
      <c r="CC84" s="45">
        <v>-1.46</v>
      </c>
      <c r="CD84" s="41">
        <v>-1.31</v>
      </c>
      <c r="CE84" s="45">
        <v>-1.53</v>
      </c>
      <c r="CF84" s="45">
        <v>0.69</v>
      </c>
      <c r="CG84" s="45">
        <v>0.79</v>
      </c>
      <c r="CH84" s="45">
        <v>0.31</v>
      </c>
      <c r="CI84" s="45">
        <v>-0.89</v>
      </c>
      <c r="CJ84" s="44">
        <v>98.9</v>
      </c>
      <c r="CK84" s="44">
        <v>100.1</v>
      </c>
      <c r="CL84" s="44">
        <v>96.5</v>
      </c>
      <c r="CM84" s="54">
        <v>99</v>
      </c>
      <c r="CN84" s="95">
        <v>-1.48</v>
      </c>
      <c r="CO84" s="43">
        <v>-3.6</v>
      </c>
      <c r="CP84" s="41">
        <v>-1.33</v>
      </c>
      <c r="CQ84" s="41">
        <v>-4.1100000000000003</v>
      </c>
      <c r="CR84" s="41">
        <v>-1.2</v>
      </c>
      <c r="CS84" s="41">
        <v>-0.48</v>
      </c>
      <c r="CT84" s="41">
        <v>0.46</v>
      </c>
      <c r="CU84" s="41">
        <v>-1.07</v>
      </c>
      <c r="CV84" s="45">
        <v>0.09</v>
      </c>
      <c r="CW84" s="41">
        <v>-1.1399999999999999</v>
      </c>
      <c r="CX84" s="54">
        <v>53</v>
      </c>
      <c r="CY84" s="54">
        <v>47.3</v>
      </c>
      <c r="CZ84" s="54">
        <v>50.1</v>
      </c>
      <c r="DA84" s="54">
        <v>50.5</v>
      </c>
      <c r="DB84" s="54">
        <v>52</v>
      </c>
      <c r="DC84" s="54">
        <v>47.3</v>
      </c>
      <c r="DD84" s="54">
        <v>2.72</v>
      </c>
      <c r="DE84" s="54">
        <v>3.45</v>
      </c>
      <c r="DF84" s="54">
        <v>4.51</v>
      </c>
      <c r="DG84" s="54">
        <v>4.53</v>
      </c>
      <c r="DH84" s="54">
        <v>4.47</v>
      </c>
      <c r="DI84" s="54">
        <v>4.9800000000000004</v>
      </c>
      <c r="DJ84" s="54">
        <v>2.25</v>
      </c>
      <c r="DK84" s="54">
        <v>3.25</v>
      </c>
      <c r="DL84" s="54">
        <v>3.55</v>
      </c>
      <c r="DM84" s="54">
        <v>3.75</v>
      </c>
      <c r="DN84" s="54">
        <v>3.85</v>
      </c>
      <c r="DO84" s="68">
        <v>6.55</v>
      </c>
      <c r="DP84" s="54">
        <v>4.2</v>
      </c>
      <c r="DQ84" s="54">
        <v>3.75</v>
      </c>
      <c r="DR84" s="54">
        <v>4.25</v>
      </c>
      <c r="DS84" s="40">
        <v>1.82</v>
      </c>
      <c r="DT84" s="54">
        <v>3.11</v>
      </c>
      <c r="DU84" s="54">
        <v>3.02</v>
      </c>
      <c r="DV84" s="54">
        <v>3.11</v>
      </c>
      <c r="DW84" s="54">
        <v>3.16</v>
      </c>
      <c r="DX84" s="54">
        <v>3.32</v>
      </c>
      <c r="DY84" s="54">
        <v>3.74</v>
      </c>
      <c r="DZ84" s="44">
        <v>3.85</v>
      </c>
      <c r="EA84" s="44">
        <v>4.05</v>
      </c>
      <c r="EB84">
        <f t="shared" si="17"/>
        <v>1.0299999999999998</v>
      </c>
      <c r="EC84" s="54">
        <v>154.07</v>
      </c>
      <c r="ED84" s="54">
        <v>147.83000000000001</v>
      </c>
      <c r="EE84" s="54">
        <v>149.02000000000001</v>
      </c>
      <c r="EF84" s="54">
        <v>144.04</v>
      </c>
      <c r="EG84" s="54">
        <v>143.46</v>
      </c>
      <c r="EH84" s="54">
        <v>146.82</v>
      </c>
      <c r="EI84" s="54">
        <v>151.91</v>
      </c>
      <c r="EJ84" s="54">
        <v>147.72999999999999</v>
      </c>
      <c r="EK84" s="54">
        <v>148.9</v>
      </c>
      <c r="EL84" s="26">
        <v>3723.52</v>
      </c>
      <c r="EM84" s="86">
        <v>911.57</v>
      </c>
      <c r="EN84" s="45">
        <v>444.24</v>
      </c>
      <c r="EO84" s="54">
        <v>534.41</v>
      </c>
      <c r="EP84" s="54">
        <v>277.98</v>
      </c>
      <c r="EQ84" s="54">
        <v>676.46</v>
      </c>
      <c r="ER84" s="54">
        <v>492.95</v>
      </c>
    </row>
    <row r="85" spans="1:148">
      <c r="A85" s="20" t="s">
        <v>91</v>
      </c>
      <c r="B85" s="45">
        <v>9</v>
      </c>
      <c r="C85" s="16">
        <v>301000000</v>
      </c>
      <c r="D85" s="10">
        <v>40243300</v>
      </c>
      <c r="E85" s="42">
        <v>68324100</v>
      </c>
      <c r="F85" s="10">
        <v>94763100</v>
      </c>
      <c r="G85" s="10">
        <v>17342000</v>
      </c>
      <c r="H85" s="10">
        <v>1492700</v>
      </c>
      <c r="I85" s="10">
        <v>3635200</v>
      </c>
      <c r="J85" s="10">
        <v>46897.71</v>
      </c>
      <c r="K85" s="10">
        <v>12684463.02</v>
      </c>
      <c r="L85" s="16">
        <v>634000000</v>
      </c>
      <c r="M85" s="10">
        <v>264000000</v>
      </c>
      <c r="N85">
        <v>3674000000</v>
      </c>
      <c r="O85" s="24">
        <v>471900</v>
      </c>
      <c r="P85" s="90">
        <v>12191999.999999998</v>
      </c>
      <c r="Q85">
        <v>199342899.99999994</v>
      </c>
      <c r="R85">
        <v>255689799.99999997</v>
      </c>
      <c r="S85" s="10">
        <v>21279.280000000028</v>
      </c>
      <c r="T85" s="10">
        <v>5309.5299999999988</v>
      </c>
      <c r="U85" s="10">
        <v>18106.03</v>
      </c>
      <c r="V85" s="10">
        <v>8114.3599999999933</v>
      </c>
      <c r="W85">
        <v>51823299.999999978</v>
      </c>
      <c r="X85" s="51">
        <f t="shared" si="9"/>
        <v>6386.6158267565179</v>
      </c>
      <c r="Y85" s="40">
        <v>94.82</v>
      </c>
      <c r="Z85" s="44">
        <v>104.4</v>
      </c>
      <c r="AA85" s="44">
        <v>108</v>
      </c>
      <c r="AB85" s="44">
        <v>98.9</v>
      </c>
      <c r="AC85" s="10">
        <v>207757899.99999994</v>
      </c>
      <c r="AD85" s="50">
        <v>39662.67</v>
      </c>
      <c r="AE85" s="69">
        <v>8.34</v>
      </c>
      <c r="AF85" s="40">
        <v>6.07</v>
      </c>
      <c r="AG85" s="51">
        <v>0.79</v>
      </c>
      <c r="AH85" s="51">
        <v>3781.35</v>
      </c>
      <c r="AI85" s="18">
        <v>21203646.18</v>
      </c>
      <c r="AJ85">
        <v>2127.44</v>
      </c>
      <c r="AK85">
        <v>1653.91</v>
      </c>
      <c r="AL85" s="40">
        <v>99.2</v>
      </c>
      <c r="AM85" s="40">
        <v>98</v>
      </c>
      <c r="AN85" s="40">
        <v>115</v>
      </c>
      <c r="AO85" s="40">
        <v>99.9</v>
      </c>
      <c r="AP85" s="50">
        <f t="shared" si="10"/>
        <v>1.0122448979591836</v>
      </c>
      <c r="AQ85" s="50">
        <f t="shared" si="11"/>
        <v>1.1511511511511512</v>
      </c>
      <c r="AR85" s="10">
        <v>70505064</v>
      </c>
      <c r="AS85">
        <v>235744500</v>
      </c>
      <c r="AT85" s="51">
        <f t="shared" si="12"/>
        <v>3.343653443105874</v>
      </c>
      <c r="AU85" s="10">
        <v>69926581</v>
      </c>
      <c r="AV85" s="10">
        <v>391712000</v>
      </c>
      <c r="AW85" s="51">
        <f t="shared" si="13"/>
        <v>5.6017610813833443</v>
      </c>
      <c r="AX85" s="14">
        <v>64230198</v>
      </c>
      <c r="AY85">
        <v>544101300</v>
      </c>
      <c r="AZ85" s="51">
        <f t="shared" si="14"/>
        <v>8.4711135407055735</v>
      </c>
      <c r="BA85" s="26">
        <v>2086.23</v>
      </c>
      <c r="BB85" s="51">
        <v>1160.01</v>
      </c>
      <c r="BC85" s="54">
        <v>10.59</v>
      </c>
      <c r="BD85" s="54">
        <v>27.26</v>
      </c>
      <c r="BE85">
        <v>57126700</v>
      </c>
      <c r="BF85">
        <v>534091200</v>
      </c>
      <c r="BG85" s="93">
        <v>22.349499999999999</v>
      </c>
      <c r="BH85" s="93">
        <v>5.0410000000000004</v>
      </c>
      <c r="BI85" s="91">
        <v>7.3599999999999999E-2</v>
      </c>
      <c r="BJ85" s="91">
        <v>1.72E-2</v>
      </c>
      <c r="BK85" s="91">
        <v>5.4100000000000002E-2</v>
      </c>
      <c r="BL85" s="92">
        <v>8.7599999999999997E-2</v>
      </c>
      <c r="BM85" s="92">
        <v>-2.6499999999999999E-2</v>
      </c>
      <c r="BN85" s="92">
        <v>2.7000000000000001E-3</v>
      </c>
      <c r="BO85" s="23">
        <v>102562000</v>
      </c>
      <c r="BP85" s="18">
        <v>126615800</v>
      </c>
      <c r="BQ85" s="51">
        <f t="shared" si="15"/>
        <v>0.81002528910293981</v>
      </c>
      <c r="BR85">
        <v>7801886300</v>
      </c>
      <c r="BS85">
        <v>11162473500</v>
      </c>
      <c r="BT85" s="51">
        <f t="shared" si="16"/>
        <v>1.4307403454469723</v>
      </c>
      <c r="BU85" s="34">
        <v>3085269400</v>
      </c>
      <c r="BV85" s="34">
        <v>4355309800</v>
      </c>
      <c r="BW85">
        <v>27370000</v>
      </c>
      <c r="BX85" s="44">
        <v>99.88</v>
      </c>
      <c r="BY85" s="54">
        <v>99.43</v>
      </c>
      <c r="BZ85" s="54">
        <v>100.3</v>
      </c>
      <c r="CA85" s="94">
        <v>-0.87</v>
      </c>
      <c r="CB85" s="54">
        <v>-3.37</v>
      </c>
      <c r="CC85" s="45">
        <v>-0.78</v>
      </c>
      <c r="CD85" s="41">
        <v>-1.19</v>
      </c>
      <c r="CE85" s="45">
        <v>-1.22</v>
      </c>
      <c r="CF85" s="45">
        <v>0.71</v>
      </c>
      <c r="CG85" s="45">
        <v>0.74</v>
      </c>
      <c r="CH85" s="45">
        <v>0.42</v>
      </c>
      <c r="CI85" s="45">
        <v>-0.88</v>
      </c>
      <c r="CJ85" s="44">
        <v>99.1</v>
      </c>
      <c r="CK85" s="44">
        <v>99.7</v>
      </c>
      <c r="CL85" s="44">
        <v>97.3</v>
      </c>
      <c r="CM85" s="54">
        <v>99.4</v>
      </c>
      <c r="CN85" s="95">
        <v>-1.1200000000000001</v>
      </c>
      <c r="CO85" s="43">
        <v>-1.0900000000000001</v>
      </c>
      <c r="CP85" s="41">
        <v>-1.05</v>
      </c>
      <c r="CQ85" s="41">
        <v>-4.1100000000000003</v>
      </c>
      <c r="CR85" s="41">
        <v>-0.46</v>
      </c>
      <c r="CS85" s="41">
        <v>-0.43</v>
      </c>
      <c r="CT85" s="41">
        <v>0.42</v>
      </c>
      <c r="CU85" s="41">
        <v>-0.88</v>
      </c>
      <c r="CV85" s="45">
        <v>0.06</v>
      </c>
      <c r="CW85" s="41">
        <v>-1.1399999999999999</v>
      </c>
      <c r="CX85" s="54">
        <v>54.2</v>
      </c>
      <c r="CY85" s="54">
        <v>47.6</v>
      </c>
      <c r="CZ85" s="54">
        <v>50.5</v>
      </c>
      <c r="DA85" s="54">
        <v>50.2</v>
      </c>
      <c r="DB85" s="54">
        <v>53</v>
      </c>
      <c r="DC85" s="54">
        <v>47.6</v>
      </c>
      <c r="DD85" s="54">
        <v>3.23</v>
      </c>
      <c r="DE85" s="54">
        <v>3.98</v>
      </c>
      <c r="DF85" s="54">
        <v>4.3</v>
      </c>
      <c r="DG85" s="54">
        <v>4.38</v>
      </c>
      <c r="DH85" s="54">
        <v>4.05</v>
      </c>
      <c r="DI85" s="54">
        <v>4.8899999999999997</v>
      </c>
      <c r="DJ85" s="54">
        <v>2.25</v>
      </c>
      <c r="DK85" s="54">
        <v>3.25</v>
      </c>
      <c r="DL85" s="54">
        <v>3.55</v>
      </c>
      <c r="DM85" s="54">
        <v>3.75</v>
      </c>
      <c r="DN85" s="54">
        <v>3.85</v>
      </c>
      <c r="DO85" s="68">
        <v>6.55</v>
      </c>
      <c r="DP85" s="54">
        <v>4.45</v>
      </c>
      <c r="DQ85" s="54">
        <v>3.75</v>
      </c>
      <c r="DR85" s="54">
        <v>4.25</v>
      </c>
      <c r="DS85" s="40">
        <v>2.36</v>
      </c>
      <c r="DT85" s="54">
        <v>3.21</v>
      </c>
      <c r="DU85" s="54">
        <v>3.32</v>
      </c>
      <c r="DV85" s="54">
        <v>3.39</v>
      </c>
      <c r="DW85" s="54">
        <v>3.5</v>
      </c>
      <c r="DX85" s="54">
        <v>3.63</v>
      </c>
      <c r="DY85" s="54">
        <v>3.9</v>
      </c>
      <c r="DZ85" s="44">
        <v>3.99</v>
      </c>
      <c r="EA85" s="44">
        <v>4.21</v>
      </c>
      <c r="EB85">
        <f t="shared" si="17"/>
        <v>0.89000000000000012</v>
      </c>
      <c r="EC85" s="54">
        <v>153.88999999999999</v>
      </c>
      <c r="ED85" s="54">
        <v>147.26</v>
      </c>
      <c r="EE85" s="54">
        <v>148.31</v>
      </c>
      <c r="EF85" s="54">
        <v>144.55000000000001</v>
      </c>
      <c r="EG85" s="54">
        <v>140.74</v>
      </c>
      <c r="EH85" s="54">
        <v>146.5</v>
      </c>
      <c r="EI85" s="54">
        <v>151.69999999999999</v>
      </c>
      <c r="EJ85" s="54">
        <v>146.83000000000001</v>
      </c>
      <c r="EK85" s="54">
        <v>148.59</v>
      </c>
      <c r="EL85" s="26">
        <v>3830.01</v>
      </c>
      <c r="EM85" s="86">
        <v>795.57</v>
      </c>
      <c r="EN85" s="45">
        <v>437.39</v>
      </c>
      <c r="EO85" s="54">
        <v>531.84</v>
      </c>
      <c r="EP85" s="54">
        <v>268.10000000000002</v>
      </c>
      <c r="EQ85" s="54">
        <v>683.62</v>
      </c>
      <c r="ER85" s="54">
        <v>483.4</v>
      </c>
    </row>
    <row r="86" spans="1:148">
      <c r="A86" s="20" t="s">
        <v>92</v>
      </c>
      <c r="B86" s="45">
        <v>6.9</v>
      </c>
      <c r="C86" s="16">
        <v>302000000</v>
      </c>
      <c r="D86" s="10">
        <v>39920000</v>
      </c>
      <c r="E86" s="42">
        <v>68910100</v>
      </c>
      <c r="F86" s="10">
        <v>94975300</v>
      </c>
      <c r="G86" s="10">
        <v>17488000</v>
      </c>
      <c r="H86" s="10">
        <v>1467600</v>
      </c>
      <c r="I86" s="10">
        <v>3697200.0000000005</v>
      </c>
      <c r="J86" s="10">
        <v>47636.92</v>
      </c>
      <c r="K86" s="10">
        <v>12829844.26</v>
      </c>
      <c r="L86" s="16">
        <v>655000000</v>
      </c>
      <c r="M86" s="10">
        <v>273000000</v>
      </c>
      <c r="N86">
        <v>3806000000</v>
      </c>
      <c r="O86" s="24">
        <v>495600</v>
      </c>
      <c r="P86" s="90">
        <v>12680199.999999994</v>
      </c>
      <c r="Q86">
        <v>196320700.00000006</v>
      </c>
      <c r="R86">
        <v>253934800.00000012</v>
      </c>
      <c r="S86" s="10">
        <v>20267.579999999958</v>
      </c>
      <c r="T86" s="10">
        <v>6234.32</v>
      </c>
      <c r="U86" s="10">
        <v>16149.75</v>
      </c>
      <c r="V86" s="10">
        <v>8507.9100000000035</v>
      </c>
      <c r="W86">
        <v>53458700.00000003</v>
      </c>
      <c r="X86" s="51">
        <f t="shared" si="9"/>
        <v>6283.4115546591356</v>
      </c>
      <c r="Y86" s="40">
        <v>94.79</v>
      </c>
      <c r="Z86" s="44">
        <v>103.8</v>
      </c>
      <c r="AA86" s="44">
        <v>107</v>
      </c>
      <c r="AB86" s="44">
        <v>99</v>
      </c>
      <c r="AC86" s="10">
        <v>211339300.00000021</v>
      </c>
      <c r="AD86" s="50">
        <v>39688.25</v>
      </c>
      <c r="AE86" s="69">
        <v>8.2100000000000009</v>
      </c>
      <c r="AF86" s="40">
        <v>5.99</v>
      </c>
      <c r="AG86" s="51">
        <v>0.79</v>
      </c>
      <c r="AH86" s="51">
        <v>3667.83</v>
      </c>
      <c r="AI86" s="18">
        <v>22279513.199999999</v>
      </c>
      <c r="AJ86">
        <v>2083.3000000000002</v>
      </c>
      <c r="AK86">
        <v>1584.53</v>
      </c>
      <c r="AL86" s="40">
        <v>100.5</v>
      </c>
      <c r="AM86" s="40">
        <v>98</v>
      </c>
      <c r="AN86" s="40">
        <v>108.7</v>
      </c>
      <c r="AO86" s="40">
        <v>99.6</v>
      </c>
      <c r="AP86" s="50">
        <f t="shared" si="10"/>
        <v>1.0255102040816326</v>
      </c>
      <c r="AQ86" s="50">
        <f t="shared" si="11"/>
        <v>1.0913654618473896</v>
      </c>
      <c r="AR86" s="10">
        <v>56472092</v>
      </c>
      <c r="AS86">
        <v>191878800</v>
      </c>
      <c r="AT86" s="51">
        <f t="shared" si="12"/>
        <v>3.3977632703955787</v>
      </c>
      <c r="AU86" s="10">
        <v>61473922</v>
      </c>
      <c r="AV86" s="10">
        <v>322440800</v>
      </c>
      <c r="AW86" s="51">
        <f t="shared" si="13"/>
        <v>5.2451639574907878</v>
      </c>
      <c r="AX86" s="14">
        <v>53482967</v>
      </c>
      <c r="AY86">
        <v>424945100</v>
      </c>
      <c r="AZ86" s="51">
        <f t="shared" si="14"/>
        <v>7.9454286819951481</v>
      </c>
      <c r="BA86" s="26">
        <v>2218.36</v>
      </c>
      <c r="BB86" s="51">
        <v>1212.26</v>
      </c>
      <c r="BC86" s="54">
        <v>10.69</v>
      </c>
      <c r="BD86" s="54">
        <v>28.47</v>
      </c>
      <c r="BE86">
        <v>63413700</v>
      </c>
      <c r="BF86">
        <v>608994500</v>
      </c>
      <c r="BG86" s="93">
        <v>23.822099999999999</v>
      </c>
      <c r="BH86" s="93">
        <v>6.3331999999999997</v>
      </c>
      <c r="BI86" s="91">
        <v>1.9400000000000001E-2</v>
      </c>
      <c r="BJ86" s="91">
        <v>4.0300000000000002E-2</v>
      </c>
      <c r="BK86" s="91">
        <v>-3.0099999999999998E-2</v>
      </c>
      <c r="BL86" s="92">
        <v>4.8099999999999997E-2</v>
      </c>
      <c r="BM86" s="92">
        <v>1.46E-2</v>
      </c>
      <c r="BN86" s="92">
        <v>3.0999999999999999E-3</v>
      </c>
      <c r="BO86" s="23">
        <v>102036900</v>
      </c>
      <c r="BP86" s="18">
        <v>91091600</v>
      </c>
      <c r="BQ86" s="51">
        <f t="shared" si="15"/>
        <v>1.120157072660926</v>
      </c>
      <c r="BR86">
        <v>7872141300</v>
      </c>
      <c r="BS86">
        <v>11173274700</v>
      </c>
      <c r="BT86" s="51">
        <f t="shared" si="16"/>
        <v>1.419343768638909</v>
      </c>
      <c r="BU86" s="34">
        <v>3086762400</v>
      </c>
      <c r="BV86" s="34">
        <v>4398290800</v>
      </c>
      <c r="BW86">
        <v>95770000</v>
      </c>
      <c r="BX86" s="44">
        <v>100.69</v>
      </c>
      <c r="BY86" s="54">
        <v>99.8</v>
      </c>
      <c r="BZ86" s="54">
        <v>99.67</v>
      </c>
      <c r="CA86" s="94">
        <v>-1.2</v>
      </c>
      <c r="CB86" s="54">
        <v>-4.4400000000000004</v>
      </c>
      <c r="CC86" s="45">
        <v>-1.48</v>
      </c>
      <c r="CD86" s="41">
        <v>-1.45</v>
      </c>
      <c r="CE86" s="45">
        <v>-1.65</v>
      </c>
      <c r="CF86" s="45">
        <v>0.62</v>
      </c>
      <c r="CG86" s="45">
        <v>0.67</v>
      </c>
      <c r="CH86" s="45">
        <v>0.44</v>
      </c>
      <c r="CI86" s="45">
        <v>-0.78</v>
      </c>
      <c r="CJ86" s="44">
        <v>98.6</v>
      </c>
      <c r="CK86" s="44">
        <v>99.7</v>
      </c>
      <c r="CL86" s="44">
        <v>95</v>
      </c>
      <c r="CM86" s="54">
        <v>98.4</v>
      </c>
      <c r="CN86" s="95">
        <v>-1.37</v>
      </c>
      <c r="CO86" s="43">
        <v>-1.5</v>
      </c>
      <c r="CP86" s="41">
        <v>-1.59</v>
      </c>
      <c r="CQ86" s="41">
        <v>-5</v>
      </c>
      <c r="CR86" s="41">
        <v>-0.25</v>
      </c>
      <c r="CS86" s="41">
        <v>-0.49</v>
      </c>
      <c r="CT86" s="41">
        <v>-0.28999999999999998</v>
      </c>
      <c r="CU86" s="41">
        <v>-0.93</v>
      </c>
      <c r="CV86" s="45">
        <v>0.18</v>
      </c>
      <c r="CW86" s="41">
        <v>-1.22</v>
      </c>
      <c r="CX86" s="54">
        <v>53.2</v>
      </c>
      <c r="CY86" s="54">
        <v>48.1</v>
      </c>
      <c r="CZ86" s="54">
        <v>49.3</v>
      </c>
      <c r="DA86" s="54">
        <v>50</v>
      </c>
      <c r="DB86" s="54">
        <v>51.9</v>
      </c>
      <c r="DC86" s="54">
        <v>48.1</v>
      </c>
      <c r="DD86" s="54">
        <v>2.97</v>
      </c>
      <c r="DE86" s="54">
        <v>3.61</v>
      </c>
      <c r="DF86" s="54">
        <v>4.26</v>
      </c>
      <c r="DG86" s="54">
        <v>3.9</v>
      </c>
      <c r="DH86" s="54">
        <v>3.68</v>
      </c>
      <c r="DI86" s="54">
        <v>4.75</v>
      </c>
      <c r="DJ86" s="54">
        <v>2.25</v>
      </c>
      <c r="DK86" s="54">
        <v>3.25</v>
      </c>
      <c r="DL86" s="54">
        <v>3.55</v>
      </c>
      <c r="DM86" s="54">
        <v>3.75</v>
      </c>
      <c r="DN86" s="54">
        <v>3.85</v>
      </c>
      <c r="DO86" s="68">
        <v>6.55</v>
      </c>
      <c r="DP86" s="54">
        <v>4.45</v>
      </c>
      <c r="DQ86" s="54">
        <v>3.75</v>
      </c>
      <c r="DR86" s="54">
        <v>4.25</v>
      </c>
      <c r="DS86" s="40">
        <v>2.36</v>
      </c>
      <c r="DT86" s="54">
        <v>3.43</v>
      </c>
      <c r="DU86" s="54">
        <v>3.53</v>
      </c>
      <c r="DV86" s="54">
        <v>3.77</v>
      </c>
      <c r="DW86" s="54">
        <v>3.74</v>
      </c>
      <c r="DX86" s="54">
        <v>3.76</v>
      </c>
      <c r="DY86" s="54">
        <v>3.93</v>
      </c>
      <c r="DZ86" s="44">
        <v>3.98</v>
      </c>
      <c r="EA86" s="44">
        <v>4.25</v>
      </c>
      <c r="EB86">
        <f t="shared" si="17"/>
        <v>0.7200000000000002</v>
      </c>
      <c r="EC86" s="54">
        <v>154.66</v>
      </c>
      <c r="ED86" s="54">
        <v>147.88</v>
      </c>
      <c r="EE86" s="54">
        <v>148.88999999999999</v>
      </c>
      <c r="EF86" s="54">
        <v>145.58000000000001</v>
      </c>
      <c r="EG86" s="54">
        <v>141.03</v>
      </c>
      <c r="EH86" s="54">
        <v>147.15</v>
      </c>
      <c r="EI86" s="54">
        <v>152.44</v>
      </c>
      <c r="EJ86" s="54">
        <v>147</v>
      </c>
      <c r="EK86" s="54">
        <v>149.65</v>
      </c>
      <c r="EL86" s="26">
        <v>4022.86</v>
      </c>
      <c r="EM86" s="86">
        <v>937.1</v>
      </c>
      <c r="EN86" s="45">
        <v>426.08</v>
      </c>
      <c r="EO86" s="54">
        <v>529.9</v>
      </c>
      <c r="EP86" s="54">
        <v>262.52999999999997</v>
      </c>
      <c r="EQ86" s="54">
        <v>661.15</v>
      </c>
      <c r="ER86" s="54">
        <v>482.99</v>
      </c>
    </row>
    <row r="87" spans="1:148">
      <c r="A87" s="20" t="s">
        <v>93</v>
      </c>
      <c r="B87" s="45">
        <v>8</v>
      </c>
      <c r="C87" s="16">
        <v>292000000</v>
      </c>
      <c r="D87" s="10">
        <v>40121700</v>
      </c>
      <c r="E87" s="42">
        <v>67540500</v>
      </c>
      <c r="F87" s="10">
        <v>95749800</v>
      </c>
      <c r="G87" s="10">
        <v>17159000</v>
      </c>
      <c r="H87" s="10">
        <v>1499800</v>
      </c>
      <c r="I87" s="10">
        <v>3772799.9999999995</v>
      </c>
      <c r="J87" s="10">
        <v>51614.44</v>
      </c>
      <c r="K87" s="10">
        <v>12291039.720000001</v>
      </c>
      <c r="L87" s="16">
        <v>633000000</v>
      </c>
      <c r="M87" s="10">
        <v>260000000</v>
      </c>
      <c r="N87">
        <v>3950000000</v>
      </c>
      <c r="O87" s="24">
        <v>539300</v>
      </c>
      <c r="P87" s="90">
        <v>13347900.000000009</v>
      </c>
      <c r="Q87">
        <v>214275500.00000003</v>
      </c>
      <c r="R87">
        <v>292383599.99999988</v>
      </c>
      <c r="S87" s="10">
        <v>20277.479999999981</v>
      </c>
      <c r="T87" s="10">
        <v>6744.9900000000052</v>
      </c>
      <c r="U87" s="10">
        <v>17029.449999999997</v>
      </c>
      <c r="V87" s="10">
        <v>12144.320000000007</v>
      </c>
      <c r="W87">
        <v>75660000</v>
      </c>
      <c r="X87" s="51">
        <f t="shared" si="9"/>
        <v>6230.0729888540454</v>
      </c>
      <c r="Y87" s="40">
        <v>94.72</v>
      </c>
      <c r="Z87" s="44">
        <v>105.4</v>
      </c>
      <c r="AA87" s="44">
        <v>108.4</v>
      </c>
      <c r="AB87" s="44">
        <v>100.9</v>
      </c>
      <c r="AC87" s="10">
        <v>230424299.99999994</v>
      </c>
      <c r="AD87" s="50">
        <v>38877</v>
      </c>
      <c r="AE87" s="69">
        <v>7.95</v>
      </c>
      <c r="AF87" s="40">
        <v>5.74</v>
      </c>
      <c r="AG87" s="51">
        <v>0.79</v>
      </c>
      <c r="AH87" s="51">
        <v>3959.1</v>
      </c>
      <c r="AI87" s="18">
        <v>23369585.800000001</v>
      </c>
      <c r="AJ87">
        <v>2135.62</v>
      </c>
      <c r="AK87">
        <v>1823.48</v>
      </c>
      <c r="AL87" s="40">
        <v>102.1</v>
      </c>
      <c r="AM87" s="40">
        <v>99</v>
      </c>
      <c r="AN87" s="40">
        <v>112.7</v>
      </c>
      <c r="AO87" s="40">
        <v>107.9</v>
      </c>
      <c r="AP87" s="50">
        <f t="shared" si="10"/>
        <v>1.0313131313131312</v>
      </c>
      <c r="AQ87" s="50">
        <f t="shared" si="11"/>
        <v>1.0444856348470806</v>
      </c>
      <c r="AR87" s="10">
        <v>66964756</v>
      </c>
      <c r="AS87">
        <v>230584400</v>
      </c>
      <c r="AT87" s="51">
        <f t="shared" si="12"/>
        <v>3.443369524112057</v>
      </c>
      <c r="AU87" s="10">
        <v>67761253</v>
      </c>
      <c r="AV87" s="10">
        <v>341671500</v>
      </c>
      <c r="AW87" s="51">
        <f t="shared" si="13"/>
        <v>5.042284268267589</v>
      </c>
      <c r="AX87" s="14">
        <v>89468191</v>
      </c>
      <c r="AY87">
        <v>565937700</v>
      </c>
      <c r="AZ87" s="51">
        <f t="shared" si="14"/>
        <v>6.3255744156043123</v>
      </c>
      <c r="BA87" s="26">
        <v>2317.0700000000002</v>
      </c>
      <c r="BB87" s="51">
        <v>1333.5</v>
      </c>
      <c r="BC87" s="54">
        <v>11.49</v>
      </c>
      <c r="BD87" s="54">
        <v>31.5</v>
      </c>
      <c r="BE87">
        <v>77513100</v>
      </c>
      <c r="BF87">
        <v>766994800</v>
      </c>
      <c r="BG87" s="93">
        <v>28.29</v>
      </c>
      <c r="BH87" s="93">
        <v>8.1365999999999996</v>
      </c>
      <c r="BI87" s="91">
        <v>7.9500000000000001E-2</v>
      </c>
      <c r="BJ87" s="91">
        <v>8.5300000000000001E-2</v>
      </c>
      <c r="BK87" s="91">
        <v>-2.2000000000000001E-3</v>
      </c>
      <c r="BL87" s="92">
        <v>5.0500000000000003E-2</v>
      </c>
      <c r="BM87" s="92">
        <v>6.0999999999999999E-2</v>
      </c>
      <c r="BN87" s="92">
        <v>7.3000000000000001E-3</v>
      </c>
      <c r="BO87" s="23">
        <v>140255300</v>
      </c>
      <c r="BP87" s="18">
        <v>99530100</v>
      </c>
      <c r="BQ87" s="51">
        <f t="shared" si="15"/>
        <v>1.4091747119715543</v>
      </c>
      <c r="BR87">
        <v>7957860200</v>
      </c>
      <c r="BS87">
        <v>11265703700.000002</v>
      </c>
      <c r="BT87" s="51">
        <f t="shared" si="16"/>
        <v>1.4156699686682108</v>
      </c>
      <c r="BU87" s="34">
        <v>3116736400</v>
      </c>
      <c r="BV87" s="34">
        <v>4442887600</v>
      </c>
      <c r="BW87">
        <v>113550000</v>
      </c>
      <c r="BX87" s="44">
        <v>100.83</v>
      </c>
      <c r="BY87" s="54">
        <v>100.96</v>
      </c>
      <c r="BZ87" s="54">
        <v>99.69</v>
      </c>
      <c r="CA87" s="94">
        <v>-1.8</v>
      </c>
      <c r="CB87" s="54">
        <v>-6.68</v>
      </c>
      <c r="CC87" s="45">
        <v>-2.72</v>
      </c>
      <c r="CD87" s="41">
        <v>-1.83</v>
      </c>
      <c r="CE87" s="45">
        <v>-2.39</v>
      </c>
      <c r="CF87" s="45">
        <v>0.35</v>
      </c>
      <c r="CG87" s="45">
        <v>0.65</v>
      </c>
      <c r="CH87" s="45">
        <v>0.36</v>
      </c>
      <c r="CI87" s="45">
        <v>-0.83</v>
      </c>
      <c r="CJ87" s="44">
        <v>97.6</v>
      </c>
      <c r="CK87" s="44">
        <v>98.3</v>
      </c>
      <c r="CL87" s="44">
        <v>92.4</v>
      </c>
      <c r="CM87" s="54">
        <v>96.1</v>
      </c>
      <c r="CN87" s="95">
        <v>-1.89</v>
      </c>
      <c r="CO87" s="43">
        <v>-1.46</v>
      </c>
      <c r="CP87" s="41">
        <v>-2.78</v>
      </c>
      <c r="CQ87" s="41">
        <v>-6.13</v>
      </c>
      <c r="CR87" s="41">
        <v>-0.64</v>
      </c>
      <c r="CS87" s="41">
        <v>-0.64</v>
      </c>
      <c r="CT87" s="41">
        <v>-0.67</v>
      </c>
      <c r="CU87" s="41">
        <v>-1.07</v>
      </c>
      <c r="CV87" s="45">
        <v>-0.13</v>
      </c>
      <c r="CW87" s="41">
        <v>-1.38</v>
      </c>
      <c r="CX87" s="54">
        <v>53.6</v>
      </c>
      <c r="CY87" s="54">
        <v>47.2</v>
      </c>
      <c r="CZ87" s="54">
        <v>47.4</v>
      </c>
      <c r="DA87" s="54">
        <v>50.1</v>
      </c>
      <c r="DB87" s="54">
        <v>51.2</v>
      </c>
      <c r="DC87" s="54">
        <v>47.2</v>
      </c>
      <c r="DD87" s="54">
        <v>2.81</v>
      </c>
      <c r="DE87" s="54">
        <v>3.41</v>
      </c>
      <c r="DF87" s="54">
        <v>4.24</v>
      </c>
      <c r="DG87" s="54">
        <v>4.1500000000000004</v>
      </c>
      <c r="DH87" s="54">
        <v>3.77</v>
      </c>
      <c r="DI87" s="54">
        <v>4.9000000000000004</v>
      </c>
      <c r="DJ87" s="54">
        <v>2.25</v>
      </c>
      <c r="DK87" s="54">
        <v>3.25</v>
      </c>
      <c r="DL87" s="54">
        <v>3.55</v>
      </c>
      <c r="DM87" s="54">
        <v>3.75</v>
      </c>
      <c r="DN87" s="54">
        <v>3.85</v>
      </c>
      <c r="DO87" s="68">
        <v>6.55</v>
      </c>
      <c r="DP87" s="54">
        <v>4.45</v>
      </c>
      <c r="DQ87" s="54">
        <v>3.75</v>
      </c>
      <c r="DR87" s="54">
        <v>4.25</v>
      </c>
      <c r="DS87" s="40">
        <v>2.34</v>
      </c>
      <c r="DT87" s="54">
        <v>3.43</v>
      </c>
      <c r="DU87" s="54">
        <v>3.58</v>
      </c>
      <c r="DV87" s="54">
        <v>3.8</v>
      </c>
      <c r="DW87" s="54">
        <v>3.77</v>
      </c>
      <c r="DX87" s="54">
        <v>3.78</v>
      </c>
      <c r="DY87" s="54">
        <v>3.92</v>
      </c>
      <c r="DZ87" s="44">
        <v>3.96</v>
      </c>
      <c r="EA87" s="44">
        <v>4.16</v>
      </c>
      <c r="EB87">
        <f t="shared" si="17"/>
        <v>0.58000000000000007</v>
      </c>
      <c r="EC87" s="54">
        <v>155.91999999999999</v>
      </c>
      <c r="ED87" s="54">
        <v>149.18</v>
      </c>
      <c r="EE87" s="54">
        <v>150.19999999999999</v>
      </c>
      <c r="EF87" s="54">
        <v>146.79</v>
      </c>
      <c r="EG87" s="54">
        <v>143.28</v>
      </c>
      <c r="EH87" s="54">
        <v>148.32</v>
      </c>
      <c r="EI87" s="54">
        <v>153.66</v>
      </c>
      <c r="EJ87" s="54">
        <v>148.13</v>
      </c>
      <c r="EK87" s="54">
        <v>151.13999999999999</v>
      </c>
      <c r="EL87" s="26">
        <v>4122.7700000000004</v>
      </c>
      <c r="EM87" s="86">
        <v>1122.73</v>
      </c>
      <c r="EN87" s="45">
        <v>426.28</v>
      </c>
      <c r="EO87" s="54">
        <v>520.74</v>
      </c>
      <c r="EP87" s="54">
        <v>262.02</v>
      </c>
      <c r="EQ87" s="54">
        <v>656.18</v>
      </c>
      <c r="ER87" s="54">
        <v>488.24</v>
      </c>
    </row>
    <row r="88" spans="1:148">
      <c r="A88" s="20" t="s">
        <v>94</v>
      </c>
      <c r="B88" s="45">
        <v>7.7</v>
      </c>
      <c r="C88" s="16">
        <v>291000000</v>
      </c>
      <c r="D88" s="10">
        <v>40650000</v>
      </c>
      <c r="E88" s="42">
        <v>67520000</v>
      </c>
      <c r="F88" s="10">
        <v>95250000</v>
      </c>
      <c r="G88" s="10">
        <v>17936000</v>
      </c>
      <c r="H88" s="10">
        <v>1520000</v>
      </c>
      <c r="I88" s="10">
        <v>3850000</v>
      </c>
      <c r="J88" s="10">
        <v>45591.66</v>
      </c>
      <c r="K88" s="10">
        <v>9241759.0999999996</v>
      </c>
      <c r="L88" s="16">
        <v>647000000</v>
      </c>
      <c r="M88" s="10">
        <v>263000000</v>
      </c>
      <c r="N88">
        <v>3885000000</v>
      </c>
      <c r="O88" s="24">
        <v>529600</v>
      </c>
      <c r="P88" s="90">
        <v>11865299.999999989</v>
      </c>
      <c r="Q88">
        <v>200811999.99999982</v>
      </c>
      <c r="R88">
        <v>271057000.00000012</v>
      </c>
      <c r="S88" s="10">
        <v>18902.320000000065</v>
      </c>
      <c r="T88" s="10">
        <v>7385.0799999999945</v>
      </c>
      <c r="U88" s="10">
        <v>16250.040000000008</v>
      </c>
      <c r="V88" s="10">
        <v>11361.989999999991</v>
      </c>
      <c r="W88">
        <v>71579199.999999985</v>
      </c>
      <c r="X88" s="51">
        <f t="shared" si="9"/>
        <v>6299.8823269515324</v>
      </c>
      <c r="Y88" s="40">
        <v>94.76</v>
      </c>
      <c r="Z88" s="44">
        <v>103.4</v>
      </c>
      <c r="AA88" s="44">
        <v>107.2</v>
      </c>
      <c r="AB88" s="44">
        <v>97.8</v>
      </c>
      <c r="AC88" s="10">
        <v>239672500</v>
      </c>
      <c r="AD88" s="50">
        <v>38529.18</v>
      </c>
      <c r="AE88" s="69">
        <v>7.8</v>
      </c>
      <c r="AF88" s="40">
        <v>5.71</v>
      </c>
      <c r="AG88" s="51">
        <v>0.79</v>
      </c>
      <c r="AH88" s="51">
        <v>3678.43</v>
      </c>
      <c r="AI88" s="18">
        <v>19690082.68</v>
      </c>
      <c r="AJ88">
        <v>2067.71</v>
      </c>
      <c r="AK88">
        <v>1610.72</v>
      </c>
      <c r="AL88" s="40">
        <v>101.9</v>
      </c>
      <c r="AM88" s="40">
        <v>97.4</v>
      </c>
      <c r="AN88" s="40">
        <v>109.5</v>
      </c>
      <c r="AO88" s="40">
        <v>107.3</v>
      </c>
      <c r="AP88" s="50">
        <f t="shared" si="10"/>
        <v>1.0462012320328542</v>
      </c>
      <c r="AQ88" s="50">
        <f t="shared" si="11"/>
        <v>1.0205032618825722</v>
      </c>
      <c r="AR88" s="10">
        <v>58008990</v>
      </c>
      <c r="AS88">
        <v>210092500</v>
      </c>
      <c r="AT88" s="51">
        <f t="shared" si="12"/>
        <v>3.6217231156756911</v>
      </c>
      <c r="AU88" s="10">
        <v>65187407</v>
      </c>
      <c r="AV88" s="10">
        <v>316904100</v>
      </c>
      <c r="AW88" s="51">
        <f t="shared" si="13"/>
        <v>4.8614312884082045</v>
      </c>
      <c r="AX88" s="14">
        <v>84349411</v>
      </c>
      <c r="AY88">
        <v>496246000</v>
      </c>
      <c r="AZ88" s="51">
        <f t="shared" si="14"/>
        <v>5.883218319094131</v>
      </c>
      <c r="BA88" s="26">
        <v>2354.65</v>
      </c>
      <c r="BB88" s="51">
        <v>1350.5</v>
      </c>
      <c r="BC88" s="54">
        <v>11.81</v>
      </c>
      <c r="BD88" s="54">
        <v>31.99</v>
      </c>
      <c r="BE88">
        <v>65795200</v>
      </c>
      <c r="BF88">
        <v>652395700</v>
      </c>
      <c r="BG88" s="93">
        <v>23.5044</v>
      </c>
      <c r="BH88" s="93">
        <v>5.6464999999999996</v>
      </c>
      <c r="BI88" s="91">
        <v>1.61E-2</v>
      </c>
      <c r="BJ88" s="91">
        <v>7.7999999999999996E-3</v>
      </c>
      <c r="BK88" s="91">
        <v>2.86E-2</v>
      </c>
      <c r="BL88" s="92">
        <v>-2.35E-2</v>
      </c>
      <c r="BM88" s="92">
        <v>-8.8000000000000005E-3</v>
      </c>
      <c r="BN88" s="92">
        <v>-8.2000000000000007E-3</v>
      </c>
      <c r="BO88" s="23">
        <v>99097800</v>
      </c>
      <c r="BP88" s="18">
        <v>132802000</v>
      </c>
      <c r="BQ88" s="51">
        <f t="shared" si="15"/>
        <v>0.74620713543470729</v>
      </c>
      <c r="BR88">
        <v>8012694800</v>
      </c>
      <c r="BS88">
        <v>11247048000</v>
      </c>
      <c r="BT88" s="51">
        <f t="shared" si="16"/>
        <v>1.4036536122653767</v>
      </c>
      <c r="BU88" s="34">
        <v>3122427900</v>
      </c>
      <c r="BV88" s="34">
        <v>4477155700</v>
      </c>
      <c r="BW88">
        <v>68070000</v>
      </c>
      <c r="BX88" s="44">
        <v>99.76</v>
      </c>
      <c r="BY88" s="54">
        <v>100.98</v>
      </c>
      <c r="BZ88" s="54">
        <v>99.68</v>
      </c>
      <c r="CA88" s="94">
        <v>-2.2400000000000002</v>
      </c>
      <c r="CB88" s="54">
        <v>-8.8699999999999992</v>
      </c>
      <c r="CC88" s="45">
        <v>-3.68</v>
      </c>
      <c r="CD88" s="41">
        <v>-2.0499999999999998</v>
      </c>
      <c r="CE88" s="45">
        <v>-2.95</v>
      </c>
      <c r="CF88" s="45">
        <v>0.17</v>
      </c>
      <c r="CG88" s="45">
        <v>0.51</v>
      </c>
      <c r="CH88" s="45">
        <v>0.28000000000000003</v>
      </c>
      <c r="CI88" s="45">
        <v>-0.69</v>
      </c>
      <c r="CJ88" s="44">
        <v>96.9</v>
      </c>
      <c r="CK88" s="44">
        <v>97.2</v>
      </c>
      <c r="CL88" s="44">
        <v>91.6</v>
      </c>
      <c r="CM88" s="54">
        <v>94.8</v>
      </c>
      <c r="CN88" s="95">
        <v>-2.5299999999999998</v>
      </c>
      <c r="CO88" s="43">
        <v>-2.4500000000000002</v>
      </c>
      <c r="CP88" s="41">
        <v>-3.83</v>
      </c>
      <c r="CQ88" s="41">
        <v>-6.92</v>
      </c>
      <c r="CR88" s="41">
        <v>-1.43</v>
      </c>
      <c r="CS88" s="41">
        <v>-0.57999999999999996</v>
      </c>
      <c r="CT88" s="41">
        <v>-1.07</v>
      </c>
      <c r="CU88" s="41">
        <v>-1.31</v>
      </c>
      <c r="CV88" s="45">
        <v>-1.07</v>
      </c>
      <c r="CW88" s="41">
        <v>-1.68</v>
      </c>
      <c r="CX88" s="54">
        <v>53.1</v>
      </c>
      <c r="CY88" s="54">
        <v>47.9</v>
      </c>
      <c r="CZ88" s="54">
        <v>45.1</v>
      </c>
      <c r="DA88" s="54">
        <v>50.1</v>
      </c>
      <c r="DB88" s="54">
        <v>50.7</v>
      </c>
      <c r="DC88" s="54">
        <v>47.9</v>
      </c>
      <c r="DD88" s="54">
        <v>2.52</v>
      </c>
      <c r="DE88" s="54">
        <v>3.18</v>
      </c>
      <c r="DF88" s="54">
        <v>3.66</v>
      </c>
      <c r="DG88" s="54">
        <v>3.89</v>
      </c>
      <c r="DH88" s="54">
        <v>3.64</v>
      </c>
      <c r="DI88" s="54">
        <v>4.6900000000000004</v>
      </c>
      <c r="DJ88" s="54">
        <v>2.25</v>
      </c>
      <c r="DK88" s="54">
        <v>3.25</v>
      </c>
      <c r="DL88" s="54">
        <v>3.55</v>
      </c>
      <c r="DM88" s="54">
        <v>3.75</v>
      </c>
      <c r="DN88" s="54">
        <v>3.85</v>
      </c>
      <c r="DO88" s="68">
        <v>6.55</v>
      </c>
      <c r="DP88" s="54">
        <v>4.45</v>
      </c>
      <c r="DQ88" s="54">
        <v>3.75</v>
      </c>
      <c r="DR88" s="54">
        <v>4.25</v>
      </c>
      <c r="DS88" s="40">
        <v>2.15</v>
      </c>
      <c r="DT88" s="54">
        <v>3.43</v>
      </c>
      <c r="DU88" s="54">
        <v>3.54</v>
      </c>
      <c r="DV88" s="54">
        <v>3.56</v>
      </c>
      <c r="DW88" s="54">
        <v>3.55</v>
      </c>
      <c r="DX88" s="54">
        <v>3.55</v>
      </c>
      <c r="DY88" s="54">
        <v>3.61</v>
      </c>
      <c r="DZ88" s="44">
        <v>3.68</v>
      </c>
      <c r="EA88" s="44">
        <v>3.84</v>
      </c>
      <c r="EB88">
        <f t="shared" si="17"/>
        <v>0.29999999999999982</v>
      </c>
      <c r="EC88" s="54">
        <v>158.41999999999999</v>
      </c>
      <c r="ED88" s="54">
        <v>152.04</v>
      </c>
      <c r="EE88" s="54">
        <v>153.19</v>
      </c>
      <c r="EF88" s="54">
        <v>148.69999999999999</v>
      </c>
      <c r="EG88" s="54">
        <v>149.94</v>
      </c>
      <c r="EH88" s="54">
        <v>150.72</v>
      </c>
      <c r="EI88" s="54">
        <v>156.11000000000001</v>
      </c>
      <c r="EJ88" s="54">
        <v>151.32</v>
      </c>
      <c r="EK88" s="54">
        <v>153.83000000000001</v>
      </c>
      <c r="EL88" s="26">
        <v>4157.5600000000004</v>
      </c>
      <c r="EM88" s="86">
        <v>1100.96</v>
      </c>
      <c r="EN88" s="45">
        <v>412.87</v>
      </c>
      <c r="EO88" s="54">
        <v>506.19</v>
      </c>
      <c r="EP88" s="54">
        <v>259.07</v>
      </c>
      <c r="EQ88" s="54">
        <v>639.12</v>
      </c>
      <c r="ER88" s="54">
        <v>444.49</v>
      </c>
    </row>
    <row r="89" spans="1:148">
      <c r="A89" s="20" t="s">
        <v>95</v>
      </c>
      <c r="B89" s="45">
        <v>7.2</v>
      </c>
      <c r="C89" s="16">
        <v>330000000</v>
      </c>
      <c r="D89" s="10">
        <v>39660000</v>
      </c>
      <c r="E89" s="42">
        <v>63300000</v>
      </c>
      <c r="F89" s="10">
        <v>92050000</v>
      </c>
      <c r="G89" s="10">
        <v>17630000</v>
      </c>
      <c r="H89" s="10">
        <v>1470000</v>
      </c>
      <c r="I89" s="10">
        <v>3980000</v>
      </c>
      <c r="J89" s="10">
        <v>45100.23</v>
      </c>
      <c r="K89" s="10">
        <v>10527900.82</v>
      </c>
      <c r="L89" s="16">
        <v>642000000</v>
      </c>
      <c r="M89" s="10">
        <v>260000000</v>
      </c>
      <c r="N89">
        <v>3925000000</v>
      </c>
      <c r="O89" s="24">
        <v>555300</v>
      </c>
      <c r="P89" s="90">
        <v>10697100.000000009</v>
      </c>
      <c r="Q89">
        <v>179294900.00000021</v>
      </c>
      <c r="R89">
        <v>259077699.99999988</v>
      </c>
      <c r="S89" s="10">
        <v>19175.139999999898</v>
      </c>
      <c r="T89" s="10">
        <v>11173.780000000006</v>
      </c>
      <c r="U89" s="10">
        <v>17044.449999999983</v>
      </c>
      <c r="V89" s="10">
        <v>13222.760000000009</v>
      </c>
      <c r="W89">
        <v>80956500.000000015</v>
      </c>
      <c r="X89" s="51">
        <f t="shared" si="9"/>
        <v>6122.5114877680571</v>
      </c>
      <c r="Y89" s="40">
        <v>94.3</v>
      </c>
      <c r="Z89" s="44">
        <v>105.5</v>
      </c>
      <c r="AA89" s="44">
        <v>109</v>
      </c>
      <c r="AB89" s="44">
        <v>100.3</v>
      </c>
      <c r="AC89" s="10">
        <v>234746999.99999982</v>
      </c>
      <c r="AD89" s="50">
        <v>38473.54</v>
      </c>
      <c r="AE89" s="69">
        <v>7.66</v>
      </c>
      <c r="AF89" s="40">
        <v>5.29</v>
      </c>
      <c r="AG89" s="51">
        <v>0.79</v>
      </c>
      <c r="AH89" s="51">
        <v>3683.62</v>
      </c>
      <c r="AI89" s="18">
        <v>18964441.760000002</v>
      </c>
      <c r="AJ89">
        <v>2115.63</v>
      </c>
      <c r="AK89">
        <v>1567.98</v>
      </c>
      <c r="AL89" s="40">
        <v>99.5</v>
      </c>
      <c r="AM89" s="40">
        <v>95.5</v>
      </c>
      <c r="AN89" s="40">
        <v>105.4</v>
      </c>
      <c r="AO89" s="40">
        <v>98</v>
      </c>
      <c r="AP89" s="50">
        <f t="shared" si="10"/>
        <v>1.0418848167539267</v>
      </c>
      <c r="AQ89" s="50">
        <f t="shared" si="11"/>
        <v>1.0755102040816327</v>
      </c>
      <c r="AR89" s="10">
        <v>68910221</v>
      </c>
      <c r="AS89">
        <v>236149199.99999997</v>
      </c>
      <c r="AT89" s="51">
        <f t="shared" si="12"/>
        <v>3.4269110818843544</v>
      </c>
      <c r="AU89" s="10">
        <v>73141916</v>
      </c>
      <c r="AV89" s="10">
        <v>336082600</v>
      </c>
      <c r="AW89" s="51">
        <f t="shared" si="13"/>
        <v>4.5949384208092114</v>
      </c>
      <c r="AX89" s="14">
        <v>108517966</v>
      </c>
      <c r="AY89">
        <v>627666900</v>
      </c>
      <c r="AZ89" s="51">
        <f t="shared" si="14"/>
        <v>5.7839906435400756</v>
      </c>
      <c r="BA89" s="26">
        <v>2493.2600000000002</v>
      </c>
      <c r="BB89" s="51">
        <v>1420.32</v>
      </c>
      <c r="BC89" s="54">
        <v>13.15</v>
      </c>
      <c r="BD89" s="54">
        <v>33.81</v>
      </c>
      <c r="BE89">
        <v>90312000</v>
      </c>
      <c r="BF89">
        <v>891197600</v>
      </c>
      <c r="BG89" s="93">
        <v>30.679300000000001</v>
      </c>
      <c r="BH89" s="93">
        <v>7.3502000000000001</v>
      </c>
      <c r="BI89" s="91">
        <v>8.5400000000000004E-2</v>
      </c>
      <c r="BJ89" s="91">
        <v>8.2000000000000007E-3</v>
      </c>
      <c r="BK89" s="91">
        <v>3.7699999999999997E-2</v>
      </c>
      <c r="BL89" s="92">
        <v>1.8700000000000001E-2</v>
      </c>
      <c r="BM89" s="92">
        <v>-1.43E-2</v>
      </c>
      <c r="BN89" s="92">
        <v>2.4500000000000001E-2</v>
      </c>
      <c r="BO89" s="23">
        <v>127585800</v>
      </c>
      <c r="BP89" s="18">
        <v>99529100</v>
      </c>
      <c r="BQ89" s="51">
        <f t="shared" si="15"/>
        <v>1.2818944409223032</v>
      </c>
      <c r="BR89">
        <v>8097969399.999999</v>
      </c>
      <c r="BS89">
        <v>11314154600</v>
      </c>
      <c r="BT89" s="51">
        <f t="shared" si="16"/>
        <v>1.3971594656803719</v>
      </c>
      <c r="BU89" s="34">
        <v>3134328700</v>
      </c>
      <c r="BV89" s="34">
        <v>4524244900</v>
      </c>
      <c r="BW89">
        <v>114590000</v>
      </c>
      <c r="BX89" s="44">
        <v>99.6</v>
      </c>
      <c r="BY89" s="54">
        <v>100.82</v>
      </c>
      <c r="BZ89" s="54">
        <v>99.3</v>
      </c>
      <c r="CA89" s="94">
        <v>-2.69</v>
      </c>
      <c r="CB89" s="54">
        <v>-10.65</v>
      </c>
      <c r="CC89" s="45">
        <v>-4.6900000000000004</v>
      </c>
      <c r="CD89" s="41">
        <v>-2.25</v>
      </c>
      <c r="CE89" s="45">
        <v>-3.49</v>
      </c>
      <c r="CF89" s="45">
        <v>-0.15</v>
      </c>
      <c r="CG89" s="45">
        <v>0.5</v>
      </c>
      <c r="CH89" s="45">
        <v>7.0000000000000007E-2</v>
      </c>
      <c r="CI89" s="45">
        <v>-0.69</v>
      </c>
      <c r="CJ89" s="44">
        <v>96.4</v>
      </c>
      <c r="CK89" s="44">
        <v>97</v>
      </c>
      <c r="CL89" s="44">
        <v>90.9</v>
      </c>
      <c r="CM89" s="54">
        <v>92.9</v>
      </c>
      <c r="CN89" s="95">
        <v>-3.16</v>
      </c>
      <c r="CO89" s="43">
        <v>-2.52</v>
      </c>
      <c r="CP89" s="41">
        <v>-5.21</v>
      </c>
      <c r="CQ89" s="41">
        <v>-7.71</v>
      </c>
      <c r="CR89" s="41">
        <v>-2.25</v>
      </c>
      <c r="CS89" s="41">
        <v>-0.68</v>
      </c>
      <c r="CT89" s="41">
        <v>-1.56</v>
      </c>
      <c r="CU89" s="41">
        <v>-1.52</v>
      </c>
      <c r="CV89" s="45">
        <v>-1.69</v>
      </c>
      <c r="CW89" s="41">
        <v>-1.84</v>
      </c>
      <c r="CX89" s="54">
        <v>52.5</v>
      </c>
      <c r="CY89" s="54">
        <v>47.2</v>
      </c>
      <c r="CZ89" s="54">
        <v>44.7</v>
      </c>
      <c r="DA89" s="54">
        <v>50.3</v>
      </c>
      <c r="DB89" s="54">
        <v>50.5</v>
      </c>
      <c r="DC89" s="54">
        <v>47.2</v>
      </c>
      <c r="DD89" s="54">
        <v>2.59</v>
      </c>
      <c r="DE89" s="54">
        <v>3.33</v>
      </c>
      <c r="DF89" s="54">
        <v>4.6900000000000004</v>
      </c>
      <c r="DG89" s="54">
        <v>4.01</v>
      </c>
      <c r="DH89" s="54">
        <v>4.1100000000000003</v>
      </c>
      <c r="DI89" s="54">
        <v>4.79</v>
      </c>
      <c r="DJ89" s="54">
        <v>2.25</v>
      </c>
      <c r="DK89" s="54">
        <v>3.25</v>
      </c>
      <c r="DL89" s="54">
        <v>3.55</v>
      </c>
      <c r="DM89" s="54">
        <v>3.75</v>
      </c>
      <c r="DN89" s="54">
        <v>3.85</v>
      </c>
      <c r="DO89" s="68">
        <v>6.15</v>
      </c>
      <c r="DP89" s="54">
        <v>4.45</v>
      </c>
      <c r="DQ89" s="54">
        <v>3.35</v>
      </c>
      <c r="DR89" s="54">
        <v>4</v>
      </c>
      <c r="DS89" s="40">
        <v>2.11</v>
      </c>
      <c r="DT89" s="54">
        <v>3.18</v>
      </c>
      <c r="DU89" s="54">
        <v>3.2</v>
      </c>
      <c r="DV89" s="54">
        <v>3.2</v>
      </c>
      <c r="DW89" s="54">
        <v>3.17</v>
      </c>
      <c r="DX89" s="54">
        <v>3.16</v>
      </c>
      <c r="DY89" s="54">
        <v>3.3</v>
      </c>
      <c r="DZ89" s="44">
        <v>3.43</v>
      </c>
      <c r="EA89" s="44">
        <v>3.59</v>
      </c>
      <c r="EB89">
        <f t="shared" si="17"/>
        <v>0.38999999999999968</v>
      </c>
      <c r="EC89" s="54">
        <v>161.35</v>
      </c>
      <c r="ED89" s="54">
        <v>155.18</v>
      </c>
      <c r="EE89" s="54">
        <v>156.46</v>
      </c>
      <c r="EF89" s="54">
        <v>150.79</v>
      </c>
      <c r="EG89" s="54">
        <v>157.99</v>
      </c>
      <c r="EH89" s="54">
        <v>153.26</v>
      </c>
      <c r="EI89" s="54">
        <v>158.94999999999999</v>
      </c>
      <c r="EJ89" s="54">
        <v>154.57</v>
      </c>
      <c r="EK89" s="54">
        <v>157.01</v>
      </c>
      <c r="EL89" s="26">
        <v>4346.25</v>
      </c>
      <c r="EM89" s="86">
        <v>1332.15</v>
      </c>
      <c r="EN89" s="45">
        <v>392.84</v>
      </c>
      <c r="EO89" s="54">
        <v>504.69</v>
      </c>
      <c r="EP89" s="54">
        <v>257.52999999999997</v>
      </c>
      <c r="EQ89" s="54">
        <v>613.66</v>
      </c>
      <c r="ER89" s="54">
        <v>416.67</v>
      </c>
    </row>
    <row r="90" spans="1:148">
      <c r="A90" s="20" t="s">
        <v>96</v>
      </c>
      <c r="B90" s="45">
        <v>7.9</v>
      </c>
      <c r="C90" s="16">
        <v>361000000</v>
      </c>
      <c r="D90" s="10">
        <v>40970000</v>
      </c>
      <c r="E90" s="42">
        <v>68091000</v>
      </c>
      <c r="F90" s="10">
        <v>98220000</v>
      </c>
      <c r="G90" s="10">
        <v>18323000</v>
      </c>
      <c r="H90" s="10">
        <v>1493000</v>
      </c>
      <c r="I90" s="10">
        <v>4036000</v>
      </c>
      <c r="J90" s="10">
        <v>42572.1</v>
      </c>
      <c r="K90" s="10">
        <v>11516083.43</v>
      </c>
      <c r="L90" s="16">
        <v>626000000</v>
      </c>
      <c r="M90" s="10">
        <v>255000000</v>
      </c>
      <c r="N90">
        <v>3890999999.9999995</v>
      </c>
      <c r="O90" s="24">
        <v>552300</v>
      </c>
      <c r="P90" s="90">
        <v>10844799.999999996</v>
      </c>
      <c r="Q90">
        <v>199165399.99999979</v>
      </c>
      <c r="R90">
        <v>299363100.00000024</v>
      </c>
      <c r="S90" s="10">
        <v>15174.900000000023</v>
      </c>
      <c r="T90" s="10">
        <v>32396.39</v>
      </c>
      <c r="U90" s="10">
        <v>14887.029999999999</v>
      </c>
      <c r="V90" s="10">
        <v>18931.969999999987</v>
      </c>
      <c r="W90">
        <v>118118300.00000001</v>
      </c>
      <c r="X90" s="51">
        <f t="shared" si="9"/>
        <v>6239.0918641852959</v>
      </c>
      <c r="Y90" s="40">
        <v>93.93</v>
      </c>
      <c r="Z90" s="44">
        <v>105.8</v>
      </c>
      <c r="AA90" s="44">
        <v>109.1</v>
      </c>
      <c r="AB90" s="44">
        <v>100.9</v>
      </c>
      <c r="AC90" s="10">
        <v>258013299.99999988</v>
      </c>
      <c r="AD90" s="50">
        <v>38430.18</v>
      </c>
      <c r="AE90" s="69">
        <v>7.56</v>
      </c>
      <c r="AF90" s="40">
        <v>5.14</v>
      </c>
      <c r="AG90" s="51">
        <v>0.79</v>
      </c>
      <c r="AH90" s="51">
        <v>4049.43</v>
      </c>
      <c r="AI90" s="18">
        <v>20590961.940000001</v>
      </c>
      <c r="AJ90">
        <v>2274.3000000000002</v>
      </c>
      <c r="AK90">
        <v>1775.14</v>
      </c>
      <c r="AL90" s="40">
        <v>100.2</v>
      </c>
      <c r="AM90" s="40">
        <v>90.6</v>
      </c>
      <c r="AN90" s="40">
        <v>109.5</v>
      </c>
      <c r="AO90" s="40">
        <v>107.8</v>
      </c>
      <c r="AP90" s="50">
        <f t="shared" si="10"/>
        <v>1.1059602649006623</v>
      </c>
      <c r="AQ90" s="50">
        <f t="shared" si="11"/>
        <v>1.015769944341373</v>
      </c>
      <c r="AR90" s="10">
        <v>83441637</v>
      </c>
      <c r="AS90">
        <v>251996100</v>
      </c>
      <c r="AT90" s="51">
        <f t="shared" si="12"/>
        <v>3.0200282384201067</v>
      </c>
      <c r="AU90" s="10">
        <v>74240607</v>
      </c>
      <c r="AV90" s="10">
        <v>324044700</v>
      </c>
      <c r="AW90" s="51">
        <f t="shared" si="13"/>
        <v>4.3647905518875945</v>
      </c>
      <c r="AX90" s="14">
        <v>113360185</v>
      </c>
      <c r="AY90">
        <v>684929400</v>
      </c>
      <c r="AZ90" s="51">
        <f t="shared" si="14"/>
        <v>6.042063181177765</v>
      </c>
      <c r="BA90" s="26">
        <v>2994.53</v>
      </c>
      <c r="BB90" s="51">
        <v>1415.19</v>
      </c>
      <c r="BC90" s="54">
        <v>15.99</v>
      </c>
      <c r="BD90" s="54">
        <v>34.049999999999997</v>
      </c>
      <c r="BE90">
        <v>165554800</v>
      </c>
      <c r="BF90">
        <v>1813626100</v>
      </c>
      <c r="BG90" s="93">
        <v>54.03</v>
      </c>
      <c r="BH90" s="93">
        <v>12.157299999999999</v>
      </c>
      <c r="BI90" s="91">
        <v>0.1245</v>
      </c>
      <c r="BJ90" s="91">
        <v>-0.15</v>
      </c>
      <c r="BK90" s="91">
        <v>0.16489999999999999</v>
      </c>
      <c r="BL90" s="92">
        <v>2.2700000000000001E-2</v>
      </c>
      <c r="BM90" s="92">
        <v>-3.27E-2</v>
      </c>
      <c r="BN90" s="92">
        <v>1.29E-2</v>
      </c>
      <c r="BO90" s="23">
        <v>253541300</v>
      </c>
      <c r="BP90" s="18">
        <v>107551200.00000001</v>
      </c>
      <c r="BQ90" s="51">
        <f t="shared" si="15"/>
        <v>2.3574009402033633</v>
      </c>
      <c r="BR90">
        <v>8167700100</v>
      </c>
      <c r="BS90">
        <v>11386446399.999998</v>
      </c>
      <c r="BT90" s="51">
        <f t="shared" si="16"/>
        <v>1.3940823316957975</v>
      </c>
      <c r="BU90" s="34">
        <v>3147957100</v>
      </c>
      <c r="BV90" s="34">
        <v>4594820700</v>
      </c>
      <c r="BW90">
        <v>169450000</v>
      </c>
      <c r="BX90" s="44">
        <v>101.15</v>
      </c>
      <c r="BY90" s="54">
        <v>100.13</v>
      </c>
      <c r="BZ90" s="54">
        <v>99.68</v>
      </c>
      <c r="CA90" s="94">
        <v>-3.32</v>
      </c>
      <c r="CB90" s="54">
        <v>-13.2</v>
      </c>
      <c r="CC90" s="45">
        <v>-6.36</v>
      </c>
      <c r="CD90" s="41">
        <v>-2.5099999999999998</v>
      </c>
      <c r="CE90" s="45">
        <v>-4.29</v>
      </c>
      <c r="CF90" s="45">
        <v>-0.28999999999999998</v>
      </c>
      <c r="CG90" s="45">
        <v>0.56999999999999995</v>
      </c>
      <c r="CH90" s="45">
        <v>0.01</v>
      </c>
      <c r="CI90" s="45">
        <v>-0.57999999999999996</v>
      </c>
      <c r="CJ90" s="44">
        <v>95.6</v>
      </c>
      <c r="CK90" s="44">
        <v>97.5</v>
      </c>
      <c r="CL90" s="44">
        <v>90.3</v>
      </c>
      <c r="CM90" s="54">
        <v>89.8</v>
      </c>
      <c r="CN90" s="95">
        <v>-3.99</v>
      </c>
      <c r="CO90" s="43">
        <v>-2.94</v>
      </c>
      <c r="CP90" s="41">
        <v>-7.03</v>
      </c>
      <c r="CQ90" s="41">
        <v>-8.67</v>
      </c>
      <c r="CR90" s="41">
        <v>-3.68</v>
      </c>
      <c r="CS90" s="41">
        <v>-0.75</v>
      </c>
      <c r="CT90" s="41">
        <v>-2.62</v>
      </c>
      <c r="CU90" s="41">
        <v>-1.71</v>
      </c>
      <c r="CV90" s="45">
        <v>-2.02</v>
      </c>
      <c r="CW90" s="41">
        <v>-2.12</v>
      </c>
      <c r="CX90" s="54">
        <v>52.2</v>
      </c>
      <c r="CY90" s="54">
        <v>47.8</v>
      </c>
      <c r="CZ90" s="54">
        <v>43.2</v>
      </c>
      <c r="DA90" s="54">
        <v>49.9</v>
      </c>
      <c r="DB90" s="54">
        <v>50.1</v>
      </c>
      <c r="DC90" s="54">
        <v>47.8</v>
      </c>
      <c r="DD90" s="54">
        <v>2.97</v>
      </c>
      <c r="DE90" s="54">
        <v>4.46</v>
      </c>
      <c r="DF90" s="54">
        <v>5.64</v>
      </c>
      <c r="DG90" s="54">
        <v>5.8</v>
      </c>
      <c r="DH90" s="54">
        <v>5.15</v>
      </c>
      <c r="DI90" s="54">
        <v>5.13</v>
      </c>
      <c r="DJ90" s="54">
        <v>2.25</v>
      </c>
      <c r="DK90" s="54">
        <v>3.25</v>
      </c>
      <c r="DL90" s="54">
        <v>3.55</v>
      </c>
      <c r="DM90" s="54">
        <v>3.75</v>
      </c>
      <c r="DN90" s="54">
        <v>3.85</v>
      </c>
      <c r="DO90" s="68">
        <v>6.15</v>
      </c>
      <c r="DP90" s="54">
        <v>4.45</v>
      </c>
      <c r="DQ90" s="54">
        <v>3.35</v>
      </c>
      <c r="DR90" s="54">
        <v>4</v>
      </c>
      <c r="DS90" s="40">
        <v>2.56</v>
      </c>
      <c r="DT90" s="54">
        <v>3.49</v>
      </c>
      <c r="DU90" s="54">
        <v>3.33</v>
      </c>
      <c r="DV90" s="54">
        <v>3.26</v>
      </c>
      <c r="DW90" s="54">
        <v>3.28</v>
      </c>
      <c r="DX90" s="54">
        <v>3.3</v>
      </c>
      <c r="DY90" s="54">
        <v>3.41</v>
      </c>
      <c r="DZ90" s="44">
        <v>3.58</v>
      </c>
      <c r="EA90" s="44">
        <v>3.68</v>
      </c>
      <c r="EB90">
        <f t="shared" si="17"/>
        <v>0.35000000000000009</v>
      </c>
      <c r="EC90" s="54">
        <v>160.38999999999999</v>
      </c>
      <c r="ED90" s="54">
        <v>154.55000000000001</v>
      </c>
      <c r="EE90" s="54">
        <v>155.87</v>
      </c>
      <c r="EF90" s="54">
        <v>149.85</v>
      </c>
      <c r="EG90" s="54">
        <v>156.27000000000001</v>
      </c>
      <c r="EH90" s="54">
        <v>152.77000000000001</v>
      </c>
      <c r="EI90" s="54">
        <v>158.09</v>
      </c>
      <c r="EJ90" s="54">
        <v>154.02000000000001</v>
      </c>
      <c r="EK90" s="54">
        <v>156.26</v>
      </c>
      <c r="EL90" s="26">
        <v>5192.8999999999996</v>
      </c>
      <c r="EM90" s="86">
        <v>909.61</v>
      </c>
      <c r="EN90" s="45">
        <v>379.75</v>
      </c>
      <c r="EO90" s="54">
        <v>497.91</v>
      </c>
      <c r="EP90" s="54">
        <v>258.33999999999997</v>
      </c>
      <c r="EQ90" s="54">
        <v>573.26</v>
      </c>
      <c r="ER90" s="54">
        <v>383.76</v>
      </c>
    </row>
    <row r="91" spans="1:148">
      <c r="A91" s="20" t="s">
        <v>97</v>
      </c>
      <c r="B91" s="45">
        <v>9.6</v>
      </c>
      <c r="C91" s="16">
        <v>290000000</v>
      </c>
      <c r="D91" s="10">
        <v>38248200</v>
      </c>
      <c r="E91" s="42">
        <v>68583600</v>
      </c>
      <c r="F91" s="10">
        <v>88308000</v>
      </c>
      <c r="G91" s="10">
        <v>17971000</v>
      </c>
      <c r="H91" s="10">
        <v>1522000</v>
      </c>
      <c r="I91" s="10">
        <v>37596240000</v>
      </c>
      <c r="J91" s="10">
        <v>29261.8</v>
      </c>
      <c r="K91" s="10">
        <v>9389597</v>
      </c>
      <c r="L91" s="16">
        <v>681000000</v>
      </c>
      <c r="M91" s="10">
        <v>285000000</v>
      </c>
      <c r="N91">
        <v>3640999999.9999995</v>
      </c>
      <c r="O91" s="24">
        <v>516700</v>
      </c>
      <c r="P91" s="90">
        <v>4030000</v>
      </c>
      <c r="Q91">
        <v>89940000</v>
      </c>
      <c r="R91">
        <v>141660000</v>
      </c>
      <c r="S91" s="10">
        <v>85733</v>
      </c>
      <c r="T91" s="10">
        <v>8555</v>
      </c>
      <c r="U91" s="10">
        <v>8681</v>
      </c>
      <c r="V91" s="10">
        <v>6519</v>
      </c>
      <c r="W91">
        <v>43616800</v>
      </c>
      <c r="X91" s="51">
        <f t="shared" si="9"/>
        <v>6690.7194354962421</v>
      </c>
      <c r="Y91" s="40">
        <v>93.85</v>
      </c>
      <c r="Z91" s="44">
        <v>105.7</v>
      </c>
      <c r="AA91" s="44">
        <v>109</v>
      </c>
      <c r="AB91" s="44">
        <v>100.8</v>
      </c>
      <c r="AC91" s="10">
        <v>257419500</v>
      </c>
      <c r="AD91" s="50">
        <v>38134.14</v>
      </c>
      <c r="AE91" s="69">
        <v>7.14</v>
      </c>
      <c r="AF91" s="40">
        <v>5.2</v>
      </c>
      <c r="AG91" s="51">
        <v>0.79</v>
      </c>
      <c r="AH91" s="51">
        <v>3404.38</v>
      </c>
      <c r="AI91" s="18">
        <v>14921933.949999999</v>
      </c>
      <c r="AJ91">
        <v>1998.76</v>
      </c>
      <c r="AK91">
        <v>1405.61</v>
      </c>
      <c r="AL91" s="40">
        <v>100.4</v>
      </c>
      <c r="AM91" s="40">
        <v>90.4</v>
      </c>
      <c r="AN91" s="40">
        <v>96.5</v>
      </c>
      <c r="AO91" s="40">
        <v>88.8</v>
      </c>
      <c r="AP91" s="50">
        <f t="shared" si="10"/>
        <v>1.1106194690265487</v>
      </c>
      <c r="AQ91" s="50">
        <f t="shared" si="11"/>
        <v>1.0867117117117118</v>
      </c>
      <c r="AR91" s="10">
        <v>78235699</v>
      </c>
      <c r="AS91">
        <v>222287800</v>
      </c>
      <c r="AT91" s="51">
        <f t="shared" si="12"/>
        <v>2.8412579275351013</v>
      </c>
      <c r="AU91" s="10">
        <v>64988879</v>
      </c>
      <c r="AV91" s="10">
        <v>256761800</v>
      </c>
      <c r="AW91" s="51">
        <f t="shared" si="13"/>
        <v>3.9508574997885408</v>
      </c>
      <c r="AX91" s="14">
        <v>87756650</v>
      </c>
      <c r="AY91">
        <v>614295100</v>
      </c>
      <c r="AZ91" s="51">
        <f t="shared" si="14"/>
        <v>6.9999834770356433</v>
      </c>
      <c r="BA91" s="26">
        <v>3293.87</v>
      </c>
      <c r="BB91" s="51">
        <v>1512.39</v>
      </c>
      <c r="BC91" s="54">
        <v>15.94</v>
      </c>
      <c r="BD91" s="54">
        <v>36.770000000000003</v>
      </c>
      <c r="BE91">
        <v>104913500</v>
      </c>
      <c r="BF91">
        <v>1276699800</v>
      </c>
      <c r="BG91" s="93">
        <v>34.6036</v>
      </c>
      <c r="BH91" s="93">
        <v>7.5521000000000003</v>
      </c>
      <c r="BI91" s="91">
        <v>1.49E-2</v>
      </c>
      <c r="BJ91" s="91">
        <v>1.67E-2</v>
      </c>
      <c r="BK91" s="91">
        <v>-6.4600000000000005E-2</v>
      </c>
      <c r="BL91" s="92">
        <v>1.12E-2</v>
      </c>
      <c r="BM91" s="92">
        <v>-1.12E-2</v>
      </c>
      <c r="BN91" s="92">
        <v>-7.0300000000000001E-2</v>
      </c>
      <c r="BO91" s="23">
        <v>81367800</v>
      </c>
      <c r="BP91" s="18">
        <v>162034200</v>
      </c>
      <c r="BQ91" s="51">
        <f t="shared" si="15"/>
        <v>0.50216435789481484</v>
      </c>
      <c r="BR91">
        <v>8369859600</v>
      </c>
      <c r="BS91">
        <v>12240603600.000002</v>
      </c>
      <c r="BT91" s="51">
        <f t="shared" si="16"/>
        <v>1.4624622377178229</v>
      </c>
      <c r="BU91" s="34">
        <v>3191119700</v>
      </c>
      <c r="BV91" s="34">
        <v>4688756200</v>
      </c>
      <c r="BW91">
        <v>205160000</v>
      </c>
      <c r="BX91" s="44">
        <v>100.69</v>
      </c>
      <c r="BY91" s="54">
        <v>99.71</v>
      </c>
      <c r="BZ91" s="54">
        <v>99.56</v>
      </c>
      <c r="CA91" s="94">
        <v>-4.32</v>
      </c>
      <c r="CB91" s="54">
        <v>-17.45</v>
      </c>
      <c r="CC91" s="45">
        <v>-8.58</v>
      </c>
      <c r="CD91" s="41">
        <v>-3.1</v>
      </c>
      <c r="CE91" s="45">
        <v>-5.6</v>
      </c>
      <c r="CF91" s="45">
        <v>-0.26</v>
      </c>
      <c r="CG91" s="45">
        <v>0.84</v>
      </c>
      <c r="CH91" s="45">
        <v>-0.08</v>
      </c>
      <c r="CI91" s="45">
        <v>-0.68</v>
      </c>
      <c r="CJ91" s="44">
        <v>94.4</v>
      </c>
      <c r="CK91" s="44">
        <v>97.2</v>
      </c>
      <c r="CL91" s="44">
        <v>88.5</v>
      </c>
      <c r="CM91" s="54">
        <v>86</v>
      </c>
      <c r="CN91" s="95">
        <v>-5.16</v>
      </c>
      <c r="CO91" s="43">
        <v>-4.82</v>
      </c>
      <c r="CP91" s="41">
        <v>-9.9</v>
      </c>
      <c r="CQ91" s="41">
        <v>-9.56</v>
      </c>
      <c r="CR91" s="41">
        <v>-5.53</v>
      </c>
      <c r="CS91" s="41">
        <v>-0.74</v>
      </c>
      <c r="CT91" s="41">
        <v>-3.05</v>
      </c>
      <c r="CU91" s="41">
        <v>-1.94</v>
      </c>
      <c r="CV91" s="45">
        <v>-2.19</v>
      </c>
      <c r="CW91" s="41">
        <v>-2.35</v>
      </c>
      <c r="CX91" s="54">
        <v>51.7</v>
      </c>
      <c r="CY91" s="54">
        <v>48</v>
      </c>
      <c r="CZ91" s="54">
        <v>41.9</v>
      </c>
      <c r="DA91" s="54">
        <v>50.2</v>
      </c>
      <c r="DB91" s="54">
        <v>49.6</v>
      </c>
      <c r="DC91" s="54">
        <v>48</v>
      </c>
      <c r="DD91" s="54">
        <v>2.81</v>
      </c>
      <c r="DE91" s="54">
        <v>4.1100000000000003</v>
      </c>
      <c r="DF91" s="54">
        <v>5.0199999999999996</v>
      </c>
      <c r="DG91" s="54">
        <v>4.95</v>
      </c>
      <c r="DH91" s="54">
        <v>4.96</v>
      </c>
      <c r="DI91" s="54">
        <v>5.12</v>
      </c>
      <c r="DJ91" s="54">
        <v>2.25</v>
      </c>
      <c r="DK91" s="54">
        <v>3.25</v>
      </c>
      <c r="DL91" s="54">
        <v>3.55</v>
      </c>
      <c r="DM91" s="54">
        <v>3.75</v>
      </c>
      <c r="DN91" s="54">
        <v>3.85</v>
      </c>
      <c r="DO91" s="68">
        <v>6.15</v>
      </c>
      <c r="DP91" s="54">
        <v>4.45</v>
      </c>
      <c r="DQ91" s="54">
        <v>3.35</v>
      </c>
      <c r="DR91" s="54">
        <v>4</v>
      </c>
      <c r="DS91" s="40">
        <v>2.2400000000000002</v>
      </c>
      <c r="DT91" s="54">
        <v>3.36</v>
      </c>
      <c r="DU91" s="54">
        <v>3.26</v>
      </c>
      <c r="DV91" s="54">
        <v>3.18</v>
      </c>
      <c r="DW91" s="54">
        <v>3.19</v>
      </c>
      <c r="DX91" s="54">
        <v>3.17</v>
      </c>
      <c r="DY91" s="54">
        <v>3.25</v>
      </c>
      <c r="DZ91" s="44">
        <v>3.43</v>
      </c>
      <c r="EA91" s="44">
        <v>3.54</v>
      </c>
      <c r="EB91">
        <f t="shared" si="17"/>
        <v>0.28000000000000025</v>
      </c>
      <c r="EC91" s="54">
        <v>162.07</v>
      </c>
      <c r="ED91" s="54">
        <v>156.31</v>
      </c>
      <c r="EE91" s="54">
        <v>157.66999999999999</v>
      </c>
      <c r="EF91" s="54">
        <v>151.27000000000001</v>
      </c>
      <c r="EG91" s="54">
        <v>160.13999999999999</v>
      </c>
      <c r="EH91" s="54">
        <v>154.26</v>
      </c>
      <c r="EI91" s="54">
        <v>159.74</v>
      </c>
      <c r="EJ91" s="54">
        <v>155.94999999999999</v>
      </c>
      <c r="EK91" s="54">
        <v>157.93</v>
      </c>
      <c r="EL91" s="26">
        <v>5539.19</v>
      </c>
      <c r="EM91" s="86">
        <v>725.19</v>
      </c>
      <c r="EN91" s="45">
        <v>358.7</v>
      </c>
      <c r="EO91" s="54">
        <v>485.63</v>
      </c>
      <c r="EP91" s="54">
        <v>257.16000000000003</v>
      </c>
      <c r="EQ91" s="54">
        <v>523.85</v>
      </c>
      <c r="ER91" s="54">
        <v>345.69</v>
      </c>
    </row>
    <row r="92" spans="1:148">
      <c r="A92" s="20" t="s">
        <v>98</v>
      </c>
      <c r="B92" s="45">
        <v>3.6</v>
      </c>
      <c r="C92" s="16">
        <v>240000000</v>
      </c>
      <c r="D92" s="10">
        <v>35920700</v>
      </c>
      <c r="E92" s="42">
        <v>61720000</v>
      </c>
      <c r="F92" s="10">
        <v>77976000</v>
      </c>
      <c r="G92" s="10">
        <v>16179000</v>
      </c>
      <c r="H92" s="10">
        <v>1423000</v>
      </c>
      <c r="I92" s="10">
        <v>3760000</v>
      </c>
      <c r="J92" s="10">
        <v>24623.200000000001</v>
      </c>
      <c r="K92" s="10">
        <v>7655775</v>
      </c>
      <c r="L92" s="16">
        <v>575000000</v>
      </c>
      <c r="M92" s="10">
        <v>240000000</v>
      </c>
      <c r="N92">
        <v>2322000000</v>
      </c>
      <c r="O92" s="24">
        <v>406900</v>
      </c>
      <c r="P92" s="90">
        <v>1505599.9999999995</v>
      </c>
      <c r="Q92">
        <v>40612199.999999993</v>
      </c>
      <c r="R92">
        <v>67026300.000000007</v>
      </c>
      <c r="S92" s="10">
        <v>484363.78</v>
      </c>
      <c r="T92" s="10">
        <v>2259.5400000000009</v>
      </c>
      <c r="U92" s="10">
        <v>5062.5200000000004</v>
      </c>
      <c r="V92" s="10">
        <v>2244.8899999999994</v>
      </c>
      <c r="W92">
        <v>16106099.999999996</v>
      </c>
      <c r="X92" s="51">
        <f t="shared" si="9"/>
        <v>7174.5608916249794</v>
      </c>
      <c r="Y92" s="40">
        <v>93.77</v>
      </c>
      <c r="Z92" s="44">
        <v>109.8</v>
      </c>
      <c r="AA92" s="44">
        <v>113</v>
      </c>
      <c r="AB92" s="44">
        <v>105.1</v>
      </c>
      <c r="AC92" s="10">
        <v>222505600</v>
      </c>
      <c r="AD92" s="50">
        <v>38015.03</v>
      </c>
      <c r="AE92" s="69">
        <v>6.99</v>
      </c>
      <c r="AF92" s="40">
        <v>5.2</v>
      </c>
      <c r="AG92" s="51">
        <v>0.79</v>
      </c>
      <c r="AH92" s="51">
        <v>2774.31</v>
      </c>
      <c r="AI92" s="18">
        <v>11423946.800000001</v>
      </c>
      <c r="AJ92">
        <v>1689.47</v>
      </c>
      <c r="AK92">
        <v>1084.8499999999999</v>
      </c>
      <c r="AL92" s="40">
        <v>96.7</v>
      </c>
      <c r="AM92" s="40">
        <v>90.7</v>
      </c>
      <c r="AN92" s="40">
        <v>153.9</v>
      </c>
      <c r="AO92" s="40">
        <v>88.1</v>
      </c>
      <c r="AP92" s="50">
        <f t="shared" si="10"/>
        <v>1.0661521499448732</v>
      </c>
      <c r="AQ92" s="50">
        <f t="shared" si="11"/>
        <v>1.7468785471055621</v>
      </c>
      <c r="AR92" s="10">
        <v>57970170</v>
      </c>
      <c r="AS92">
        <v>174076900</v>
      </c>
      <c r="AT92" s="51">
        <f t="shared" si="12"/>
        <v>3.0028702693126483</v>
      </c>
      <c r="AU92" s="10">
        <v>42213609</v>
      </c>
      <c r="AV92" s="10">
        <v>164734000</v>
      </c>
      <c r="AW92" s="51">
        <f t="shared" si="13"/>
        <v>3.9023908142987729</v>
      </c>
      <c r="AX92" s="14">
        <v>40304086</v>
      </c>
      <c r="AY92">
        <v>325502200</v>
      </c>
      <c r="AZ92" s="51">
        <f t="shared" si="14"/>
        <v>8.076158829156924</v>
      </c>
      <c r="BA92" s="26">
        <v>3186.55</v>
      </c>
      <c r="BB92" s="51">
        <v>1630.05</v>
      </c>
      <c r="BC92" s="54">
        <v>16.57</v>
      </c>
      <c r="BD92" s="54">
        <v>39.25</v>
      </c>
      <c r="BE92">
        <v>58917500</v>
      </c>
      <c r="BF92">
        <v>759734700</v>
      </c>
      <c r="BG92" s="93">
        <v>20.440799999999999</v>
      </c>
      <c r="BH92" s="93">
        <v>3.9874000000000001</v>
      </c>
      <c r="BI92" s="91">
        <v>4.7100000000000003E-2</v>
      </c>
      <c r="BJ92" s="91">
        <v>1.43E-2</v>
      </c>
      <c r="BK92" s="91">
        <v>-3.9199999999999999E-2</v>
      </c>
      <c r="BL92" s="92">
        <v>2.01E-2</v>
      </c>
      <c r="BM92" s="92">
        <v>-7.6E-3</v>
      </c>
      <c r="BN92" s="92">
        <v>8.0999999999999996E-3</v>
      </c>
      <c r="BO92" s="23">
        <v>107283799.99999999</v>
      </c>
      <c r="BP92" s="18">
        <v>95130800</v>
      </c>
      <c r="BQ92" s="51">
        <f t="shared" si="15"/>
        <v>1.1277504236272584</v>
      </c>
      <c r="BR92">
        <v>8472245699.999999</v>
      </c>
      <c r="BS92">
        <v>12232509800</v>
      </c>
      <c r="BT92" s="51">
        <f t="shared" si="16"/>
        <v>1.4438332212202016</v>
      </c>
      <c r="BU92" s="34">
        <v>3228559100</v>
      </c>
      <c r="BV92" s="34">
        <v>4757767800</v>
      </c>
      <c r="BW92">
        <v>136090000</v>
      </c>
      <c r="BX92" s="44">
        <v>102.92</v>
      </c>
      <c r="BY92" s="54">
        <v>99.67</v>
      </c>
      <c r="BZ92" s="54">
        <v>100.47</v>
      </c>
      <c r="CA92" s="94">
        <v>-4.8</v>
      </c>
      <c r="CB92" s="54">
        <v>-20.12</v>
      </c>
      <c r="CC92" s="45">
        <v>-9.2100000000000009</v>
      </c>
      <c r="CD92" s="41">
        <v>-3.53</v>
      </c>
      <c r="CE92" s="45">
        <v>-6.24</v>
      </c>
      <c r="CF92" s="45">
        <v>-0.14000000000000001</v>
      </c>
      <c r="CG92" s="45">
        <v>0.75</v>
      </c>
      <c r="CH92" s="45">
        <v>-0.18</v>
      </c>
      <c r="CI92" s="45">
        <v>-0.63</v>
      </c>
      <c r="CJ92" s="44">
        <v>94.2</v>
      </c>
      <c r="CK92" s="44">
        <v>99.1</v>
      </c>
      <c r="CL92" s="44">
        <v>87.4</v>
      </c>
      <c r="CM92" s="54">
        <v>84.4</v>
      </c>
      <c r="CN92" s="95">
        <v>-5.85</v>
      </c>
      <c r="CO92" s="43">
        <v>-5.71</v>
      </c>
      <c r="CP92" s="41">
        <v>-11.99</v>
      </c>
      <c r="CQ92" s="41">
        <v>-10.08</v>
      </c>
      <c r="CR92" s="41">
        <v>-6.28</v>
      </c>
      <c r="CS92" s="41">
        <v>-0.78</v>
      </c>
      <c r="CT92" s="41">
        <v>-3.2</v>
      </c>
      <c r="CU92" s="41">
        <v>-2.02</v>
      </c>
      <c r="CV92" s="45">
        <v>-2.3199999999999998</v>
      </c>
      <c r="CW92" s="41">
        <v>-2.52</v>
      </c>
      <c r="CX92" s="54">
        <v>51.4</v>
      </c>
      <c r="CY92" s="54">
        <v>47</v>
      </c>
      <c r="CZ92" s="54">
        <v>43.9</v>
      </c>
      <c r="DA92" s="54">
        <v>49.9</v>
      </c>
      <c r="DB92" s="54">
        <v>49.4</v>
      </c>
      <c r="DC92" s="54">
        <v>47</v>
      </c>
      <c r="DD92" s="54">
        <v>3.07</v>
      </c>
      <c r="DE92" s="54">
        <v>4.7300000000000004</v>
      </c>
      <c r="DF92" s="54">
        <v>5.52</v>
      </c>
      <c r="DG92" s="54">
        <v>5.43</v>
      </c>
      <c r="DH92" s="54">
        <v>5.47</v>
      </c>
      <c r="DI92" s="54">
        <v>5.39</v>
      </c>
      <c r="DJ92" s="54">
        <v>2.25</v>
      </c>
      <c r="DK92" s="54">
        <v>3.25</v>
      </c>
      <c r="DL92" s="54">
        <v>3.55</v>
      </c>
      <c r="DM92" s="54">
        <v>3.75</v>
      </c>
      <c r="DN92" s="54">
        <v>3.85</v>
      </c>
      <c r="DO92" s="68">
        <v>6.15</v>
      </c>
      <c r="DP92" s="54">
        <v>4.45</v>
      </c>
      <c r="DQ92" s="54">
        <v>3.35</v>
      </c>
      <c r="DR92" s="54">
        <v>4</v>
      </c>
      <c r="DS92" s="40">
        <v>2.48</v>
      </c>
      <c r="DT92" s="54">
        <v>3.19</v>
      </c>
      <c r="DU92" s="54">
        <v>3.12</v>
      </c>
      <c r="DV92" s="54">
        <v>3.07</v>
      </c>
      <c r="DW92" s="54">
        <v>3.08</v>
      </c>
      <c r="DX92" s="54">
        <v>3.07</v>
      </c>
      <c r="DY92" s="54">
        <v>3.12</v>
      </c>
      <c r="DZ92" s="44">
        <v>3.27</v>
      </c>
      <c r="EA92" s="44">
        <v>3.39</v>
      </c>
      <c r="EB92">
        <f t="shared" si="17"/>
        <v>0.27</v>
      </c>
      <c r="EC92" s="54">
        <v>163.58000000000001</v>
      </c>
      <c r="ED92" s="54">
        <v>157.97999999999999</v>
      </c>
      <c r="EE92" s="54">
        <v>159.41999999999999</v>
      </c>
      <c r="EF92" s="54">
        <v>152.34</v>
      </c>
      <c r="EG92" s="54">
        <v>164.31</v>
      </c>
      <c r="EH92" s="54">
        <v>155.63</v>
      </c>
      <c r="EI92" s="54">
        <v>161.21</v>
      </c>
      <c r="EJ92" s="54">
        <v>157.88</v>
      </c>
      <c r="EK92" s="54">
        <v>159.46</v>
      </c>
      <c r="EL92" s="26">
        <v>5436.29</v>
      </c>
      <c r="EM92" s="86">
        <v>539.4</v>
      </c>
      <c r="EN92" s="45">
        <v>352.3</v>
      </c>
      <c r="EO92" s="54">
        <v>474.95</v>
      </c>
      <c r="EP92" s="54">
        <v>260.85000000000002</v>
      </c>
      <c r="EQ92" s="54">
        <v>500.96</v>
      </c>
      <c r="ER92" s="54">
        <v>348.02</v>
      </c>
    </row>
    <row r="93" spans="1:148">
      <c r="A93" s="20" t="s">
        <v>99</v>
      </c>
      <c r="B93" s="45">
        <v>5.6</v>
      </c>
      <c r="C93" s="16">
        <v>305592000</v>
      </c>
      <c r="D93" s="10">
        <v>37990000</v>
      </c>
      <c r="E93" s="42">
        <v>69483000</v>
      </c>
      <c r="F93" s="10">
        <v>97560000</v>
      </c>
      <c r="G93" s="10">
        <v>18065000</v>
      </c>
      <c r="H93" s="10">
        <v>1460000</v>
      </c>
      <c r="I93" s="10">
        <v>4150000</v>
      </c>
      <c r="J93" s="10">
        <v>41028.9</v>
      </c>
      <c r="K93" s="10">
        <v>12099842.48</v>
      </c>
      <c r="L93" s="16">
        <v>651000000</v>
      </c>
      <c r="M93" s="10">
        <v>264000000</v>
      </c>
      <c r="N93">
        <v>3480000000</v>
      </c>
      <c r="O93" s="24">
        <v>520000</v>
      </c>
      <c r="P93" s="90">
        <v>9995300</v>
      </c>
      <c r="Q93">
        <v>183055000</v>
      </c>
      <c r="R93">
        <v>237288199.99999997</v>
      </c>
      <c r="S93" s="10">
        <v>13921.599999999977</v>
      </c>
      <c r="T93" s="10">
        <v>6179.1100000000006</v>
      </c>
      <c r="U93" s="10">
        <v>9980.0999999999985</v>
      </c>
      <c r="V93" s="10">
        <v>9490.5499999999993</v>
      </c>
      <c r="W93">
        <v>60507900</v>
      </c>
      <c r="X93" s="51">
        <f t="shared" si="9"/>
        <v>6375.5946704880125</v>
      </c>
      <c r="Y93" s="40">
        <v>93.11</v>
      </c>
      <c r="Z93" s="44">
        <v>107.1</v>
      </c>
      <c r="AA93" s="44">
        <v>110.3</v>
      </c>
      <c r="AB93" s="44">
        <v>102.3</v>
      </c>
      <c r="AC93" s="10">
        <v>227228100.00000006</v>
      </c>
      <c r="AD93" s="50">
        <v>37300.379999999997</v>
      </c>
      <c r="AE93" s="69">
        <v>6.69</v>
      </c>
      <c r="AF93" s="40">
        <v>5.13</v>
      </c>
      <c r="AG93" s="51">
        <v>0.79</v>
      </c>
      <c r="AH93" s="51">
        <v>2859.54</v>
      </c>
      <c r="AI93" s="18">
        <v>13204066.58</v>
      </c>
      <c r="AJ93">
        <v>1442.35</v>
      </c>
      <c r="AK93">
        <v>1417.19</v>
      </c>
      <c r="AL93" s="40">
        <v>99.7</v>
      </c>
      <c r="AM93" s="40">
        <v>89.5</v>
      </c>
      <c r="AN93" s="40">
        <v>85.6</v>
      </c>
      <c r="AO93" s="40">
        <v>98.1</v>
      </c>
      <c r="AP93" s="50">
        <f t="shared" si="10"/>
        <v>1.1139664804469274</v>
      </c>
      <c r="AQ93" s="50">
        <f t="shared" si="11"/>
        <v>0.87257900101936803</v>
      </c>
      <c r="AR93" s="10">
        <v>153164885</v>
      </c>
      <c r="AS93">
        <v>419030199.99999994</v>
      </c>
      <c r="AT93" s="51">
        <f t="shared" si="12"/>
        <v>2.7358111488805017</v>
      </c>
      <c r="AU93" s="10">
        <v>85140394</v>
      </c>
      <c r="AV93" s="10">
        <v>338333900</v>
      </c>
      <c r="AW93" s="51">
        <f t="shared" si="13"/>
        <v>3.9738352632006846</v>
      </c>
      <c r="AX93" s="14">
        <v>79059150</v>
      </c>
      <c r="AY93">
        <v>529210199.99999994</v>
      </c>
      <c r="AZ93" s="51">
        <f t="shared" si="14"/>
        <v>6.6938513758369513</v>
      </c>
      <c r="BA93" s="26">
        <v>3483.94</v>
      </c>
      <c r="BB93" s="51">
        <v>1958.4</v>
      </c>
      <c r="BC93" s="54">
        <v>18.96</v>
      </c>
      <c r="BD93" s="54">
        <v>45.3</v>
      </c>
      <c r="BE93">
        <v>153081700</v>
      </c>
      <c r="BF93">
        <v>2085143900</v>
      </c>
      <c r="BG93" s="93">
        <v>49.820900000000002</v>
      </c>
      <c r="BH93" s="93">
        <v>10.3028</v>
      </c>
      <c r="BI93" s="91">
        <v>0.15790000000000001</v>
      </c>
      <c r="BJ93" s="91">
        <v>7.6399999999999996E-2</v>
      </c>
      <c r="BK93" s="91">
        <v>-2.2200000000000001E-2</v>
      </c>
      <c r="BL93" s="92">
        <v>4.48E-2</v>
      </c>
      <c r="BM93" s="92">
        <v>4.3299999999999998E-2</v>
      </c>
      <c r="BN93" s="92">
        <v>3.0999999999999999E-3</v>
      </c>
      <c r="BO93" s="23">
        <v>139501100</v>
      </c>
      <c r="BP93" s="18">
        <v>106906200.00000001</v>
      </c>
      <c r="BQ93" s="51">
        <f t="shared" si="15"/>
        <v>1.3048925132499329</v>
      </c>
      <c r="BR93">
        <v>8590692100</v>
      </c>
      <c r="BS93">
        <v>12488663300</v>
      </c>
      <c r="BT93" s="51">
        <f t="shared" si="16"/>
        <v>1.4537435581005167</v>
      </c>
      <c r="BU93" s="34">
        <v>3267657600</v>
      </c>
      <c r="BV93" s="34">
        <v>4811005800</v>
      </c>
      <c r="BW93">
        <v>124330000</v>
      </c>
      <c r="BX93" s="44">
        <v>98.4</v>
      </c>
      <c r="BY93" s="54">
        <v>100.76</v>
      </c>
      <c r="BZ93" s="54">
        <v>99.88</v>
      </c>
      <c r="CA93" s="94">
        <v>-4.5599999999999996</v>
      </c>
      <c r="CB93" s="54">
        <v>-19.559999999999999</v>
      </c>
      <c r="CC93" s="45">
        <v>-8.3699999999999992</v>
      </c>
      <c r="CD93" s="41">
        <v>-3.5</v>
      </c>
      <c r="CE93" s="45">
        <v>-5.93</v>
      </c>
      <c r="CF93" s="45">
        <v>-0.03</v>
      </c>
      <c r="CG93" s="45">
        <v>0.74</v>
      </c>
      <c r="CH93" s="45">
        <v>-0.4</v>
      </c>
      <c r="CI93" s="45">
        <v>-0.62</v>
      </c>
      <c r="CJ93" s="44">
        <v>94.6</v>
      </c>
      <c r="CK93" s="44">
        <v>99.8</v>
      </c>
      <c r="CL93" s="44">
        <v>87.5</v>
      </c>
      <c r="CM93" s="54">
        <v>85.3</v>
      </c>
      <c r="CN93" s="95">
        <v>-5.68</v>
      </c>
      <c r="CO93" s="43">
        <v>-4.5999999999999996</v>
      </c>
      <c r="CP93" s="41">
        <v>-11.47</v>
      </c>
      <c r="CQ93" s="41">
        <v>-10.47</v>
      </c>
      <c r="CR93" s="41">
        <v>-5.95</v>
      </c>
      <c r="CS93" s="41">
        <v>-0.82</v>
      </c>
      <c r="CT93" s="41">
        <v>-3.2</v>
      </c>
      <c r="CU93" s="41">
        <v>-2.0299999999999998</v>
      </c>
      <c r="CV93" s="45">
        <v>-2.2799999999999998</v>
      </c>
      <c r="CW93" s="41">
        <v>-2.5</v>
      </c>
      <c r="CX93" s="54">
        <v>52.1</v>
      </c>
      <c r="CY93" s="54">
        <v>48.6</v>
      </c>
      <c r="CZ93" s="54">
        <v>45</v>
      </c>
      <c r="DA93" s="54">
        <v>50.1</v>
      </c>
      <c r="DB93" s="54">
        <v>49.7</v>
      </c>
      <c r="DC93" s="54">
        <v>48.6</v>
      </c>
      <c r="DD93" s="54">
        <v>3.37</v>
      </c>
      <c r="DE93" s="54">
        <v>4.74</v>
      </c>
      <c r="DF93" s="54">
        <v>5.17</v>
      </c>
      <c r="DG93" s="54">
        <v>5.22</v>
      </c>
      <c r="DH93" s="54">
        <v>5.18</v>
      </c>
      <c r="DI93" s="54">
        <v>5.26</v>
      </c>
      <c r="DJ93" s="54">
        <v>2.25</v>
      </c>
      <c r="DK93" s="54">
        <v>3.25</v>
      </c>
      <c r="DL93" s="54">
        <v>3.55</v>
      </c>
      <c r="DM93" s="54">
        <v>3.75</v>
      </c>
      <c r="DN93" s="54">
        <v>3.85</v>
      </c>
      <c r="DO93" s="68">
        <v>5.9</v>
      </c>
      <c r="DP93" s="54">
        <v>4.45</v>
      </c>
      <c r="DQ93" s="54">
        <v>3.1</v>
      </c>
      <c r="DR93" s="54">
        <v>3.75</v>
      </c>
      <c r="DS93" s="40">
        <v>2.62</v>
      </c>
      <c r="DT93" s="54">
        <v>3.48</v>
      </c>
      <c r="DU93" s="54">
        <v>3.16</v>
      </c>
      <c r="DV93" s="54">
        <v>3.12</v>
      </c>
      <c r="DW93" s="54">
        <v>3.12</v>
      </c>
      <c r="DX93" s="54">
        <v>3.1</v>
      </c>
      <c r="DY93" s="54">
        <v>3.23</v>
      </c>
      <c r="DZ93" s="44">
        <v>3.33</v>
      </c>
      <c r="EA93" s="44">
        <v>3.5</v>
      </c>
      <c r="EB93">
        <f t="shared" si="17"/>
        <v>0.33999999999999986</v>
      </c>
      <c r="EC93" s="54">
        <v>163.4</v>
      </c>
      <c r="ED93" s="54">
        <v>157.35</v>
      </c>
      <c r="EE93" s="54">
        <v>158.82</v>
      </c>
      <c r="EF93" s="54">
        <v>151.27000000000001</v>
      </c>
      <c r="EG93" s="54">
        <v>161.16</v>
      </c>
      <c r="EH93" s="54">
        <v>155.29</v>
      </c>
      <c r="EI93" s="54">
        <v>161</v>
      </c>
      <c r="EJ93" s="54">
        <v>157.26</v>
      </c>
      <c r="EK93" s="54">
        <v>158.74</v>
      </c>
      <c r="EL93" s="26">
        <v>5798.41</v>
      </c>
      <c r="EM93" s="86">
        <v>575.95000000000005</v>
      </c>
      <c r="EN93" s="45">
        <v>350.34</v>
      </c>
      <c r="EO93" s="54">
        <v>470.15</v>
      </c>
      <c r="EP93" s="54">
        <v>261.8</v>
      </c>
      <c r="EQ93" s="54">
        <v>503.92</v>
      </c>
      <c r="ER93" s="54">
        <v>348.93</v>
      </c>
    </row>
    <row r="94" spans="1:148">
      <c r="A94" s="20" t="s">
        <v>100</v>
      </c>
      <c r="B94" s="45">
        <v>5.9</v>
      </c>
      <c r="C94" s="16">
        <v>298017000</v>
      </c>
      <c r="D94" s="10">
        <v>37430000</v>
      </c>
      <c r="E94" s="42">
        <v>68910000</v>
      </c>
      <c r="F94" s="10">
        <v>96410000</v>
      </c>
      <c r="G94" s="10">
        <v>17500000</v>
      </c>
      <c r="H94" s="10">
        <v>1230000</v>
      </c>
      <c r="I94" s="10">
        <v>4170000</v>
      </c>
      <c r="J94" s="10">
        <v>38738.79</v>
      </c>
      <c r="K94" s="10">
        <v>12392168.449999999</v>
      </c>
      <c r="L94" s="16">
        <v>655000000</v>
      </c>
      <c r="M94" s="10">
        <v>264000000</v>
      </c>
      <c r="N94">
        <v>3765000000</v>
      </c>
      <c r="O94" s="24">
        <v>522200</v>
      </c>
      <c r="P94" s="90">
        <v>11592900.000000002</v>
      </c>
      <c r="Q94">
        <v>178157800</v>
      </c>
      <c r="R94">
        <v>234921699.99999997</v>
      </c>
      <c r="S94" s="10">
        <v>15562.040000000037</v>
      </c>
      <c r="T94" s="10">
        <v>4216.2899999999972</v>
      </c>
      <c r="U94" s="10">
        <v>12032.469999999998</v>
      </c>
      <c r="V94" s="10">
        <v>8130.130000000001</v>
      </c>
      <c r="W94">
        <v>57156400.000000015</v>
      </c>
      <c r="X94" s="51">
        <f t="shared" si="9"/>
        <v>7030.1950891314173</v>
      </c>
      <c r="Y94" s="40">
        <v>92.56</v>
      </c>
      <c r="Z94" s="44">
        <v>107.6</v>
      </c>
      <c r="AA94" s="44">
        <v>110.9</v>
      </c>
      <c r="AB94" s="44">
        <v>102.7</v>
      </c>
      <c r="AC94" s="10">
        <v>223867199.99999988</v>
      </c>
      <c r="AD94" s="50">
        <v>37481.42</v>
      </c>
      <c r="AE94" s="69">
        <v>6.63</v>
      </c>
      <c r="AF94" s="40">
        <v>5.14</v>
      </c>
      <c r="AG94" s="51">
        <v>0.79</v>
      </c>
      <c r="AH94" s="51">
        <v>3186.03</v>
      </c>
      <c r="AI94" s="18">
        <v>14486810.289999999</v>
      </c>
      <c r="AJ94">
        <v>1759.02</v>
      </c>
      <c r="AK94">
        <v>1427.01</v>
      </c>
      <c r="AL94" s="40">
        <v>98.5</v>
      </c>
      <c r="AM94" s="40">
        <v>87.2</v>
      </c>
      <c r="AN94" s="40">
        <v>95.2</v>
      </c>
      <c r="AO94" s="40">
        <v>96.2</v>
      </c>
      <c r="AP94" s="50">
        <f t="shared" si="10"/>
        <v>1.1295871559633026</v>
      </c>
      <c r="AQ94" s="50">
        <f t="shared" si="11"/>
        <v>0.98960498960498966</v>
      </c>
      <c r="AR94" s="10">
        <v>112985084</v>
      </c>
      <c r="AS94">
        <v>331534400</v>
      </c>
      <c r="AT94" s="51">
        <f t="shared" si="12"/>
        <v>2.9343200736125485</v>
      </c>
      <c r="AU94" s="10">
        <v>88756876</v>
      </c>
      <c r="AV94" s="10">
        <v>363930000</v>
      </c>
      <c r="AW94" s="51">
        <f t="shared" si="13"/>
        <v>4.1003020430777664</v>
      </c>
      <c r="AX94" s="14">
        <v>100810402</v>
      </c>
      <c r="AY94">
        <v>517471900</v>
      </c>
      <c r="AZ94" s="51">
        <f t="shared" si="14"/>
        <v>5.1331200921111293</v>
      </c>
      <c r="BA94" s="26">
        <v>4186.2299999999996</v>
      </c>
      <c r="BB94" s="51">
        <v>2267.77</v>
      </c>
      <c r="BC94" s="54">
        <v>22.55</v>
      </c>
      <c r="BD94" s="54">
        <v>49.67</v>
      </c>
      <c r="BE94">
        <v>196148900</v>
      </c>
      <c r="BF94">
        <v>3006374100</v>
      </c>
      <c r="BG94" s="93">
        <v>60.536200000000001</v>
      </c>
      <c r="BH94" s="93">
        <v>23.502099999999999</v>
      </c>
      <c r="BI94" s="91">
        <v>0.1731</v>
      </c>
      <c r="BJ94" s="91">
        <v>7.4000000000000003E-3</v>
      </c>
      <c r="BK94" s="91">
        <v>6.4799999999999996E-2</v>
      </c>
      <c r="BL94" s="92">
        <v>0.26490000000000002</v>
      </c>
      <c r="BM94" s="92">
        <v>3.4500000000000003E-2</v>
      </c>
      <c r="BN94" s="92">
        <v>-3.1699999999999999E-2</v>
      </c>
      <c r="BO94" s="23">
        <v>125345000</v>
      </c>
      <c r="BP94" s="18">
        <v>135020900</v>
      </c>
      <c r="BQ94" s="51">
        <f t="shared" si="15"/>
        <v>0.92833776104291998</v>
      </c>
      <c r="BR94">
        <v>8661484700</v>
      </c>
      <c r="BS94">
        <v>12575770000</v>
      </c>
      <c r="BT94" s="51">
        <f t="shared" si="16"/>
        <v>1.4519185146167839</v>
      </c>
      <c r="BU94" s="34">
        <v>3288254700</v>
      </c>
      <c r="BV94" s="34">
        <v>4854448400</v>
      </c>
      <c r="BW94">
        <v>105820000</v>
      </c>
      <c r="BX94" s="44">
        <v>99.06</v>
      </c>
      <c r="BY94" s="54">
        <v>100.46</v>
      </c>
      <c r="BZ94" s="54">
        <v>99.98</v>
      </c>
      <c r="CA94" s="94">
        <v>-4.57</v>
      </c>
      <c r="CB94" s="54">
        <v>-19.63</v>
      </c>
      <c r="CC94" s="45">
        <v>-8.27</v>
      </c>
      <c r="CD94" s="41">
        <v>-3.53</v>
      </c>
      <c r="CE94" s="45">
        <v>-5.92</v>
      </c>
      <c r="CF94" s="45">
        <v>0.09</v>
      </c>
      <c r="CG94" s="45">
        <v>0.51</v>
      </c>
      <c r="CH94" s="45">
        <v>-0.55000000000000004</v>
      </c>
      <c r="CI94" s="45">
        <v>-0.87</v>
      </c>
      <c r="CJ94" s="44">
        <v>94.7</v>
      </c>
      <c r="CK94" s="44">
        <v>101.3</v>
      </c>
      <c r="CL94" s="44">
        <v>87.3</v>
      </c>
      <c r="CM94" s="54">
        <v>85.8</v>
      </c>
      <c r="CN94" s="95">
        <v>-5.54</v>
      </c>
      <c r="CO94" s="43">
        <v>-3.72</v>
      </c>
      <c r="CP94" s="41">
        <v>-11.17</v>
      </c>
      <c r="CQ94" s="41">
        <v>-11.49</v>
      </c>
      <c r="CR94" s="41">
        <v>-5.4</v>
      </c>
      <c r="CS94" s="41">
        <v>-0.84</v>
      </c>
      <c r="CT94" s="41">
        <v>-3.46</v>
      </c>
      <c r="CU94" s="41">
        <v>-1.98</v>
      </c>
      <c r="CV94" s="45">
        <v>-1.54</v>
      </c>
      <c r="CW94" s="41">
        <v>-2.42</v>
      </c>
      <c r="CX94" s="54">
        <v>52.6</v>
      </c>
      <c r="CY94" s="54">
        <v>48</v>
      </c>
      <c r="CZ94" s="54">
        <v>47.8</v>
      </c>
      <c r="DA94" s="54">
        <v>50.4</v>
      </c>
      <c r="DB94" s="54">
        <v>50.1</v>
      </c>
      <c r="DC94" s="54">
        <v>48</v>
      </c>
      <c r="DD94" s="54">
        <v>2.2599999999999998</v>
      </c>
      <c r="DE94" s="54">
        <v>3.2</v>
      </c>
      <c r="DF94" s="54">
        <v>4.24</v>
      </c>
      <c r="DG94" s="54">
        <v>4.1900000000000004</v>
      </c>
      <c r="DH94" s="54">
        <v>5.0199999999999996</v>
      </c>
      <c r="DI94" s="54">
        <v>4.75</v>
      </c>
      <c r="DJ94" s="54">
        <v>2.25</v>
      </c>
      <c r="DK94" s="54">
        <v>3.25</v>
      </c>
      <c r="DL94" s="54">
        <v>3.55</v>
      </c>
      <c r="DM94" s="54">
        <v>3.75</v>
      </c>
      <c r="DN94" s="54">
        <v>3.85</v>
      </c>
      <c r="DO94" s="68">
        <v>5.9</v>
      </c>
      <c r="DP94" s="54">
        <v>4.45</v>
      </c>
      <c r="DQ94" s="54">
        <v>3.1</v>
      </c>
      <c r="DR94" s="54">
        <v>3.75</v>
      </c>
      <c r="DS94" s="40">
        <v>1.74</v>
      </c>
      <c r="DT94" s="54">
        <v>2.88</v>
      </c>
      <c r="DU94" s="54">
        <v>2.96</v>
      </c>
      <c r="DV94" s="54">
        <v>3.02</v>
      </c>
      <c r="DW94" s="54">
        <v>3.01</v>
      </c>
      <c r="DX94" s="54">
        <v>3.05</v>
      </c>
      <c r="DY94" s="54">
        <v>3.22</v>
      </c>
      <c r="DZ94" s="44">
        <v>3.37</v>
      </c>
      <c r="EA94" s="44">
        <v>3.53</v>
      </c>
      <c r="EB94">
        <f t="shared" si="17"/>
        <v>0.56999999999999984</v>
      </c>
      <c r="EC94" s="54">
        <v>163.51</v>
      </c>
      <c r="ED94" s="54">
        <v>157.13999999999999</v>
      </c>
      <c r="EE94" s="54">
        <v>158.56</v>
      </c>
      <c r="EF94" s="54">
        <v>151.6</v>
      </c>
      <c r="EG94" s="54">
        <v>158.94999999999999</v>
      </c>
      <c r="EH94" s="54">
        <v>155.32</v>
      </c>
      <c r="EI94" s="54">
        <v>161.09</v>
      </c>
      <c r="EJ94" s="54">
        <v>156.97</v>
      </c>
      <c r="EK94" s="54">
        <v>158.57</v>
      </c>
      <c r="EL94" s="26">
        <v>6697.58</v>
      </c>
      <c r="EM94" s="86">
        <v>591.35</v>
      </c>
      <c r="EN94" s="45">
        <v>349.61</v>
      </c>
      <c r="EO94" s="54">
        <v>467.61</v>
      </c>
      <c r="EP94" s="54">
        <v>265.20999999999998</v>
      </c>
      <c r="EQ94" s="54">
        <v>491.27</v>
      </c>
      <c r="ER94" s="54">
        <v>342.31</v>
      </c>
    </row>
    <row r="95" spans="1:148">
      <c r="A95" s="20" t="s">
        <v>101</v>
      </c>
      <c r="B95" s="45">
        <v>6.1</v>
      </c>
      <c r="C95" s="16">
        <v>309385000</v>
      </c>
      <c r="D95" s="10">
        <v>37690000</v>
      </c>
      <c r="E95" s="42">
        <v>69953000</v>
      </c>
      <c r="F95" s="10">
        <v>98480000</v>
      </c>
      <c r="G95" s="10">
        <v>18136000</v>
      </c>
      <c r="H95" s="10">
        <v>1290000</v>
      </c>
      <c r="I95" s="10">
        <v>4340000</v>
      </c>
      <c r="J95" s="10">
        <v>33897.96</v>
      </c>
      <c r="K95" s="10">
        <v>11458454.960000001</v>
      </c>
      <c r="L95" s="16">
        <v>670000000</v>
      </c>
      <c r="M95" s="10">
        <v>265000000</v>
      </c>
      <c r="N95">
        <v>3895000000</v>
      </c>
      <c r="O95" s="24">
        <v>528900</v>
      </c>
      <c r="P95" s="90">
        <v>15008699.999999998</v>
      </c>
      <c r="Q95">
        <v>216258699.99999994</v>
      </c>
      <c r="R95">
        <v>281401700</v>
      </c>
      <c r="S95" s="10">
        <v>17322.640000000014</v>
      </c>
      <c r="T95" s="10">
        <v>5401.48</v>
      </c>
      <c r="U95" s="10">
        <v>14548.660000000003</v>
      </c>
      <c r="V95" s="10">
        <v>9611.8099999999977</v>
      </c>
      <c r="W95">
        <v>66698999.999999978</v>
      </c>
      <c r="X95" s="51">
        <f t="shared" si="9"/>
        <v>6939.275745151017</v>
      </c>
      <c r="Y95" s="40">
        <v>92.43</v>
      </c>
      <c r="Z95" s="44">
        <v>109.9</v>
      </c>
      <c r="AA95" s="44">
        <v>113.4</v>
      </c>
      <c r="AB95" s="44">
        <v>104.6</v>
      </c>
      <c r="AC95" s="10">
        <v>241948200.00000006</v>
      </c>
      <c r="AD95" s="50">
        <v>37111.43</v>
      </c>
      <c r="AE95" s="69">
        <v>6.84</v>
      </c>
      <c r="AF95" s="40">
        <v>5.08</v>
      </c>
      <c r="AG95" s="51">
        <v>0.79</v>
      </c>
      <c r="AH95" s="51">
        <v>3204.46</v>
      </c>
      <c r="AI95" s="18">
        <v>12312037.57</v>
      </c>
      <c r="AJ95">
        <v>1888</v>
      </c>
      <c r="AK95">
        <v>1316.46</v>
      </c>
      <c r="AL95" s="40">
        <v>97.7</v>
      </c>
      <c r="AM95" s="40">
        <v>87.2</v>
      </c>
      <c r="AN95" s="40">
        <v>99.5</v>
      </c>
      <c r="AO95" s="40">
        <v>93.9</v>
      </c>
      <c r="AP95" s="50">
        <f t="shared" si="10"/>
        <v>1.1204128440366972</v>
      </c>
      <c r="AQ95" s="50">
        <f t="shared" si="11"/>
        <v>1.0596379126730564</v>
      </c>
      <c r="AR95" s="10">
        <v>84778750</v>
      </c>
      <c r="AS95">
        <v>249974000</v>
      </c>
      <c r="AT95" s="51">
        <f t="shared" si="12"/>
        <v>2.9485454786724268</v>
      </c>
      <c r="AU95" s="10">
        <v>91924754</v>
      </c>
      <c r="AV95" s="10">
        <v>396976100</v>
      </c>
      <c r="AW95" s="51">
        <f t="shared" si="13"/>
        <v>4.3184896638396228</v>
      </c>
      <c r="AX95" s="14">
        <v>78598039</v>
      </c>
      <c r="AY95">
        <v>505134800.00000006</v>
      </c>
      <c r="AZ95" s="51">
        <f t="shared" si="14"/>
        <v>6.4268117427204521</v>
      </c>
      <c r="BA95" s="26">
        <v>4467.84</v>
      </c>
      <c r="BB95" s="51">
        <v>2793.25</v>
      </c>
      <c r="BC95" s="54">
        <v>21.94</v>
      </c>
      <c r="BD95" s="54">
        <v>61.41</v>
      </c>
      <c r="BE95">
        <v>177360900</v>
      </c>
      <c r="BF95">
        <v>3120758500</v>
      </c>
      <c r="BG95" s="93">
        <v>56.316800000000001</v>
      </c>
      <c r="BH95" s="93">
        <v>25.533999999999999</v>
      </c>
      <c r="BI95" s="91">
        <v>0.115</v>
      </c>
      <c r="BJ95" s="91">
        <v>0.16689999999999999</v>
      </c>
      <c r="BK95" s="91">
        <v>-0.1628</v>
      </c>
      <c r="BL95" s="92">
        <v>0.18310000000000001</v>
      </c>
      <c r="BM95" s="92">
        <v>0.30530000000000002</v>
      </c>
      <c r="BN95" s="92">
        <v>-6.6799999999999998E-2</v>
      </c>
      <c r="BO95" s="23">
        <v>131241500</v>
      </c>
      <c r="BP95" s="18">
        <v>143554900</v>
      </c>
      <c r="BQ95" s="51">
        <f t="shared" si="15"/>
        <v>0.91422515009936967</v>
      </c>
      <c r="BR95">
        <v>8751560400</v>
      </c>
      <c r="BS95">
        <v>12898980300</v>
      </c>
      <c r="BT95" s="51">
        <f t="shared" si="16"/>
        <v>1.4739063333208555</v>
      </c>
      <c r="BU95" s="34">
        <v>3301670900</v>
      </c>
      <c r="BV95" s="34">
        <v>4900556200</v>
      </c>
      <c r="BW95">
        <v>123970000</v>
      </c>
      <c r="BX95" s="44">
        <v>99.08</v>
      </c>
      <c r="BY95" s="54">
        <v>100.28</v>
      </c>
      <c r="BZ95" s="54">
        <v>100.36</v>
      </c>
      <c r="CA95" s="94">
        <v>-4.6100000000000003</v>
      </c>
      <c r="CB95" s="54">
        <v>-19.22</v>
      </c>
      <c r="CC95" s="45">
        <v>-7.91</v>
      </c>
      <c r="CD95" s="41">
        <v>-3.79</v>
      </c>
      <c r="CE95" s="45">
        <v>-5.95</v>
      </c>
      <c r="CF95" s="45">
        <v>0.11</v>
      </c>
      <c r="CG95" s="45">
        <v>0.48</v>
      </c>
      <c r="CH95" s="45">
        <v>-0.57999999999999996</v>
      </c>
      <c r="CI95" s="45">
        <v>-1.07</v>
      </c>
      <c r="CJ95" s="44">
        <v>94.5</v>
      </c>
      <c r="CK95" s="44">
        <v>100.1</v>
      </c>
      <c r="CL95" s="44">
        <v>88.4</v>
      </c>
      <c r="CM95" s="54">
        <v>86.3</v>
      </c>
      <c r="CN95" s="95">
        <v>-5.48</v>
      </c>
      <c r="CO95" s="43">
        <v>-3.87</v>
      </c>
      <c r="CP95" s="41">
        <v>-10.94</v>
      </c>
      <c r="CQ95" s="41">
        <v>-11.43</v>
      </c>
      <c r="CR95" s="41">
        <v>-4.8099999999999996</v>
      </c>
      <c r="CS95" s="41">
        <v>-0.74</v>
      </c>
      <c r="CT95" s="41">
        <v>-3.85</v>
      </c>
      <c r="CU95" s="41">
        <v>-2.02</v>
      </c>
      <c r="CV95" s="45">
        <v>-2.0699999999999998</v>
      </c>
      <c r="CW95" s="41">
        <v>-2.33</v>
      </c>
      <c r="CX95" s="54">
        <v>52.9</v>
      </c>
      <c r="CY95" s="54">
        <v>47.5</v>
      </c>
      <c r="CZ95" s="54">
        <v>49.4</v>
      </c>
      <c r="DA95" s="54">
        <v>50.9</v>
      </c>
      <c r="DB95" s="54">
        <v>51</v>
      </c>
      <c r="DC95" s="54">
        <v>47.5</v>
      </c>
      <c r="DD95" s="54">
        <v>1.24</v>
      </c>
      <c r="DE95" s="54">
        <v>2.35</v>
      </c>
      <c r="DF95" s="54">
        <v>2.61</v>
      </c>
      <c r="DG95" s="54">
        <v>2.8</v>
      </c>
      <c r="DH95" s="54">
        <v>2.9</v>
      </c>
      <c r="DI95" s="54">
        <v>3.61</v>
      </c>
      <c r="DJ95" s="54">
        <v>2.25</v>
      </c>
      <c r="DK95" s="54">
        <v>3.25</v>
      </c>
      <c r="DL95" s="54">
        <v>3.55</v>
      </c>
      <c r="DM95" s="54">
        <v>3.75</v>
      </c>
      <c r="DN95" s="54">
        <v>3.85</v>
      </c>
      <c r="DO95" s="68">
        <v>5.65</v>
      </c>
      <c r="DP95" s="54">
        <v>4.45</v>
      </c>
      <c r="DQ95" s="54">
        <v>2.85</v>
      </c>
      <c r="DR95" s="54">
        <v>3.5</v>
      </c>
      <c r="DS95" s="40">
        <v>0.87</v>
      </c>
      <c r="DT95" s="54">
        <v>2.09</v>
      </c>
      <c r="DU95" s="54">
        <v>2.21</v>
      </c>
      <c r="DV95" s="54">
        <v>2.41</v>
      </c>
      <c r="DW95" s="54">
        <v>2.38</v>
      </c>
      <c r="DX95" s="54">
        <v>2.4</v>
      </c>
      <c r="DY95" s="54">
        <v>2.95</v>
      </c>
      <c r="DZ95" s="44">
        <v>3.18</v>
      </c>
      <c r="EA95" s="44">
        <v>3.44</v>
      </c>
      <c r="EB95">
        <f t="shared" si="17"/>
        <v>1.23</v>
      </c>
      <c r="EC95" s="54">
        <v>165.46</v>
      </c>
      <c r="ED95" s="54">
        <v>158.93</v>
      </c>
      <c r="EE95" s="54">
        <v>160.44999999999999</v>
      </c>
      <c r="EF95" s="54">
        <v>152.47</v>
      </c>
      <c r="EG95" s="54">
        <v>161.09</v>
      </c>
      <c r="EH95" s="54">
        <v>157.05000000000001</v>
      </c>
      <c r="EI95" s="54">
        <v>162.97999999999999</v>
      </c>
      <c r="EJ95" s="54">
        <v>158.68</v>
      </c>
      <c r="EK95" s="54">
        <v>160.47</v>
      </c>
      <c r="EL95" s="26">
        <v>7004.07</v>
      </c>
      <c r="EM95" s="86">
        <v>597</v>
      </c>
      <c r="EN95" s="45">
        <v>367.61</v>
      </c>
      <c r="EO95" s="54">
        <v>472</v>
      </c>
      <c r="EP95" s="54">
        <v>266.02999999999997</v>
      </c>
      <c r="EQ95" s="54">
        <v>517.17999999999995</v>
      </c>
      <c r="ER95" s="54">
        <v>357.85</v>
      </c>
    </row>
    <row r="96" spans="1:148">
      <c r="A96" s="20" t="s">
        <v>102</v>
      </c>
      <c r="B96" s="45">
        <v>6.8</v>
      </c>
      <c r="C96" s="16">
        <v>326719000</v>
      </c>
      <c r="D96" s="10">
        <v>38380000</v>
      </c>
      <c r="E96" s="42">
        <v>68946000</v>
      </c>
      <c r="F96" s="10">
        <v>98430000</v>
      </c>
      <c r="G96" s="10">
        <v>18116000</v>
      </c>
      <c r="H96" s="10">
        <v>1430000</v>
      </c>
      <c r="I96" s="10">
        <v>4540000</v>
      </c>
      <c r="J96" s="10">
        <v>41527.46</v>
      </c>
      <c r="K96" s="10">
        <v>11360250.15</v>
      </c>
      <c r="L96" s="16">
        <v>675000000</v>
      </c>
      <c r="M96" s="10">
        <v>279000000</v>
      </c>
      <c r="N96">
        <v>3811000000</v>
      </c>
      <c r="O96" s="24">
        <v>493900</v>
      </c>
      <c r="P96" s="90">
        <v>19460800</v>
      </c>
      <c r="Q96">
        <v>266432800</v>
      </c>
      <c r="R96">
        <v>372970900.00000012</v>
      </c>
      <c r="S96" s="10">
        <v>20659.939999999944</v>
      </c>
      <c r="T96" s="10">
        <v>6329.8300000000017</v>
      </c>
      <c r="U96" s="10">
        <v>17174.03</v>
      </c>
      <c r="V96" s="10">
        <v>14267.260000000002</v>
      </c>
      <c r="W96">
        <v>98505900</v>
      </c>
      <c r="X96" s="51">
        <f t="shared" si="9"/>
        <v>6904.3320160983949</v>
      </c>
      <c r="Y96" s="40">
        <v>92.63</v>
      </c>
      <c r="Z96" s="44">
        <v>105.5</v>
      </c>
      <c r="AA96" s="44">
        <v>108</v>
      </c>
      <c r="AB96" s="44">
        <v>101.8</v>
      </c>
      <c r="AC96" s="10">
        <v>242802700.00000003</v>
      </c>
      <c r="AD96" s="50">
        <v>36938.379999999997</v>
      </c>
      <c r="AE96" s="69">
        <v>6.87</v>
      </c>
      <c r="AF96" s="40">
        <v>4.96</v>
      </c>
      <c r="AG96" s="51">
        <v>0.79</v>
      </c>
      <c r="AH96" s="51">
        <v>3338.91</v>
      </c>
      <c r="AI96" s="18">
        <v>16230674.310000001</v>
      </c>
      <c r="AJ96">
        <v>1895.45</v>
      </c>
      <c r="AK96">
        <v>1443.47</v>
      </c>
      <c r="AL96" s="40">
        <v>100.5</v>
      </c>
      <c r="AM96" s="40">
        <v>90.7</v>
      </c>
      <c r="AN96" s="40">
        <v>101.6</v>
      </c>
      <c r="AO96" s="40">
        <v>102.8</v>
      </c>
      <c r="AP96" s="50">
        <f t="shared" si="10"/>
        <v>1.1080485115766263</v>
      </c>
      <c r="AQ96" s="50">
        <f t="shared" si="11"/>
        <v>0.98832684824902717</v>
      </c>
      <c r="AR96" s="10">
        <v>68059445</v>
      </c>
      <c r="AS96">
        <v>197524800</v>
      </c>
      <c r="AT96" s="51">
        <f t="shared" si="12"/>
        <v>2.9022393585489863</v>
      </c>
      <c r="AU96" s="10">
        <v>88404895</v>
      </c>
      <c r="AV96" s="10">
        <v>368389200</v>
      </c>
      <c r="AW96" s="51">
        <f t="shared" si="13"/>
        <v>4.167067898219889</v>
      </c>
      <c r="AX96" s="14">
        <v>67686115</v>
      </c>
      <c r="AY96">
        <v>419719300</v>
      </c>
      <c r="AZ96" s="51">
        <f t="shared" si="14"/>
        <v>6.2009660326937066</v>
      </c>
      <c r="BA96" s="26">
        <v>4798.0200000000004</v>
      </c>
      <c r="BB96" s="51">
        <v>2464.23</v>
      </c>
      <c r="BC96" s="54">
        <v>20.93</v>
      </c>
      <c r="BD96" s="54">
        <v>54.28</v>
      </c>
      <c r="BE96">
        <v>204627900</v>
      </c>
      <c r="BF96">
        <v>3666128400</v>
      </c>
      <c r="BG96" s="93">
        <v>61.273400000000002</v>
      </c>
      <c r="BH96" s="93">
        <v>23.733699999999999</v>
      </c>
      <c r="BI96" s="91">
        <v>-9.4200000000000006E-2</v>
      </c>
      <c r="BJ96" s="91">
        <v>-9.2999999999999992E-3</v>
      </c>
      <c r="BK96" s="91">
        <v>9.4899999999999998E-2</v>
      </c>
      <c r="BL96" s="92">
        <v>-0.1162</v>
      </c>
      <c r="BM96" s="92">
        <v>-3.5200000000000002E-2</v>
      </c>
      <c r="BN96" s="92">
        <v>5.3800000000000001E-2</v>
      </c>
      <c r="BO96" s="23">
        <v>188140200</v>
      </c>
      <c r="BP96" s="18">
        <v>153352400</v>
      </c>
      <c r="BQ96" s="51">
        <f t="shared" si="15"/>
        <v>1.2268487483730284</v>
      </c>
      <c r="BR96">
        <v>8879468900</v>
      </c>
      <c r="BS96">
        <v>13182918899.999998</v>
      </c>
      <c r="BT96" s="51">
        <f t="shared" si="16"/>
        <v>1.4846517340693652</v>
      </c>
      <c r="BU96" s="34">
        <v>3336885900</v>
      </c>
      <c r="BV96" s="34">
        <v>4960975900</v>
      </c>
      <c r="BW96">
        <v>183840000</v>
      </c>
      <c r="BX96" s="44">
        <v>99.85</v>
      </c>
      <c r="BY96" s="54">
        <v>99.9</v>
      </c>
      <c r="BZ96" s="54">
        <v>99.92</v>
      </c>
      <c r="CA96" s="94">
        <v>-4.8099999999999996</v>
      </c>
      <c r="CB96" s="54">
        <v>-18.52</v>
      </c>
      <c r="CC96" s="45">
        <v>-8.48</v>
      </c>
      <c r="CD96" s="41">
        <v>-4.05</v>
      </c>
      <c r="CE96" s="45">
        <v>-6.24</v>
      </c>
      <c r="CF96" s="45">
        <v>0.06</v>
      </c>
      <c r="CG96" s="45">
        <v>0.51</v>
      </c>
      <c r="CH96" s="45">
        <v>-0.73</v>
      </c>
      <c r="CI96" s="45">
        <v>-0.65</v>
      </c>
      <c r="CJ96" s="44">
        <v>94.2</v>
      </c>
      <c r="CK96" s="44">
        <v>100.4</v>
      </c>
      <c r="CL96" s="44">
        <v>88.8</v>
      </c>
      <c r="CM96" s="54">
        <v>87.2</v>
      </c>
      <c r="CN96" s="95">
        <v>-5.58</v>
      </c>
      <c r="CO96" s="43">
        <v>-5.27</v>
      </c>
      <c r="CP96" s="41">
        <v>-10.6</v>
      </c>
      <c r="CQ96" s="41">
        <v>-11.22</v>
      </c>
      <c r="CR96" s="41">
        <v>-5.03</v>
      </c>
      <c r="CS96" s="41">
        <v>-0.76</v>
      </c>
      <c r="CT96" s="41">
        <v>-4.1500000000000004</v>
      </c>
      <c r="CU96" s="41">
        <v>-2.27</v>
      </c>
      <c r="CV96" s="45">
        <v>-2.2599999999999998</v>
      </c>
      <c r="CW96" s="41">
        <v>-2.04</v>
      </c>
      <c r="CX96" s="54">
        <v>52.9</v>
      </c>
      <c r="CY96" s="54">
        <v>47.7</v>
      </c>
      <c r="CZ96" s="54">
        <v>47.3</v>
      </c>
      <c r="DA96" s="54">
        <v>50.3</v>
      </c>
      <c r="DB96" s="54">
        <v>50.9</v>
      </c>
      <c r="DC96" s="54">
        <v>47.7</v>
      </c>
      <c r="DD96" s="54">
        <v>1.19</v>
      </c>
      <c r="DE96" s="54">
        <v>2.57</v>
      </c>
      <c r="DF96" s="54">
        <v>3.16</v>
      </c>
      <c r="DG96" s="54">
        <v>3.25</v>
      </c>
      <c r="DH96" s="54">
        <v>3.71</v>
      </c>
      <c r="DI96" s="54">
        <v>3.69</v>
      </c>
      <c r="DJ96" s="54">
        <v>2.25</v>
      </c>
      <c r="DK96" s="54">
        <v>3.25</v>
      </c>
      <c r="DL96" s="54">
        <v>3.55</v>
      </c>
      <c r="DM96" s="54">
        <v>3.75</v>
      </c>
      <c r="DN96" s="54">
        <v>3.85</v>
      </c>
      <c r="DO96" s="68">
        <v>5.4</v>
      </c>
      <c r="DP96" s="54">
        <v>4.2</v>
      </c>
      <c r="DQ96" s="54">
        <v>2.6</v>
      </c>
      <c r="DR96" s="54">
        <v>3.25</v>
      </c>
      <c r="DS96" s="40">
        <v>0.85</v>
      </c>
      <c r="DT96" s="54">
        <v>1.97</v>
      </c>
      <c r="DU96" s="54">
        <v>1.85</v>
      </c>
      <c r="DV96" s="54">
        <v>1.87</v>
      </c>
      <c r="DW96" s="54">
        <v>1.8</v>
      </c>
      <c r="DX96" s="54">
        <v>1.77</v>
      </c>
      <c r="DY96" s="54">
        <v>2.89</v>
      </c>
      <c r="DZ96" s="44">
        <v>3.24</v>
      </c>
      <c r="EA96" s="44">
        <v>3.6</v>
      </c>
      <c r="EB96">
        <f t="shared" si="17"/>
        <v>1.75</v>
      </c>
      <c r="EC96" s="54">
        <v>165.82</v>
      </c>
      <c r="ED96" s="54">
        <v>159.13999999999999</v>
      </c>
      <c r="EE96" s="54">
        <v>160.71</v>
      </c>
      <c r="EF96" s="54">
        <v>152.13999999999999</v>
      </c>
      <c r="EG96" s="54">
        <v>161.84</v>
      </c>
      <c r="EH96" s="54">
        <v>157.19999999999999</v>
      </c>
      <c r="EI96" s="54">
        <v>163.32</v>
      </c>
      <c r="EJ96" s="54">
        <v>158.97</v>
      </c>
      <c r="EK96" s="54">
        <v>160.56</v>
      </c>
      <c r="EL96" s="26">
        <v>7235.87</v>
      </c>
      <c r="EM96" s="86">
        <v>699.05</v>
      </c>
      <c r="EN96" s="45">
        <v>369.24</v>
      </c>
      <c r="EO96" s="54">
        <v>467.04</v>
      </c>
      <c r="EP96" s="54">
        <v>267.24</v>
      </c>
      <c r="EQ96" s="54">
        <v>513.03</v>
      </c>
      <c r="ER96" s="54">
        <v>363.99</v>
      </c>
    </row>
    <row r="97" spans="1:148">
      <c r="A97" s="20" t="s">
        <v>103</v>
      </c>
      <c r="B97" s="45">
        <v>6</v>
      </c>
      <c r="C97" s="16">
        <v>306659000</v>
      </c>
      <c r="D97" s="10">
        <v>37570000</v>
      </c>
      <c r="E97" s="42">
        <v>65836000</v>
      </c>
      <c r="F97" s="10">
        <v>92300000</v>
      </c>
      <c r="G97" s="10">
        <v>18103000</v>
      </c>
      <c r="H97" s="10">
        <v>1460000</v>
      </c>
      <c r="I97" s="10">
        <v>4360000</v>
      </c>
      <c r="J97" s="10">
        <v>37641.800000000003</v>
      </c>
      <c r="K97" s="10">
        <v>9743052.4499999993</v>
      </c>
      <c r="L97" s="16">
        <v>664000000</v>
      </c>
      <c r="M97" s="10">
        <v>281000000</v>
      </c>
      <c r="N97">
        <v>3847000000</v>
      </c>
      <c r="O97" s="24">
        <v>487200</v>
      </c>
      <c r="P97" s="90">
        <v>15812100</v>
      </c>
      <c r="Q97">
        <v>214452500</v>
      </c>
      <c r="R97">
        <v>283101900</v>
      </c>
      <c r="S97" s="10">
        <v>16609.479999999981</v>
      </c>
      <c r="T97" s="10">
        <v>4892.1200000000026</v>
      </c>
      <c r="U97" s="10">
        <v>14251.880000000005</v>
      </c>
      <c r="V97" s="10">
        <v>9650.7799999999988</v>
      </c>
      <c r="W97">
        <v>69115500.00000003</v>
      </c>
      <c r="X97" s="51">
        <f t="shared" si="9"/>
        <v>7161.649110227364</v>
      </c>
      <c r="Y97" s="40">
        <v>93.03</v>
      </c>
      <c r="Z97" s="44">
        <v>104.48</v>
      </c>
      <c r="AA97" s="44">
        <v>106.98</v>
      </c>
      <c r="AB97" s="44">
        <v>100.78</v>
      </c>
      <c r="AC97" s="10">
        <v>243387800</v>
      </c>
      <c r="AD97" s="50">
        <v>36513.1</v>
      </c>
      <c r="AE97" s="69">
        <v>6.75</v>
      </c>
      <c r="AF97" s="40">
        <v>4.9800000000000004</v>
      </c>
      <c r="AG97" s="51">
        <v>0.79</v>
      </c>
      <c r="AH97" s="51">
        <v>3444.53</v>
      </c>
      <c r="AI97" s="18">
        <v>16689437.32</v>
      </c>
      <c r="AJ97">
        <v>1931.61</v>
      </c>
      <c r="AK97">
        <v>1512.92</v>
      </c>
      <c r="AL97" s="40">
        <v>99.3</v>
      </c>
      <c r="AM97" s="40">
        <v>88.7</v>
      </c>
      <c r="AN97" s="40">
        <v>92</v>
      </c>
      <c r="AO97" s="40">
        <v>103</v>
      </c>
      <c r="AP97" s="50">
        <f t="shared" si="10"/>
        <v>1.1195039458850056</v>
      </c>
      <c r="AQ97" s="50">
        <f t="shared" si="11"/>
        <v>0.89320388349514568</v>
      </c>
      <c r="AR97" s="10">
        <v>98997148</v>
      </c>
      <c r="AS97">
        <v>268242200</v>
      </c>
      <c r="AT97" s="51">
        <f t="shared" si="12"/>
        <v>2.7095952299555135</v>
      </c>
      <c r="AU97" s="10">
        <v>114171709</v>
      </c>
      <c r="AV97" s="10">
        <v>420533500</v>
      </c>
      <c r="AW97" s="51">
        <f t="shared" si="13"/>
        <v>3.6833424294279418</v>
      </c>
      <c r="AX97" s="14">
        <v>117064331</v>
      </c>
      <c r="AY97">
        <v>624642900</v>
      </c>
      <c r="AZ97" s="51">
        <f t="shared" si="14"/>
        <v>5.3358943297595918</v>
      </c>
      <c r="BA97" s="26">
        <v>3848.25</v>
      </c>
      <c r="BB97" s="51">
        <v>2110.62</v>
      </c>
      <c r="BC97" s="54">
        <v>18.04</v>
      </c>
      <c r="BD97" s="54">
        <v>46.78</v>
      </c>
      <c r="BE97">
        <v>203324000</v>
      </c>
      <c r="BF97">
        <v>2814411700</v>
      </c>
      <c r="BG97" s="93">
        <v>65.076099999999997</v>
      </c>
      <c r="BH97" s="93">
        <v>24.2514</v>
      </c>
      <c r="BI97" s="91">
        <v>-0.1532</v>
      </c>
      <c r="BJ97" s="91">
        <v>-5.8799999999999998E-2</v>
      </c>
      <c r="BK97" s="91">
        <v>-8.6999999999999994E-3</v>
      </c>
      <c r="BL97" s="92">
        <v>-0.2059</v>
      </c>
      <c r="BM97" s="92">
        <v>-1.35E-2</v>
      </c>
      <c r="BN97" s="92">
        <v>3.6299999999999999E-2</v>
      </c>
      <c r="BO97" s="23">
        <v>127323700.00000001</v>
      </c>
      <c r="BP97" s="18">
        <v>142493600</v>
      </c>
      <c r="BQ97" s="51">
        <f t="shared" si="15"/>
        <v>0.89353978003222612</v>
      </c>
      <c r="BR97">
        <v>9027281200</v>
      </c>
      <c r="BS97">
        <v>13399983799.999998</v>
      </c>
      <c r="BT97" s="51">
        <f t="shared" si="16"/>
        <v>1.484387547382483</v>
      </c>
      <c r="BU97" s="34">
        <v>3328944700</v>
      </c>
      <c r="BV97" s="34">
        <v>4999138400</v>
      </c>
      <c r="BW97">
        <v>75110000</v>
      </c>
      <c r="BX97" s="44">
        <v>100.74</v>
      </c>
      <c r="BY97" s="54">
        <v>99.47</v>
      </c>
      <c r="BZ97" s="54">
        <v>99.98</v>
      </c>
      <c r="CA97" s="94">
        <v>-5.37</v>
      </c>
      <c r="CB97" s="54">
        <v>-19.440000000000001</v>
      </c>
      <c r="CC97" s="45">
        <v>-9.68</v>
      </c>
      <c r="CD97" s="41">
        <v>-4.53</v>
      </c>
      <c r="CE97" s="45">
        <v>-6.95</v>
      </c>
      <c r="CF97" s="45">
        <v>0.17</v>
      </c>
      <c r="CG97" s="45">
        <v>0.54</v>
      </c>
      <c r="CH97" s="45">
        <v>-1</v>
      </c>
      <c r="CI97" s="45">
        <v>-0.75</v>
      </c>
      <c r="CJ97" s="44">
        <v>93.3</v>
      </c>
      <c r="CK97" s="44">
        <v>101.7</v>
      </c>
      <c r="CL97" s="44">
        <v>87.6</v>
      </c>
      <c r="CM97" s="54">
        <v>86.2</v>
      </c>
      <c r="CN97" s="95">
        <v>-6.07</v>
      </c>
      <c r="CO97" s="43">
        <v>-7.51</v>
      </c>
      <c r="CP97" s="41">
        <v>-11.06</v>
      </c>
      <c r="CQ97" s="41">
        <v>-12.09</v>
      </c>
      <c r="CR97" s="41">
        <v>-5.81</v>
      </c>
      <c r="CS97" s="41">
        <v>-0.92</v>
      </c>
      <c r="CT97" s="41">
        <v>-4.46</v>
      </c>
      <c r="CU97" s="41">
        <v>-2.5099999999999998</v>
      </c>
      <c r="CV97" s="45">
        <v>-1.71</v>
      </c>
      <c r="CW97" s="41">
        <v>-2.16</v>
      </c>
      <c r="CX97" s="54">
        <v>52.4</v>
      </c>
      <c r="CY97" s="54">
        <v>47.4</v>
      </c>
      <c r="CZ97" s="54">
        <v>44.7</v>
      </c>
      <c r="DA97" s="54">
        <v>50.4</v>
      </c>
      <c r="DB97" s="54">
        <v>50.3</v>
      </c>
      <c r="DC97" s="54">
        <v>47.4</v>
      </c>
      <c r="DD97" s="54">
        <v>1.31</v>
      </c>
      <c r="DE97" s="54">
        <v>2.76</v>
      </c>
      <c r="DF97" s="54">
        <v>3.14</v>
      </c>
      <c r="DG97" s="54">
        <v>3.26</v>
      </c>
      <c r="DH97" s="54">
        <v>3.82</v>
      </c>
      <c r="DI97" s="54">
        <v>4.18</v>
      </c>
      <c r="DJ97" s="54">
        <v>2.25</v>
      </c>
      <c r="DK97" s="54">
        <v>3.25</v>
      </c>
      <c r="DL97" s="54">
        <v>3.55</v>
      </c>
      <c r="DM97" s="54">
        <v>3.75</v>
      </c>
      <c r="DN97" s="54">
        <v>3.85</v>
      </c>
      <c r="DO97" s="68">
        <v>5.4</v>
      </c>
      <c r="DP97" s="54">
        <v>4</v>
      </c>
      <c r="DQ97" s="54">
        <v>2.6</v>
      </c>
      <c r="DR97" s="54">
        <v>3.25</v>
      </c>
      <c r="DS97" s="40">
        <v>1</v>
      </c>
      <c r="DT97" s="54">
        <v>2</v>
      </c>
      <c r="DU97" s="54">
        <v>2.16</v>
      </c>
      <c r="DV97" s="54">
        <v>2.21</v>
      </c>
      <c r="DW97" s="54">
        <v>2.1800000000000002</v>
      </c>
      <c r="DX97" s="54">
        <v>2.23</v>
      </c>
      <c r="DY97" s="54">
        <v>2.85</v>
      </c>
      <c r="DZ97" s="44">
        <v>3.15</v>
      </c>
      <c r="EA97" s="44">
        <v>3.5</v>
      </c>
      <c r="EB97">
        <f t="shared" si="17"/>
        <v>1.3399999999999999</v>
      </c>
      <c r="EC97" s="54">
        <v>166.92</v>
      </c>
      <c r="ED97" s="54">
        <v>160.19999999999999</v>
      </c>
      <c r="EE97" s="54">
        <v>161.84</v>
      </c>
      <c r="EF97" s="54">
        <v>152.29</v>
      </c>
      <c r="EG97" s="54">
        <v>164.97</v>
      </c>
      <c r="EH97" s="54">
        <v>158.01</v>
      </c>
      <c r="EI97" s="54">
        <v>164.37</v>
      </c>
      <c r="EJ97" s="54">
        <v>160.22</v>
      </c>
      <c r="EK97" s="54">
        <v>161.5</v>
      </c>
      <c r="EL97" s="26">
        <v>6145.93</v>
      </c>
      <c r="EM97" s="86">
        <v>975.35</v>
      </c>
      <c r="EN97" s="45">
        <v>369.14</v>
      </c>
      <c r="EO97" s="54">
        <v>451.96</v>
      </c>
      <c r="EP97" s="54">
        <v>267.42</v>
      </c>
      <c r="EQ97" s="54">
        <v>484.28</v>
      </c>
      <c r="ER97" s="54">
        <v>355.78</v>
      </c>
    </row>
    <row r="98" spans="1:148">
      <c r="A98" s="20" t="s">
        <v>104</v>
      </c>
      <c r="B98" s="45">
        <v>6.1</v>
      </c>
      <c r="C98" s="16">
        <v>308629000</v>
      </c>
      <c r="D98" s="10">
        <v>37350000</v>
      </c>
      <c r="E98" s="42">
        <v>66944000</v>
      </c>
      <c r="F98" s="10">
        <v>94490000</v>
      </c>
      <c r="G98" s="10">
        <v>18167000</v>
      </c>
      <c r="H98" s="10">
        <v>1510000</v>
      </c>
      <c r="I98" s="10">
        <v>4410000</v>
      </c>
      <c r="J98" s="10">
        <v>39091.65</v>
      </c>
      <c r="K98" s="10">
        <v>8738918.5700000003</v>
      </c>
      <c r="L98" s="16">
        <v>663000000</v>
      </c>
      <c r="M98" s="10">
        <v>277999999.99999994</v>
      </c>
      <c r="N98">
        <v>3947000000</v>
      </c>
      <c r="O98" s="24">
        <v>503600</v>
      </c>
      <c r="P98" s="90">
        <v>16488699.999999998</v>
      </c>
      <c r="Q98">
        <v>208347500</v>
      </c>
      <c r="R98">
        <v>280252399.99999988</v>
      </c>
      <c r="S98" s="10">
        <v>15187.209999999963</v>
      </c>
      <c r="T98" s="10">
        <v>4641.7999999999956</v>
      </c>
      <c r="U98" s="10">
        <v>13451.190000000002</v>
      </c>
      <c r="V98" s="10">
        <v>9760.5400000000081</v>
      </c>
      <c r="W98">
        <v>68707999.999999955</v>
      </c>
      <c r="X98" s="51">
        <f t="shared" si="9"/>
        <v>7039.3646253178513</v>
      </c>
      <c r="Y98" s="40">
        <v>93.46</v>
      </c>
      <c r="Z98" s="44">
        <v>104</v>
      </c>
      <c r="AA98" s="44">
        <v>106.8</v>
      </c>
      <c r="AB98" s="44">
        <v>99.7</v>
      </c>
      <c r="AC98" s="10">
        <v>248933599.99999985</v>
      </c>
      <c r="AD98" s="50">
        <v>35573.81</v>
      </c>
      <c r="AE98" s="69">
        <v>7.02</v>
      </c>
      <c r="AF98" s="40">
        <v>5.12</v>
      </c>
      <c r="AG98" s="51">
        <v>0.81</v>
      </c>
      <c r="AH98" s="51">
        <v>3326.35</v>
      </c>
      <c r="AI98" s="18">
        <v>13506733.210000001</v>
      </c>
      <c r="AJ98">
        <v>1961.61</v>
      </c>
      <c r="AK98">
        <v>1364.73</v>
      </c>
      <c r="AL98" s="40">
        <v>96.5</v>
      </c>
      <c r="AM98" s="40">
        <v>85</v>
      </c>
      <c r="AN98" s="40">
        <v>97.2</v>
      </c>
      <c r="AO98" s="40">
        <v>100.7</v>
      </c>
      <c r="AP98" s="50">
        <f t="shared" si="10"/>
        <v>1.1352941176470588</v>
      </c>
      <c r="AQ98" s="50">
        <f t="shared" si="11"/>
        <v>0.9652432969215492</v>
      </c>
      <c r="AR98" s="10">
        <v>90749964</v>
      </c>
      <c r="AS98">
        <v>247201000</v>
      </c>
      <c r="AT98" s="51">
        <f t="shared" si="12"/>
        <v>2.7239790420192342</v>
      </c>
      <c r="AU98" s="10">
        <v>105097525</v>
      </c>
      <c r="AV98" s="10">
        <v>388507500</v>
      </c>
      <c r="AW98" s="51">
        <f t="shared" si="13"/>
        <v>3.6966379560317906</v>
      </c>
      <c r="AX98" s="14">
        <v>97469906</v>
      </c>
      <c r="AY98">
        <v>576853000</v>
      </c>
      <c r="AZ98" s="51">
        <f t="shared" si="14"/>
        <v>5.918267736915638</v>
      </c>
      <c r="BA98" s="26">
        <v>3594.02</v>
      </c>
      <c r="BB98" s="51">
        <v>1790.31</v>
      </c>
      <c r="BC98" s="54">
        <v>15.82</v>
      </c>
      <c r="BD98" s="54">
        <v>39.840000000000003</v>
      </c>
      <c r="BE98">
        <v>147313500</v>
      </c>
      <c r="BF98">
        <v>2051925400</v>
      </c>
      <c r="BG98" s="93">
        <v>47.643900000000002</v>
      </c>
      <c r="BH98" s="93">
        <v>15.22</v>
      </c>
      <c r="BI98" s="91">
        <v>-0.152</v>
      </c>
      <c r="BJ98" s="91">
        <v>2.06E-2</v>
      </c>
      <c r="BK98" s="91">
        <v>2.18E-2</v>
      </c>
      <c r="BL98" s="92">
        <v>-0.1736</v>
      </c>
      <c r="BM98" s="92">
        <v>-1.29E-2</v>
      </c>
      <c r="BN98" s="92">
        <v>2.46E-2</v>
      </c>
      <c r="BO98" s="23">
        <v>128435100</v>
      </c>
      <c r="BP98" s="18">
        <v>96713300</v>
      </c>
      <c r="BQ98" s="51">
        <f t="shared" si="15"/>
        <v>1.3279983208100643</v>
      </c>
      <c r="BR98">
        <v>9108240500</v>
      </c>
      <c r="BS98">
        <v>13405299500</v>
      </c>
      <c r="BT98" s="51">
        <f t="shared" si="16"/>
        <v>1.4717770682493507</v>
      </c>
      <c r="BU98" s="34">
        <v>3338586300</v>
      </c>
      <c r="BV98" s="34">
        <v>5039856500</v>
      </c>
      <c r="BW98">
        <v>110970000</v>
      </c>
      <c r="BX98" s="44">
        <v>101.63</v>
      </c>
      <c r="BY98" s="54">
        <v>99.78</v>
      </c>
      <c r="BZ98" s="54">
        <v>99.38</v>
      </c>
      <c r="CA98" s="94">
        <v>-5.92</v>
      </c>
      <c r="CB98" s="54">
        <v>-20.87</v>
      </c>
      <c r="CC98" s="45">
        <v>-11.11</v>
      </c>
      <c r="CD98" s="41">
        <v>-4.8600000000000003</v>
      </c>
      <c r="CE98" s="45">
        <v>-7.66</v>
      </c>
      <c r="CF98" s="45">
        <v>0.14000000000000001</v>
      </c>
      <c r="CG98" s="45">
        <v>0.59</v>
      </c>
      <c r="CH98" s="45">
        <v>-1.1499999999999999</v>
      </c>
      <c r="CI98" s="45">
        <v>-0.78</v>
      </c>
      <c r="CJ98" s="44">
        <v>93</v>
      </c>
      <c r="CK98" s="44">
        <v>102.1</v>
      </c>
      <c r="CL98" s="44">
        <v>87.4</v>
      </c>
      <c r="CM98" s="54">
        <v>84.4</v>
      </c>
      <c r="CN98" s="95">
        <v>-6.6</v>
      </c>
      <c r="CO98" s="43">
        <v>-9.43</v>
      </c>
      <c r="CP98" s="41">
        <v>-11.83</v>
      </c>
      <c r="CQ98" s="41">
        <v>-12.43</v>
      </c>
      <c r="CR98" s="41">
        <v>-7.01</v>
      </c>
      <c r="CS98" s="41">
        <v>-0.68</v>
      </c>
      <c r="CT98" s="41">
        <v>-4.29</v>
      </c>
      <c r="CU98" s="41">
        <v>-2.74</v>
      </c>
      <c r="CV98" s="45">
        <v>-1.94</v>
      </c>
      <c r="CW98" s="41">
        <v>-2.16</v>
      </c>
      <c r="CX98" s="54">
        <v>51.7</v>
      </c>
      <c r="CY98" s="54">
        <v>47.2</v>
      </c>
      <c r="CZ98" s="54">
        <v>44.9</v>
      </c>
      <c r="DA98" s="54">
        <v>50.6</v>
      </c>
      <c r="DB98" s="54">
        <v>49.4</v>
      </c>
      <c r="DC98" s="54">
        <v>47.2</v>
      </c>
      <c r="DD98" s="54">
        <v>1.68</v>
      </c>
      <c r="DE98" s="54">
        <v>2.57</v>
      </c>
      <c r="DF98" s="54">
        <v>2.84</v>
      </c>
      <c r="DG98" s="54">
        <v>2.83</v>
      </c>
      <c r="DH98" s="54">
        <v>3.04</v>
      </c>
      <c r="DI98" s="54">
        <v>3.64</v>
      </c>
      <c r="DJ98" s="54">
        <v>2.25</v>
      </c>
      <c r="DK98" s="54">
        <v>3.25</v>
      </c>
      <c r="DL98" s="54">
        <v>3.55</v>
      </c>
      <c r="DM98" s="54">
        <v>3.75</v>
      </c>
      <c r="DN98" s="54">
        <v>3.85</v>
      </c>
      <c r="DO98" s="68">
        <v>5.15</v>
      </c>
      <c r="DP98" s="54">
        <v>4</v>
      </c>
      <c r="DQ98" s="54">
        <v>2.35</v>
      </c>
      <c r="DR98" s="54">
        <v>3</v>
      </c>
      <c r="DS98" s="40">
        <v>1.1100000000000001</v>
      </c>
      <c r="DT98" s="54">
        <v>2.0499999999999998</v>
      </c>
      <c r="DU98" s="54">
        <v>2.2200000000000002</v>
      </c>
      <c r="DV98" s="54">
        <v>2.25</v>
      </c>
      <c r="DW98" s="54">
        <v>2.2400000000000002</v>
      </c>
      <c r="DX98" s="54">
        <v>2.2599999999999998</v>
      </c>
      <c r="DY98" s="54">
        <v>2.92</v>
      </c>
      <c r="DZ98" s="44">
        <v>3.22</v>
      </c>
      <c r="EA98" s="44">
        <v>3.47</v>
      </c>
      <c r="EB98">
        <f t="shared" si="17"/>
        <v>1.25</v>
      </c>
      <c r="EC98" s="54">
        <v>167.95</v>
      </c>
      <c r="ED98" s="54">
        <v>161.13</v>
      </c>
      <c r="EE98" s="54">
        <v>162.78</v>
      </c>
      <c r="EF98" s="54">
        <v>153.24</v>
      </c>
      <c r="EG98" s="54">
        <v>166.49</v>
      </c>
      <c r="EH98" s="54">
        <v>158.86000000000001</v>
      </c>
      <c r="EI98" s="54">
        <v>165.35</v>
      </c>
      <c r="EJ98" s="54">
        <v>160.69999999999999</v>
      </c>
      <c r="EK98" s="54">
        <v>162.9</v>
      </c>
      <c r="EL98" s="26">
        <v>5857.4</v>
      </c>
      <c r="EM98" s="86">
        <v>1065.55</v>
      </c>
      <c r="EN98" s="45">
        <v>361.25</v>
      </c>
      <c r="EO98" s="54">
        <v>444.23</v>
      </c>
      <c r="EP98" s="54">
        <v>267.45999999999998</v>
      </c>
      <c r="EQ98" s="54">
        <v>490.42</v>
      </c>
      <c r="ER98" s="54">
        <v>368.38</v>
      </c>
    </row>
    <row r="99" spans="1:148">
      <c r="A99" s="20" t="s">
        <v>105</v>
      </c>
      <c r="B99" s="45">
        <v>5.7</v>
      </c>
      <c r="C99" s="16">
        <v>312681000</v>
      </c>
      <c r="D99" s="10">
        <v>36730000</v>
      </c>
      <c r="E99" s="42">
        <v>66118000</v>
      </c>
      <c r="F99" s="10">
        <v>94690000</v>
      </c>
      <c r="G99" s="10">
        <v>17740000</v>
      </c>
      <c r="H99" s="10">
        <v>1550000</v>
      </c>
      <c r="I99" s="10">
        <v>4380000</v>
      </c>
      <c r="J99" s="10">
        <v>41097.32</v>
      </c>
      <c r="K99" s="10">
        <v>8511404.7200000007</v>
      </c>
      <c r="L99" s="16">
        <v>643000000</v>
      </c>
      <c r="M99" s="10">
        <v>270000000</v>
      </c>
      <c r="N99">
        <v>4102000000.0000005</v>
      </c>
      <c r="O99" s="24">
        <v>554800</v>
      </c>
      <c r="P99" s="90">
        <v>16171000.000000004</v>
      </c>
      <c r="Q99">
        <v>224635800.00000015</v>
      </c>
      <c r="R99">
        <v>314729899.99999988</v>
      </c>
      <c r="S99" s="10">
        <v>24292.370000000112</v>
      </c>
      <c r="T99" s="10">
        <v>8491.8700000000026</v>
      </c>
      <c r="U99" s="10">
        <v>19632.459999999992</v>
      </c>
      <c r="V99" s="10">
        <v>13233.289999999994</v>
      </c>
      <c r="W99">
        <v>87032500</v>
      </c>
      <c r="X99" s="51">
        <f t="shared" si="9"/>
        <v>6576.7847602523671</v>
      </c>
      <c r="Y99" s="40">
        <v>93.4</v>
      </c>
      <c r="Z99" s="44">
        <v>105.6</v>
      </c>
      <c r="AA99" s="44">
        <v>108.5</v>
      </c>
      <c r="AB99" s="44">
        <v>101.1</v>
      </c>
      <c r="AC99" s="10">
        <v>252706300.00000006</v>
      </c>
      <c r="AD99" s="50">
        <v>35141.199999999997</v>
      </c>
      <c r="AE99" s="69">
        <v>7.16</v>
      </c>
      <c r="AF99" s="40">
        <v>5.3</v>
      </c>
      <c r="AG99" s="51">
        <v>0.82</v>
      </c>
      <c r="AH99" s="51">
        <v>3502.4</v>
      </c>
      <c r="AI99" s="18">
        <v>12426257.08</v>
      </c>
      <c r="AJ99">
        <v>2049.23</v>
      </c>
      <c r="AK99">
        <v>1453.17</v>
      </c>
      <c r="AL99" s="40">
        <v>101.1</v>
      </c>
      <c r="AM99" s="40">
        <v>86.6</v>
      </c>
      <c r="AN99" s="40">
        <v>97.8</v>
      </c>
      <c r="AO99" s="40">
        <v>95.1</v>
      </c>
      <c r="AP99" s="50">
        <f t="shared" si="10"/>
        <v>1.1674364896073903</v>
      </c>
      <c r="AQ99" s="50">
        <f t="shared" si="11"/>
        <v>1.0283911671924291</v>
      </c>
      <c r="AR99" s="10">
        <v>95013804</v>
      </c>
      <c r="AS99">
        <v>281328800</v>
      </c>
      <c r="AT99" s="51">
        <f t="shared" si="12"/>
        <v>2.9609255514072461</v>
      </c>
      <c r="AU99" s="10">
        <v>93540569</v>
      </c>
      <c r="AV99" s="10">
        <v>346733399.99999994</v>
      </c>
      <c r="AW99" s="51">
        <f t="shared" si="13"/>
        <v>3.7067702677754713</v>
      </c>
      <c r="AX99" s="14">
        <v>84853284</v>
      </c>
      <c r="AY99">
        <v>516283800</v>
      </c>
      <c r="AZ99" s="51">
        <f t="shared" si="14"/>
        <v>6.0844292131345208</v>
      </c>
      <c r="BA99" s="26">
        <v>3127.99</v>
      </c>
      <c r="BB99" s="51">
        <v>1716.78</v>
      </c>
      <c r="BC99" s="54">
        <v>15.11</v>
      </c>
      <c r="BD99" s="54">
        <v>38.380000000000003</v>
      </c>
      <c r="BE99">
        <v>98264600</v>
      </c>
      <c r="BF99">
        <v>1161181900</v>
      </c>
      <c r="BG99" s="93">
        <v>32.002400000000002</v>
      </c>
      <c r="BH99" s="93">
        <v>9.7591999999999999</v>
      </c>
      <c r="BI99" s="91">
        <v>-5.2699999999999997E-2</v>
      </c>
      <c r="BJ99" s="91">
        <v>1.8599999999999998E-2</v>
      </c>
      <c r="BK99" s="91">
        <v>-4.0500000000000001E-2</v>
      </c>
      <c r="BL99" s="92">
        <v>-6.8999999999999999E-3</v>
      </c>
      <c r="BM99" s="92">
        <v>3.09E-2</v>
      </c>
      <c r="BN99" s="92">
        <v>-0.14599999999999999</v>
      </c>
      <c r="BO99" s="23">
        <v>177987100</v>
      </c>
      <c r="BP99" s="18">
        <v>108918600</v>
      </c>
      <c r="BQ99" s="51">
        <f t="shared" si="15"/>
        <v>1.6341295242502198</v>
      </c>
      <c r="BR99">
        <v>9213371900</v>
      </c>
      <c r="BS99">
        <v>13373380300</v>
      </c>
      <c r="BT99" s="51">
        <f t="shared" si="16"/>
        <v>1.4515185585854837</v>
      </c>
      <c r="BU99" s="34">
        <v>3370400900</v>
      </c>
      <c r="BV99" s="34">
        <v>5108109900</v>
      </c>
      <c r="BW99">
        <v>135710000</v>
      </c>
      <c r="BX99" s="44">
        <v>99.91</v>
      </c>
      <c r="BY99" s="54">
        <v>100.82</v>
      </c>
      <c r="BZ99" s="54">
        <v>99.64</v>
      </c>
      <c r="CA99" s="94">
        <v>-5.95</v>
      </c>
      <c r="CB99" s="54">
        <v>-21.23</v>
      </c>
      <c r="CC99" s="45">
        <v>-11.36</v>
      </c>
      <c r="CD99" s="41">
        <v>-4.82</v>
      </c>
      <c r="CE99" s="45">
        <v>-7.72</v>
      </c>
      <c r="CF99" s="45">
        <v>0.03</v>
      </c>
      <c r="CG99" s="45">
        <v>0.83</v>
      </c>
      <c r="CH99" s="45">
        <v>-1.02</v>
      </c>
      <c r="CI99" s="45">
        <v>-0.57999999999999996</v>
      </c>
      <c r="CJ99" s="44">
        <v>92.7</v>
      </c>
      <c r="CK99" s="44">
        <v>101.8</v>
      </c>
      <c r="CL99" s="44">
        <v>88.2</v>
      </c>
      <c r="CM99" s="54">
        <v>83.2</v>
      </c>
      <c r="CN99" s="95">
        <v>-6.84</v>
      </c>
      <c r="CO99" s="43">
        <v>-9.6999999999999993</v>
      </c>
      <c r="CP99" s="41">
        <v>-12.33</v>
      </c>
      <c r="CQ99" s="41">
        <v>-12.37</v>
      </c>
      <c r="CR99" s="41">
        <v>-7.55</v>
      </c>
      <c r="CS99" s="41">
        <v>-0.5</v>
      </c>
      <c r="CT99" s="41">
        <v>-4.5</v>
      </c>
      <c r="CU99" s="41">
        <v>-2.73</v>
      </c>
      <c r="CV99" s="45">
        <v>-2.76</v>
      </c>
      <c r="CW99" s="41">
        <v>-2.11</v>
      </c>
      <c r="CX99" s="54">
        <v>52.3</v>
      </c>
      <c r="CY99" s="54">
        <v>46.8</v>
      </c>
      <c r="CZ99" s="54">
        <v>45.8</v>
      </c>
      <c r="DA99" s="54">
        <v>50.8</v>
      </c>
      <c r="DB99" s="54">
        <v>48.6</v>
      </c>
      <c r="DC99" s="54">
        <v>46.8</v>
      </c>
      <c r="DD99" s="54">
        <v>1.93</v>
      </c>
      <c r="DE99" s="54">
        <v>2.52</v>
      </c>
      <c r="DF99" s="54">
        <v>3.08</v>
      </c>
      <c r="DG99" s="54">
        <v>3.14</v>
      </c>
      <c r="DH99" s="54">
        <v>3.2</v>
      </c>
      <c r="DI99" s="54">
        <v>3.5</v>
      </c>
      <c r="DJ99" s="54">
        <v>2.25</v>
      </c>
      <c r="DK99" s="54">
        <v>3.25</v>
      </c>
      <c r="DL99" s="54">
        <v>3.55</v>
      </c>
      <c r="DM99" s="54">
        <v>3.75</v>
      </c>
      <c r="DN99" s="54">
        <v>3.85</v>
      </c>
      <c r="DO99" s="68">
        <v>5.15</v>
      </c>
      <c r="DP99" s="54">
        <v>4</v>
      </c>
      <c r="DQ99" s="54">
        <v>2.35</v>
      </c>
      <c r="DR99" s="54">
        <v>3</v>
      </c>
      <c r="DS99" s="40">
        <v>1.5</v>
      </c>
      <c r="DT99" s="54">
        <v>2.2200000000000002</v>
      </c>
      <c r="DU99" s="54">
        <v>2.2200000000000002</v>
      </c>
      <c r="DV99" s="54">
        <v>2.2999999999999998</v>
      </c>
      <c r="DW99" s="54">
        <v>2.2799999999999998</v>
      </c>
      <c r="DX99" s="54">
        <v>2.31</v>
      </c>
      <c r="DY99" s="54">
        <v>2.97</v>
      </c>
      <c r="DZ99" s="44">
        <v>3.14</v>
      </c>
      <c r="EA99" s="44">
        <v>3.31</v>
      </c>
      <c r="EB99">
        <f t="shared" si="17"/>
        <v>1.0899999999999999</v>
      </c>
      <c r="EC99" s="54">
        <v>168.97</v>
      </c>
      <c r="ED99" s="54">
        <v>162.24</v>
      </c>
      <c r="EE99" s="54">
        <v>163.97</v>
      </c>
      <c r="EF99" s="54">
        <v>153.25</v>
      </c>
      <c r="EG99" s="54">
        <v>169.84</v>
      </c>
      <c r="EH99" s="54">
        <v>159.69999999999999</v>
      </c>
      <c r="EI99" s="54">
        <v>166.34</v>
      </c>
      <c r="EJ99" s="54">
        <v>162.16</v>
      </c>
      <c r="EK99" s="54">
        <v>163.69</v>
      </c>
      <c r="EL99" s="26">
        <v>5458.57</v>
      </c>
      <c r="EM99" s="86">
        <v>888.68</v>
      </c>
      <c r="EN99" s="45">
        <v>360.32</v>
      </c>
      <c r="EO99" s="54">
        <v>440.13</v>
      </c>
      <c r="EP99" s="54">
        <v>263.77999999999997</v>
      </c>
      <c r="EQ99" s="54">
        <v>477.86</v>
      </c>
      <c r="ER99" s="54">
        <v>378.59</v>
      </c>
    </row>
    <row r="100" spans="1:148">
      <c r="A100" s="20" t="s">
        <v>106</v>
      </c>
      <c r="B100" s="45">
        <v>5.6</v>
      </c>
      <c r="C100" s="16">
        <v>316946000</v>
      </c>
      <c r="D100" s="10">
        <v>37174300</v>
      </c>
      <c r="E100" s="42">
        <v>66125400</v>
      </c>
      <c r="F100" s="10">
        <v>94269100</v>
      </c>
      <c r="G100" s="10">
        <v>18087000</v>
      </c>
      <c r="H100" s="10">
        <v>1564800</v>
      </c>
      <c r="I100" s="10">
        <v>4357800</v>
      </c>
      <c r="J100" s="10">
        <v>41459.879999999997</v>
      </c>
      <c r="K100" s="10">
        <v>7264057.3499999996</v>
      </c>
      <c r="L100" s="16">
        <v>637000000</v>
      </c>
      <c r="M100" s="10">
        <v>265000000</v>
      </c>
      <c r="N100">
        <v>4063000000</v>
      </c>
      <c r="O100" s="24">
        <v>541700</v>
      </c>
      <c r="P100" s="90">
        <v>15854699.999999993</v>
      </c>
      <c r="Q100">
        <v>216521199.99999994</v>
      </c>
      <c r="R100">
        <v>296562500</v>
      </c>
      <c r="S100" s="10">
        <v>14153</v>
      </c>
      <c r="T100" s="10">
        <v>10233.599999999999</v>
      </c>
      <c r="U100" s="10">
        <v>12271.540000000008</v>
      </c>
      <c r="V100" s="10">
        <v>11989.869999999995</v>
      </c>
      <c r="W100">
        <v>80449599.999999985</v>
      </c>
      <c r="X100" s="51">
        <f t="shared" si="9"/>
        <v>6709.7975207404261</v>
      </c>
      <c r="Y100" s="40">
        <v>93.34</v>
      </c>
      <c r="Z100" s="44">
        <v>103.8</v>
      </c>
      <c r="AA100" s="44">
        <v>106.4</v>
      </c>
      <c r="AB100" s="44">
        <v>99.9</v>
      </c>
      <c r="AC100" s="10">
        <v>282788800.00000006</v>
      </c>
      <c r="AD100" s="50">
        <v>35255.07</v>
      </c>
      <c r="AE100" s="69">
        <v>7.13</v>
      </c>
      <c r="AF100" s="40">
        <v>5.29</v>
      </c>
      <c r="AG100" s="51">
        <v>0.82</v>
      </c>
      <c r="AH100" s="51">
        <v>3230.92</v>
      </c>
      <c r="AI100" s="18">
        <v>11089728.869999999</v>
      </c>
      <c r="AJ100">
        <v>1921.89</v>
      </c>
      <c r="AK100">
        <v>1309.03</v>
      </c>
      <c r="AL100" s="40">
        <v>101.3</v>
      </c>
      <c r="AM100" s="40">
        <v>89.8</v>
      </c>
      <c r="AN100" s="40">
        <v>95.1</v>
      </c>
      <c r="AO100" s="40">
        <v>93.5</v>
      </c>
      <c r="AP100" s="50">
        <f t="shared" si="10"/>
        <v>1.1280623608017817</v>
      </c>
      <c r="AQ100" s="50">
        <f t="shared" si="11"/>
        <v>1.0171122994652406</v>
      </c>
      <c r="AR100" s="10">
        <v>64972395</v>
      </c>
      <c r="AS100">
        <v>212136600</v>
      </c>
      <c r="AT100" s="51">
        <f t="shared" si="12"/>
        <v>3.2650266316948913</v>
      </c>
      <c r="AU100" s="10">
        <v>82408643</v>
      </c>
      <c r="AV100" s="10">
        <v>297391000</v>
      </c>
      <c r="AW100" s="51">
        <f t="shared" si="13"/>
        <v>3.6087355545946802</v>
      </c>
      <c r="AX100" s="14">
        <v>64773682</v>
      </c>
      <c r="AY100">
        <v>418103600</v>
      </c>
      <c r="AZ100" s="51">
        <f t="shared" si="14"/>
        <v>6.454837629888015</v>
      </c>
      <c r="BA100" s="26">
        <v>3342.48</v>
      </c>
      <c r="BB100" s="51">
        <v>2014.86</v>
      </c>
      <c r="BC100" s="54">
        <v>16.7</v>
      </c>
      <c r="BD100" s="54">
        <v>45.08</v>
      </c>
      <c r="BE100">
        <v>110290800</v>
      </c>
      <c r="BF100">
        <v>1506419400</v>
      </c>
      <c r="BG100" s="93">
        <v>37.007100000000001</v>
      </c>
      <c r="BH100" s="93">
        <v>11.665900000000001</v>
      </c>
      <c r="BI100" s="91">
        <v>0.14660000000000001</v>
      </c>
      <c r="BJ100" s="91">
        <v>8.77E-2</v>
      </c>
      <c r="BK100" s="91">
        <v>-7.2499999999999995E-2</v>
      </c>
      <c r="BL100" s="92">
        <v>0.1338</v>
      </c>
      <c r="BM100" s="92">
        <v>8.1100000000000005E-2</v>
      </c>
      <c r="BN100" s="92">
        <v>-8.6999999999999994E-3</v>
      </c>
      <c r="BO100" s="23">
        <v>134914200</v>
      </c>
      <c r="BP100" s="18">
        <v>144350800</v>
      </c>
      <c r="BQ100" s="51">
        <f t="shared" si="15"/>
        <v>0.93462731069034599</v>
      </c>
      <c r="BR100">
        <v>9264732200</v>
      </c>
      <c r="BS100">
        <v>13431234700</v>
      </c>
      <c r="BT100" s="51">
        <f t="shared" si="16"/>
        <v>1.4497164526784703</v>
      </c>
      <c r="BU100" s="34">
        <v>3370150200</v>
      </c>
      <c r="BV100" s="34">
        <v>5143274100</v>
      </c>
      <c r="BW100">
        <v>55930000</v>
      </c>
      <c r="BX100" s="44">
        <v>99</v>
      </c>
      <c r="BY100" s="54">
        <v>100.62</v>
      </c>
      <c r="BZ100" s="54">
        <v>99.97</v>
      </c>
      <c r="CA100" s="94">
        <v>-5.9</v>
      </c>
      <c r="CB100" s="54">
        <v>-20.8</v>
      </c>
      <c r="CC100" s="45">
        <v>-10.8</v>
      </c>
      <c r="CD100" s="41">
        <v>-4.9000000000000004</v>
      </c>
      <c r="CE100" s="45">
        <v>-7.6</v>
      </c>
      <c r="CF100" s="45">
        <v>-0.2</v>
      </c>
      <c r="CG100" s="45">
        <v>0.8</v>
      </c>
      <c r="CH100" s="45">
        <v>-1</v>
      </c>
      <c r="CI100" s="45">
        <v>-0.8</v>
      </c>
      <c r="CJ100" s="44">
        <v>92.6</v>
      </c>
      <c r="CK100" s="44">
        <v>101.3</v>
      </c>
      <c r="CL100" s="44">
        <v>88.8</v>
      </c>
      <c r="CM100" s="54">
        <v>83.4</v>
      </c>
      <c r="CN100" s="95">
        <v>-6.9</v>
      </c>
      <c r="CO100" s="43">
        <v>-9.6</v>
      </c>
      <c r="CP100" s="41">
        <v>-12.4</v>
      </c>
      <c r="CQ100" s="41">
        <v>-12.4</v>
      </c>
      <c r="CR100" s="41">
        <v>-7.7</v>
      </c>
      <c r="CS100" s="41">
        <v>-0.5</v>
      </c>
      <c r="CT100" s="41">
        <v>-4.7</v>
      </c>
      <c r="CU100" s="41">
        <v>-2.7</v>
      </c>
      <c r="CV100" s="45">
        <v>-3</v>
      </c>
      <c r="CW100" s="41">
        <v>-2</v>
      </c>
      <c r="CX100" s="54">
        <v>52.2</v>
      </c>
      <c r="CY100" s="54">
        <v>47.2</v>
      </c>
      <c r="CZ100" s="54">
        <v>44.4</v>
      </c>
      <c r="DA100" s="54">
        <v>50.6</v>
      </c>
      <c r="DB100" s="54">
        <v>48.8</v>
      </c>
      <c r="DC100" s="54">
        <v>47.2</v>
      </c>
      <c r="DD100" s="54">
        <v>1.91</v>
      </c>
      <c r="DE100" s="54">
        <v>2.4700000000000002</v>
      </c>
      <c r="DF100" s="54">
        <v>2.85</v>
      </c>
      <c r="DG100" s="54">
        <v>3.2</v>
      </c>
      <c r="DH100" s="54">
        <v>3.11</v>
      </c>
      <c r="DI100" s="54">
        <v>3.86</v>
      </c>
      <c r="DJ100" s="54">
        <v>2.25</v>
      </c>
      <c r="DK100" s="54">
        <v>3.25</v>
      </c>
      <c r="DL100" s="54">
        <v>3.55</v>
      </c>
      <c r="DM100" s="54">
        <v>3.75</v>
      </c>
      <c r="DN100" s="54">
        <v>3.85</v>
      </c>
      <c r="DO100" s="68">
        <v>4.9000000000000004</v>
      </c>
      <c r="DP100" s="54">
        <v>4</v>
      </c>
      <c r="DQ100" s="54">
        <v>2.1</v>
      </c>
      <c r="DR100" s="54">
        <v>2.75</v>
      </c>
      <c r="DS100" s="40">
        <v>1.54</v>
      </c>
      <c r="DT100" s="54">
        <v>2.23</v>
      </c>
      <c r="DU100" s="54">
        <v>2.3199999999999998</v>
      </c>
      <c r="DV100" s="54">
        <v>2.35</v>
      </c>
      <c r="DW100" s="54">
        <v>2.35</v>
      </c>
      <c r="DX100" s="54">
        <v>2.41</v>
      </c>
      <c r="DY100" s="54">
        <v>2.79</v>
      </c>
      <c r="DZ100" s="44">
        <v>2.91</v>
      </c>
      <c r="EA100" s="44">
        <v>3.08</v>
      </c>
      <c r="EB100">
        <f t="shared" si="17"/>
        <v>0.76000000000000023</v>
      </c>
      <c r="EC100" s="54">
        <v>170.61</v>
      </c>
      <c r="ED100" s="54">
        <v>163.99</v>
      </c>
      <c r="EE100" s="54">
        <v>165.8</v>
      </c>
      <c r="EF100" s="54">
        <v>154.13999999999999</v>
      </c>
      <c r="EG100" s="54">
        <v>172.44</v>
      </c>
      <c r="EH100" s="54">
        <v>161.34</v>
      </c>
      <c r="EI100" s="54">
        <v>167.94</v>
      </c>
      <c r="EJ100" s="54">
        <v>164.05</v>
      </c>
      <c r="EK100" s="54">
        <v>165.33</v>
      </c>
      <c r="EL100" s="26">
        <v>5721.92</v>
      </c>
      <c r="EM100" s="86">
        <v>793</v>
      </c>
      <c r="EN100" s="45">
        <v>361.29</v>
      </c>
      <c r="EO100" s="54">
        <v>424.65</v>
      </c>
      <c r="EP100" s="54">
        <v>266.74</v>
      </c>
      <c r="EQ100" s="54">
        <v>452.68</v>
      </c>
      <c r="ER100" s="54">
        <v>356.58</v>
      </c>
    </row>
    <row r="101" spans="1:148">
      <c r="A101" s="20" t="s">
        <v>107</v>
      </c>
      <c r="B101" s="45">
        <v>6.2</v>
      </c>
      <c r="C101" s="16">
        <v>320229000</v>
      </c>
      <c r="D101" s="10">
        <v>36661000</v>
      </c>
      <c r="E101" s="42">
        <v>63315000</v>
      </c>
      <c r="F101" s="10">
        <v>93961000</v>
      </c>
      <c r="G101" s="10">
        <v>17660000</v>
      </c>
      <c r="H101" s="10">
        <v>1459000</v>
      </c>
      <c r="I101" s="10">
        <v>4440000</v>
      </c>
      <c r="J101" s="10">
        <v>41893.9</v>
      </c>
      <c r="K101" s="10">
        <v>7007000</v>
      </c>
      <c r="L101" s="16">
        <v>630999999.99999988</v>
      </c>
      <c r="M101" s="10">
        <v>260000000</v>
      </c>
      <c r="N101">
        <v>4136000000</v>
      </c>
      <c r="O101" s="24">
        <v>587100</v>
      </c>
      <c r="P101" s="90">
        <v>14334899.999999998</v>
      </c>
      <c r="Q101">
        <v>195945400.00000009</v>
      </c>
      <c r="R101">
        <v>287292300.00000042</v>
      </c>
      <c r="S101" s="10">
        <v>16184.859999999986</v>
      </c>
      <c r="T101" s="10">
        <v>11212.25</v>
      </c>
      <c r="U101" s="10">
        <v>13482.809999999998</v>
      </c>
      <c r="V101" s="10">
        <v>14354.62000000001</v>
      </c>
      <c r="W101">
        <v>97324200.00000006</v>
      </c>
      <c r="X101" s="51">
        <f t="shared" si="9"/>
        <v>6779.9913895317322</v>
      </c>
      <c r="Y101" s="40">
        <v>93.35</v>
      </c>
      <c r="Z101" s="44">
        <v>104.1</v>
      </c>
      <c r="AA101" s="44">
        <v>106.6</v>
      </c>
      <c r="AB101" s="44">
        <v>100.2</v>
      </c>
      <c r="AC101" s="10">
        <v>279373399.99999994</v>
      </c>
      <c r="AD101" s="50">
        <v>34382.839999999997</v>
      </c>
      <c r="AE101" s="69">
        <v>6.84</v>
      </c>
      <c r="AF101" s="40">
        <v>5.2</v>
      </c>
      <c r="AG101" s="51">
        <v>0.82</v>
      </c>
      <c r="AH101" s="51">
        <v>3392.09</v>
      </c>
      <c r="AI101" s="18">
        <v>11479617.949999999</v>
      </c>
      <c r="AJ101">
        <v>1965.93</v>
      </c>
      <c r="AK101">
        <v>1426.16</v>
      </c>
      <c r="AL101" s="40">
        <v>101</v>
      </c>
      <c r="AM101" s="40">
        <v>88</v>
      </c>
      <c r="AN101" s="40">
        <v>95.1</v>
      </c>
      <c r="AO101" s="40">
        <v>107.3</v>
      </c>
      <c r="AP101" s="50">
        <f t="shared" si="10"/>
        <v>1.1477272727272727</v>
      </c>
      <c r="AQ101" s="50">
        <f t="shared" si="11"/>
        <v>0.88630009319664493</v>
      </c>
      <c r="AR101" s="10">
        <v>91097681</v>
      </c>
      <c r="AS101">
        <v>275777100</v>
      </c>
      <c r="AT101" s="51">
        <f t="shared" si="12"/>
        <v>3.0272680596556567</v>
      </c>
      <c r="AU101" s="10">
        <v>128345048</v>
      </c>
      <c r="AV101" s="10">
        <v>420431300</v>
      </c>
      <c r="AW101" s="51">
        <f t="shared" si="13"/>
        <v>3.2757890277153505</v>
      </c>
      <c r="AX101" s="14">
        <v>102600010</v>
      </c>
      <c r="AY101">
        <v>641667700</v>
      </c>
      <c r="AZ101" s="51">
        <f t="shared" si="14"/>
        <v>6.2540705405389341</v>
      </c>
      <c r="BA101" s="26">
        <v>3561.19</v>
      </c>
      <c r="BB101" s="51">
        <v>2203.61</v>
      </c>
      <c r="BC101" s="54">
        <v>17.059999999999999</v>
      </c>
      <c r="BD101" s="54">
        <v>49.3</v>
      </c>
      <c r="BE101">
        <v>143852500</v>
      </c>
      <c r="BF101">
        <v>2232723200</v>
      </c>
      <c r="BG101" s="93">
        <v>47.8489</v>
      </c>
      <c r="BH101" s="93">
        <v>14.485300000000001</v>
      </c>
      <c r="BI101" s="91">
        <v>4.7800000000000002E-2</v>
      </c>
      <c r="BJ101" s="91">
        <v>0.10879999999999999</v>
      </c>
      <c r="BK101" s="91">
        <v>-4.53E-2</v>
      </c>
      <c r="BL101" s="92">
        <v>5.3600000000000002E-2</v>
      </c>
      <c r="BM101" s="92">
        <v>7.7499999999999999E-2</v>
      </c>
      <c r="BN101" s="92">
        <v>-4.3499999999999997E-2</v>
      </c>
      <c r="BO101" s="23">
        <v>160694300</v>
      </c>
      <c r="BP101" s="18">
        <v>110873799.99999999</v>
      </c>
      <c r="BQ101" s="51">
        <f t="shared" si="15"/>
        <v>1.4493442093623563</v>
      </c>
      <c r="BR101">
        <v>9335626600</v>
      </c>
      <c r="BS101">
        <v>13573912800</v>
      </c>
      <c r="BT101" s="51">
        <f t="shared" si="16"/>
        <v>1.4539905441376586</v>
      </c>
      <c r="BU101" s="34">
        <v>3395338300</v>
      </c>
      <c r="BV101" s="34">
        <v>5189219500</v>
      </c>
      <c r="BW101">
        <v>102550000</v>
      </c>
      <c r="BX101" s="44">
        <v>99.97</v>
      </c>
      <c r="BY101" s="54">
        <v>100.59</v>
      </c>
      <c r="BZ101" s="54">
        <v>99.75</v>
      </c>
      <c r="CA101" s="94">
        <v>-5.9</v>
      </c>
      <c r="CB101" s="54">
        <v>-19.899999999999999</v>
      </c>
      <c r="CC101" s="45">
        <v>-10.7</v>
      </c>
      <c r="CD101" s="41">
        <v>-5.2</v>
      </c>
      <c r="CE101" s="45">
        <v>-7.6</v>
      </c>
      <c r="CF101" s="45">
        <v>-0.2</v>
      </c>
      <c r="CG101" s="45">
        <v>0.7</v>
      </c>
      <c r="CH101" s="45">
        <v>-0.9</v>
      </c>
      <c r="CI101" s="45">
        <v>-1</v>
      </c>
      <c r="CJ101" s="44">
        <v>92.3</v>
      </c>
      <c r="CK101" s="44">
        <v>101.3</v>
      </c>
      <c r="CL101" s="44">
        <v>88.1</v>
      </c>
      <c r="CM101" s="54">
        <v>84.2</v>
      </c>
      <c r="CN101" s="95">
        <v>-6.9</v>
      </c>
      <c r="CO101" s="43">
        <v>-11.3</v>
      </c>
      <c r="CP101" s="41">
        <v>-11.5</v>
      </c>
      <c r="CQ101" s="41">
        <v>-12.8</v>
      </c>
      <c r="CR101" s="41">
        <v>-7.6</v>
      </c>
      <c r="CS101" s="41">
        <v>-0.6</v>
      </c>
      <c r="CT101" s="41">
        <v>-5.0999999999999996</v>
      </c>
      <c r="CU101" s="41">
        <v>-2.8</v>
      </c>
      <c r="CV101" s="45">
        <v>-3.2</v>
      </c>
      <c r="CW101" s="41">
        <v>-1.9</v>
      </c>
      <c r="CX101" s="54">
        <v>51.9</v>
      </c>
      <c r="CY101" s="54">
        <v>46.7</v>
      </c>
      <c r="CZ101" s="54">
        <v>41.1</v>
      </c>
      <c r="DA101" s="54">
        <v>50.6</v>
      </c>
      <c r="DB101" s="54">
        <v>48.3</v>
      </c>
      <c r="DC101" s="54">
        <v>46.7</v>
      </c>
      <c r="DD101" s="54">
        <v>1.82</v>
      </c>
      <c r="DE101" s="54">
        <v>2.4300000000000002</v>
      </c>
      <c r="DF101" s="54">
        <v>2.84</v>
      </c>
      <c r="DG101" s="54">
        <v>2.73</v>
      </c>
      <c r="DH101" s="54">
        <v>2.81</v>
      </c>
      <c r="DI101" s="54">
        <v>3.44</v>
      </c>
      <c r="DJ101" s="54">
        <v>2.25</v>
      </c>
      <c r="DK101" s="54">
        <v>3.25</v>
      </c>
      <c r="DL101" s="54">
        <v>3.55</v>
      </c>
      <c r="DM101" s="54">
        <v>3.75</v>
      </c>
      <c r="DN101" s="54">
        <v>3.85</v>
      </c>
      <c r="DO101" s="68">
        <v>4.9000000000000004</v>
      </c>
      <c r="DP101" s="54">
        <v>4</v>
      </c>
      <c r="DQ101" s="54">
        <v>2.1</v>
      </c>
      <c r="DR101" s="54">
        <v>2.75</v>
      </c>
      <c r="DS101" s="40">
        <v>1.54</v>
      </c>
      <c r="DT101" s="54">
        <v>2.27</v>
      </c>
      <c r="DU101" s="54">
        <v>2.4700000000000002</v>
      </c>
      <c r="DV101" s="54">
        <v>2.48</v>
      </c>
      <c r="DW101" s="54">
        <v>2.5</v>
      </c>
      <c r="DX101" s="54">
        <v>2.54</v>
      </c>
      <c r="DY101" s="54">
        <v>2.82</v>
      </c>
      <c r="DZ101" s="44">
        <v>2.97</v>
      </c>
      <c r="EA101" s="44">
        <v>3.12</v>
      </c>
      <c r="EB101">
        <f t="shared" si="17"/>
        <v>0.64999999999999991</v>
      </c>
      <c r="EC101" s="54">
        <v>171.01</v>
      </c>
      <c r="ED101" s="54">
        <v>164.17</v>
      </c>
      <c r="EE101" s="54">
        <v>166.02</v>
      </c>
      <c r="EF101" s="54">
        <v>153.93</v>
      </c>
      <c r="EG101" s="54">
        <v>172.43</v>
      </c>
      <c r="EH101" s="54">
        <v>161.55000000000001</v>
      </c>
      <c r="EI101" s="54">
        <v>168.33</v>
      </c>
      <c r="EJ101" s="54">
        <v>164.08</v>
      </c>
      <c r="EK101" s="54">
        <v>165.68</v>
      </c>
      <c r="EL101" s="26">
        <v>5893.55</v>
      </c>
      <c r="EM101" s="86">
        <v>582.24</v>
      </c>
      <c r="EN101" s="45">
        <v>361.42</v>
      </c>
      <c r="EO101" s="54">
        <v>403.62</v>
      </c>
      <c r="EP101" s="54">
        <v>268.72000000000003</v>
      </c>
      <c r="EQ101" s="54">
        <v>419.99</v>
      </c>
      <c r="ER101" s="54">
        <v>362.48</v>
      </c>
    </row>
    <row r="102" spans="1:148">
      <c r="A102" s="20" t="s">
        <v>108</v>
      </c>
      <c r="B102" s="45">
        <v>5.9</v>
      </c>
      <c r="C102" s="16">
        <v>316589000</v>
      </c>
      <c r="D102" s="10">
        <v>35180000</v>
      </c>
      <c r="E102" s="42">
        <v>64372000</v>
      </c>
      <c r="F102" s="10">
        <v>95281000</v>
      </c>
      <c r="G102" s="10">
        <v>18154000</v>
      </c>
      <c r="H102" s="10">
        <v>1541000</v>
      </c>
      <c r="I102" s="10">
        <v>4230000</v>
      </c>
      <c r="J102" s="10">
        <v>44258.6</v>
      </c>
      <c r="K102" s="10">
        <v>8950000</v>
      </c>
      <c r="L102" s="16">
        <v>635000000</v>
      </c>
      <c r="M102" s="10">
        <v>265000000</v>
      </c>
      <c r="N102">
        <v>4014000000</v>
      </c>
      <c r="O102" s="24">
        <v>587600</v>
      </c>
      <c r="P102" s="90">
        <v>15353000.000000011</v>
      </c>
      <c r="Q102">
        <v>206540699.99999979</v>
      </c>
      <c r="R102">
        <v>322185299.9999997</v>
      </c>
      <c r="S102" s="10">
        <v>11703.449999999953</v>
      </c>
      <c r="T102" s="10">
        <v>27626.210000000006</v>
      </c>
      <c r="U102" s="10">
        <v>13885.01999999999</v>
      </c>
      <c r="V102" s="10">
        <v>19242.229999999996</v>
      </c>
      <c r="W102">
        <v>127586499.99999994</v>
      </c>
      <c r="X102" s="51">
        <f t="shared" si="9"/>
        <v>6630.5464595319754</v>
      </c>
      <c r="Y102" s="40">
        <v>93.34</v>
      </c>
      <c r="Z102" s="44">
        <v>103.7</v>
      </c>
      <c r="AA102" s="44">
        <v>105.8</v>
      </c>
      <c r="AB102" s="44">
        <v>100.6</v>
      </c>
      <c r="AC102" s="10">
        <v>286346799.99999994</v>
      </c>
      <c r="AD102" s="50">
        <v>33303.620000000003</v>
      </c>
      <c r="AE102" s="69">
        <v>7.02</v>
      </c>
      <c r="AF102" s="40">
        <v>5.3</v>
      </c>
      <c r="AG102" s="51">
        <v>0.83</v>
      </c>
      <c r="AH102" s="51">
        <v>3866.42</v>
      </c>
      <c r="AI102" s="18">
        <v>13202904.98</v>
      </c>
      <c r="AJ102">
        <v>2231.36</v>
      </c>
      <c r="AK102">
        <v>1635.06</v>
      </c>
      <c r="AL102" s="40">
        <v>97.1</v>
      </c>
      <c r="AM102" s="40">
        <v>87.6</v>
      </c>
      <c r="AN102" s="40">
        <v>105.3</v>
      </c>
      <c r="AO102" s="40">
        <v>109.5</v>
      </c>
      <c r="AP102" s="50">
        <f t="shared" si="10"/>
        <v>1.1084474885844748</v>
      </c>
      <c r="AQ102" s="50">
        <f t="shared" si="11"/>
        <v>0.96164383561643829</v>
      </c>
      <c r="AR102" s="10">
        <v>74198703</v>
      </c>
      <c r="AS102">
        <v>218833400</v>
      </c>
      <c r="AT102" s="51">
        <f t="shared" si="12"/>
        <v>2.949288749696878</v>
      </c>
      <c r="AU102" s="10">
        <v>131330474</v>
      </c>
      <c r="AV102" s="10">
        <v>430875500</v>
      </c>
      <c r="AW102" s="51">
        <f t="shared" si="13"/>
        <v>3.2808493480347907</v>
      </c>
      <c r="AX102" s="14">
        <v>129518491</v>
      </c>
      <c r="AY102">
        <v>666641799.99999988</v>
      </c>
      <c r="AZ102" s="51">
        <f t="shared" si="14"/>
        <v>5.1470781882410899</v>
      </c>
      <c r="BA102" s="26">
        <v>3546.04</v>
      </c>
      <c r="BB102" s="51">
        <v>2308.91</v>
      </c>
      <c r="BC102" s="54">
        <v>17.63</v>
      </c>
      <c r="BD102" s="54">
        <v>52.75</v>
      </c>
      <c r="BE102">
        <v>112298800</v>
      </c>
      <c r="BF102">
        <v>1823881900</v>
      </c>
      <c r="BG102" s="93">
        <v>37.348100000000002</v>
      </c>
      <c r="BH102" s="93">
        <v>22.248799999999999</v>
      </c>
      <c r="BI102" s="91">
        <v>3.5000000000000003E-2</v>
      </c>
      <c r="BJ102" s="91">
        <v>6.5000000000000002E-2</v>
      </c>
      <c r="BK102" s="91">
        <v>-9.1999999999999998E-3</v>
      </c>
      <c r="BL102" s="92">
        <v>0.113</v>
      </c>
      <c r="BM102" s="92">
        <v>4.7E-2</v>
      </c>
      <c r="BN102" s="92">
        <v>-8.4099999999999994E-2</v>
      </c>
      <c r="BO102" s="23">
        <v>255446200</v>
      </c>
      <c r="BP102" s="18">
        <v>122820500</v>
      </c>
      <c r="BQ102" s="51">
        <f t="shared" si="15"/>
        <v>2.0798335782707285</v>
      </c>
      <c r="BR102">
        <v>9395401600</v>
      </c>
      <c r="BS102">
        <v>13570216100.000002</v>
      </c>
      <c r="BT102" s="51">
        <f t="shared" si="16"/>
        <v>1.4443465726893465</v>
      </c>
      <c r="BU102" s="34">
        <v>3423772900</v>
      </c>
      <c r="BV102" s="34">
        <v>5253896100</v>
      </c>
      <c r="BW102">
        <v>181140000</v>
      </c>
      <c r="BX102" s="44">
        <v>101.53</v>
      </c>
      <c r="BY102" s="54">
        <v>99.99</v>
      </c>
      <c r="BZ102" s="54">
        <v>99.81</v>
      </c>
      <c r="CA102" s="94">
        <v>-5.9</v>
      </c>
      <c r="CB102" s="54">
        <v>-19.7</v>
      </c>
      <c r="CC102" s="45">
        <v>-10.3</v>
      </c>
      <c r="CD102" s="41">
        <v>-5.4</v>
      </c>
      <c r="CE102" s="45">
        <v>-7.6</v>
      </c>
      <c r="CF102" s="45">
        <v>-0.1</v>
      </c>
      <c r="CG102" s="45">
        <v>0.7</v>
      </c>
      <c r="CH102" s="45">
        <v>-0.9</v>
      </c>
      <c r="CI102" s="45">
        <v>-1.1000000000000001</v>
      </c>
      <c r="CJ102" s="44">
        <v>92.7</v>
      </c>
      <c r="CK102" s="44">
        <v>103.4</v>
      </c>
      <c r="CL102" s="44">
        <v>87.6</v>
      </c>
      <c r="CM102" s="54">
        <v>84.9</v>
      </c>
      <c r="CN102" s="95">
        <v>-6.8</v>
      </c>
      <c r="CO102" s="43">
        <v>-12</v>
      </c>
      <c r="CP102" s="41">
        <v>-11</v>
      </c>
      <c r="CQ102" s="41">
        <v>-13.6</v>
      </c>
      <c r="CR102" s="41">
        <v>-7</v>
      </c>
      <c r="CS102" s="41">
        <v>-0.7</v>
      </c>
      <c r="CT102" s="41">
        <v>-4.9000000000000004</v>
      </c>
      <c r="CU102" s="41">
        <v>-2.9</v>
      </c>
      <c r="CV102" s="45">
        <v>-2.8</v>
      </c>
      <c r="CW102" s="41">
        <v>-1.6</v>
      </c>
      <c r="CX102" s="54">
        <v>52.2</v>
      </c>
      <c r="CY102" s="54">
        <v>46.1</v>
      </c>
      <c r="CZ102" s="54">
        <v>42.4</v>
      </c>
      <c r="DA102" s="54">
        <v>50.7</v>
      </c>
      <c r="DB102" s="54">
        <v>50.3</v>
      </c>
      <c r="DC102" s="54">
        <v>46.1</v>
      </c>
      <c r="DD102" s="54">
        <v>1.86</v>
      </c>
      <c r="DE102" s="54">
        <v>2.5299999999999998</v>
      </c>
      <c r="DF102" s="54">
        <v>3.6</v>
      </c>
      <c r="DG102" s="54">
        <v>2.9</v>
      </c>
      <c r="DH102" s="54">
        <v>3.26</v>
      </c>
      <c r="DI102" s="54">
        <v>3.18</v>
      </c>
      <c r="DJ102" s="54">
        <v>2.25</v>
      </c>
      <c r="DK102" s="54">
        <v>3.25</v>
      </c>
      <c r="DL102" s="54">
        <v>3.55</v>
      </c>
      <c r="DM102" s="54">
        <v>3.75</v>
      </c>
      <c r="DN102" s="54">
        <v>3.85</v>
      </c>
      <c r="DO102" s="68">
        <v>4.9000000000000004</v>
      </c>
      <c r="DP102" s="54">
        <v>4</v>
      </c>
      <c r="DQ102" s="54">
        <v>2.1</v>
      </c>
      <c r="DR102" s="54">
        <v>2.75</v>
      </c>
      <c r="DS102" s="40">
        <v>1.69</v>
      </c>
      <c r="DT102" s="54">
        <v>2.27</v>
      </c>
      <c r="DU102" s="54">
        <v>2.4</v>
      </c>
      <c r="DV102" s="54">
        <v>2.41</v>
      </c>
      <c r="DW102" s="54">
        <v>2.41</v>
      </c>
      <c r="DX102" s="54">
        <v>2.42</v>
      </c>
      <c r="DY102" s="54">
        <v>2.66</v>
      </c>
      <c r="DZ102" s="44">
        <v>2.77</v>
      </c>
      <c r="EA102" s="44">
        <v>2.94</v>
      </c>
      <c r="EB102">
        <f t="shared" si="17"/>
        <v>0.54</v>
      </c>
      <c r="EC102" s="54">
        <v>172.86</v>
      </c>
      <c r="ED102" s="54">
        <v>166.24</v>
      </c>
      <c r="EE102" s="54">
        <v>168.12</v>
      </c>
      <c r="EF102" s="54">
        <v>155.66999999999999</v>
      </c>
      <c r="EG102" s="54">
        <v>176.02</v>
      </c>
      <c r="EH102" s="54">
        <v>163.41999999999999</v>
      </c>
      <c r="EI102" s="54">
        <v>170.15</v>
      </c>
      <c r="EJ102" s="54">
        <v>166.03</v>
      </c>
      <c r="EK102" s="54">
        <v>167.89</v>
      </c>
      <c r="EL102" s="26">
        <v>5898.43</v>
      </c>
      <c r="EM102" s="86">
        <v>519.16999999999996</v>
      </c>
      <c r="EN102" s="45">
        <v>348.3</v>
      </c>
      <c r="EO102" s="54">
        <v>401.52</v>
      </c>
      <c r="EP102" s="54">
        <v>271.68</v>
      </c>
      <c r="EQ102" s="54">
        <v>403.76</v>
      </c>
      <c r="ER102" s="54">
        <v>343.8</v>
      </c>
    </row>
    <row r="103" spans="1:148">
      <c r="A103" s="20" t="s">
        <v>109</v>
      </c>
      <c r="B103" s="45">
        <v>5.87</v>
      </c>
      <c r="C103" s="16">
        <v>274849300</v>
      </c>
      <c r="D103" s="10">
        <v>33876900</v>
      </c>
      <c r="E103" s="42">
        <v>60276000</v>
      </c>
      <c r="F103" s="10">
        <v>85520000</v>
      </c>
      <c r="G103" s="10">
        <v>17410517</v>
      </c>
      <c r="H103" s="10">
        <v>1590000</v>
      </c>
      <c r="I103" s="10">
        <v>3940000</v>
      </c>
      <c r="J103" s="10">
        <v>36938</v>
      </c>
      <c r="K103" s="10">
        <v>5361815</v>
      </c>
      <c r="L103" s="16">
        <v>676000000</v>
      </c>
      <c r="M103" s="10">
        <v>286000000</v>
      </c>
      <c r="N103">
        <v>3372000000</v>
      </c>
      <c r="O103" s="24">
        <v>587900</v>
      </c>
      <c r="P103" s="90">
        <v>5480000</v>
      </c>
      <c r="Q103">
        <v>96130000</v>
      </c>
      <c r="R103">
        <v>156120000</v>
      </c>
      <c r="S103" s="10">
        <v>78397</v>
      </c>
      <c r="T103" s="10">
        <v>10186</v>
      </c>
      <c r="U103" s="10">
        <v>9339</v>
      </c>
      <c r="V103" s="10">
        <v>7950</v>
      </c>
      <c r="W103">
        <v>58732000</v>
      </c>
      <c r="X103" s="51">
        <f t="shared" si="9"/>
        <v>7387.6729559748428</v>
      </c>
      <c r="Y103" s="40">
        <v>96.54</v>
      </c>
      <c r="Z103" s="44">
        <v>104</v>
      </c>
      <c r="AA103" s="44">
        <v>106.6</v>
      </c>
      <c r="AB103" s="44">
        <v>100.3</v>
      </c>
      <c r="AC103" s="10">
        <v>275048800</v>
      </c>
      <c r="AD103" s="50">
        <v>32308.93</v>
      </c>
      <c r="AE103" s="69">
        <v>7.12</v>
      </c>
      <c r="AF103" s="40">
        <v>5.55</v>
      </c>
      <c r="AG103" s="51">
        <v>0.84</v>
      </c>
      <c r="AH103" s="51">
        <v>2819.46</v>
      </c>
      <c r="AI103" s="18">
        <v>9012579.5999999996</v>
      </c>
      <c r="AJ103">
        <v>1693.99</v>
      </c>
      <c r="AK103">
        <v>1125.47</v>
      </c>
      <c r="AL103" s="40">
        <v>93.9</v>
      </c>
      <c r="AM103" s="40">
        <v>86.9</v>
      </c>
      <c r="AN103" s="40">
        <v>99.4</v>
      </c>
      <c r="AO103" s="40">
        <v>98.2</v>
      </c>
      <c r="AP103" s="50">
        <f t="shared" si="10"/>
        <v>1.0805523590333717</v>
      </c>
      <c r="AQ103" s="50">
        <f t="shared" si="11"/>
        <v>1.0122199592668024</v>
      </c>
      <c r="AR103" s="10">
        <v>63279694</v>
      </c>
      <c r="AS103">
        <v>186256600</v>
      </c>
      <c r="AT103" s="51">
        <f t="shared" si="12"/>
        <v>2.9433865467174982</v>
      </c>
      <c r="AU103" s="10">
        <v>115033090</v>
      </c>
      <c r="AV103" s="10">
        <v>383473500</v>
      </c>
      <c r="AW103" s="51">
        <f t="shared" si="13"/>
        <v>3.333592968770986</v>
      </c>
      <c r="AX103" s="14">
        <v>116957677</v>
      </c>
      <c r="AY103">
        <v>565354600</v>
      </c>
      <c r="AZ103" s="51">
        <f t="shared" si="14"/>
        <v>4.8338391673083585</v>
      </c>
      <c r="BA103" s="26">
        <v>2983.37</v>
      </c>
      <c r="BB103" s="51">
        <v>1689.43</v>
      </c>
      <c r="BC103" s="54">
        <v>13.75</v>
      </c>
      <c r="BD103" s="54">
        <v>38.93</v>
      </c>
      <c r="BE103">
        <v>82663300</v>
      </c>
      <c r="BF103">
        <v>1082342200</v>
      </c>
      <c r="BG103" s="93">
        <v>26.257999999999999</v>
      </c>
      <c r="BH103" s="93">
        <v>14.5837</v>
      </c>
      <c r="BI103" s="91">
        <v>-0.2581</v>
      </c>
      <c r="BJ103" s="91">
        <v>-3.8300000000000001E-2</v>
      </c>
      <c r="BK103" s="91">
        <v>3.8399999999999997E-2</v>
      </c>
      <c r="BL103" s="92">
        <v>-0.17560000000000001</v>
      </c>
      <c r="BM103" s="92">
        <v>-2.7E-2</v>
      </c>
      <c r="BN103" s="92">
        <v>4.7000000000000002E-3</v>
      </c>
      <c r="BO103" s="23">
        <v>101341200.00000001</v>
      </c>
      <c r="BP103" s="18">
        <v>171663300.00000003</v>
      </c>
      <c r="BQ103" s="51">
        <f t="shared" si="15"/>
        <v>0.59034866509032502</v>
      </c>
      <c r="BR103">
        <v>9646176500</v>
      </c>
      <c r="BS103">
        <v>13775485300</v>
      </c>
      <c r="BT103" s="51">
        <f t="shared" si="16"/>
        <v>1.4280772594198334</v>
      </c>
      <c r="BU103" s="34">
        <v>3484563000</v>
      </c>
      <c r="BV103" s="34">
        <v>5405236800</v>
      </c>
      <c r="BW103">
        <v>347580000</v>
      </c>
      <c r="BX103" s="44">
        <v>102</v>
      </c>
      <c r="BY103" s="54">
        <v>99.6</v>
      </c>
      <c r="BZ103" s="54">
        <v>100</v>
      </c>
      <c r="CA103" s="94">
        <v>-5.3</v>
      </c>
      <c r="CB103" s="54">
        <v>-19.8</v>
      </c>
      <c r="CC103" s="45">
        <v>-9.1</v>
      </c>
      <c r="CD103" s="41">
        <v>-4.9000000000000004</v>
      </c>
      <c r="CE103" s="45">
        <v>-6.9</v>
      </c>
      <c r="CF103" s="45">
        <v>0.2</v>
      </c>
      <c r="CG103" s="45">
        <v>0.7</v>
      </c>
      <c r="CH103" s="45">
        <v>-1.2</v>
      </c>
      <c r="CI103" s="45">
        <v>-1.6</v>
      </c>
      <c r="CJ103" s="44">
        <v>93.4</v>
      </c>
      <c r="CK103" s="44">
        <v>104.7</v>
      </c>
      <c r="CL103" s="44">
        <v>88.2</v>
      </c>
      <c r="CM103" s="54">
        <v>85.5</v>
      </c>
      <c r="CN103" s="95">
        <v>-6.3</v>
      </c>
      <c r="CO103" s="43">
        <v>-10.4</v>
      </c>
      <c r="CP103" s="41">
        <v>-10.7</v>
      </c>
      <c r="CQ103" s="41">
        <v>-13.6</v>
      </c>
      <c r="CR103" s="41">
        <v>-5.7</v>
      </c>
      <c r="CS103" s="41">
        <v>-0.5</v>
      </c>
      <c r="CT103" s="41">
        <v>-5.3</v>
      </c>
      <c r="CU103" s="41">
        <v>-2.2999999999999998</v>
      </c>
      <c r="CV103" s="45">
        <v>-1.5</v>
      </c>
      <c r="CW103" s="41">
        <v>-1.6</v>
      </c>
      <c r="CX103" s="54">
        <v>51.4</v>
      </c>
      <c r="CY103" s="54">
        <v>44.6</v>
      </c>
      <c r="CZ103" s="54">
        <v>45.1</v>
      </c>
      <c r="DA103" s="54">
        <v>50.5</v>
      </c>
      <c r="DB103" s="54">
        <v>49</v>
      </c>
      <c r="DC103" s="54">
        <v>44.6</v>
      </c>
      <c r="DD103" s="54">
        <v>2.0299999999999998</v>
      </c>
      <c r="DE103" s="54">
        <v>2.5499999999999998</v>
      </c>
      <c r="DF103" s="54">
        <v>3.38</v>
      </c>
      <c r="DG103" s="54">
        <v>3.02</v>
      </c>
      <c r="DH103" s="54">
        <v>3.28</v>
      </c>
      <c r="DI103" s="54">
        <v>3.36</v>
      </c>
      <c r="DJ103" s="54">
        <v>2.25</v>
      </c>
      <c r="DK103" s="54">
        <v>3.25</v>
      </c>
      <c r="DL103" s="54">
        <v>3.55</v>
      </c>
      <c r="DM103" s="54">
        <v>3.75</v>
      </c>
      <c r="DN103" s="54">
        <v>3.85</v>
      </c>
      <c r="DO103" s="68">
        <v>4.9000000000000004</v>
      </c>
      <c r="DP103" s="54">
        <v>4</v>
      </c>
      <c r="DQ103" s="54">
        <v>2.1</v>
      </c>
      <c r="DR103" s="54">
        <v>2.75</v>
      </c>
      <c r="DS103" s="40">
        <v>2.0099999999999998</v>
      </c>
      <c r="DT103" s="54">
        <v>2.2599999999999998</v>
      </c>
      <c r="DU103" s="54">
        <v>2.29</v>
      </c>
      <c r="DV103" s="54">
        <v>2.29</v>
      </c>
      <c r="DW103" s="54">
        <v>2.3199999999999998</v>
      </c>
      <c r="DX103" s="54">
        <v>2.3199999999999998</v>
      </c>
      <c r="DY103" s="54">
        <v>2.59</v>
      </c>
      <c r="DZ103" s="44">
        <v>2.71</v>
      </c>
      <c r="EA103" s="44">
        <v>2.82</v>
      </c>
      <c r="EB103">
        <f t="shared" si="17"/>
        <v>0.5299999999999998</v>
      </c>
      <c r="EC103" s="54">
        <v>174.49</v>
      </c>
      <c r="ED103" s="54">
        <v>168</v>
      </c>
      <c r="EE103" s="54">
        <v>169.91</v>
      </c>
      <c r="EF103" s="54">
        <v>157</v>
      </c>
      <c r="EG103" s="54">
        <v>181.49</v>
      </c>
      <c r="EH103" s="54">
        <v>164.73</v>
      </c>
      <c r="EI103" s="54">
        <v>171.73</v>
      </c>
      <c r="EJ103" s="54">
        <v>167.9</v>
      </c>
      <c r="EK103" s="54">
        <v>169.55</v>
      </c>
      <c r="EL103" s="26">
        <v>5621.24</v>
      </c>
      <c r="EM103" s="86">
        <v>386.3</v>
      </c>
      <c r="EN103" s="45">
        <v>334.75</v>
      </c>
      <c r="EO103" s="54">
        <v>410.19</v>
      </c>
      <c r="EP103" s="54">
        <v>275.67</v>
      </c>
      <c r="EQ103" s="54">
        <v>412.17</v>
      </c>
      <c r="ER103" s="54">
        <v>325.81</v>
      </c>
    </row>
    <row r="104" spans="1:148">
      <c r="A104" s="20" t="s">
        <v>110</v>
      </c>
      <c r="B104" s="45">
        <v>4.91</v>
      </c>
      <c r="C104" s="16">
        <v>238612699.99999997</v>
      </c>
      <c r="D104" s="10">
        <v>42883099.999999993</v>
      </c>
      <c r="E104" s="42">
        <v>60793000</v>
      </c>
      <c r="F104" s="10">
        <v>76760000</v>
      </c>
      <c r="G104" s="10">
        <v>16697483</v>
      </c>
      <c r="H104" s="10">
        <v>1647000</v>
      </c>
      <c r="I104" s="10">
        <v>1647000</v>
      </c>
      <c r="J104" s="10">
        <v>30829.300000000003</v>
      </c>
      <c r="K104" s="10">
        <v>3212185</v>
      </c>
      <c r="L104" s="16">
        <v>593000000</v>
      </c>
      <c r="M104" s="10">
        <v>245000000</v>
      </c>
      <c r="N104">
        <v>2105000000</v>
      </c>
      <c r="O104" s="24">
        <v>351900</v>
      </c>
      <c r="P104" s="90">
        <v>1956699.9999999995</v>
      </c>
      <c r="Q104">
        <v>44742000.000000007</v>
      </c>
      <c r="R104">
        <v>75649300</v>
      </c>
      <c r="S104" s="10">
        <v>525146.72</v>
      </c>
      <c r="T104" s="10">
        <v>3755.84</v>
      </c>
      <c r="U104" s="10">
        <v>6281.2099999999991</v>
      </c>
      <c r="V104" s="10">
        <v>3284.5599999999995</v>
      </c>
      <c r="W104">
        <v>27036099.999999996</v>
      </c>
      <c r="X104" s="51">
        <f t="shared" si="9"/>
        <v>8231.269941788245</v>
      </c>
      <c r="Y104" s="40">
        <v>99.18</v>
      </c>
      <c r="Z104" s="44">
        <v>104.4</v>
      </c>
      <c r="AA104" s="44">
        <v>106.9</v>
      </c>
      <c r="AB104" s="44">
        <v>100.7</v>
      </c>
      <c r="AC104" s="10">
        <v>254054200.00000003</v>
      </c>
      <c r="AD104" s="50">
        <v>32023.21</v>
      </c>
      <c r="AE104" s="69">
        <v>7.22</v>
      </c>
      <c r="AF104" s="40">
        <v>5.68</v>
      </c>
      <c r="AG104" s="51">
        <v>0.84</v>
      </c>
      <c r="AH104" s="51">
        <v>2152.65</v>
      </c>
      <c r="AI104" s="18">
        <v>8942830.8000000007</v>
      </c>
      <c r="AJ104">
        <v>1217.07</v>
      </c>
      <c r="AK104">
        <v>935.58</v>
      </c>
      <c r="AL104" s="40">
        <v>93.9</v>
      </c>
      <c r="AM104" s="40">
        <v>86.9</v>
      </c>
      <c r="AN104" s="40">
        <v>99.4</v>
      </c>
      <c r="AO104" s="40">
        <v>98.2</v>
      </c>
      <c r="AP104" s="50">
        <f t="shared" si="10"/>
        <v>1.0805523590333717</v>
      </c>
      <c r="AQ104" s="50">
        <f t="shared" si="11"/>
        <v>1.0122199592668024</v>
      </c>
      <c r="AR104" s="10">
        <v>37950117</v>
      </c>
      <c r="AS104">
        <v>116556299.99999999</v>
      </c>
      <c r="AT104" s="51">
        <f t="shared" si="12"/>
        <v>3.0713027841258036</v>
      </c>
      <c r="AU104" s="10">
        <v>85241162</v>
      </c>
      <c r="AV104" s="10">
        <v>298375800</v>
      </c>
      <c r="AW104" s="51">
        <f t="shared" si="13"/>
        <v>3.5003722731982467</v>
      </c>
      <c r="AX104" s="14">
        <v>77566336</v>
      </c>
      <c r="AY104">
        <v>402325700</v>
      </c>
      <c r="AZ104" s="51">
        <f t="shared" si="14"/>
        <v>5.1868596706695032</v>
      </c>
      <c r="BA104" s="26">
        <v>2803.19</v>
      </c>
      <c r="BB104" s="51">
        <v>1643.36</v>
      </c>
      <c r="BC104" s="54">
        <v>13.52</v>
      </c>
      <c r="BD104" s="54">
        <v>37.61</v>
      </c>
      <c r="BE104">
        <v>62078100</v>
      </c>
      <c r="BF104">
        <v>781853800</v>
      </c>
      <c r="BG104" s="93">
        <v>20.238499999999998</v>
      </c>
      <c r="BH104" s="93">
        <v>8.7202000000000002</v>
      </c>
      <c r="BI104" s="91">
        <v>-2.5999999999999999E-2</v>
      </c>
      <c r="BJ104" s="91">
        <v>1.6999999999999999E-3</v>
      </c>
      <c r="BK104" s="91">
        <v>2.6700000000000002E-2</v>
      </c>
      <c r="BL104" s="92">
        <v>-3.8899999999999997E-2</v>
      </c>
      <c r="BM104" s="92">
        <v>3.7000000000000002E-3</v>
      </c>
      <c r="BN104" s="92">
        <v>1.7500000000000002E-2</v>
      </c>
      <c r="BO104" s="23">
        <v>110361500</v>
      </c>
      <c r="BP104" s="18">
        <v>102185100</v>
      </c>
      <c r="BQ104" s="51">
        <f t="shared" si="15"/>
        <v>1.0800155795707984</v>
      </c>
      <c r="BR104">
        <v>9718840200</v>
      </c>
      <c r="BS104">
        <v>13860157600</v>
      </c>
      <c r="BT104" s="51">
        <f t="shared" si="16"/>
        <v>1.4261123050464395</v>
      </c>
      <c r="BU104" s="34">
        <v>3498971700</v>
      </c>
      <c r="BV104" s="34">
        <v>5473653200</v>
      </c>
      <c r="BW104">
        <v>83120000</v>
      </c>
      <c r="BX104" s="44">
        <v>106.7</v>
      </c>
      <c r="BY104" s="54">
        <v>99.6</v>
      </c>
      <c r="BZ104" s="54">
        <v>100.3</v>
      </c>
      <c r="CA104" s="94">
        <v>-4.9000000000000004</v>
      </c>
      <c r="CB104" s="54">
        <v>-18.2</v>
      </c>
      <c r="CC104" s="45">
        <v>-8.9</v>
      </c>
      <c r="CD104" s="41">
        <v>-4.5</v>
      </c>
      <c r="CE104" s="45">
        <v>-6.5</v>
      </c>
      <c r="CF104" s="45">
        <v>0.4</v>
      </c>
      <c r="CG104" s="45">
        <v>0.7</v>
      </c>
      <c r="CH104" s="45">
        <v>-1</v>
      </c>
      <c r="CI104" s="45">
        <v>-1.7</v>
      </c>
      <c r="CJ104" s="44">
        <v>93.9</v>
      </c>
      <c r="CK104" s="44">
        <v>105.6</v>
      </c>
      <c r="CL104" s="44">
        <v>89.7</v>
      </c>
      <c r="CM104" s="54">
        <v>85.7</v>
      </c>
      <c r="CN104" s="95">
        <v>-5.8</v>
      </c>
      <c r="CO104" s="43">
        <v>-9.1</v>
      </c>
      <c r="CP104" s="41">
        <v>-10</v>
      </c>
      <c r="CQ104" s="41">
        <v>-12.9</v>
      </c>
      <c r="CR104" s="41">
        <v>-5.0999999999999996</v>
      </c>
      <c r="CS104" s="41">
        <v>-0.6</v>
      </c>
      <c r="CT104" s="41">
        <v>-5.7</v>
      </c>
      <c r="CU104" s="41">
        <v>-2.2999999999999998</v>
      </c>
      <c r="CV104" s="45">
        <v>-0.7</v>
      </c>
      <c r="CW104" s="41">
        <v>-1.5</v>
      </c>
      <c r="CX104" s="54">
        <v>50.2</v>
      </c>
      <c r="CY104" s="54">
        <v>46.4</v>
      </c>
      <c r="CZ104" s="54">
        <v>50.2</v>
      </c>
      <c r="DA104" s="54">
        <v>49.8</v>
      </c>
      <c r="DB104" s="54">
        <v>47.9</v>
      </c>
      <c r="DC104" s="54">
        <v>46.4</v>
      </c>
      <c r="DD104" s="54">
        <v>2.02</v>
      </c>
      <c r="DE104" s="54">
        <v>2.48</v>
      </c>
      <c r="DF104" s="54">
        <v>3.1</v>
      </c>
      <c r="DG104" s="54">
        <v>2.99</v>
      </c>
      <c r="DH104" s="54">
        <v>2.87</v>
      </c>
      <c r="DI104" s="54">
        <v>3.2</v>
      </c>
      <c r="DJ104" s="54">
        <v>2.25</v>
      </c>
      <c r="DK104" s="54">
        <v>3.25</v>
      </c>
      <c r="DL104" s="54">
        <v>3.55</v>
      </c>
      <c r="DM104" s="54">
        <v>3.75</v>
      </c>
      <c r="DN104" s="54">
        <v>3.85</v>
      </c>
      <c r="DO104" s="68">
        <v>4.9000000000000004</v>
      </c>
      <c r="DP104" s="54">
        <v>4</v>
      </c>
      <c r="DQ104" s="54">
        <v>2.1</v>
      </c>
      <c r="DR104" s="54">
        <v>2.75</v>
      </c>
      <c r="DS104" s="40">
        <v>1.79</v>
      </c>
      <c r="DT104" s="54">
        <v>2.16</v>
      </c>
      <c r="DU104" s="54">
        <v>2.1800000000000002</v>
      </c>
      <c r="DV104" s="54">
        <v>2.2400000000000002</v>
      </c>
      <c r="DW104" s="54">
        <v>2.2799999999999998</v>
      </c>
      <c r="DX104" s="54">
        <v>2.29</v>
      </c>
      <c r="DY104" s="54">
        <v>2.56</v>
      </c>
      <c r="DZ104" s="44">
        <v>2.7</v>
      </c>
      <c r="EA104" s="44">
        <v>2.85</v>
      </c>
      <c r="EB104">
        <f t="shared" si="17"/>
        <v>0.66999999999999993</v>
      </c>
      <c r="EC104" s="54">
        <v>174.75</v>
      </c>
      <c r="ED104" s="54">
        <v>168.11</v>
      </c>
      <c r="EE104" s="54">
        <v>170.01</v>
      </c>
      <c r="EF104" s="54">
        <v>157.26</v>
      </c>
      <c r="EG104" s="54">
        <v>181.79</v>
      </c>
      <c r="EH104" s="54">
        <v>164.82</v>
      </c>
      <c r="EI104" s="54">
        <v>171.97</v>
      </c>
      <c r="EJ104" s="54">
        <v>168.22</v>
      </c>
      <c r="EK104" s="54">
        <v>169.46</v>
      </c>
      <c r="EL104" s="26">
        <v>5532.44</v>
      </c>
      <c r="EM104" s="86">
        <v>306.89999999999998</v>
      </c>
      <c r="EN104" s="45">
        <v>337.31</v>
      </c>
      <c r="EO104" s="54">
        <v>421.46</v>
      </c>
      <c r="EP104" s="54">
        <v>273.67</v>
      </c>
      <c r="EQ104" s="54">
        <v>432.01</v>
      </c>
      <c r="ER104" s="54">
        <v>337.32</v>
      </c>
    </row>
    <row r="105" spans="1:148">
      <c r="A105" s="20" t="s">
        <v>111</v>
      </c>
      <c r="B105" s="45">
        <v>6.8</v>
      </c>
      <c r="C105" s="16">
        <v>293797800</v>
      </c>
      <c r="D105" s="10">
        <v>36053000</v>
      </c>
      <c r="E105" s="42">
        <v>70653000</v>
      </c>
      <c r="F105" s="10">
        <v>99225000</v>
      </c>
      <c r="G105" s="10">
        <v>17373000</v>
      </c>
      <c r="H105" s="10">
        <v>1615000</v>
      </c>
      <c r="I105" s="10">
        <v>4311000</v>
      </c>
      <c r="J105" s="10">
        <v>38858</v>
      </c>
      <c r="K105" s="10">
        <v>11124000</v>
      </c>
      <c r="L105" s="16">
        <v>671000000</v>
      </c>
      <c r="M105" s="10">
        <v>272000000.00000006</v>
      </c>
      <c r="N105">
        <v>3317000000</v>
      </c>
      <c r="O105" s="24">
        <v>564200</v>
      </c>
      <c r="P105" s="90">
        <v>12049400</v>
      </c>
      <c r="Q105">
        <v>195771200</v>
      </c>
      <c r="R105">
        <v>270529700</v>
      </c>
      <c r="S105" s="10">
        <v>14431.489999999991</v>
      </c>
      <c r="T105" s="10">
        <v>6058.98</v>
      </c>
      <c r="U105" s="10">
        <v>12661.21</v>
      </c>
      <c r="V105" s="10">
        <v>13064.65</v>
      </c>
      <c r="W105">
        <v>99474600.000000015</v>
      </c>
      <c r="X105" s="51">
        <f t="shared" si="9"/>
        <v>7614.02716490683</v>
      </c>
      <c r="Y105" s="40">
        <v>100.29</v>
      </c>
      <c r="Z105" s="44">
        <v>100</v>
      </c>
      <c r="AA105" s="44">
        <v>103.4</v>
      </c>
      <c r="AB105" s="44">
        <v>94.9</v>
      </c>
      <c r="AC105" s="10">
        <v>251140999.99999991</v>
      </c>
      <c r="AD105" s="50">
        <v>32125.79</v>
      </c>
      <c r="AE105" s="69">
        <v>7.23</v>
      </c>
      <c r="AF105" s="40">
        <v>5.76</v>
      </c>
      <c r="AG105" s="51">
        <v>0.84</v>
      </c>
      <c r="AH105" s="51">
        <v>2852.86</v>
      </c>
      <c r="AI105" s="18">
        <v>9652690.5099999998</v>
      </c>
      <c r="AJ105">
        <v>1550.98</v>
      </c>
      <c r="AK105">
        <v>1301.8800000000001</v>
      </c>
      <c r="AL105" s="40">
        <v>96.3</v>
      </c>
      <c r="AM105" s="40">
        <v>88.4</v>
      </c>
      <c r="AN105" s="40">
        <v>123.3</v>
      </c>
      <c r="AO105" s="40">
        <v>111.2</v>
      </c>
      <c r="AP105" s="50">
        <f t="shared" si="10"/>
        <v>1.089366515837104</v>
      </c>
      <c r="AQ105" s="50">
        <f t="shared" si="11"/>
        <v>1.1088129496402876</v>
      </c>
      <c r="AR105" s="10">
        <v>87729156</v>
      </c>
      <c r="AS105">
        <v>258481699.99999997</v>
      </c>
      <c r="AT105" s="51">
        <f t="shared" si="12"/>
        <v>2.9463602727467246</v>
      </c>
      <c r="AU105" s="10">
        <v>209297863</v>
      </c>
      <c r="AV105" s="10">
        <v>806616700</v>
      </c>
      <c r="AW105" s="51">
        <f t="shared" si="13"/>
        <v>3.8539175146762008</v>
      </c>
      <c r="AX105" s="14">
        <v>244943508</v>
      </c>
      <c r="AY105">
        <v>1041663500</v>
      </c>
      <c r="AZ105" s="51">
        <f t="shared" si="14"/>
        <v>4.2526683336306261</v>
      </c>
      <c r="BA105" s="26">
        <v>2908.61</v>
      </c>
      <c r="BB105" s="51">
        <v>1912.21</v>
      </c>
      <c r="BC105" s="54">
        <v>15.11</v>
      </c>
      <c r="BD105" s="54">
        <v>41.28</v>
      </c>
      <c r="BE105">
        <v>104040200</v>
      </c>
      <c r="BF105">
        <v>1339811600</v>
      </c>
      <c r="BG105" s="93">
        <v>33.659799999999997</v>
      </c>
      <c r="BH105" s="93">
        <v>11.0273</v>
      </c>
      <c r="BI105" s="91">
        <v>0.1444</v>
      </c>
      <c r="BJ105" s="91">
        <v>4.8500000000000001E-2</v>
      </c>
      <c r="BK105" s="91">
        <v>-4.2900000000000001E-2</v>
      </c>
      <c r="BL105" s="92">
        <v>7.5700000000000003E-2</v>
      </c>
      <c r="BM105" s="92">
        <v>5.3600000000000002E-2</v>
      </c>
      <c r="BN105" s="92">
        <v>-1.47E-2</v>
      </c>
      <c r="BO105" s="23">
        <v>167880400</v>
      </c>
      <c r="BP105" s="18">
        <v>115112000</v>
      </c>
      <c r="BQ105" s="51">
        <f t="shared" si="15"/>
        <v>1.4584092014733476</v>
      </c>
      <c r="BR105">
        <v>9856131700</v>
      </c>
      <c r="BS105">
        <v>14111827600</v>
      </c>
      <c r="BT105" s="51">
        <f t="shared" si="16"/>
        <v>1.431781557870214</v>
      </c>
      <c r="BU105" s="34">
        <v>3528406900</v>
      </c>
      <c r="BV105" s="34">
        <v>5567875800</v>
      </c>
      <c r="BW105">
        <v>239310000</v>
      </c>
      <c r="BX105" s="44">
        <v>98.2</v>
      </c>
      <c r="BY105" s="54">
        <v>100.49</v>
      </c>
      <c r="BZ105" s="54">
        <v>99.31</v>
      </c>
      <c r="CA105" s="94">
        <v>-4.3</v>
      </c>
      <c r="CB105" s="54">
        <v>-16.27</v>
      </c>
      <c r="CC105" s="45">
        <v>-8.7899999999999991</v>
      </c>
      <c r="CD105" s="41">
        <v>-3.62</v>
      </c>
      <c r="CE105" s="45">
        <v>-5.75</v>
      </c>
      <c r="CF105" s="45">
        <v>0.66</v>
      </c>
      <c r="CG105" s="45">
        <v>0.77</v>
      </c>
      <c r="CH105" s="45">
        <v>-0.57999999999999996</v>
      </c>
      <c r="CI105" s="45">
        <v>-1.75</v>
      </c>
      <c r="CJ105" s="44">
        <v>94.9</v>
      </c>
      <c r="CK105" s="44">
        <v>106.8</v>
      </c>
      <c r="CL105" s="44">
        <v>93.4</v>
      </c>
      <c r="CM105" s="54">
        <v>85.5</v>
      </c>
      <c r="CN105" s="95">
        <v>-5.2</v>
      </c>
      <c r="CO105" s="43">
        <v>-7.21</v>
      </c>
      <c r="CP105" s="41">
        <v>-10.42</v>
      </c>
      <c r="CQ105" s="41">
        <v>-10.210000000000001</v>
      </c>
      <c r="CR105" s="41">
        <v>-4.28</v>
      </c>
      <c r="CS105" s="41">
        <v>-0.55000000000000004</v>
      </c>
      <c r="CT105" s="41">
        <v>-5.43</v>
      </c>
      <c r="CU105" s="41">
        <v>-2.12</v>
      </c>
      <c r="CV105" s="45">
        <v>-0.09</v>
      </c>
      <c r="CW105" s="41">
        <v>-1.54</v>
      </c>
      <c r="CX105" s="54">
        <v>52.3</v>
      </c>
      <c r="CY105" s="54">
        <v>46</v>
      </c>
      <c r="CZ105" s="54">
        <v>55.3</v>
      </c>
      <c r="DA105" s="54">
        <v>51.3</v>
      </c>
      <c r="DB105" s="54">
        <v>52.6</v>
      </c>
      <c r="DC105" s="54">
        <v>46</v>
      </c>
      <c r="DD105" s="54">
        <v>2.0299999999999998</v>
      </c>
      <c r="DE105" s="54">
        <v>2.4500000000000002</v>
      </c>
      <c r="DF105" s="54">
        <v>3.05</v>
      </c>
      <c r="DG105" s="54">
        <v>2.86</v>
      </c>
      <c r="DH105" s="54">
        <v>2.92</v>
      </c>
      <c r="DI105" s="54">
        <v>2.99</v>
      </c>
      <c r="DJ105" s="54">
        <v>2.25</v>
      </c>
      <c r="DK105" s="54">
        <v>3.25</v>
      </c>
      <c r="DL105" s="54">
        <v>3.55</v>
      </c>
      <c r="DM105" s="54">
        <v>3.75</v>
      </c>
      <c r="DN105" s="54">
        <v>3.85</v>
      </c>
      <c r="DO105" s="68">
        <v>4.9000000000000004</v>
      </c>
      <c r="DP105" s="54">
        <v>4</v>
      </c>
      <c r="DQ105" s="54">
        <v>2.1</v>
      </c>
      <c r="DR105" s="54">
        <v>2.75</v>
      </c>
      <c r="DS105" s="40">
        <v>1.8</v>
      </c>
      <c r="DT105" s="54">
        <v>2.04</v>
      </c>
      <c r="DU105" s="54">
        <v>2</v>
      </c>
      <c r="DV105" s="54">
        <v>2.08</v>
      </c>
      <c r="DW105" s="54">
        <v>2.11</v>
      </c>
      <c r="DX105" s="54">
        <v>2.13</v>
      </c>
      <c r="DY105" s="54">
        <v>2.41</v>
      </c>
      <c r="DZ105" s="44">
        <v>2.57</v>
      </c>
      <c r="EA105" s="44">
        <v>2.86</v>
      </c>
      <c r="EB105">
        <f t="shared" si="17"/>
        <v>0.85999999999999988</v>
      </c>
      <c r="EC105" s="54">
        <v>175.6</v>
      </c>
      <c r="ED105" s="54">
        <v>168.94</v>
      </c>
      <c r="EE105" s="54">
        <v>170.87</v>
      </c>
      <c r="EF105" s="54">
        <v>157.97999999999999</v>
      </c>
      <c r="EG105" s="54">
        <v>183.9</v>
      </c>
      <c r="EH105" s="54">
        <v>165.51</v>
      </c>
      <c r="EI105" s="54">
        <v>172.78</v>
      </c>
      <c r="EJ105" s="54">
        <v>169.55</v>
      </c>
      <c r="EK105" s="54">
        <v>169.83</v>
      </c>
      <c r="EL105" s="26">
        <v>5599.7</v>
      </c>
      <c r="EM105" s="86">
        <v>383.33</v>
      </c>
      <c r="EN105" s="45">
        <v>343.78</v>
      </c>
      <c r="EO105" s="54">
        <v>435.67</v>
      </c>
      <c r="EP105" s="54">
        <v>268.32</v>
      </c>
      <c r="EQ105" s="54">
        <v>453.4</v>
      </c>
      <c r="ER105" s="54">
        <v>352.31</v>
      </c>
    </row>
    <row r="106" spans="1:148">
      <c r="A106" s="20" t="s">
        <v>112</v>
      </c>
      <c r="B106" s="45">
        <v>6</v>
      </c>
      <c r="C106" s="16">
        <v>268032000</v>
      </c>
      <c r="D106" s="10">
        <v>36250000</v>
      </c>
      <c r="E106" s="42">
        <v>69421000</v>
      </c>
      <c r="F106" s="10">
        <v>96676000</v>
      </c>
      <c r="G106" s="10">
        <v>16587000</v>
      </c>
      <c r="H106" s="10">
        <v>1468000</v>
      </c>
      <c r="I106" s="10">
        <v>4245000</v>
      </c>
      <c r="J106" s="10">
        <v>36977.599999999999</v>
      </c>
      <c r="K106" s="10">
        <v>6891000</v>
      </c>
      <c r="L106" s="16">
        <v>678000000</v>
      </c>
      <c r="M106" s="10">
        <v>279000000</v>
      </c>
      <c r="N106">
        <v>3597999999.9999995</v>
      </c>
      <c r="O106" s="24">
        <v>540800</v>
      </c>
      <c r="P106" s="90">
        <v>13510800.000000002</v>
      </c>
      <c r="Q106">
        <v>190894499.99999997</v>
      </c>
      <c r="R106">
        <v>263086000</v>
      </c>
      <c r="S106" s="10">
        <v>16285.859999999986</v>
      </c>
      <c r="T106" s="10">
        <v>5477.4000000000015</v>
      </c>
      <c r="U106" s="10">
        <v>15144.010000000002</v>
      </c>
      <c r="V106" s="10">
        <v>11713.029999999999</v>
      </c>
      <c r="W106">
        <v>91313800.000000015</v>
      </c>
      <c r="X106" s="51">
        <f t="shared" si="9"/>
        <v>7795.9161719896583</v>
      </c>
      <c r="Y106" s="40">
        <v>100.58</v>
      </c>
      <c r="Z106" s="44">
        <v>101</v>
      </c>
      <c r="AA106" s="44">
        <v>104.7</v>
      </c>
      <c r="AB106" s="44">
        <v>95.5</v>
      </c>
      <c r="AC106" s="10">
        <v>246458000.00000003</v>
      </c>
      <c r="AD106" s="50">
        <v>32196.68</v>
      </c>
      <c r="AE106" s="69">
        <v>7.34</v>
      </c>
      <c r="AF106" s="40">
        <v>5.9</v>
      </c>
      <c r="AG106" s="51">
        <v>0.83</v>
      </c>
      <c r="AH106" s="51">
        <v>2935.18</v>
      </c>
      <c r="AI106" s="18">
        <v>10916079.51</v>
      </c>
      <c r="AJ106">
        <v>1666.89</v>
      </c>
      <c r="AK106">
        <v>1268.29</v>
      </c>
      <c r="AL106" s="40">
        <v>97.4</v>
      </c>
      <c r="AM106" s="40">
        <v>96.1</v>
      </c>
      <c r="AN106" s="40">
        <v>106.9</v>
      </c>
      <c r="AO106" s="40">
        <v>98.1</v>
      </c>
      <c r="AP106" s="50">
        <f t="shared" si="10"/>
        <v>1.0135275754422477</v>
      </c>
      <c r="AQ106" s="50">
        <f t="shared" si="11"/>
        <v>1.089704383282365</v>
      </c>
      <c r="AR106" s="10">
        <v>93710043</v>
      </c>
      <c r="AS106">
        <v>319186700</v>
      </c>
      <c r="AT106" s="51">
        <f t="shared" si="12"/>
        <v>3.4061098445979798</v>
      </c>
      <c r="AU106" s="10">
        <v>189494030</v>
      </c>
      <c r="AV106" s="10">
        <v>794631000</v>
      </c>
      <c r="AW106" s="51">
        <f t="shared" si="13"/>
        <v>4.1934355398953729</v>
      </c>
      <c r="AX106" s="14">
        <v>228423801</v>
      </c>
      <c r="AY106">
        <v>954875100</v>
      </c>
      <c r="AZ106" s="51">
        <f t="shared" si="14"/>
        <v>4.1802784815755691</v>
      </c>
      <c r="BA106" s="26">
        <v>3005.07</v>
      </c>
      <c r="BB106" s="51">
        <v>1873.99</v>
      </c>
      <c r="BC106" s="54">
        <v>14.77</v>
      </c>
      <c r="BD106" s="54">
        <v>37.85</v>
      </c>
      <c r="BE106">
        <v>81450600</v>
      </c>
      <c r="BF106">
        <v>1143534700</v>
      </c>
      <c r="BG106" s="93">
        <v>27.084</v>
      </c>
      <c r="BH106" s="93">
        <v>7.4819000000000004</v>
      </c>
      <c r="BI106" s="91">
        <v>-2.3699999999999999E-2</v>
      </c>
      <c r="BJ106" s="91">
        <v>3.61E-2</v>
      </c>
      <c r="BK106" s="91">
        <v>4.1999999999999997E-3</v>
      </c>
      <c r="BL106" s="92">
        <v>-2.5499999999999998E-2</v>
      </c>
      <c r="BM106" s="92">
        <v>-1.03E-2</v>
      </c>
      <c r="BN106" s="92">
        <v>9.9000000000000008E-3</v>
      </c>
      <c r="BO106" s="23">
        <v>131093200</v>
      </c>
      <c r="BP106" s="18">
        <v>155229200</v>
      </c>
      <c r="BQ106" s="51">
        <f t="shared" si="15"/>
        <v>0.84451378993127579</v>
      </c>
      <c r="BR106">
        <v>9911694600</v>
      </c>
      <c r="BS106">
        <v>14195055400</v>
      </c>
      <c r="BT106" s="51">
        <f t="shared" si="16"/>
        <v>1.4321522174422121</v>
      </c>
      <c r="BU106" s="34">
        <v>3518519300</v>
      </c>
      <c r="BV106" s="34">
        <v>5606381700</v>
      </c>
      <c r="BW106">
        <v>78090000</v>
      </c>
      <c r="BX106" s="44">
        <v>98.6</v>
      </c>
      <c r="BY106" s="54">
        <v>100.14</v>
      </c>
      <c r="BZ106" s="54">
        <v>100.05</v>
      </c>
      <c r="CA106" s="94">
        <v>-3.4</v>
      </c>
      <c r="CB106" s="54">
        <v>-12.98</v>
      </c>
      <c r="CC106" s="45">
        <v>-7.66</v>
      </c>
      <c r="CD106" s="41">
        <v>-2.4900000000000002</v>
      </c>
      <c r="CE106" s="45">
        <v>-4.49</v>
      </c>
      <c r="CF106" s="45">
        <v>0.67</v>
      </c>
      <c r="CG106" s="45">
        <v>0.74</v>
      </c>
      <c r="CH106" s="45">
        <v>-0.52</v>
      </c>
      <c r="CI106" s="45">
        <v>-1.71</v>
      </c>
      <c r="CJ106" s="44">
        <v>96</v>
      </c>
      <c r="CK106" s="44">
        <v>106.9</v>
      </c>
      <c r="CL106" s="44">
        <v>95.5</v>
      </c>
      <c r="CM106" s="54">
        <v>86.7</v>
      </c>
      <c r="CN106" s="95">
        <v>-4.4000000000000004</v>
      </c>
      <c r="CO106" s="43">
        <v>-6.93</v>
      </c>
      <c r="CP106" s="41">
        <v>-9.4</v>
      </c>
      <c r="CQ106" s="41">
        <v>-6.39</v>
      </c>
      <c r="CR106" s="41">
        <v>-3.85</v>
      </c>
      <c r="CS106" s="41">
        <v>-0.78</v>
      </c>
      <c r="CT106" s="41">
        <v>-4.9400000000000004</v>
      </c>
      <c r="CU106" s="41">
        <v>-1.72</v>
      </c>
      <c r="CV106" s="45">
        <v>-0.36</v>
      </c>
      <c r="CW106" s="41">
        <v>-1.38</v>
      </c>
      <c r="CX106" s="54">
        <v>52.2</v>
      </c>
      <c r="CY106" s="54">
        <v>45.5</v>
      </c>
      <c r="CZ106" s="54">
        <v>57.6</v>
      </c>
      <c r="DA106" s="54">
        <v>50.1</v>
      </c>
      <c r="DB106" s="54">
        <v>51</v>
      </c>
      <c r="DC106" s="54">
        <v>45.5</v>
      </c>
      <c r="DD106" s="54">
        <v>2.06</v>
      </c>
      <c r="DE106" s="54">
        <v>2.52</v>
      </c>
      <c r="DF106" s="54">
        <v>2.99</v>
      </c>
      <c r="DG106" s="54">
        <v>2.89</v>
      </c>
      <c r="DH106" s="54">
        <v>2.88</v>
      </c>
      <c r="DI106" s="54">
        <v>3.31</v>
      </c>
      <c r="DJ106" s="54">
        <v>2.25</v>
      </c>
      <c r="DK106" s="54">
        <v>3.25</v>
      </c>
      <c r="DL106" s="54">
        <v>3.55</v>
      </c>
      <c r="DM106" s="54">
        <v>3.75</v>
      </c>
      <c r="DN106" s="54">
        <v>3.85</v>
      </c>
      <c r="DO106" s="68">
        <v>4.9000000000000004</v>
      </c>
      <c r="DP106" s="54">
        <v>4</v>
      </c>
      <c r="DQ106" s="54">
        <v>2.1</v>
      </c>
      <c r="DR106" s="54">
        <v>2.75</v>
      </c>
      <c r="DS106" s="40">
        <v>1.79</v>
      </c>
      <c r="DT106" s="54">
        <v>2.06</v>
      </c>
      <c r="DU106" s="54">
        <v>2.11</v>
      </c>
      <c r="DV106" s="54">
        <v>2.16</v>
      </c>
      <c r="DW106" s="54">
        <v>2.19</v>
      </c>
      <c r="DX106" s="54">
        <v>2.2200000000000002</v>
      </c>
      <c r="DY106" s="54">
        <v>2.4500000000000002</v>
      </c>
      <c r="DZ106" s="44">
        <v>2.63</v>
      </c>
      <c r="EA106" s="44">
        <v>2.91</v>
      </c>
      <c r="EB106">
        <f t="shared" si="17"/>
        <v>0.80000000000000027</v>
      </c>
      <c r="EC106" s="54">
        <v>175.49</v>
      </c>
      <c r="ED106" s="54">
        <v>168.88</v>
      </c>
      <c r="EE106" s="54">
        <v>170.79</v>
      </c>
      <c r="EF106" s="54">
        <v>158.12</v>
      </c>
      <c r="EG106" s="54">
        <v>184.2</v>
      </c>
      <c r="EH106" s="54">
        <v>165.4</v>
      </c>
      <c r="EI106" s="54">
        <v>172.68</v>
      </c>
      <c r="EJ106" s="54">
        <v>169.8</v>
      </c>
      <c r="EK106" s="54">
        <v>169.48</v>
      </c>
      <c r="EL106" s="26">
        <v>5658.76</v>
      </c>
      <c r="EM106" s="86">
        <v>607.48</v>
      </c>
      <c r="EN106" s="45">
        <v>358.46</v>
      </c>
      <c r="EO106" s="54">
        <v>449.91</v>
      </c>
      <c r="EP106" s="54">
        <v>271.13</v>
      </c>
      <c r="EQ106" s="54">
        <v>479.17</v>
      </c>
      <c r="ER106" s="54">
        <v>387.99</v>
      </c>
    </row>
    <row r="107" spans="1:148">
      <c r="A107" s="20" t="s">
        <v>113</v>
      </c>
      <c r="B107" s="45">
        <v>6</v>
      </c>
      <c r="C107" s="16">
        <v>263751000</v>
      </c>
      <c r="D107" s="10">
        <v>37810000</v>
      </c>
      <c r="E107" s="42">
        <v>70504000</v>
      </c>
      <c r="F107" s="10">
        <v>99461000</v>
      </c>
      <c r="G107" s="10">
        <v>16871000</v>
      </c>
      <c r="H107" s="10">
        <v>1503000</v>
      </c>
      <c r="I107" s="10">
        <v>4364000</v>
      </c>
      <c r="J107" s="10">
        <v>36900.300000000003</v>
      </c>
      <c r="K107" s="10">
        <v>8908000</v>
      </c>
      <c r="L107" s="16">
        <v>688000000</v>
      </c>
      <c r="M107" s="10">
        <v>281000000</v>
      </c>
      <c r="N107">
        <v>3694000000</v>
      </c>
      <c r="O107" s="24">
        <v>551900</v>
      </c>
      <c r="P107" s="90">
        <v>17810399.999999996</v>
      </c>
      <c r="Q107">
        <v>221287000.00000003</v>
      </c>
      <c r="R107">
        <v>311692800</v>
      </c>
      <c r="S107" s="10">
        <v>17077.040000000037</v>
      </c>
      <c r="T107" s="10">
        <v>6549.48</v>
      </c>
      <c r="U107" s="10">
        <v>16096.18</v>
      </c>
      <c r="V107" s="10">
        <v>11941.980000000003</v>
      </c>
      <c r="W107">
        <v>91198399.99999997</v>
      </c>
      <c r="X107" s="51">
        <f t="shared" si="9"/>
        <v>7636.7905489709365</v>
      </c>
      <c r="Y107" s="40">
        <v>100.57</v>
      </c>
      <c r="Z107" s="44">
        <v>99.8</v>
      </c>
      <c r="AA107" s="44">
        <v>102.8</v>
      </c>
      <c r="AB107" s="44">
        <v>95.2</v>
      </c>
      <c r="AC107" s="10">
        <v>266106999.99999997</v>
      </c>
      <c r="AD107" s="50">
        <v>31917.360000000001</v>
      </c>
      <c r="AE107" s="69">
        <v>7.38</v>
      </c>
      <c r="AF107" s="40">
        <v>6</v>
      </c>
      <c r="AG107" s="51">
        <v>0.84</v>
      </c>
      <c r="AH107" s="51">
        <v>3065.78</v>
      </c>
      <c r="AI107" s="18">
        <v>11586210.199999999</v>
      </c>
      <c r="AJ107">
        <v>1757.1</v>
      </c>
      <c r="AK107">
        <v>1308.67</v>
      </c>
      <c r="AL107" s="40">
        <v>96.7</v>
      </c>
      <c r="AM107" s="40">
        <v>95.2</v>
      </c>
      <c r="AN107" s="40">
        <v>104.6</v>
      </c>
      <c r="AO107" s="40">
        <v>110.4</v>
      </c>
      <c r="AP107" s="50">
        <f t="shared" si="10"/>
        <v>1.0157563025210083</v>
      </c>
      <c r="AQ107" s="50">
        <f t="shared" si="11"/>
        <v>0.94746376811594191</v>
      </c>
      <c r="AR107" s="10">
        <v>83338666</v>
      </c>
      <c r="AS107">
        <v>267274100</v>
      </c>
      <c r="AT107" s="51">
        <f t="shared" si="12"/>
        <v>3.2070839722824456</v>
      </c>
      <c r="AU107" s="10">
        <v>145514480</v>
      </c>
      <c r="AV107" s="10">
        <v>527748399.99999994</v>
      </c>
      <c r="AW107" s="51">
        <f t="shared" si="13"/>
        <v>3.626775837016357</v>
      </c>
      <c r="AX107" s="14">
        <v>159583712</v>
      </c>
      <c r="AY107">
        <v>715705100</v>
      </c>
      <c r="AZ107" s="51">
        <f t="shared" si="14"/>
        <v>4.4848254939702121</v>
      </c>
      <c r="BA107" s="26">
        <v>2859.86</v>
      </c>
      <c r="BB107" s="51">
        <v>1872.36</v>
      </c>
      <c r="BC107" s="54">
        <v>14.35</v>
      </c>
      <c r="BD107" s="54">
        <v>38.119999999999997</v>
      </c>
      <c r="BE107">
        <v>65331900</v>
      </c>
      <c r="BF107">
        <v>907061000</v>
      </c>
      <c r="BG107" s="93">
        <v>22.340599999999998</v>
      </c>
      <c r="BH107" s="93">
        <v>6.5187999999999997</v>
      </c>
      <c r="BI107" s="91">
        <v>-5.7000000000000002E-3</v>
      </c>
      <c r="BJ107" s="91">
        <v>-2.0299999999999999E-2</v>
      </c>
      <c r="BK107" s="91">
        <v>-5.0000000000000001E-3</v>
      </c>
      <c r="BL107" s="92">
        <v>-6.6100000000000006E-2</v>
      </c>
      <c r="BM107" s="92">
        <v>1.46E-2</v>
      </c>
      <c r="BN107" s="92">
        <v>3.2599999999999997E-2</v>
      </c>
      <c r="BO107" s="23">
        <v>154605100</v>
      </c>
      <c r="BP107" s="18">
        <v>154608100</v>
      </c>
      <c r="BQ107" s="51">
        <f t="shared" si="15"/>
        <v>0.99998059610072176</v>
      </c>
      <c r="BR107">
        <v>10010247600</v>
      </c>
      <c r="BS107">
        <v>14378111000</v>
      </c>
      <c r="BT107" s="51">
        <f t="shared" si="16"/>
        <v>1.4363391970444368</v>
      </c>
      <c r="BU107" s="34">
        <v>3522089900</v>
      </c>
      <c r="BV107" s="34">
        <v>5677439900</v>
      </c>
      <c r="BW107">
        <v>67700000</v>
      </c>
      <c r="BX107" s="44">
        <v>97.3</v>
      </c>
      <c r="BY107" s="54">
        <v>100.13</v>
      </c>
      <c r="BZ107" s="54">
        <v>100.35</v>
      </c>
      <c r="CA107" s="94">
        <v>-2.8</v>
      </c>
      <c r="CB107" s="54">
        <v>-9.6</v>
      </c>
      <c r="CC107" s="45">
        <v>-7.2</v>
      </c>
      <c r="CD107" s="41">
        <v>-1.8</v>
      </c>
      <c r="CE107" s="45">
        <v>-3.7</v>
      </c>
      <c r="CF107" s="45">
        <v>0.6</v>
      </c>
      <c r="CG107" s="45">
        <v>0.7</v>
      </c>
      <c r="CH107" s="45">
        <v>-0.3</v>
      </c>
      <c r="CI107" s="45">
        <v>-1.7</v>
      </c>
      <c r="CJ107" s="44">
        <v>96.2</v>
      </c>
      <c r="CK107" s="44">
        <v>105.3</v>
      </c>
      <c r="CL107" s="44">
        <v>95</v>
      </c>
      <c r="CM107" s="54">
        <v>89.1</v>
      </c>
      <c r="CN107" s="95">
        <v>-3.8</v>
      </c>
      <c r="CO107" s="43">
        <v>-7</v>
      </c>
      <c r="CP107" s="41">
        <v>-8.3000000000000007</v>
      </c>
      <c r="CQ107" s="41">
        <v>-4.0999999999999996</v>
      </c>
      <c r="CR107" s="41">
        <v>-4.0999999999999996</v>
      </c>
      <c r="CS107" s="41">
        <v>-0.7</v>
      </c>
      <c r="CT107" s="41">
        <v>-3.9</v>
      </c>
      <c r="CU107" s="41">
        <v>-1.5</v>
      </c>
      <c r="CV107" s="45">
        <v>-0.1</v>
      </c>
      <c r="CW107" s="41">
        <v>-1.3</v>
      </c>
      <c r="CX107" s="54">
        <v>52.3</v>
      </c>
      <c r="CY107" s="54">
        <v>46.8</v>
      </c>
      <c r="CZ107" s="54">
        <v>55.3</v>
      </c>
      <c r="DA107" s="54">
        <v>50.4</v>
      </c>
      <c r="DB107" s="54">
        <v>51.2</v>
      </c>
      <c r="DC107" s="54">
        <v>46.8</v>
      </c>
      <c r="DD107" s="54">
        <v>2.06</v>
      </c>
      <c r="DE107" s="54">
        <v>2.46</v>
      </c>
      <c r="DF107" s="54">
        <v>2.81</v>
      </c>
      <c r="DG107" s="54">
        <v>2.69</v>
      </c>
      <c r="DH107" s="54">
        <v>2.98</v>
      </c>
      <c r="DI107" s="54">
        <v>3.19</v>
      </c>
      <c r="DJ107" s="54">
        <v>2.25</v>
      </c>
      <c r="DK107" s="54">
        <v>3.25</v>
      </c>
      <c r="DL107" s="54">
        <v>3.55</v>
      </c>
      <c r="DM107" s="54">
        <v>3.75</v>
      </c>
      <c r="DN107" s="54">
        <v>3.85</v>
      </c>
      <c r="DO107" s="68">
        <v>4.9000000000000004</v>
      </c>
      <c r="DP107" s="54">
        <v>4</v>
      </c>
      <c r="DQ107" s="54">
        <v>2.1</v>
      </c>
      <c r="DR107" s="54">
        <v>2.75</v>
      </c>
      <c r="DS107" s="40">
        <v>1.76</v>
      </c>
      <c r="DT107" s="54">
        <v>2.1</v>
      </c>
      <c r="DU107" s="54">
        <v>2.2000000000000002</v>
      </c>
      <c r="DV107" s="54">
        <v>2.23</v>
      </c>
      <c r="DW107" s="54">
        <v>2.2799999999999998</v>
      </c>
      <c r="DX107" s="54">
        <v>2.31</v>
      </c>
      <c r="DY107" s="54">
        <v>2.56</v>
      </c>
      <c r="DZ107" s="44">
        <v>2.73</v>
      </c>
      <c r="EA107" s="44">
        <v>2.93</v>
      </c>
      <c r="EB107">
        <f t="shared" si="17"/>
        <v>0.73</v>
      </c>
      <c r="EC107" s="54">
        <v>175.5</v>
      </c>
      <c r="ED107" s="54">
        <v>168.71</v>
      </c>
      <c r="EE107" s="54">
        <v>170.59</v>
      </c>
      <c r="EF107" s="54">
        <v>158.49</v>
      </c>
      <c r="EG107" s="54">
        <v>182.2</v>
      </c>
      <c r="EH107" s="54">
        <v>165.44</v>
      </c>
      <c r="EI107" s="54">
        <v>172.7</v>
      </c>
      <c r="EJ107" s="54">
        <v>169.22</v>
      </c>
      <c r="EK107" s="54">
        <v>169.69</v>
      </c>
      <c r="EL107" s="26">
        <v>5630.36</v>
      </c>
      <c r="EM107" s="86">
        <v>619.9</v>
      </c>
      <c r="EN107" s="45">
        <v>362.83</v>
      </c>
      <c r="EO107" s="54">
        <v>452.31</v>
      </c>
      <c r="EP107" s="54">
        <v>270.18</v>
      </c>
      <c r="EQ107" s="54">
        <v>491.47</v>
      </c>
      <c r="ER107" s="54">
        <v>386.67</v>
      </c>
    </row>
    <row r="108" spans="1:148">
      <c r="A108" s="20" t="s">
        <v>114</v>
      </c>
      <c r="B108" s="45">
        <v>6.2</v>
      </c>
      <c r="C108" s="16">
        <v>277543000</v>
      </c>
      <c r="D108" s="10">
        <v>38540000</v>
      </c>
      <c r="E108" s="42">
        <v>69469000</v>
      </c>
      <c r="F108" s="10">
        <v>100715000</v>
      </c>
      <c r="G108" s="10">
        <v>16579000</v>
      </c>
      <c r="H108" s="10">
        <v>1390000</v>
      </c>
      <c r="I108" s="10">
        <v>4425000</v>
      </c>
      <c r="J108" s="10">
        <v>41493.199999999997</v>
      </c>
      <c r="K108" s="10">
        <v>10697000</v>
      </c>
      <c r="L108" s="16">
        <v>680000000</v>
      </c>
      <c r="M108" s="10">
        <v>282000000</v>
      </c>
      <c r="N108">
        <v>3654000000</v>
      </c>
      <c r="O108" s="24">
        <v>536100</v>
      </c>
      <c r="P108" s="90">
        <v>23790400.000000007</v>
      </c>
      <c r="Q108">
        <v>268197500</v>
      </c>
      <c r="R108">
        <v>414901900</v>
      </c>
      <c r="S108" s="10">
        <v>18412.380000000005</v>
      </c>
      <c r="T108" s="10">
        <v>7518.2599999999984</v>
      </c>
      <c r="U108" s="10">
        <v>18015.319999999992</v>
      </c>
      <c r="V108" s="10">
        <v>16348.269999999997</v>
      </c>
      <c r="W108">
        <v>119068600</v>
      </c>
      <c r="X108" s="51">
        <f t="shared" si="9"/>
        <v>7283.25382441078</v>
      </c>
      <c r="Y108" s="40">
        <v>100.92</v>
      </c>
      <c r="Z108" s="44">
        <v>102.9</v>
      </c>
      <c r="AA108" s="44">
        <v>105.5</v>
      </c>
      <c r="AB108" s="44">
        <v>99.1</v>
      </c>
      <c r="AC108" s="10">
        <v>268573999.99999994</v>
      </c>
      <c r="AD108" s="50">
        <v>32051.62</v>
      </c>
      <c r="AE108" s="69">
        <v>7.4</v>
      </c>
      <c r="AF108" s="40">
        <v>6.24</v>
      </c>
      <c r="AG108" s="51">
        <v>0.85</v>
      </c>
      <c r="AH108" s="51">
        <v>3078.67</v>
      </c>
      <c r="AI108" s="18">
        <v>11957927.130000001</v>
      </c>
      <c r="AJ108">
        <v>1766.05</v>
      </c>
      <c r="AK108">
        <v>1312.62</v>
      </c>
      <c r="AL108" s="40">
        <v>97.7</v>
      </c>
      <c r="AM108" s="40">
        <v>96.6</v>
      </c>
      <c r="AN108" s="40">
        <v>103.7</v>
      </c>
      <c r="AO108" s="40">
        <v>101.1</v>
      </c>
      <c r="AP108" s="50">
        <f t="shared" si="10"/>
        <v>1.0113871635610767</v>
      </c>
      <c r="AQ108" s="50">
        <f t="shared" si="11"/>
        <v>1.0257171117705244</v>
      </c>
      <c r="AR108" s="10">
        <v>92506320</v>
      </c>
      <c r="AS108">
        <v>315583200</v>
      </c>
      <c r="AT108" s="51">
        <f t="shared" si="12"/>
        <v>3.4114771833967668</v>
      </c>
      <c r="AU108" s="10">
        <v>134255754</v>
      </c>
      <c r="AV108" s="10">
        <v>478253200</v>
      </c>
      <c r="AW108" s="51">
        <f t="shared" si="13"/>
        <v>3.5622547693561053</v>
      </c>
      <c r="AX108" s="14">
        <v>116188387</v>
      </c>
      <c r="AY108">
        <v>569759000</v>
      </c>
      <c r="AZ108" s="51">
        <f t="shared" si="14"/>
        <v>4.9037516976632096</v>
      </c>
      <c r="BA108" s="26">
        <v>2899.19</v>
      </c>
      <c r="BB108" s="51">
        <v>1974.24</v>
      </c>
      <c r="BC108" s="54">
        <v>14.46</v>
      </c>
      <c r="BD108" s="54">
        <v>40.32</v>
      </c>
      <c r="BE108">
        <v>77805300</v>
      </c>
      <c r="BF108">
        <v>1147248600</v>
      </c>
      <c r="BG108" s="93">
        <v>26.9498</v>
      </c>
      <c r="BH108" s="93">
        <v>4.9893999999999998</v>
      </c>
      <c r="BI108" s="91">
        <v>2.8500000000000001E-2</v>
      </c>
      <c r="BJ108" s="91">
        <v>4.3700000000000003E-2</v>
      </c>
      <c r="BK108" s="91">
        <v>-3.5000000000000003E-2</v>
      </c>
      <c r="BL108" s="92">
        <v>1.3599999999999999E-2</v>
      </c>
      <c r="BM108" s="92">
        <v>2.2800000000000001E-2</v>
      </c>
      <c r="BN108" s="92">
        <v>-3.2399999999999998E-2</v>
      </c>
      <c r="BO108" s="23">
        <v>226368700</v>
      </c>
      <c r="BP108" s="18">
        <v>156340700</v>
      </c>
      <c r="BQ108" s="51">
        <f t="shared" si="15"/>
        <v>1.4479191918675047</v>
      </c>
      <c r="BR108">
        <v>10148593900</v>
      </c>
      <c r="BS108">
        <v>14623972800</v>
      </c>
      <c r="BT108" s="51">
        <f t="shared" si="16"/>
        <v>1.4409851201159996</v>
      </c>
      <c r="BU108" s="34">
        <v>3555654800</v>
      </c>
      <c r="BV108" s="34">
        <v>5774767100</v>
      </c>
      <c r="BW108">
        <v>164790000</v>
      </c>
      <c r="BX108" s="44">
        <v>98.6</v>
      </c>
      <c r="BY108" s="54">
        <v>99.69</v>
      </c>
      <c r="BZ108" s="54">
        <v>100.66</v>
      </c>
      <c r="CA108" s="94">
        <v>-2.6</v>
      </c>
      <c r="CB108" s="54">
        <v>-8.1999999999999993</v>
      </c>
      <c r="CC108" s="45">
        <v>-6.1</v>
      </c>
      <c r="CD108" s="41">
        <v>-2</v>
      </c>
      <c r="CE108" s="45">
        <v>-3.5</v>
      </c>
      <c r="CF108" s="45">
        <v>0.6</v>
      </c>
      <c r="CG108" s="45">
        <v>1</v>
      </c>
      <c r="CH108" s="45">
        <v>0</v>
      </c>
      <c r="CI108" s="45">
        <v>-1.7</v>
      </c>
      <c r="CJ108" s="44">
        <v>96.6</v>
      </c>
      <c r="CK108" s="44">
        <v>103.4</v>
      </c>
      <c r="CL108" s="44">
        <v>94.7</v>
      </c>
      <c r="CM108" s="54">
        <v>90.2</v>
      </c>
      <c r="CN108" s="95">
        <v>-3.4</v>
      </c>
      <c r="CO108" s="43">
        <v>-5.7</v>
      </c>
      <c r="CP108" s="41">
        <v>-7.2</v>
      </c>
      <c r="CQ108" s="41">
        <v>-4.0999999999999996</v>
      </c>
      <c r="CR108" s="41">
        <v>-4.2</v>
      </c>
      <c r="CS108" s="41">
        <v>-0.8</v>
      </c>
      <c r="CT108" s="41">
        <v>-3.2</v>
      </c>
      <c r="CU108" s="41">
        <v>-1.2</v>
      </c>
      <c r="CV108" s="45">
        <v>0.2</v>
      </c>
      <c r="CW108" s="41">
        <v>-1.2</v>
      </c>
      <c r="CX108" s="54">
        <v>52.5</v>
      </c>
      <c r="CY108" s="54">
        <v>46.5</v>
      </c>
      <c r="CZ108" s="54">
        <v>51.3</v>
      </c>
      <c r="DA108" s="54">
        <v>50.7</v>
      </c>
      <c r="DB108" s="54">
        <v>50.5</v>
      </c>
      <c r="DC108" s="54">
        <v>46.5</v>
      </c>
      <c r="DD108" s="54">
        <v>2.0699999999999998</v>
      </c>
      <c r="DE108" s="54">
        <v>2.4700000000000002</v>
      </c>
      <c r="DF108" s="54">
        <v>2.91</v>
      </c>
      <c r="DG108" s="54">
        <v>2.96</v>
      </c>
      <c r="DH108" s="54">
        <v>2.93</v>
      </c>
      <c r="DI108" s="54">
        <v>3.25</v>
      </c>
      <c r="DJ108" s="54">
        <v>2.25</v>
      </c>
      <c r="DK108" s="54">
        <v>3.25</v>
      </c>
      <c r="DL108" s="54">
        <v>3.55</v>
      </c>
      <c r="DM108" s="54">
        <v>3.75</v>
      </c>
      <c r="DN108" s="54">
        <v>3.85</v>
      </c>
      <c r="DO108" s="68">
        <v>4.9000000000000004</v>
      </c>
      <c r="DP108" s="54">
        <v>4</v>
      </c>
      <c r="DQ108" s="54">
        <v>2.1</v>
      </c>
      <c r="DR108" s="54">
        <v>2.75</v>
      </c>
      <c r="DS108" s="40">
        <v>1.76</v>
      </c>
      <c r="DT108" s="54">
        <v>2.12</v>
      </c>
      <c r="DU108" s="54">
        <v>2.2000000000000002</v>
      </c>
      <c r="DV108" s="54">
        <v>2.25</v>
      </c>
      <c r="DW108" s="54">
        <v>2.3199999999999998</v>
      </c>
      <c r="DX108" s="54">
        <v>2.4</v>
      </c>
      <c r="DY108" s="54">
        <v>2.59</v>
      </c>
      <c r="DZ108" s="44">
        <v>2.76</v>
      </c>
      <c r="EA108" s="44">
        <v>2.95</v>
      </c>
      <c r="EB108">
        <f t="shared" si="17"/>
        <v>0.75</v>
      </c>
      <c r="EC108" s="54">
        <v>176.13</v>
      </c>
      <c r="ED108" s="54">
        <v>169.27</v>
      </c>
      <c r="EE108" s="54">
        <v>171.14</v>
      </c>
      <c r="EF108" s="54">
        <v>159.30000000000001</v>
      </c>
      <c r="EG108" s="54">
        <v>182.63</v>
      </c>
      <c r="EH108" s="54">
        <v>166.01</v>
      </c>
      <c r="EI108" s="54">
        <v>173.31</v>
      </c>
      <c r="EJ108" s="54">
        <v>169.48</v>
      </c>
      <c r="EK108" s="54">
        <v>170.54</v>
      </c>
      <c r="EL108" s="26">
        <v>5637.95</v>
      </c>
      <c r="EM108" s="86">
        <v>607.86</v>
      </c>
      <c r="EN108" s="45">
        <v>370.4</v>
      </c>
      <c r="EO108" s="54">
        <v>451.98</v>
      </c>
      <c r="EP108" s="54">
        <v>270.66000000000003</v>
      </c>
      <c r="EQ108" s="54">
        <v>491.94</v>
      </c>
      <c r="ER108" s="54">
        <v>390.65</v>
      </c>
    </row>
    <row r="109" spans="1:148">
      <c r="A109" s="20" t="s">
        <v>115</v>
      </c>
      <c r="B109" s="45">
        <v>6</v>
      </c>
      <c r="C109" s="16">
        <v>270007000</v>
      </c>
      <c r="D109" s="10">
        <v>37310000</v>
      </c>
      <c r="E109" s="42">
        <v>66807000</v>
      </c>
      <c r="F109" s="10">
        <v>95936000</v>
      </c>
      <c r="G109" s="10">
        <v>16723000</v>
      </c>
      <c r="H109" s="10">
        <v>1461000</v>
      </c>
      <c r="I109" s="10">
        <v>4386000</v>
      </c>
      <c r="J109" s="10">
        <v>39349.9</v>
      </c>
      <c r="K109" s="10">
        <v>9318000</v>
      </c>
      <c r="L109" s="16">
        <v>678000000</v>
      </c>
      <c r="M109" s="10">
        <v>287000000</v>
      </c>
      <c r="N109">
        <v>3631000000</v>
      </c>
      <c r="O109" s="24">
        <v>523600</v>
      </c>
      <c r="P109" s="90">
        <v>18760900</v>
      </c>
      <c r="Q109">
        <v>212941300.00000006</v>
      </c>
      <c r="R109">
        <v>301641499.99999994</v>
      </c>
      <c r="S109" s="10">
        <v>15855.190000000061</v>
      </c>
      <c r="T109" s="10">
        <v>6357.82</v>
      </c>
      <c r="U109" s="10">
        <v>15407.25</v>
      </c>
      <c r="V109" s="10">
        <v>11457.700000000004</v>
      </c>
      <c r="W109">
        <v>88867000.000000045</v>
      </c>
      <c r="X109" s="51">
        <f t="shared" si="9"/>
        <v>7756.0941550223879</v>
      </c>
      <c r="Y109" s="40">
        <v>100.36</v>
      </c>
      <c r="Z109" s="44">
        <v>106.8</v>
      </c>
      <c r="AA109" s="44">
        <v>109.8</v>
      </c>
      <c r="AB109" s="44">
        <v>102.3</v>
      </c>
      <c r="AC109" s="10">
        <v>268275000</v>
      </c>
      <c r="AD109" s="50">
        <v>32010.57</v>
      </c>
      <c r="AE109" s="69">
        <v>7.38</v>
      </c>
      <c r="AF109" s="40">
        <v>6.42</v>
      </c>
      <c r="AG109" s="51">
        <v>0.86</v>
      </c>
      <c r="AH109" s="51">
        <v>3129.71</v>
      </c>
      <c r="AI109" s="18">
        <v>12333696.689999999</v>
      </c>
      <c r="AJ109">
        <v>1806.59</v>
      </c>
      <c r="AK109">
        <v>1323.12</v>
      </c>
      <c r="AL109" s="40">
        <v>98.1</v>
      </c>
      <c r="AM109" s="40">
        <v>97.1</v>
      </c>
      <c r="AN109" s="40">
        <v>104.9</v>
      </c>
      <c r="AO109" s="40">
        <v>97.1</v>
      </c>
      <c r="AP109" s="50">
        <f t="shared" si="10"/>
        <v>1.0102986611740474</v>
      </c>
      <c r="AQ109" s="50">
        <f t="shared" si="11"/>
        <v>1.0803295571575697</v>
      </c>
      <c r="AR109" s="10">
        <v>99202298</v>
      </c>
      <c r="AS109">
        <v>368819300</v>
      </c>
      <c r="AT109" s="51">
        <f t="shared" si="12"/>
        <v>3.7178503667324319</v>
      </c>
      <c r="AU109" s="10">
        <v>137495625</v>
      </c>
      <c r="AV109" s="10">
        <v>527271700</v>
      </c>
      <c r="AW109" s="51">
        <f t="shared" si="13"/>
        <v>3.8348252898955875</v>
      </c>
      <c r="AX109" s="14">
        <v>160202862</v>
      </c>
      <c r="AY109">
        <v>873591700</v>
      </c>
      <c r="AZ109" s="51">
        <f t="shared" si="14"/>
        <v>5.4530342909853884</v>
      </c>
      <c r="BA109" s="26">
        <v>3016.88</v>
      </c>
      <c r="BB109" s="51">
        <v>1941.56</v>
      </c>
      <c r="BC109" s="54">
        <v>14.8</v>
      </c>
      <c r="BD109" s="54">
        <v>39.72</v>
      </c>
      <c r="BE109">
        <v>89794300</v>
      </c>
      <c r="BF109">
        <v>1272569400</v>
      </c>
      <c r="BG109" s="93">
        <v>28.154699999999998</v>
      </c>
      <c r="BH109" s="93">
        <v>6.6135000000000002</v>
      </c>
      <c r="BI109" s="91">
        <v>5.1999999999999998E-3</v>
      </c>
      <c r="BJ109" s="91">
        <v>-1.24E-2</v>
      </c>
      <c r="BK109" s="91">
        <v>5.8299999999999998E-2</v>
      </c>
      <c r="BL109" s="92">
        <v>3.8E-3</v>
      </c>
      <c r="BM109" s="92">
        <v>1.37E-2</v>
      </c>
      <c r="BN109" s="92">
        <v>5.0900000000000001E-2</v>
      </c>
      <c r="BO109" s="23">
        <v>127682700</v>
      </c>
      <c r="BP109" s="18">
        <v>147701600</v>
      </c>
      <c r="BQ109" s="51">
        <f t="shared" si="15"/>
        <v>0.86446389206345764</v>
      </c>
      <c r="BR109">
        <v>10194950600</v>
      </c>
      <c r="BS109">
        <v>14674687400</v>
      </c>
      <c r="BT109" s="51">
        <f t="shared" si="16"/>
        <v>1.4394074062506983</v>
      </c>
      <c r="BU109" s="34">
        <v>3533568400</v>
      </c>
      <c r="BV109" s="34">
        <v>5837631300</v>
      </c>
      <c r="BW109">
        <v>47910000</v>
      </c>
      <c r="BX109" s="44">
        <v>99.8</v>
      </c>
      <c r="BY109" s="54">
        <v>99.58</v>
      </c>
      <c r="BZ109" s="54">
        <v>100.1</v>
      </c>
      <c r="CA109" s="94">
        <v>-1.7</v>
      </c>
      <c r="CB109" s="54">
        <v>-5.6</v>
      </c>
      <c r="CC109" s="45">
        <v>-4.5</v>
      </c>
      <c r="CD109" s="41">
        <v>-1.2</v>
      </c>
      <c r="CE109" s="45">
        <v>-2.2999999999999998</v>
      </c>
      <c r="CF109" s="45">
        <v>0.2</v>
      </c>
      <c r="CG109" s="45">
        <v>1.1000000000000001</v>
      </c>
      <c r="CH109" s="45">
        <v>0.6</v>
      </c>
      <c r="CI109" s="45">
        <v>-1.4</v>
      </c>
      <c r="CJ109" s="44">
        <v>97.9</v>
      </c>
      <c r="CK109" s="44">
        <v>101.4</v>
      </c>
      <c r="CL109" s="44">
        <v>97.5</v>
      </c>
      <c r="CM109" s="54">
        <v>91.7</v>
      </c>
      <c r="CN109" s="95">
        <v>-2.6</v>
      </c>
      <c r="CO109" s="43">
        <v>-2.5</v>
      </c>
      <c r="CP109" s="41">
        <v>-6.2</v>
      </c>
      <c r="CQ109" s="41">
        <v>-2.2000000000000002</v>
      </c>
      <c r="CR109" s="41">
        <v>-3.6</v>
      </c>
      <c r="CS109" s="41">
        <v>-0.8</v>
      </c>
      <c r="CT109" s="41">
        <v>-2.8</v>
      </c>
      <c r="CU109" s="41">
        <v>-0.9</v>
      </c>
      <c r="CV109" s="45">
        <v>-0.5</v>
      </c>
      <c r="CW109" s="41">
        <v>-0.4</v>
      </c>
      <c r="CX109" s="54">
        <v>52.1</v>
      </c>
      <c r="CY109" s="54">
        <v>46.8</v>
      </c>
      <c r="CZ109" s="54">
        <v>54.6</v>
      </c>
      <c r="DA109" s="54">
        <v>50.5</v>
      </c>
      <c r="DB109" s="54">
        <v>50.5</v>
      </c>
      <c r="DC109" s="54">
        <v>46.8</v>
      </c>
      <c r="DD109" s="54">
        <v>2.0699999999999998</v>
      </c>
      <c r="DE109" s="54">
        <v>2.46</v>
      </c>
      <c r="DF109" s="54">
        <v>2.83</v>
      </c>
      <c r="DG109" s="54">
        <v>2.76</v>
      </c>
      <c r="DH109" s="54">
        <v>2.88</v>
      </c>
      <c r="DI109" s="54">
        <v>3.16</v>
      </c>
      <c r="DJ109" s="54">
        <v>2.25</v>
      </c>
      <c r="DK109" s="54">
        <v>3.25</v>
      </c>
      <c r="DL109" s="54">
        <v>3.55</v>
      </c>
      <c r="DM109" s="54">
        <v>3.75</v>
      </c>
      <c r="DN109" s="54">
        <v>3.85</v>
      </c>
      <c r="DO109" s="68">
        <v>4.9000000000000004</v>
      </c>
      <c r="DP109" s="54">
        <v>4</v>
      </c>
      <c r="DQ109" s="54">
        <v>2.1</v>
      </c>
      <c r="DR109" s="54">
        <v>2.75</v>
      </c>
      <c r="DS109" s="40">
        <v>1.93</v>
      </c>
      <c r="DT109" s="54">
        <v>2.08</v>
      </c>
      <c r="DU109" s="54">
        <v>2.1800000000000002</v>
      </c>
      <c r="DV109" s="54">
        <v>2.21</v>
      </c>
      <c r="DW109" s="54">
        <v>2.2599999999999998</v>
      </c>
      <c r="DX109" s="54">
        <v>2.2999999999999998</v>
      </c>
      <c r="DY109" s="54">
        <v>2.52</v>
      </c>
      <c r="DZ109" s="44">
        <v>2.64</v>
      </c>
      <c r="EA109" s="44">
        <v>2.81</v>
      </c>
      <c r="EB109">
        <f t="shared" si="17"/>
        <v>0.62999999999999989</v>
      </c>
      <c r="EC109" s="54">
        <v>177.63</v>
      </c>
      <c r="ED109" s="54">
        <v>170.83</v>
      </c>
      <c r="EE109" s="54">
        <v>172.72</v>
      </c>
      <c r="EF109" s="54">
        <v>160.66</v>
      </c>
      <c r="EG109" s="54">
        <v>186.01</v>
      </c>
      <c r="EH109" s="54">
        <v>167.34</v>
      </c>
      <c r="EI109" s="54">
        <v>174.76</v>
      </c>
      <c r="EJ109" s="54">
        <v>170.94</v>
      </c>
      <c r="EK109" s="54">
        <v>172.22</v>
      </c>
      <c r="EL109" s="26">
        <v>5655.28</v>
      </c>
      <c r="EM109" s="86">
        <v>707.43</v>
      </c>
      <c r="EN109" s="45">
        <v>353.47</v>
      </c>
      <c r="EO109" s="54">
        <v>457.37</v>
      </c>
      <c r="EP109" s="54">
        <v>274.89</v>
      </c>
      <c r="EQ109" s="54">
        <v>473.49</v>
      </c>
      <c r="ER109" s="54">
        <v>378.62</v>
      </c>
    </row>
    <row r="110" spans="1:148">
      <c r="A110" s="20" t="s">
        <v>116</v>
      </c>
      <c r="B110" s="45">
        <v>6.3</v>
      </c>
      <c r="C110" s="16">
        <v>278089000</v>
      </c>
      <c r="D110" s="10">
        <v>39130000</v>
      </c>
      <c r="E110" s="42">
        <v>68571000</v>
      </c>
      <c r="F110" s="10">
        <v>97906000</v>
      </c>
      <c r="G110" s="10">
        <v>16449000</v>
      </c>
      <c r="H110" s="10">
        <v>1387000</v>
      </c>
      <c r="I110" s="10">
        <v>4452000</v>
      </c>
      <c r="J110" s="10">
        <v>40301</v>
      </c>
      <c r="K110" s="10">
        <v>8354000</v>
      </c>
      <c r="L110" s="16">
        <v>684000000</v>
      </c>
      <c r="M110" s="10">
        <v>287000000</v>
      </c>
      <c r="N110">
        <v>3772000000</v>
      </c>
      <c r="O110" s="24">
        <v>531500</v>
      </c>
      <c r="P110" s="90">
        <v>20768099.999999996</v>
      </c>
      <c r="Q110">
        <v>208625799.99999988</v>
      </c>
      <c r="R110">
        <v>317054700</v>
      </c>
      <c r="S110" s="10">
        <v>14515.29999999993</v>
      </c>
      <c r="T110" s="10">
        <v>4688.5200000000041</v>
      </c>
      <c r="U110" s="10">
        <v>13889.410000000003</v>
      </c>
      <c r="V110" s="10">
        <v>11690.580000000002</v>
      </c>
      <c r="W110">
        <v>90539299.999999925</v>
      </c>
      <c r="X110" s="51">
        <f t="shared" si="9"/>
        <v>7744.6371351977332</v>
      </c>
      <c r="Y110" s="40">
        <v>100.4</v>
      </c>
      <c r="Z110" s="44">
        <v>105.6</v>
      </c>
      <c r="AA110" s="44">
        <v>108.3</v>
      </c>
      <c r="AB110" s="44">
        <v>101.6</v>
      </c>
      <c r="AC110" s="10">
        <v>275396000.00000006</v>
      </c>
      <c r="AD110" s="50">
        <v>31851.67</v>
      </c>
      <c r="AE110" s="69">
        <v>7.45</v>
      </c>
      <c r="AF110" s="40">
        <v>6.56</v>
      </c>
      <c r="AG110" s="51">
        <v>0.86</v>
      </c>
      <c r="AH110" s="51">
        <v>3275.65</v>
      </c>
      <c r="AI110" s="18">
        <v>12363736.33</v>
      </c>
      <c r="AJ110">
        <v>1888.31</v>
      </c>
      <c r="AK110">
        <v>1387.34</v>
      </c>
      <c r="AL110" s="40">
        <v>99.1</v>
      </c>
      <c r="AM110" s="40">
        <v>101</v>
      </c>
      <c r="AN110" s="40">
        <v>106.9</v>
      </c>
      <c r="AO110" s="40">
        <v>109.7</v>
      </c>
      <c r="AP110" s="50">
        <f t="shared" si="10"/>
        <v>0.98118811881188117</v>
      </c>
      <c r="AQ110" s="50">
        <f t="shared" si="11"/>
        <v>0.97447584320875114</v>
      </c>
      <c r="AR110" s="10">
        <v>72264488</v>
      </c>
      <c r="AS110">
        <v>253491800</v>
      </c>
      <c r="AT110" s="51">
        <f t="shared" si="12"/>
        <v>3.5078336125483931</v>
      </c>
      <c r="AU110" s="10">
        <v>103940168</v>
      </c>
      <c r="AV110" s="10">
        <v>430829800.00000006</v>
      </c>
      <c r="AW110" s="51">
        <f t="shared" si="13"/>
        <v>4.1449788689970184</v>
      </c>
      <c r="AX110" s="14">
        <v>130295690</v>
      </c>
      <c r="AY110">
        <v>659982000</v>
      </c>
      <c r="AZ110" s="51">
        <f t="shared" si="14"/>
        <v>5.0652634787842947</v>
      </c>
      <c r="BA110" s="26">
        <v>3050.02</v>
      </c>
      <c r="BB110" s="51">
        <v>2032.87</v>
      </c>
      <c r="BC110" s="54">
        <v>15.45</v>
      </c>
      <c r="BD110" s="54">
        <v>41.81</v>
      </c>
      <c r="BE110">
        <v>83969600</v>
      </c>
      <c r="BF110">
        <v>1117669800</v>
      </c>
      <c r="BG110" s="93">
        <v>24.2271</v>
      </c>
      <c r="BH110" s="93">
        <v>5.5648</v>
      </c>
      <c r="BI110" s="91">
        <v>3.9699999999999999E-2</v>
      </c>
      <c r="BJ110" s="91">
        <v>3.0099999999999998E-2</v>
      </c>
      <c r="BK110" s="91">
        <v>1.43E-2</v>
      </c>
      <c r="BL110" s="92">
        <v>2.81E-2</v>
      </c>
      <c r="BM110" s="92">
        <v>1.6999999999999999E-3</v>
      </c>
      <c r="BN110" s="92">
        <v>0.03</v>
      </c>
      <c r="BO110" s="23">
        <v>141867800</v>
      </c>
      <c r="BP110" s="18">
        <v>98940500</v>
      </c>
      <c r="BQ110" s="51">
        <f t="shared" si="15"/>
        <v>1.4338698510721091</v>
      </c>
      <c r="BR110">
        <v>10289816900</v>
      </c>
      <c r="BS110">
        <v>14852199500</v>
      </c>
      <c r="BT110" s="51">
        <f t="shared" si="16"/>
        <v>1.4433881228732068</v>
      </c>
      <c r="BU110" s="34">
        <v>3536536700</v>
      </c>
      <c r="BV110" s="34">
        <v>5889695500</v>
      </c>
      <c r="BW110">
        <v>146050000</v>
      </c>
      <c r="BX110" s="44">
        <v>100.4</v>
      </c>
      <c r="BY110" s="54">
        <v>99.93</v>
      </c>
      <c r="BZ110" s="54">
        <v>99.37</v>
      </c>
      <c r="CA110" s="94">
        <v>-0.8</v>
      </c>
      <c r="CB110" s="54">
        <v>-3.2</v>
      </c>
      <c r="CC110" s="45">
        <v>-2.2999999999999998</v>
      </c>
      <c r="CD110" s="41">
        <v>-0.4</v>
      </c>
      <c r="CE110" s="45">
        <v>-1</v>
      </c>
      <c r="CF110" s="45">
        <v>0.1</v>
      </c>
      <c r="CG110" s="45">
        <v>0.8</v>
      </c>
      <c r="CH110" s="45">
        <v>0.7</v>
      </c>
      <c r="CI110" s="45">
        <v>-1.3</v>
      </c>
      <c r="CJ110" s="44">
        <v>98.7</v>
      </c>
      <c r="CK110" s="44">
        <v>100.1</v>
      </c>
      <c r="CL110" s="44">
        <v>99.8</v>
      </c>
      <c r="CM110" s="54">
        <v>94.1</v>
      </c>
      <c r="CN110" s="95">
        <v>-1.7</v>
      </c>
      <c r="CO110" s="43">
        <v>-0.3</v>
      </c>
      <c r="CP110" s="41">
        <v>-5</v>
      </c>
      <c r="CQ110" s="41">
        <v>0</v>
      </c>
      <c r="CR110" s="41">
        <v>-2.5</v>
      </c>
      <c r="CS110" s="41">
        <v>-0.6</v>
      </c>
      <c r="CT110" s="41">
        <v>-2.1</v>
      </c>
      <c r="CU110" s="41">
        <v>-0.6</v>
      </c>
      <c r="CV110" s="45">
        <v>-0.6</v>
      </c>
      <c r="CW110" s="41">
        <v>0.1</v>
      </c>
      <c r="CX110" s="54">
        <v>52.6</v>
      </c>
      <c r="CY110" s="54">
        <v>46.6</v>
      </c>
      <c r="CZ110" s="54">
        <v>57.2</v>
      </c>
      <c r="DA110" s="54">
        <v>50.6</v>
      </c>
      <c r="DB110" s="54">
        <v>52.6</v>
      </c>
      <c r="DC110" s="54">
        <v>46.6</v>
      </c>
      <c r="DD110" s="54">
        <v>2.08</v>
      </c>
      <c r="DE110" s="54">
        <v>2.4700000000000002</v>
      </c>
      <c r="DF110" s="54">
        <v>2.57</v>
      </c>
      <c r="DG110" s="54">
        <v>2.63</v>
      </c>
      <c r="DH110" s="54">
        <v>2.84</v>
      </c>
      <c r="DI110" s="54">
        <v>3.1</v>
      </c>
      <c r="DJ110" s="54">
        <v>2.25</v>
      </c>
      <c r="DK110" s="54">
        <v>3.25</v>
      </c>
      <c r="DL110" s="54">
        <v>3.55</v>
      </c>
      <c r="DM110" s="54">
        <v>3.75</v>
      </c>
      <c r="DN110" s="54">
        <v>3.85</v>
      </c>
      <c r="DO110" s="68">
        <v>4.9000000000000004</v>
      </c>
      <c r="DP110" s="54">
        <v>4</v>
      </c>
      <c r="DQ110" s="54">
        <v>2.1</v>
      </c>
      <c r="DR110" s="54">
        <v>2.75</v>
      </c>
      <c r="DS110" s="40">
        <v>1.92</v>
      </c>
      <c r="DT110" s="54">
        <v>2.0099999999999998</v>
      </c>
      <c r="DU110" s="54">
        <v>2.0499999999999998</v>
      </c>
      <c r="DV110" s="54">
        <v>2.09</v>
      </c>
      <c r="DW110" s="54">
        <v>2.13</v>
      </c>
      <c r="DX110" s="54">
        <v>2.15</v>
      </c>
      <c r="DY110" s="54">
        <v>2.4</v>
      </c>
      <c r="DZ110" s="44">
        <v>2.5299999999999998</v>
      </c>
      <c r="EA110" s="44">
        <v>2.72</v>
      </c>
      <c r="EB110">
        <f t="shared" si="17"/>
        <v>0.67000000000000037</v>
      </c>
      <c r="EC110" s="54">
        <v>179.13</v>
      </c>
      <c r="ED110" s="54">
        <v>172.44</v>
      </c>
      <c r="EE110" s="54">
        <v>174.39</v>
      </c>
      <c r="EF110" s="54">
        <v>161.4</v>
      </c>
      <c r="EG110" s="54">
        <v>192.34</v>
      </c>
      <c r="EH110" s="54">
        <v>168.39</v>
      </c>
      <c r="EI110" s="54">
        <v>176.21</v>
      </c>
      <c r="EJ110" s="54">
        <v>172.9</v>
      </c>
      <c r="EK110" s="54">
        <v>173.53</v>
      </c>
      <c r="EL110" s="26">
        <v>5701.37</v>
      </c>
      <c r="EM110" s="86">
        <v>672.27</v>
      </c>
      <c r="EN110" s="45">
        <v>349.63</v>
      </c>
      <c r="EO110" s="54">
        <v>456.82</v>
      </c>
      <c r="EP110" s="54">
        <v>272.29000000000002</v>
      </c>
      <c r="EQ110" s="54">
        <v>461.17</v>
      </c>
      <c r="ER110" s="54">
        <v>384.16</v>
      </c>
    </row>
    <row r="111" spans="1:148">
      <c r="A111" s="20" t="s">
        <v>117</v>
      </c>
      <c r="B111" s="45">
        <v>6.1</v>
      </c>
      <c r="C111" s="16">
        <v>276964000</v>
      </c>
      <c r="D111" s="10">
        <v>39290000</v>
      </c>
      <c r="E111" s="42">
        <v>68170000</v>
      </c>
      <c r="F111" s="10">
        <v>98093000</v>
      </c>
      <c r="G111" s="10">
        <v>15975000</v>
      </c>
      <c r="H111" s="10">
        <v>1323000</v>
      </c>
      <c r="I111" s="10">
        <v>4520000</v>
      </c>
      <c r="J111" s="10">
        <v>42189.5</v>
      </c>
      <c r="K111" s="10">
        <v>8451000</v>
      </c>
      <c r="L111" s="16">
        <v>667000000</v>
      </c>
      <c r="M111" s="10">
        <v>277999999.99999994</v>
      </c>
      <c r="N111">
        <v>3903000000</v>
      </c>
      <c r="O111" s="24">
        <v>596900</v>
      </c>
      <c r="P111" s="90">
        <v>19894200</v>
      </c>
      <c r="Q111">
        <v>236378200.00000006</v>
      </c>
      <c r="R111">
        <v>349400100.00000012</v>
      </c>
      <c r="S111" s="10">
        <v>15907.900000000023</v>
      </c>
      <c r="T111" s="10">
        <v>6519.5099999999948</v>
      </c>
      <c r="U111" s="10">
        <v>15821.73000000001</v>
      </c>
      <c r="V111" s="10">
        <v>17733.759999999995</v>
      </c>
      <c r="W111">
        <v>135851800.00000009</v>
      </c>
      <c r="X111" s="51">
        <f t="shared" si="9"/>
        <v>7660.6314735284641</v>
      </c>
      <c r="Y111" s="40">
        <v>100.54</v>
      </c>
      <c r="Z111" s="44">
        <v>104.6</v>
      </c>
      <c r="AA111" s="44">
        <v>107.6</v>
      </c>
      <c r="AB111" s="44">
        <v>100.2</v>
      </c>
      <c r="AC111" s="10">
        <v>279763999.99999994</v>
      </c>
      <c r="AD111" s="50">
        <v>31663.82</v>
      </c>
      <c r="AE111" s="69">
        <v>7.48</v>
      </c>
      <c r="AF111" s="40">
        <v>6.55</v>
      </c>
      <c r="AG111" s="51">
        <v>0.86</v>
      </c>
      <c r="AH111" s="51">
        <v>3264.5</v>
      </c>
      <c r="AI111" s="18">
        <v>12249044.869999999</v>
      </c>
      <c r="AJ111">
        <v>1834.4</v>
      </c>
      <c r="AK111">
        <v>1430.1</v>
      </c>
      <c r="AL111" s="40">
        <v>96.9</v>
      </c>
      <c r="AM111" s="40">
        <v>99.2</v>
      </c>
      <c r="AN111" s="40">
        <v>97.4</v>
      </c>
      <c r="AO111" s="40">
        <v>103</v>
      </c>
      <c r="AP111" s="50">
        <f t="shared" si="10"/>
        <v>0.97681451612903225</v>
      </c>
      <c r="AQ111" s="50">
        <f t="shared" si="11"/>
        <v>0.94563106796116514</v>
      </c>
      <c r="AR111" s="10">
        <v>59687787</v>
      </c>
      <c r="AS111">
        <v>211698300.00000003</v>
      </c>
      <c r="AT111" s="51">
        <f t="shared" si="12"/>
        <v>3.5467607468844511</v>
      </c>
      <c r="AU111" s="10">
        <v>86689659</v>
      </c>
      <c r="AV111" s="10">
        <v>353458200</v>
      </c>
      <c r="AW111" s="51">
        <f t="shared" si="13"/>
        <v>4.0772821588789503</v>
      </c>
      <c r="AX111" s="14">
        <v>98626731</v>
      </c>
      <c r="AY111">
        <v>485194200</v>
      </c>
      <c r="AZ111" s="51">
        <f t="shared" si="14"/>
        <v>4.9194999680157707</v>
      </c>
      <c r="BA111" s="26">
        <v>3036.47</v>
      </c>
      <c r="BB111" s="51">
        <v>1995.61</v>
      </c>
      <c r="BC111" s="54">
        <v>15.12</v>
      </c>
      <c r="BD111" s="54">
        <v>41.29</v>
      </c>
      <c r="BE111">
        <v>62120000</v>
      </c>
      <c r="BF111">
        <v>826330000</v>
      </c>
      <c r="BG111" s="93">
        <v>17.7651</v>
      </c>
      <c r="BH111" s="93">
        <v>4.6627999999999998</v>
      </c>
      <c r="BI111" s="91">
        <v>-2.4899999999999999E-2</v>
      </c>
      <c r="BJ111" s="91">
        <v>3.3700000000000001E-2</v>
      </c>
      <c r="BK111" s="91">
        <v>6.7000000000000002E-3</v>
      </c>
      <c r="BL111" s="92">
        <v>9.1000000000000004E-3</v>
      </c>
      <c r="BM111" s="92">
        <v>-6.3E-3</v>
      </c>
      <c r="BN111" s="92">
        <v>5.0299999999999997E-2</v>
      </c>
      <c r="BO111" s="23">
        <v>198362000</v>
      </c>
      <c r="BP111" s="18">
        <v>112219000</v>
      </c>
      <c r="BQ111" s="51">
        <f t="shared" si="15"/>
        <v>1.7676329320346822</v>
      </c>
      <c r="BR111">
        <v>10411378900</v>
      </c>
      <c r="BS111">
        <v>14852144100</v>
      </c>
      <c r="BT111" s="51">
        <f t="shared" si="16"/>
        <v>1.4265299767353583</v>
      </c>
      <c r="BU111" s="34">
        <v>3543964200</v>
      </c>
      <c r="BV111" s="34">
        <v>5992349500</v>
      </c>
      <c r="BW111">
        <v>171150000</v>
      </c>
      <c r="BX111" s="44">
        <v>101.7</v>
      </c>
      <c r="BY111" s="54">
        <v>100.84</v>
      </c>
      <c r="BZ111" s="54">
        <v>100.32</v>
      </c>
      <c r="CA111" s="94">
        <v>0.1</v>
      </c>
      <c r="CB111" s="54">
        <v>2.1</v>
      </c>
      <c r="CC111" s="45">
        <v>-0.2</v>
      </c>
      <c r="CD111" s="41">
        <v>0.1</v>
      </c>
      <c r="CE111" s="45">
        <v>0.1</v>
      </c>
      <c r="CF111" s="45">
        <v>0.3</v>
      </c>
      <c r="CG111" s="45">
        <v>0.7</v>
      </c>
      <c r="CH111" s="45">
        <v>0.5</v>
      </c>
      <c r="CI111" s="45">
        <v>-1.5</v>
      </c>
      <c r="CJ111" s="44">
        <v>100.2</v>
      </c>
      <c r="CK111" s="44">
        <v>101.6</v>
      </c>
      <c r="CL111" s="44">
        <v>101.5</v>
      </c>
      <c r="CM111" s="54">
        <v>98.6</v>
      </c>
      <c r="CN111" s="95">
        <v>-0.6</v>
      </c>
      <c r="CO111" s="43">
        <v>0.3</v>
      </c>
      <c r="CP111" s="41">
        <v>-1.9</v>
      </c>
      <c r="CQ111" s="41">
        <v>1.8</v>
      </c>
      <c r="CR111" s="41">
        <v>-1.6</v>
      </c>
      <c r="CS111" s="41">
        <v>-0.7</v>
      </c>
      <c r="CT111" s="41">
        <v>-1.2</v>
      </c>
      <c r="CU111" s="41">
        <v>-0.6</v>
      </c>
      <c r="CV111" s="45">
        <v>0</v>
      </c>
      <c r="CW111" s="41">
        <v>0.1</v>
      </c>
      <c r="CX111" s="54">
        <v>52.8</v>
      </c>
      <c r="CY111" s="54">
        <v>46.4</v>
      </c>
      <c r="CZ111" s="54">
        <v>57.5</v>
      </c>
      <c r="DA111" s="54">
        <v>49.9</v>
      </c>
      <c r="DB111" s="54">
        <v>51.9</v>
      </c>
      <c r="DC111" s="54">
        <v>46.4</v>
      </c>
      <c r="DD111" s="54">
        <v>2.16</v>
      </c>
      <c r="DE111" s="54">
        <v>2.52</v>
      </c>
      <c r="DF111" s="54">
        <v>2.88</v>
      </c>
      <c r="DG111" s="54">
        <v>2.97</v>
      </c>
      <c r="DH111" s="54">
        <v>2.91</v>
      </c>
      <c r="DI111" s="54">
        <v>2.95</v>
      </c>
      <c r="DJ111" s="54">
        <v>2.25</v>
      </c>
      <c r="DK111" s="54">
        <v>3.25</v>
      </c>
      <c r="DL111" s="54">
        <v>3.55</v>
      </c>
      <c r="DM111" s="54">
        <v>3.75</v>
      </c>
      <c r="DN111" s="54">
        <v>3.85</v>
      </c>
      <c r="DO111" s="68">
        <v>4.9000000000000004</v>
      </c>
      <c r="DP111" s="54">
        <v>4</v>
      </c>
      <c r="DQ111" s="54">
        <v>2.1</v>
      </c>
      <c r="DR111" s="54">
        <v>2.75</v>
      </c>
      <c r="DS111" s="40">
        <v>1.93</v>
      </c>
      <c r="DT111" s="54">
        <v>2.04</v>
      </c>
      <c r="DU111" s="54">
        <v>2.0499999999999998</v>
      </c>
      <c r="DV111" s="54">
        <v>2.08</v>
      </c>
      <c r="DW111" s="54">
        <v>2.13</v>
      </c>
      <c r="DX111" s="54">
        <v>2.16</v>
      </c>
      <c r="DY111" s="54">
        <v>2.42</v>
      </c>
      <c r="DZ111" s="44">
        <v>2.57</v>
      </c>
      <c r="EA111" s="44">
        <v>2.75</v>
      </c>
      <c r="EB111">
        <f t="shared" si="17"/>
        <v>0.70000000000000018</v>
      </c>
      <c r="EC111" s="54">
        <v>179.55</v>
      </c>
      <c r="ED111" s="54">
        <v>172.73</v>
      </c>
      <c r="EE111" s="54">
        <v>174.66</v>
      </c>
      <c r="EF111" s="54">
        <v>161.85</v>
      </c>
      <c r="EG111" s="54">
        <v>193.02</v>
      </c>
      <c r="EH111" s="54">
        <v>168.63</v>
      </c>
      <c r="EI111" s="54">
        <v>176.61</v>
      </c>
      <c r="EJ111" s="54">
        <v>173.24</v>
      </c>
      <c r="EK111" s="54">
        <v>173.77</v>
      </c>
      <c r="EL111" s="26">
        <v>5706.01</v>
      </c>
      <c r="EM111" s="86">
        <v>827.77</v>
      </c>
      <c r="EN111" s="45">
        <v>335.73</v>
      </c>
      <c r="EO111" s="54">
        <v>456.81</v>
      </c>
      <c r="EP111" s="54">
        <v>271.23</v>
      </c>
      <c r="EQ111" s="54">
        <v>443.34</v>
      </c>
      <c r="ER111" s="54">
        <v>381.65</v>
      </c>
    </row>
    <row r="112" spans="1:148">
      <c r="A112" s="20" t="s">
        <v>118</v>
      </c>
      <c r="B112" s="45">
        <v>6.1</v>
      </c>
      <c r="C112" s="16">
        <v>281852000</v>
      </c>
      <c r="D112" s="10">
        <v>39930000</v>
      </c>
      <c r="E112" s="42">
        <v>68508000</v>
      </c>
      <c r="F112" s="10">
        <v>97679000</v>
      </c>
      <c r="G112" s="10">
        <v>16051000</v>
      </c>
      <c r="H112" s="10">
        <v>1466000</v>
      </c>
      <c r="I112" s="10">
        <v>4548000</v>
      </c>
      <c r="J112" s="10">
        <v>43109.599999999999</v>
      </c>
      <c r="K112" s="10">
        <v>9275000</v>
      </c>
      <c r="L112" s="16">
        <v>681000000</v>
      </c>
      <c r="M112" s="10">
        <v>279000000</v>
      </c>
      <c r="N112">
        <v>3909000000.0000005</v>
      </c>
      <c r="O112" s="24">
        <v>589800</v>
      </c>
      <c r="P112" s="90">
        <v>19642199.999999993</v>
      </c>
      <c r="Q112">
        <v>216397300.00000012</v>
      </c>
      <c r="R112">
        <v>339186299.99999976</v>
      </c>
      <c r="S112" s="10">
        <v>14951.930000000051</v>
      </c>
      <c r="T112" s="10">
        <v>8099.3500000000058</v>
      </c>
      <c r="U112" s="10">
        <v>14720.079999999987</v>
      </c>
      <c r="V112" s="10">
        <v>15153.75</v>
      </c>
      <c r="W112">
        <v>112739599.99999993</v>
      </c>
      <c r="X112" s="51">
        <f t="shared" si="9"/>
        <v>7439.7162418543212</v>
      </c>
      <c r="Y112" s="40">
        <v>100.75</v>
      </c>
      <c r="Z112" s="44">
        <v>107.2</v>
      </c>
      <c r="AA112" s="44">
        <v>110.2</v>
      </c>
      <c r="AB112" s="44">
        <v>102.6</v>
      </c>
      <c r="AC112" s="10">
        <v>311192000.00000012</v>
      </c>
      <c r="AD112" s="50">
        <v>31206.55</v>
      </c>
      <c r="AE112" s="69">
        <v>7.41</v>
      </c>
      <c r="AF112" s="40">
        <v>6.48</v>
      </c>
      <c r="AG112" s="51">
        <v>0.87</v>
      </c>
      <c r="AH112" s="51">
        <v>3055.08</v>
      </c>
      <c r="AI112" s="18">
        <v>10869153.08</v>
      </c>
      <c r="AJ112">
        <v>1768.36</v>
      </c>
      <c r="AK112">
        <v>1286.71</v>
      </c>
      <c r="AL112" s="40">
        <v>98.7</v>
      </c>
      <c r="AM112" s="40">
        <v>101</v>
      </c>
      <c r="AN112" s="40">
        <v>97.9</v>
      </c>
      <c r="AO112" s="40">
        <v>102.2</v>
      </c>
      <c r="AP112" s="50">
        <f t="shared" si="10"/>
        <v>0.97722772277227721</v>
      </c>
      <c r="AQ112" s="50">
        <f t="shared" si="11"/>
        <v>0.95792563600782776</v>
      </c>
      <c r="AR112" s="10">
        <v>59899825</v>
      </c>
      <c r="AS112">
        <v>227603700</v>
      </c>
      <c r="AT112" s="51">
        <f t="shared" si="12"/>
        <v>3.7997389808734834</v>
      </c>
      <c r="AU112" s="10">
        <v>84344592</v>
      </c>
      <c r="AV112" s="10">
        <v>384302800</v>
      </c>
      <c r="AW112" s="51">
        <f t="shared" si="13"/>
        <v>4.5563419169779138</v>
      </c>
      <c r="AX112" s="14">
        <v>84305771</v>
      </c>
      <c r="AY112">
        <v>439307200</v>
      </c>
      <c r="AZ112" s="51">
        <f t="shared" si="14"/>
        <v>5.2108793358879311</v>
      </c>
      <c r="BA112" s="26">
        <v>3085.99</v>
      </c>
      <c r="BB112" s="51">
        <v>2050.2800000000002</v>
      </c>
      <c r="BC112" s="54">
        <v>15.76</v>
      </c>
      <c r="BD112" s="54">
        <v>42.55</v>
      </c>
      <c r="BE112">
        <v>59080000</v>
      </c>
      <c r="BF112">
        <v>772460000</v>
      </c>
      <c r="BG112" s="93">
        <v>16.1402</v>
      </c>
      <c r="BH112" s="93">
        <v>5.4527000000000001</v>
      </c>
      <c r="BI112" s="91">
        <v>2.93E-2</v>
      </c>
      <c r="BJ112" s="91">
        <v>2.4199999999999999E-2</v>
      </c>
      <c r="BK112" s="91">
        <v>1.43E-2</v>
      </c>
      <c r="BL112" s="92">
        <v>-2.9399999999999999E-2</v>
      </c>
      <c r="BM112" s="92">
        <v>4.5999999999999999E-3</v>
      </c>
      <c r="BN112" s="92">
        <v>5.3699999999999998E-2</v>
      </c>
      <c r="BO112" s="23">
        <v>118185400.00000001</v>
      </c>
      <c r="BP112" s="18">
        <v>153591800</v>
      </c>
      <c r="BQ112" s="51">
        <f t="shared" si="15"/>
        <v>0.7694772767817033</v>
      </c>
      <c r="BR112">
        <v>10476504700</v>
      </c>
      <c r="BS112">
        <v>14973543799.999998</v>
      </c>
      <c r="BT112" s="51">
        <f t="shared" si="16"/>
        <v>1.4292499482198484</v>
      </c>
      <c r="BU112" s="34">
        <v>3533980200</v>
      </c>
      <c r="BV112" s="34">
        <v>6048542100</v>
      </c>
      <c r="BW112">
        <v>88650000</v>
      </c>
      <c r="BX112" s="44">
        <v>99</v>
      </c>
      <c r="BY112" s="54">
        <v>100.61</v>
      </c>
      <c r="BZ112" s="54">
        <v>99.94</v>
      </c>
      <c r="CA112" s="94">
        <v>1.2</v>
      </c>
      <c r="CB112" s="54">
        <v>7.9</v>
      </c>
      <c r="CC112" s="45">
        <v>1.9</v>
      </c>
      <c r="CD112" s="41">
        <v>0.9</v>
      </c>
      <c r="CE112" s="45">
        <v>1.6</v>
      </c>
      <c r="CF112" s="45">
        <v>0.6</v>
      </c>
      <c r="CG112" s="45">
        <v>0.9</v>
      </c>
      <c r="CH112" s="45">
        <v>0.2</v>
      </c>
      <c r="CI112" s="45">
        <v>-1.2</v>
      </c>
      <c r="CJ112" s="44">
        <v>101.7</v>
      </c>
      <c r="CK112" s="44">
        <v>103.3</v>
      </c>
      <c r="CL112" s="44">
        <v>102.2</v>
      </c>
      <c r="CM112" s="54">
        <v>101.9</v>
      </c>
      <c r="CN112" s="95">
        <v>0.9</v>
      </c>
      <c r="CO112" s="43">
        <v>2.2000000000000002</v>
      </c>
      <c r="CP112" s="41">
        <v>1.8</v>
      </c>
      <c r="CQ112" s="41">
        <v>3.9</v>
      </c>
      <c r="CR112" s="41">
        <v>-0.1</v>
      </c>
      <c r="CS112" s="41">
        <v>-0.3</v>
      </c>
      <c r="CT112" s="41">
        <v>0.4</v>
      </c>
      <c r="CU112" s="41">
        <v>-0.2</v>
      </c>
      <c r="CV112" s="45">
        <v>0.5</v>
      </c>
      <c r="CW112" s="41">
        <v>1</v>
      </c>
      <c r="CX112" s="54">
        <v>53.3</v>
      </c>
      <c r="CY112" s="54">
        <v>46.9</v>
      </c>
      <c r="CZ112" s="54">
        <v>62.6</v>
      </c>
      <c r="DA112" s="54">
        <v>50.2</v>
      </c>
      <c r="DB112" s="54">
        <v>52.4</v>
      </c>
      <c r="DC112" s="54">
        <v>46.9</v>
      </c>
      <c r="DD112" s="54">
        <v>2.2400000000000002</v>
      </c>
      <c r="DE112" s="54">
        <v>2.58</v>
      </c>
      <c r="DF112" s="54">
        <v>2.95</v>
      </c>
      <c r="DG112" s="54">
        <v>2.91</v>
      </c>
      <c r="DH112" s="54">
        <v>2.99</v>
      </c>
      <c r="DI112" s="54">
        <v>2.98</v>
      </c>
      <c r="DJ112" s="54">
        <v>2.25</v>
      </c>
      <c r="DK112" s="54">
        <v>3.25</v>
      </c>
      <c r="DL112" s="54">
        <v>3.55</v>
      </c>
      <c r="DM112" s="54">
        <v>3.75</v>
      </c>
      <c r="DN112" s="54">
        <v>3.85</v>
      </c>
      <c r="DO112" s="68">
        <v>4.9000000000000004</v>
      </c>
      <c r="DP112" s="54">
        <v>4</v>
      </c>
      <c r="DQ112" s="54">
        <v>2.1</v>
      </c>
      <c r="DR112" s="54">
        <v>2.75</v>
      </c>
      <c r="DS112" s="40">
        <v>1.91</v>
      </c>
      <c r="DT112" s="54">
        <v>1.95</v>
      </c>
      <c r="DU112" s="54">
        <v>2</v>
      </c>
      <c r="DV112" s="54">
        <v>2.06</v>
      </c>
      <c r="DW112" s="54">
        <v>2.15</v>
      </c>
      <c r="DX112" s="54">
        <v>2.15</v>
      </c>
      <c r="DY112" s="54">
        <v>2.35</v>
      </c>
      <c r="DZ112" s="44">
        <v>2.4700000000000002</v>
      </c>
      <c r="EA112" s="44">
        <v>2.69</v>
      </c>
      <c r="EB112">
        <f t="shared" si="17"/>
        <v>0.69</v>
      </c>
      <c r="EC112" s="54">
        <v>180.64</v>
      </c>
      <c r="ED112" s="54">
        <v>173.99</v>
      </c>
      <c r="EE112" s="54">
        <v>175.96</v>
      </c>
      <c r="EF112" s="54">
        <v>162.52000000000001</v>
      </c>
      <c r="EG112" s="54">
        <v>196.65</v>
      </c>
      <c r="EH112" s="54">
        <v>169.58</v>
      </c>
      <c r="EI112" s="54">
        <v>177.67</v>
      </c>
      <c r="EJ112" s="54">
        <v>174.81</v>
      </c>
      <c r="EK112" s="54">
        <v>174.76</v>
      </c>
      <c r="EL112" s="26">
        <v>5743.14</v>
      </c>
      <c r="EM112" s="86">
        <v>868.48</v>
      </c>
      <c r="EN112" s="45">
        <v>328.19</v>
      </c>
      <c r="EO112" s="54">
        <v>460.65</v>
      </c>
      <c r="EP112" s="54">
        <v>279.05</v>
      </c>
      <c r="EQ112" s="54">
        <v>423.46</v>
      </c>
      <c r="ER112" s="54">
        <v>376.69</v>
      </c>
    </row>
    <row r="113" spans="1:148">
      <c r="A113" s="20" t="s">
        <v>119</v>
      </c>
      <c r="B113" s="45">
        <v>6.2</v>
      </c>
      <c r="C113" s="16">
        <v>308007000</v>
      </c>
      <c r="D113" s="10">
        <v>38766000</v>
      </c>
      <c r="E113" s="42">
        <v>66290000</v>
      </c>
      <c r="F113" s="10">
        <v>95404000</v>
      </c>
      <c r="G113" s="10">
        <v>16090000</v>
      </c>
      <c r="H113" s="10">
        <v>1453000</v>
      </c>
      <c r="I113" s="10">
        <v>4585000</v>
      </c>
      <c r="J113" s="10">
        <v>44544.800000000003</v>
      </c>
      <c r="K113" s="10">
        <v>9540000</v>
      </c>
      <c r="L113" s="16">
        <v>677000000</v>
      </c>
      <c r="M113" s="10">
        <v>283000000</v>
      </c>
      <c r="N113">
        <v>4109000000.0000005</v>
      </c>
      <c r="O113" s="24">
        <v>642099.99999999988</v>
      </c>
      <c r="P113" s="90">
        <v>17324600.000000011</v>
      </c>
      <c r="Q113">
        <v>209254199.99999985</v>
      </c>
      <c r="R113">
        <v>314610800.00000018</v>
      </c>
      <c r="S113" s="10">
        <v>14140.949999999953</v>
      </c>
      <c r="T113" s="10">
        <v>11825.440000000002</v>
      </c>
      <c r="U113" s="10">
        <v>13928.080000000016</v>
      </c>
      <c r="V113" s="10">
        <v>15491.200000000012</v>
      </c>
      <c r="W113">
        <v>110205500.00000003</v>
      </c>
      <c r="X113" s="51">
        <f t="shared" si="9"/>
        <v>7114.0712146250744</v>
      </c>
      <c r="Y113" s="40">
        <v>100.88</v>
      </c>
      <c r="Z113" s="44">
        <v>108.6</v>
      </c>
      <c r="AA113" s="44">
        <v>111.5</v>
      </c>
      <c r="AB113" s="44">
        <v>104.3</v>
      </c>
      <c r="AC113" s="10">
        <v>309585000</v>
      </c>
      <c r="AD113" s="50">
        <v>30515.98</v>
      </c>
      <c r="AE113" s="69">
        <v>7.39</v>
      </c>
      <c r="AF113" s="40">
        <v>6.33</v>
      </c>
      <c r="AG113" s="51">
        <v>0.88</v>
      </c>
      <c r="AH113" s="51">
        <v>3440.38</v>
      </c>
      <c r="AI113" s="18">
        <v>12974546.220000001</v>
      </c>
      <c r="AJ113">
        <v>1935.61</v>
      </c>
      <c r="AK113">
        <v>1504.77</v>
      </c>
      <c r="AL113" s="40">
        <v>97.9</v>
      </c>
      <c r="AM113" s="40">
        <v>104</v>
      </c>
      <c r="AN113" s="40">
        <v>108.2</v>
      </c>
      <c r="AO113" s="40">
        <v>108.6</v>
      </c>
      <c r="AP113" s="50">
        <f t="shared" si="10"/>
        <v>0.94134615384615394</v>
      </c>
      <c r="AQ113" s="50">
        <f t="shared" si="11"/>
        <v>0.99631675874769809</v>
      </c>
      <c r="AR113" s="10">
        <v>87544500</v>
      </c>
      <c r="AS113">
        <v>339259700</v>
      </c>
      <c r="AT113" s="51">
        <f t="shared" si="12"/>
        <v>3.8752828561474448</v>
      </c>
      <c r="AU113" s="10">
        <v>138652023</v>
      </c>
      <c r="AV113" s="10">
        <v>667558600</v>
      </c>
      <c r="AW113" s="51">
        <f t="shared" si="13"/>
        <v>4.8146329606745084</v>
      </c>
      <c r="AX113" s="14">
        <v>150038822</v>
      </c>
      <c r="AY113">
        <v>1011288600</v>
      </c>
      <c r="AZ113" s="51">
        <f t="shared" si="14"/>
        <v>6.740179551662969</v>
      </c>
      <c r="BA113" s="26">
        <v>3195.52</v>
      </c>
      <c r="BB113" s="51">
        <v>2106.91</v>
      </c>
      <c r="BC113" s="54">
        <v>16.579999999999998</v>
      </c>
      <c r="BD113" s="54">
        <v>43.94</v>
      </c>
      <c r="BE113">
        <v>97389800</v>
      </c>
      <c r="BF113">
        <v>1298865300</v>
      </c>
      <c r="BG113" s="93">
        <v>27.328700000000001</v>
      </c>
      <c r="BH113" s="93">
        <v>6.3087999999999997</v>
      </c>
      <c r="BI113" s="91">
        <v>3.7900000000000003E-2</v>
      </c>
      <c r="BJ113" s="91">
        <v>8.9999999999999998E-4</v>
      </c>
      <c r="BK113" s="91">
        <v>3.2500000000000001E-2</v>
      </c>
      <c r="BL113" s="92">
        <v>4.1000000000000003E-3</v>
      </c>
      <c r="BM113" s="92">
        <v>-1.4200000000000001E-2</v>
      </c>
      <c r="BN113" s="92">
        <v>-7.6E-3</v>
      </c>
      <c r="BO113" s="23">
        <v>180638700</v>
      </c>
      <c r="BP113" s="18">
        <v>114911200.00000001</v>
      </c>
      <c r="BQ113" s="51">
        <f t="shared" si="15"/>
        <v>1.5719851502725581</v>
      </c>
      <c r="BR113">
        <v>10555961399.999998</v>
      </c>
      <c r="BS113">
        <v>15042292900</v>
      </c>
      <c r="BT113" s="51">
        <f t="shared" si="16"/>
        <v>1.4250045381939349</v>
      </c>
      <c r="BU113" s="34">
        <v>3549294200</v>
      </c>
      <c r="BV113" s="34">
        <v>6125639300</v>
      </c>
      <c r="BW113">
        <v>183280000</v>
      </c>
      <c r="BX113" s="44">
        <v>100.2</v>
      </c>
      <c r="BY113" s="54">
        <v>100.59</v>
      </c>
      <c r="BZ113" s="54">
        <v>100.01</v>
      </c>
      <c r="CA113" s="94">
        <v>3.3</v>
      </c>
      <c r="CB113" s="54">
        <v>14.8</v>
      </c>
      <c r="CC113" s="45">
        <v>5.8</v>
      </c>
      <c r="CD113" s="41">
        <v>2.9</v>
      </c>
      <c r="CE113" s="45">
        <v>4.3</v>
      </c>
      <c r="CF113" s="45">
        <v>0.9</v>
      </c>
      <c r="CG113" s="45">
        <v>1.1000000000000001</v>
      </c>
      <c r="CH113" s="45">
        <v>0.7</v>
      </c>
      <c r="CI113" s="45">
        <v>-1</v>
      </c>
      <c r="CJ113" s="44">
        <v>104.5</v>
      </c>
      <c r="CK113" s="44">
        <v>104.6</v>
      </c>
      <c r="CL113" s="44">
        <v>107.3</v>
      </c>
      <c r="CM113" s="54">
        <v>106.3</v>
      </c>
      <c r="CN113" s="95">
        <v>3.5</v>
      </c>
      <c r="CO113" s="43">
        <v>9.5</v>
      </c>
      <c r="CP113" s="41">
        <v>6</v>
      </c>
      <c r="CQ113" s="41">
        <v>8.6999999999999993</v>
      </c>
      <c r="CR113" s="41">
        <v>2</v>
      </c>
      <c r="CS113" s="41">
        <v>0.5</v>
      </c>
      <c r="CT113" s="41">
        <v>2.6</v>
      </c>
      <c r="CU113" s="41">
        <v>0.7</v>
      </c>
      <c r="CV113" s="45">
        <v>1.8</v>
      </c>
      <c r="CW113" s="41">
        <v>1.8</v>
      </c>
      <c r="CX113" s="54">
        <v>53.9</v>
      </c>
      <c r="CY113" s="54">
        <v>45.9</v>
      </c>
      <c r="CZ113" s="54">
        <v>68.3</v>
      </c>
      <c r="DA113" s="54">
        <v>49.7</v>
      </c>
      <c r="DB113" s="54">
        <v>52.9</v>
      </c>
      <c r="DC113" s="54">
        <v>45.9</v>
      </c>
      <c r="DD113" s="54">
        <v>2.29</v>
      </c>
      <c r="DE113" s="54">
        <v>2.65</v>
      </c>
      <c r="DF113" s="54">
        <v>2.98</v>
      </c>
      <c r="DG113" s="54">
        <v>3.03</v>
      </c>
      <c r="DH113" s="54">
        <v>3.24</v>
      </c>
      <c r="DI113" s="54">
        <v>3.26</v>
      </c>
      <c r="DJ113" s="54">
        <v>2.25</v>
      </c>
      <c r="DK113" s="54">
        <v>3.25</v>
      </c>
      <c r="DL113" s="54">
        <v>3.55</v>
      </c>
      <c r="DM113" s="54">
        <v>3.75</v>
      </c>
      <c r="DN113" s="54">
        <v>3.85</v>
      </c>
      <c r="DO113" s="68">
        <v>4.9000000000000004</v>
      </c>
      <c r="DP113" s="54">
        <v>4</v>
      </c>
      <c r="DQ113" s="54">
        <v>2.1</v>
      </c>
      <c r="DR113" s="54">
        <v>2.75</v>
      </c>
      <c r="DS113" s="40">
        <v>1.97</v>
      </c>
      <c r="DT113" s="54">
        <v>2.04</v>
      </c>
      <c r="DU113" s="54">
        <v>2.08</v>
      </c>
      <c r="DV113" s="54">
        <v>2.13</v>
      </c>
      <c r="DW113" s="54">
        <v>2.1800000000000002</v>
      </c>
      <c r="DX113" s="54">
        <v>2.1800000000000002</v>
      </c>
      <c r="DY113" s="54">
        <v>2.42</v>
      </c>
      <c r="DZ113" s="44">
        <v>2.58</v>
      </c>
      <c r="EA113" s="44">
        <v>2.83</v>
      </c>
      <c r="EB113">
        <f t="shared" si="17"/>
        <v>0.75</v>
      </c>
      <c r="EC113" s="54">
        <v>180.2</v>
      </c>
      <c r="ED113" s="54">
        <v>173.21</v>
      </c>
      <c r="EE113" s="54">
        <v>175.15</v>
      </c>
      <c r="EF113" s="54">
        <v>162.38999999999999</v>
      </c>
      <c r="EG113" s="54">
        <v>193.37</v>
      </c>
      <c r="EH113" s="54">
        <v>169.13</v>
      </c>
      <c r="EI113" s="54">
        <v>177.25</v>
      </c>
      <c r="EJ113" s="54">
        <v>173.84</v>
      </c>
      <c r="EK113" s="54">
        <v>174.15</v>
      </c>
      <c r="EL113" s="26">
        <v>5823.29</v>
      </c>
      <c r="EM113" s="86">
        <v>1071.82</v>
      </c>
      <c r="EN113" s="45">
        <v>326.02999999999997</v>
      </c>
      <c r="EO113" s="54">
        <v>483.44</v>
      </c>
      <c r="EP113" s="54">
        <v>286.95</v>
      </c>
      <c r="EQ113" s="54">
        <v>428.92</v>
      </c>
      <c r="ER113" s="54">
        <v>394.32</v>
      </c>
    </row>
    <row r="114" spans="1:148">
      <c r="A114" s="20" t="s">
        <v>120</v>
      </c>
      <c r="B114" s="45">
        <v>6</v>
      </c>
      <c r="C114" s="16">
        <v>310977000</v>
      </c>
      <c r="D114" s="10">
        <v>38057000</v>
      </c>
      <c r="E114" s="42">
        <v>67218700</v>
      </c>
      <c r="F114" s="10">
        <v>95711400</v>
      </c>
      <c r="G114" s="10">
        <v>16772000</v>
      </c>
      <c r="H114" s="10">
        <v>1524100</v>
      </c>
      <c r="I114" s="10">
        <v>4730000</v>
      </c>
      <c r="J114" s="10">
        <v>48430.1</v>
      </c>
      <c r="K114" s="10">
        <v>9359000</v>
      </c>
      <c r="L114" s="16">
        <v>655000000</v>
      </c>
      <c r="M114" s="10">
        <v>275000000</v>
      </c>
      <c r="N114">
        <v>4244000000</v>
      </c>
      <c r="O114" s="24">
        <v>650600</v>
      </c>
      <c r="P114" s="90">
        <v>17395499.999999993</v>
      </c>
      <c r="Q114">
        <v>217640100.00000009</v>
      </c>
      <c r="R114">
        <v>344492100.00000024</v>
      </c>
      <c r="S114" s="10">
        <v>13853.040000000037</v>
      </c>
      <c r="T114" s="10">
        <v>29091.11</v>
      </c>
      <c r="U114" s="10">
        <v>15624.649999999994</v>
      </c>
      <c r="V114" s="10">
        <v>21519.049999999988</v>
      </c>
      <c r="W114">
        <v>151243800.00000006</v>
      </c>
      <c r="X114" s="51">
        <f t="shared" si="9"/>
        <v>7028.367887987627</v>
      </c>
      <c r="Y114" s="40">
        <v>101.02</v>
      </c>
      <c r="Z114" s="44">
        <v>108.4</v>
      </c>
      <c r="AA114" s="44">
        <v>111.5</v>
      </c>
      <c r="AB114" s="44">
        <v>103.7</v>
      </c>
      <c r="AC114" s="10">
        <v>317567999.99999988</v>
      </c>
      <c r="AD114" s="50">
        <v>30105.17</v>
      </c>
      <c r="AE114" s="69">
        <v>7.29</v>
      </c>
      <c r="AF114" s="40">
        <v>5.97</v>
      </c>
      <c r="AG114" s="51">
        <v>0.89</v>
      </c>
      <c r="AH114" s="51">
        <v>3785.67</v>
      </c>
      <c r="AI114" s="18">
        <v>14442105.220000001</v>
      </c>
      <c r="AJ114">
        <v>2090.9699999999998</v>
      </c>
      <c r="AK114">
        <v>1694.7</v>
      </c>
      <c r="AL114" s="40">
        <v>102.1</v>
      </c>
      <c r="AM114" s="40">
        <v>108.1</v>
      </c>
      <c r="AN114" s="40">
        <v>98.6</v>
      </c>
      <c r="AO114" s="40">
        <v>102.5</v>
      </c>
      <c r="AP114" s="50">
        <f t="shared" si="10"/>
        <v>0.94449583718778907</v>
      </c>
      <c r="AQ114" s="50">
        <f t="shared" si="11"/>
        <v>0.96195121951219509</v>
      </c>
      <c r="AR114" s="10">
        <v>64127915</v>
      </c>
      <c r="AS114">
        <v>238759700</v>
      </c>
      <c r="AT114" s="51">
        <f t="shared" si="12"/>
        <v>3.7231788995478801</v>
      </c>
      <c r="AU114" s="10">
        <v>107521322</v>
      </c>
      <c r="AV114" s="10">
        <v>488010199.99999994</v>
      </c>
      <c r="AW114" s="51">
        <f t="shared" si="13"/>
        <v>4.5387295368261933</v>
      </c>
      <c r="AX114" s="14">
        <v>113578544</v>
      </c>
      <c r="AY114">
        <v>778702500</v>
      </c>
      <c r="AZ114" s="51">
        <f t="shared" si="14"/>
        <v>6.8560704564059209</v>
      </c>
      <c r="BA114" s="26">
        <v>3155.84</v>
      </c>
      <c r="BB114" s="51">
        <v>1969.11</v>
      </c>
      <c r="BC114" s="54">
        <v>15.94</v>
      </c>
      <c r="BD114" s="54">
        <v>41.21</v>
      </c>
      <c r="BE114">
        <v>76288500</v>
      </c>
      <c r="BF114">
        <v>982880100</v>
      </c>
      <c r="BG114" s="93">
        <v>19.937999999999999</v>
      </c>
      <c r="BH114" s="93">
        <v>4.4173999999999998</v>
      </c>
      <c r="BI114" s="91">
        <v>-5.7700000000000001E-2</v>
      </c>
      <c r="BJ114" s="91">
        <v>2.5899999999999999E-2</v>
      </c>
      <c r="BK114" s="91">
        <v>1.8700000000000001E-2</v>
      </c>
      <c r="BL114" s="92">
        <v>-2.4500000000000001E-2</v>
      </c>
      <c r="BM114" s="92">
        <v>2.2000000000000001E-3</v>
      </c>
      <c r="BN114" s="92">
        <v>-3.0700000000000002E-2</v>
      </c>
      <c r="BO114" s="23">
        <v>220023600</v>
      </c>
      <c r="BP114" s="18">
        <v>113017500</v>
      </c>
      <c r="BQ114" s="51">
        <f t="shared" si="15"/>
        <v>1.9468100072997545</v>
      </c>
      <c r="BR114">
        <v>10660400600</v>
      </c>
      <c r="BS114">
        <v>15058638300</v>
      </c>
      <c r="BT114" s="51">
        <f t="shared" si="16"/>
        <v>1.4125771502433033</v>
      </c>
      <c r="BU114" s="34">
        <v>3564191400</v>
      </c>
      <c r="BV114" s="34">
        <v>6237562000</v>
      </c>
      <c r="BW114">
        <v>162600000</v>
      </c>
      <c r="BX114" s="44">
        <v>100.4</v>
      </c>
      <c r="BY114" s="54">
        <v>99.87</v>
      </c>
      <c r="BZ114" s="54">
        <v>100.53</v>
      </c>
      <c r="CA114" s="94">
        <v>5.5</v>
      </c>
      <c r="CB114" s="54">
        <v>21.1</v>
      </c>
      <c r="CC114" s="45">
        <v>9.8000000000000007</v>
      </c>
      <c r="CD114" s="41">
        <v>5.0999999999999996</v>
      </c>
      <c r="CE114" s="45">
        <v>7.2</v>
      </c>
      <c r="CF114" s="45">
        <v>1.3</v>
      </c>
      <c r="CG114" s="45">
        <v>1.3</v>
      </c>
      <c r="CH114" s="45">
        <v>1.3</v>
      </c>
      <c r="CI114" s="45">
        <v>-0.8</v>
      </c>
      <c r="CJ114" s="44">
        <v>106.8</v>
      </c>
      <c r="CK114" s="44">
        <v>103.5</v>
      </c>
      <c r="CL114" s="44">
        <v>112.3</v>
      </c>
      <c r="CM114" s="54">
        <v>111.2</v>
      </c>
      <c r="CN114" s="95">
        <v>6.3</v>
      </c>
      <c r="CO114" s="43">
        <v>14.9</v>
      </c>
      <c r="CP114" s="41">
        <v>10.1</v>
      </c>
      <c r="CQ114" s="41">
        <v>15.1</v>
      </c>
      <c r="CR114" s="41">
        <v>5.3</v>
      </c>
      <c r="CS114" s="41">
        <v>2.1</v>
      </c>
      <c r="CT114" s="41">
        <v>4.0999999999999996</v>
      </c>
      <c r="CU114" s="41">
        <v>1.7</v>
      </c>
      <c r="CV114" s="45">
        <v>2.8</v>
      </c>
      <c r="CW114" s="41">
        <v>2.5</v>
      </c>
      <c r="CX114" s="54">
        <v>53.3</v>
      </c>
      <c r="CY114" s="54">
        <v>44.4</v>
      </c>
      <c r="CZ114" s="54">
        <v>69.599999999999994</v>
      </c>
      <c r="DA114" s="54">
        <v>50</v>
      </c>
      <c r="DB114" s="54">
        <v>52.1</v>
      </c>
      <c r="DC114" s="54">
        <v>44.4</v>
      </c>
      <c r="DD114" s="54">
        <v>2.34</v>
      </c>
      <c r="DE114" s="54">
        <v>2.76</v>
      </c>
      <c r="DF114" s="54">
        <v>4.5199999999999996</v>
      </c>
      <c r="DG114" s="54">
        <v>3.84</v>
      </c>
      <c r="DH114" s="54">
        <v>4.22</v>
      </c>
      <c r="DI114" s="54">
        <v>4.09</v>
      </c>
      <c r="DJ114" s="54">
        <v>2.25</v>
      </c>
      <c r="DK114" s="54">
        <v>3.25</v>
      </c>
      <c r="DL114" s="54">
        <v>3.55</v>
      </c>
      <c r="DM114" s="54">
        <v>3.75</v>
      </c>
      <c r="DN114" s="54">
        <v>3.85</v>
      </c>
      <c r="DO114" s="68">
        <v>4.9000000000000004</v>
      </c>
      <c r="DP114" s="54">
        <v>4</v>
      </c>
      <c r="DQ114" s="54">
        <v>2.1</v>
      </c>
      <c r="DR114" s="54">
        <v>2.75</v>
      </c>
      <c r="DS114" s="40">
        <v>2.2000000000000002</v>
      </c>
      <c r="DT114" s="54">
        <v>2.61</v>
      </c>
      <c r="DU114" s="54">
        <v>2.67</v>
      </c>
      <c r="DV114" s="54">
        <v>2.69</v>
      </c>
      <c r="DW114" s="54">
        <v>2.66</v>
      </c>
      <c r="DX114" s="54">
        <v>2.67</v>
      </c>
      <c r="DY114" s="54">
        <v>2.83</v>
      </c>
      <c r="DZ114" s="44">
        <v>2.95</v>
      </c>
      <c r="EA114" s="44">
        <v>3.15</v>
      </c>
      <c r="EB114">
        <f t="shared" si="17"/>
        <v>0.48</v>
      </c>
      <c r="EC114" s="54">
        <v>177</v>
      </c>
      <c r="ED114" s="54">
        <v>169.47</v>
      </c>
      <c r="EE114" s="54">
        <v>171.31</v>
      </c>
      <c r="EF114" s="54">
        <v>160.12</v>
      </c>
      <c r="EG114" s="54">
        <v>182.79</v>
      </c>
      <c r="EH114" s="54">
        <v>166.3</v>
      </c>
      <c r="EI114" s="54">
        <v>174.13</v>
      </c>
      <c r="EJ114" s="54">
        <v>170.15</v>
      </c>
      <c r="EK114" s="54">
        <v>170.33</v>
      </c>
      <c r="EL114" s="26">
        <v>5781.09</v>
      </c>
      <c r="EM114" s="86">
        <v>1049.47</v>
      </c>
      <c r="EN114" s="45">
        <v>339.73</v>
      </c>
      <c r="EO114" s="54">
        <v>494.39</v>
      </c>
      <c r="EP114" s="54">
        <v>287.39</v>
      </c>
      <c r="EQ114" s="54">
        <v>449.89</v>
      </c>
      <c r="ER114" s="54">
        <v>405.54</v>
      </c>
    </row>
    <row r="115" spans="1:148">
      <c r="A115" s="20" t="s">
        <v>121</v>
      </c>
      <c r="B115" s="45">
        <v>2.94</v>
      </c>
      <c r="C115" s="16">
        <v>270860600</v>
      </c>
      <c r="D115" s="10">
        <v>35724700</v>
      </c>
      <c r="E115" s="42">
        <v>62538000</v>
      </c>
      <c r="F115" s="10">
        <v>87170000</v>
      </c>
      <c r="G115" s="10">
        <v>16061981</v>
      </c>
      <c r="H115" s="10">
        <v>1520000</v>
      </c>
      <c r="I115" s="10">
        <v>4550000</v>
      </c>
      <c r="J115" s="10">
        <v>32786</v>
      </c>
      <c r="K115" s="10">
        <v>7891275</v>
      </c>
      <c r="L115" s="16">
        <v>708000000</v>
      </c>
      <c r="M115" s="10">
        <v>304000000</v>
      </c>
      <c r="N115">
        <v>3392000000</v>
      </c>
      <c r="O115" s="24">
        <v>565100</v>
      </c>
      <c r="P115" s="90">
        <v>6460000</v>
      </c>
      <c r="Q115">
        <v>99480000</v>
      </c>
      <c r="R115">
        <v>173040000</v>
      </c>
      <c r="S115" s="10">
        <v>86228</v>
      </c>
      <c r="T115" s="10">
        <v>11553</v>
      </c>
      <c r="U115" s="10">
        <v>10364</v>
      </c>
      <c r="V115" s="10">
        <v>9690</v>
      </c>
      <c r="W115">
        <v>72908800</v>
      </c>
      <c r="X115" s="51">
        <f t="shared" si="9"/>
        <v>7524.1279669762644</v>
      </c>
      <c r="Y115" s="40">
        <v>100.76</v>
      </c>
      <c r="Z115" s="44">
        <v>109.2</v>
      </c>
      <c r="AA115" s="44">
        <v>112.4</v>
      </c>
      <c r="AB115" s="44">
        <v>104.4</v>
      </c>
      <c r="AC115" s="10">
        <v>302672100</v>
      </c>
      <c r="AD115" s="50">
        <v>29982.04</v>
      </c>
      <c r="AE115" s="69">
        <v>7.32</v>
      </c>
      <c r="AF115" s="40">
        <v>5.99</v>
      </c>
      <c r="AG115" s="51">
        <v>0.89</v>
      </c>
      <c r="AH115" s="51">
        <v>3118.69</v>
      </c>
      <c r="AI115" s="18">
        <v>15197725.439999999</v>
      </c>
      <c r="AJ115">
        <v>1802.73</v>
      </c>
      <c r="AK115">
        <v>1315.96</v>
      </c>
      <c r="AL115" s="40">
        <v>104.1</v>
      </c>
      <c r="AM115" s="40">
        <v>112.8</v>
      </c>
      <c r="AN115" s="40">
        <v>111.4</v>
      </c>
      <c r="AO115" s="40">
        <v>111</v>
      </c>
      <c r="AP115" s="50">
        <f t="shared" si="10"/>
        <v>0.9228723404255319</v>
      </c>
      <c r="AQ115" s="50">
        <f t="shared" si="11"/>
        <v>1.0036036036036036</v>
      </c>
      <c r="AR115" s="10">
        <v>39686362</v>
      </c>
      <c r="AS115">
        <v>141603800</v>
      </c>
      <c r="AT115" s="51">
        <f t="shared" si="12"/>
        <v>3.5680720747343888</v>
      </c>
      <c r="AU115" s="10">
        <v>67733970</v>
      </c>
      <c r="AV115" s="10">
        <v>284583200</v>
      </c>
      <c r="AW115" s="51">
        <f t="shared" si="13"/>
        <v>4.2014841297505523</v>
      </c>
      <c r="AX115" s="14">
        <v>74057383</v>
      </c>
      <c r="AY115">
        <v>537575700</v>
      </c>
      <c r="AZ115" s="51">
        <f t="shared" si="14"/>
        <v>7.2589075960191574</v>
      </c>
      <c r="BA115" s="26">
        <v>3136.33</v>
      </c>
      <c r="BB115" s="51">
        <v>1917.32</v>
      </c>
      <c r="BC115" s="54">
        <v>16.34</v>
      </c>
      <c r="BD115" s="54">
        <v>40.520000000000003</v>
      </c>
      <c r="BE115">
        <v>51200300</v>
      </c>
      <c r="BF115">
        <v>676417200</v>
      </c>
      <c r="BG115" s="93">
        <v>13.795299999999999</v>
      </c>
      <c r="BH115" s="93">
        <v>3.0453000000000001</v>
      </c>
      <c r="BI115" s="91">
        <v>-3.8999999999999998E-3</v>
      </c>
      <c r="BJ115" s="91">
        <v>-2.2800000000000001E-2</v>
      </c>
      <c r="BK115" s="91">
        <v>4.8000000000000001E-2</v>
      </c>
      <c r="BL115" s="92">
        <v>-9.5999999999999992E-3</v>
      </c>
      <c r="BM115" s="92">
        <v>-3.0599999999999999E-2</v>
      </c>
      <c r="BN115" s="92">
        <v>2.5100000000000001E-2</v>
      </c>
      <c r="BO115" s="23">
        <v>139353600</v>
      </c>
      <c r="BP115" s="18">
        <v>202080900</v>
      </c>
      <c r="BQ115" s="51">
        <f t="shared" si="15"/>
        <v>0.68959312829663766</v>
      </c>
      <c r="BR115">
        <v>10863666500</v>
      </c>
      <c r="BS115">
        <v>15207242300</v>
      </c>
      <c r="BT115" s="51">
        <f t="shared" si="16"/>
        <v>1.3998259519472547</v>
      </c>
      <c r="BU115" s="34">
        <v>3613608500</v>
      </c>
      <c r="BV115" s="34">
        <v>6458536000</v>
      </c>
      <c r="BW115">
        <v>377200800</v>
      </c>
      <c r="BX115" s="44">
        <v>102.3</v>
      </c>
      <c r="BY115" s="54">
        <v>99.55</v>
      </c>
      <c r="BZ115" s="54">
        <v>101.44</v>
      </c>
      <c r="CA115" s="94">
        <v>6.9</v>
      </c>
      <c r="CB115" s="54">
        <v>31</v>
      </c>
      <c r="CC115" s="45">
        <v>12.9</v>
      </c>
      <c r="CD115" s="41">
        <v>5.9</v>
      </c>
      <c r="CE115" s="45">
        <v>9.1</v>
      </c>
      <c r="CF115" s="45">
        <v>1.3</v>
      </c>
      <c r="CG115" s="45">
        <v>1.1000000000000001</v>
      </c>
      <c r="CH115" s="45">
        <v>1.5</v>
      </c>
      <c r="CI115" s="45">
        <v>-0.6</v>
      </c>
      <c r="CJ115" s="44">
        <v>108.5</v>
      </c>
      <c r="CK115" s="44">
        <v>104.5</v>
      </c>
      <c r="CL115" s="44">
        <v>115.2</v>
      </c>
      <c r="CM115" s="54">
        <v>117.7</v>
      </c>
      <c r="CN115" s="95">
        <v>8.4</v>
      </c>
      <c r="CO115" s="43">
        <v>15.8</v>
      </c>
      <c r="CP115" s="41">
        <v>14.7</v>
      </c>
      <c r="CQ115" s="41">
        <v>18.899999999999999</v>
      </c>
      <c r="CR115" s="41">
        <v>8.1</v>
      </c>
      <c r="CS115" s="41">
        <v>3.3</v>
      </c>
      <c r="CT115" s="41">
        <v>5.2</v>
      </c>
      <c r="CU115" s="41">
        <v>2.4</v>
      </c>
      <c r="CV115" s="45">
        <v>3</v>
      </c>
      <c r="CW115" s="41">
        <v>3.3</v>
      </c>
      <c r="CX115" s="54">
        <v>53.1</v>
      </c>
      <c r="CY115" s="54">
        <v>45</v>
      </c>
      <c r="CZ115" s="54">
        <v>64.5</v>
      </c>
      <c r="DA115" s="54">
        <v>49.8</v>
      </c>
      <c r="DB115" s="54">
        <v>52.6</v>
      </c>
      <c r="DC115" s="54">
        <v>45</v>
      </c>
      <c r="DD115" s="54">
        <v>2.2200000000000002</v>
      </c>
      <c r="DE115" s="54">
        <v>2.71</v>
      </c>
      <c r="DF115" s="54">
        <v>3.81</v>
      </c>
      <c r="DG115" s="54">
        <v>3.69</v>
      </c>
      <c r="DH115" s="54">
        <v>4.22</v>
      </c>
      <c r="DI115" s="54">
        <v>4.2300000000000004</v>
      </c>
      <c r="DJ115" s="54">
        <v>2.25</v>
      </c>
      <c r="DK115" s="54">
        <v>3.25</v>
      </c>
      <c r="DL115" s="54">
        <v>3.55</v>
      </c>
      <c r="DM115" s="54">
        <v>3.75</v>
      </c>
      <c r="DN115" s="54">
        <v>3.85</v>
      </c>
      <c r="DO115" s="68">
        <v>4.9000000000000004</v>
      </c>
      <c r="DP115" s="54">
        <v>4</v>
      </c>
      <c r="DQ115" s="54">
        <v>2.1</v>
      </c>
      <c r="DR115" s="54">
        <v>2.75</v>
      </c>
      <c r="DS115" s="40">
        <v>2.1</v>
      </c>
      <c r="DT115" s="54">
        <v>2.4500000000000002</v>
      </c>
      <c r="DU115" s="54">
        <v>2.58</v>
      </c>
      <c r="DV115" s="54">
        <v>2.63</v>
      </c>
      <c r="DW115" s="54">
        <v>2.67</v>
      </c>
      <c r="DX115" s="54">
        <v>2.69</v>
      </c>
      <c r="DY115" s="54">
        <v>2.82</v>
      </c>
      <c r="DZ115" s="44">
        <v>2.96</v>
      </c>
      <c r="EA115" s="44">
        <v>3.23</v>
      </c>
      <c r="EB115">
        <f t="shared" si="17"/>
        <v>0.64999999999999991</v>
      </c>
      <c r="EC115" s="54">
        <v>177.1</v>
      </c>
      <c r="ED115" s="54">
        <v>169.41</v>
      </c>
      <c r="EE115" s="54">
        <v>171.24</v>
      </c>
      <c r="EF115" s="54">
        <v>160.56</v>
      </c>
      <c r="EG115" s="54">
        <v>181.39</v>
      </c>
      <c r="EH115" s="54">
        <v>166.42</v>
      </c>
      <c r="EI115" s="54">
        <v>174.19</v>
      </c>
      <c r="EJ115" s="54">
        <v>170.17</v>
      </c>
      <c r="EK115" s="54">
        <v>170.2</v>
      </c>
      <c r="EL115" s="26">
        <v>5762.38</v>
      </c>
      <c r="EM115" s="86">
        <v>907.14</v>
      </c>
      <c r="EN115" s="45">
        <v>344.52</v>
      </c>
      <c r="EO115" s="54">
        <v>502.68</v>
      </c>
      <c r="EP115" s="54">
        <v>292.57</v>
      </c>
      <c r="EQ115" s="54">
        <v>459.17</v>
      </c>
      <c r="ER115" s="54">
        <v>390.86</v>
      </c>
    </row>
    <row r="116" spans="1:148">
      <c r="A116" s="20" t="s">
        <v>122</v>
      </c>
      <c r="B116" s="45">
        <v>10.32</v>
      </c>
      <c r="C116" s="16">
        <v>235919400</v>
      </c>
      <c r="D116" s="10">
        <v>43655300.000000007</v>
      </c>
      <c r="E116" s="42">
        <v>66229000</v>
      </c>
      <c r="F116" s="10">
        <v>79380000</v>
      </c>
      <c r="G116" s="10">
        <v>15382019</v>
      </c>
      <c r="H116" s="10">
        <v>1510000</v>
      </c>
      <c r="I116" s="10">
        <v>1510000</v>
      </c>
      <c r="J116" s="10">
        <v>22194.800000000003</v>
      </c>
      <c r="K116" s="10">
        <v>6653725</v>
      </c>
      <c r="L116" s="16">
        <v>644000000.00000012</v>
      </c>
      <c r="M116" s="10">
        <v>255000000</v>
      </c>
      <c r="N116">
        <v>2539000000</v>
      </c>
      <c r="O116" s="24">
        <v>417600</v>
      </c>
      <c r="P116" s="90">
        <v>2398400.0000000005</v>
      </c>
      <c r="Q116">
        <v>45475599.999999993</v>
      </c>
      <c r="R116">
        <v>86924900.000000015</v>
      </c>
      <c r="S116" s="10">
        <v>536722.29</v>
      </c>
      <c r="T116" s="10">
        <v>4587.7700000000004</v>
      </c>
      <c r="U116" s="10">
        <v>6874.3899999999994</v>
      </c>
      <c r="V116" s="10">
        <v>4364.34</v>
      </c>
      <c r="W116">
        <v>108055400.00000001</v>
      </c>
      <c r="X116" s="51">
        <f t="shared" si="9"/>
        <v>24758.703492395187</v>
      </c>
      <c r="Y116" s="40">
        <v>100.78</v>
      </c>
      <c r="Z116" s="44">
        <v>112.6</v>
      </c>
      <c r="AA116" s="44">
        <v>116.2</v>
      </c>
      <c r="AB116" s="44">
        <v>107.3</v>
      </c>
      <c r="AC116" s="10">
        <v>276924900</v>
      </c>
      <c r="AD116" s="50">
        <v>30051.24</v>
      </c>
      <c r="AE116" s="69">
        <v>7.31</v>
      </c>
      <c r="AF116" s="40">
        <v>6.08</v>
      </c>
      <c r="AG116" s="51">
        <v>0.89</v>
      </c>
      <c r="AH116" s="51">
        <v>2486.34</v>
      </c>
      <c r="AI116" s="18">
        <v>14624514.91</v>
      </c>
      <c r="AJ116">
        <v>1188.48</v>
      </c>
      <c r="AK116">
        <v>1297.8699999999999</v>
      </c>
      <c r="AL116" s="40">
        <v>106.7</v>
      </c>
      <c r="AM116" s="40">
        <v>113.9</v>
      </c>
      <c r="AN116" s="40">
        <v>97.7</v>
      </c>
      <c r="AO116" s="40">
        <v>127.1</v>
      </c>
      <c r="AP116" s="50">
        <f t="shared" si="10"/>
        <v>0.93678665496049163</v>
      </c>
      <c r="AQ116" s="50">
        <f t="shared" si="11"/>
        <v>0.76868607395751387</v>
      </c>
      <c r="AR116" s="10">
        <v>43590977</v>
      </c>
      <c r="AS116">
        <v>160930400</v>
      </c>
      <c r="AT116" s="51">
        <f t="shared" si="12"/>
        <v>3.6918282423447404</v>
      </c>
      <c r="AU116" s="10">
        <v>83154420</v>
      </c>
      <c r="AV116" s="10">
        <v>347002600</v>
      </c>
      <c r="AW116" s="51">
        <f t="shared" si="13"/>
        <v>4.1729904435627114</v>
      </c>
      <c r="AX116" s="14">
        <v>79058516</v>
      </c>
      <c r="AY116">
        <v>591258300</v>
      </c>
      <c r="AZ116" s="51">
        <f t="shared" si="14"/>
        <v>7.478742707490234</v>
      </c>
      <c r="BA116" s="26">
        <v>3211.46</v>
      </c>
      <c r="BB116" s="51">
        <v>2001.32</v>
      </c>
      <c r="BC116" s="54">
        <v>16.850000000000001</v>
      </c>
      <c r="BD116" s="54">
        <v>42.26</v>
      </c>
      <c r="BE116">
        <v>64634700</v>
      </c>
      <c r="BF116">
        <v>808356800</v>
      </c>
      <c r="BG116" s="93">
        <v>16.004000000000001</v>
      </c>
      <c r="BH116" s="93">
        <v>4.6755000000000004</v>
      </c>
      <c r="BI116" s="91">
        <v>3.2199999999999999E-2</v>
      </c>
      <c r="BJ116" s="91">
        <v>6.8999999999999999E-3</v>
      </c>
      <c r="BK116" s="91">
        <v>0</v>
      </c>
      <c r="BL116" s="92">
        <v>2.8400000000000002E-2</v>
      </c>
      <c r="BM116" s="92">
        <v>-2.2200000000000001E-2</v>
      </c>
      <c r="BN116" s="92">
        <v>6.3E-2</v>
      </c>
      <c r="BO116" s="23">
        <v>109243000</v>
      </c>
      <c r="BP116" s="18">
        <v>112454000</v>
      </c>
      <c r="BQ116" s="51">
        <f t="shared" si="15"/>
        <v>0.97144610240631724</v>
      </c>
      <c r="BR116">
        <v>10980235100</v>
      </c>
      <c r="BS116">
        <v>15438139700</v>
      </c>
      <c r="BT116" s="51">
        <f t="shared" si="16"/>
        <v>1.4059935474423495</v>
      </c>
      <c r="BU116" s="34">
        <v>3639451800</v>
      </c>
      <c r="BV116" s="34">
        <v>6556747600</v>
      </c>
      <c r="BW116">
        <v>110553200</v>
      </c>
      <c r="BX116" s="44">
        <v>99.4</v>
      </c>
      <c r="BY116" s="54">
        <v>99.74</v>
      </c>
      <c r="BZ116" s="54">
        <v>99.59</v>
      </c>
      <c r="CA116" s="94">
        <v>7.8</v>
      </c>
      <c r="CB116" s="54">
        <v>36.1</v>
      </c>
      <c r="CC116" s="45">
        <v>15.5</v>
      </c>
      <c r="CD116" s="41">
        <v>6.6</v>
      </c>
      <c r="CE116" s="45">
        <v>10.4</v>
      </c>
      <c r="CF116" s="45">
        <v>1.1000000000000001</v>
      </c>
      <c r="CG116" s="45">
        <v>1.3</v>
      </c>
      <c r="CH116" s="45">
        <v>1.5</v>
      </c>
      <c r="CI116" s="45">
        <v>-0.6</v>
      </c>
      <c r="CJ116" s="44">
        <v>109.3</v>
      </c>
      <c r="CK116" s="44">
        <v>100.1</v>
      </c>
      <c r="CL116" s="44">
        <v>117.1</v>
      </c>
      <c r="CM116" s="54">
        <v>121.5</v>
      </c>
      <c r="CN116" s="95">
        <v>9.9</v>
      </c>
      <c r="CO116" s="43">
        <v>17.100000000000001</v>
      </c>
      <c r="CP116" s="41">
        <v>18.7</v>
      </c>
      <c r="CQ116" s="41">
        <v>21.4</v>
      </c>
      <c r="CR116" s="41">
        <v>10.3</v>
      </c>
      <c r="CS116" s="41">
        <v>4</v>
      </c>
      <c r="CT116" s="41">
        <v>5.9</v>
      </c>
      <c r="CU116" s="41">
        <v>2.7</v>
      </c>
      <c r="CV116" s="45">
        <v>2.6</v>
      </c>
      <c r="CW116" s="41">
        <v>4</v>
      </c>
      <c r="CX116" s="54">
        <v>53.7</v>
      </c>
      <c r="CY116" s="54">
        <v>47.6</v>
      </c>
      <c r="CZ116" s="54">
        <v>64.2</v>
      </c>
      <c r="DA116" s="54">
        <v>50.5</v>
      </c>
      <c r="DB116" s="54">
        <v>51.4</v>
      </c>
      <c r="DC116" s="54">
        <v>47.6</v>
      </c>
      <c r="DD116" s="54">
        <v>2.38</v>
      </c>
      <c r="DE116" s="54">
        <v>2.93</v>
      </c>
      <c r="DF116" s="54">
        <v>3.68</v>
      </c>
      <c r="DG116" s="54">
        <v>4.1500000000000004</v>
      </c>
      <c r="DH116" s="54">
        <v>4.34</v>
      </c>
      <c r="DI116" s="54">
        <v>4.51</v>
      </c>
      <c r="DJ116" s="54">
        <v>2.25</v>
      </c>
      <c r="DK116" s="54">
        <v>3.25</v>
      </c>
      <c r="DL116" s="54">
        <v>3.55</v>
      </c>
      <c r="DM116" s="54">
        <v>3.75</v>
      </c>
      <c r="DN116" s="54">
        <v>3.85</v>
      </c>
      <c r="DO116" s="68">
        <v>4.9000000000000004</v>
      </c>
      <c r="DP116" s="54">
        <v>4</v>
      </c>
      <c r="DQ116" s="54">
        <v>2.1</v>
      </c>
      <c r="DR116" s="54">
        <v>2.75</v>
      </c>
      <c r="DS116" s="40">
        <v>2.29</v>
      </c>
      <c r="DT116" s="54">
        <v>2.44</v>
      </c>
      <c r="DU116" s="54">
        <v>2.6</v>
      </c>
      <c r="DV116" s="54">
        <v>2.68</v>
      </c>
      <c r="DW116" s="54">
        <v>2.71</v>
      </c>
      <c r="DX116" s="54">
        <v>2.78</v>
      </c>
      <c r="DY116" s="54">
        <v>2.9</v>
      </c>
      <c r="DZ116" s="44">
        <v>3.05</v>
      </c>
      <c r="EA116" s="44">
        <v>3.37</v>
      </c>
      <c r="EB116">
        <f t="shared" si="17"/>
        <v>0.77</v>
      </c>
      <c r="EC116" s="54">
        <v>176.31</v>
      </c>
      <c r="ED116" s="54">
        <v>168.19</v>
      </c>
      <c r="EE116" s="54">
        <v>169.95</v>
      </c>
      <c r="EF116" s="54">
        <v>160.72</v>
      </c>
      <c r="EG116" s="54">
        <v>177.08</v>
      </c>
      <c r="EH116" s="54">
        <v>165.63</v>
      </c>
      <c r="EI116" s="54">
        <v>173.4</v>
      </c>
      <c r="EJ116" s="54">
        <v>169.17</v>
      </c>
      <c r="EK116" s="54">
        <v>168.79</v>
      </c>
      <c r="EL116" s="26">
        <v>5818.95</v>
      </c>
      <c r="EM116" s="86">
        <v>759.45</v>
      </c>
      <c r="EN116" s="45">
        <v>346.6</v>
      </c>
      <c r="EO116" s="54">
        <v>506.15</v>
      </c>
      <c r="EP116" s="54">
        <v>296.27999999999997</v>
      </c>
      <c r="EQ116" s="54">
        <v>470.78</v>
      </c>
      <c r="ER116" s="54">
        <v>379.46</v>
      </c>
    </row>
    <row r="117" spans="1:148">
      <c r="A117" s="20" t="s">
        <v>123</v>
      </c>
      <c r="B117" s="45">
        <v>7.6</v>
      </c>
      <c r="C117" s="16">
        <v>299763000</v>
      </c>
      <c r="D117" s="10">
        <v>37643000</v>
      </c>
      <c r="E117" s="42">
        <v>71995000</v>
      </c>
      <c r="F117" s="10">
        <v>96764000</v>
      </c>
      <c r="G117" s="10">
        <v>16575000</v>
      </c>
      <c r="H117" s="10">
        <v>1588000</v>
      </c>
      <c r="I117" s="10">
        <v>4573000</v>
      </c>
      <c r="J117" s="10">
        <v>37052.800000000003</v>
      </c>
      <c r="K117" s="10">
        <v>14116000</v>
      </c>
      <c r="L117" s="16">
        <v>728000000</v>
      </c>
      <c r="M117" s="10">
        <v>297000000.00000006</v>
      </c>
      <c r="N117">
        <v>3684000000.0000005</v>
      </c>
      <c r="O117" s="24">
        <v>589000</v>
      </c>
      <c r="P117" s="90">
        <v>14486700</v>
      </c>
      <c r="Q117">
        <v>205980300</v>
      </c>
      <c r="R117">
        <v>303524700</v>
      </c>
      <c r="S117" s="10">
        <v>14026.719999999972</v>
      </c>
      <c r="T117" s="10">
        <v>6889.9599999999991</v>
      </c>
      <c r="U117" s="10">
        <v>14321.310000000001</v>
      </c>
      <c r="V117" s="10">
        <v>14980.509999999998</v>
      </c>
      <c r="W117">
        <v>123767099.99999999</v>
      </c>
      <c r="X117" s="51">
        <f t="shared" si="9"/>
        <v>8261.8749294917197</v>
      </c>
      <c r="Y117" s="40">
        <v>101.12</v>
      </c>
      <c r="Z117" s="44">
        <v>111</v>
      </c>
      <c r="AA117" s="44">
        <v>114.2</v>
      </c>
      <c r="AB117" s="44">
        <v>106.2</v>
      </c>
      <c r="AC117" s="10">
        <v>278637000</v>
      </c>
      <c r="AD117" s="50">
        <v>30090.880000000001</v>
      </c>
      <c r="AE117" s="69">
        <v>7.37</v>
      </c>
      <c r="AF117" s="40">
        <v>6.1</v>
      </c>
      <c r="AG117" s="51">
        <v>0.89</v>
      </c>
      <c r="AH117" s="51">
        <v>3357.89</v>
      </c>
      <c r="AI117" s="18">
        <v>18250615.530000001</v>
      </c>
      <c r="AJ117">
        <v>1792.48</v>
      </c>
      <c r="AK117">
        <v>1565.41</v>
      </c>
      <c r="AL117" s="40">
        <v>104.5</v>
      </c>
      <c r="AM117" s="40">
        <v>113.6</v>
      </c>
      <c r="AN117" s="40">
        <v>116.5</v>
      </c>
      <c r="AO117" s="40">
        <v>111.1</v>
      </c>
      <c r="AP117" s="50">
        <f t="shared" si="10"/>
        <v>0.91989436619718312</v>
      </c>
      <c r="AQ117" s="50">
        <f t="shared" si="11"/>
        <v>1.0486048604860487</v>
      </c>
      <c r="AR117" s="10">
        <v>61104165</v>
      </c>
      <c r="AS117">
        <v>230173700</v>
      </c>
      <c r="AT117" s="51">
        <f t="shared" si="12"/>
        <v>3.7669068876074161</v>
      </c>
      <c r="AU117" s="10">
        <v>110139102</v>
      </c>
      <c r="AV117" s="10">
        <v>459810899.99999994</v>
      </c>
      <c r="AW117" s="51">
        <f t="shared" si="13"/>
        <v>4.1748197656450836</v>
      </c>
      <c r="AX117" s="14">
        <v>115190114</v>
      </c>
      <c r="AY117">
        <v>795853600</v>
      </c>
      <c r="AZ117" s="51">
        <f t="shared" si="14"/>
        <v>6.9090442952422118</v>
      </c>
      <c r="BA117" s="26">
        <v>3240.69</v>
      </c>
      <c r="BB117" s="51">
        <v>1986.47</v>
      </c>
      <c r="BC117" s="54">
        <v>16.87</v>
      </c>
      <c r="BD117" s="54">
        <v>40.020000000000003</v>
      </c>
      <c r="BE117">
        <v>81622700</v>
      </c>
      <c r="BF117">
        <v>1159433200</v>
      </c>
      <c r="BG117" s="93">
        <v>22.32</v>
      </c>
      <c r="BH117" s="93">
        <v>5.5957999999999997</v>
      </c>
      <c r="BI117" s="91">
        <v>-1.0200000000000001E-2</v>
      </c>
      <c r="BJ117" s="91">
        <v>-2.5899999999999999E-2</v>
      </c>
      <c r="BK117" s="91">
        <v>7.7999999999999996E-3</v>
      </c>
      <c r="BL117" s="92">
        <v>-3.2599999999999997E-2</v>
      </c>
      <c r="BM117" s="92">
        <v>-3.3E-3</v>
      </c>
      <c r="BN117" s="92">
        <v>5.62E-2</v>
      </c>
      <c r="BO117" s="23">
        <v>210574800</v>
      </c>
      <c r="BP117" s="18">
        <v>129124800</v>
      </c>
      <c r="BQ117" s="51">
        <f t="shared" si="15"/>
        <v>1.6307851009256162</v>
      </c>
      <c r="BR117">
        <v>11082560000</v>
      </c>
      <c r="BS117">
        <v>15564870700</v>
      </c>
      <c r="BT117" s="51">
        <f t="shared" si="16"/>
        <v>1.4044472306037594</v>
      </c>
      <c r="BU117" s="34">
        <v>3693076200</v>
      </c>
      <c r="BV117" s="34">
        <v>6656564000</v>
      </c>
      <c r="BW117">
        <v>254716400</v>
      </c>
      <c r="BX117" s="44">
        <v>98.1</v>
      </c>
      <c r="BY117" s="54">
        <v>100.59</v>
      </c>
      <c r="BZ117" s="54">
        <v>99.64</v>
      </c>
      <c r="CA117" s="94">
        <v>7.6</v>
      </c>
      <c r="CB117" s="54">
        <v>33.700000000000003</v>
      </c>
      <c r="CC117" s="45">
        <v>14.9</v>
      </c>
      <c r="CD117" s="41">
        <v>6.5</v>
      </c>
      <c r="CE117" s="45">
        <v>10.1</v>
      </c>
      <c r="CF117" s="45">
        <v>0.7</v>
      </c>
      <c r="CG117" s="45">
        <v>1.3</v>
      </c>
      <c r="CH117" s="45">
        <v>1.4</v>
      </c>
      <c r="CI117" s="45">
        <v>-0.4</v>
      </c>
      <c r="CJ117" s="44">
        <v>108.4</v>
      </c>
      <c r="CK117" s="44">
        <v>97.7</v>
      </c>
      <c r="CL117" s="44">
        <v>115.8</v>
      </c>
      <c r="CM117" s="54">
        <v>120.6</v>
      </c>
      <c r="CN117" s="95">
        <v>10</v>
      </c>
      <c r="CO117" s="43">
        <v>16.100000000000001</v>
      </c>
      <c r="CP117" s="41">
        <v>19</v>
      </c>
      <c r="CQ117" s="41">
        <v>21.8</v>
      </c>
      <c r="CR117" s="41">
        <v>10</v>
      </c>
      <c r="CS117" s="41">
        <v>4.5</v>
      </c>
      <c r="CT117" s="41">
        <v>6.8</v>
      </c>
      <c r="CU117" s="41">
        <v>2.9</v>
      </c>
      <c r="CV117" s="45">
        <v>2.2999999999999998</v>
      </c>
      <c r="CW117" s="41">
        <v>4.5999999999999996</v>
      </c>
      <c r="CX117" s="54">
        <v>54.2</v>
      </c>
      <c r="CY117" s="54">
        <v>47.3</v>
      </c>
      <c r="CZ117" s="54">
        <v>59.3</v>
      </c>
      <c r="DA117" s="54">
        <v>50.3</v>
      </c>
      <c r="DB117" s="54">
        <v>53.4</v>
      </c>
      <c r="DC117" s="54">
        <v>47.3</v>
      </c>
      <c r="DD117" s="54">
        <v>2.5099999999999998</v>
      </c>
      <c r="DE117" s="54">
        <v>3.16</v>
      </c>
      <c r="DF117" s="54">
        <v>4.2</v>
      </c>
      <c r="DG117" s="54">
        <v>4.3899999999999997</v>
      </c>
      <c r="DH117" s="54">
        <v>4.51</v>
      </c>
      <c r="DI117" s="54">
        <v>4.87</v>
      </c>
      <c r="DJ117" s="54">
        <v>2.25</v>
      </c>
      <c r="DK117" s="54">
        <v>3.25</v>
      </c>
      <c r="DL117" s="54">
        <v>3.55</v>
      </c>
      <c r="DM117" s="54">
        <v>3.75</v>
      </c>
      <c r="DN117" s="54">
        <v>3.85</v>
      </c>
      <c r="DO117" s="68">
        <v>4.9000000000000004</v>
      </c>
      <c r="DP117" s="54">
        <v>4</v>
      </c>
      <c r="DQ117" s="54">
        <v>2.1</v>
      </c>
      <c r="DR117" s="54">
        <v>2.75</v>
      </c>
      <c r="DS117" s="40">
        <v>2.41</v>
      </c>
      <c r="DT117" s="54">
        <v>2.65</v>
      </c>
      <c r="DU117" s="54">
        <v>2.75</v>
      </c>
      <c r="DV117" s="54">
        <v>2.77</v>
      </c>
      <c r="DW117" s="54">
        <v>2.79</v>
      </c>
      <c r="DX117" s="54">
        <v>2.83</v>
      </c>
      <c r="DY117" s="54">
        <v>2.96</v>
      </c>
      <c r="DZ117" s="44">
        <v>3.09</v>
      </c>
      <c r="EA117" s="44">
        <v>3.33</v>
      </c>
      <c r="EB117">
        <f t="shared" si="17"/>
        <v>0.58000000000000007</v>
      </c>
      <c r="EC117" s="54">
        <v>176.42</v>
      </c>
      <c r="ED117" s="54">
        <v>168.59</v>
      </c>
      <c r="EE117" s="54">
        <v>170.35</v>
      </c>
      <c r="EF117" s="54">
        <v>161.25</v>
      </c>
      <c r="EG117" s="54">
        <v>177.95</v>
      </c>
      <c r="EH117" s="54">
        <v>165.96</v>
      </c>
      <c r="EI117" s="54">
        <v>173.5</v>
      </c>
      <c r="EJ117" s="54">
        <v>169.68</v>
      </c>
      <c r="EK117" s="54">
        <v>169.11</v>
      </c>
      <c r="EL117" s="26">
        <v>5828.28</v>
      </c>
      <c r="EM117" s="86">
        <v>1141.3900000000001</v>
      </c>
      <c r="EN117" s="45">
        <v>341.09</v>
      </c>
      <c r="EO117" s="54">
        <v>510.56</v>
      </c>
      <c r="EP117" s="54">
        <v>299.77</v>
      </c>
      <c r="EQ117" s="54">
        <v>466.97</v>
      </c>
      <c r="ER117" s="54">
        <v>372.45</v>
      </c>
    </row>
    <row r="118" spans="1:148">
      <c r="A118" s="20" t="s">
        <v>124</v>
      </c>
      <c r="B118" s="45">
        <v>6.5</v>
      </c>
      <c r="C118" s="16">
        <v>294530000</v>
      </c>
      <c r="D118" s="10">
        <v>38323000</v>
      </c>
      <c r="E118" s="42">
        <v>72777000</v>
      </c>
      <c r="F118" s="10">
        <v>94898000</v>
      </c>
      <c r="G118" s="10">
        <v>15990000</v>
      </c>
      <c r="H118" s="10">
        <v>1496000</v>
      </c>
      <c r="I118" s="10">
        <v>4510000</v>
      </c>
      <c r="J118" s="10">
        <v>36371.4</v>
      </c>
      <c r="K118" s="10">
        <v>7535000</v>
      </c>
      <c r="L118" s="16">
        <v>724000000</v>
      </c>
      <c r="M118" s="10">
        <v>299000000.00000006</v>
      </c>
      <c r="N118">
        <v>3945000000</v>
      </c>
      <c r="O118" s="24">
        <v>574600</v>
      </c>
      <c r="P118" s="90">
        <v>15962399.999999998</v>
      </c>
      <c r="Q118">
        <v>195019900.00000006</v>
      </c>
      <c r="R118">
        <v>294515499.99999994</v>
      </c>
      <c r="S118" s="10">
        <v>17076.559999999939</v>
      </c>
      <c r="T118" s="10">
        <v>5142.8500000000022</v>
      </c>
      <c r="U118" s="10">
        <v>16680.219999999998</v>
      </c>
      <c r="V118" s="10">
        <v>12620.300000000003</v>
      </c>
      <c r="W118">
        <v>100403600</v>
      </c>
      <c r="X118" s="51">
        <f t="shared" si="9"/>
        <v>7955.7221302187727</v>
      </c>
      <c r="Y118" s="40">
        <v>101.21</v>
      </c>
      <c r="Z118" s="44">
        <v>113.4</v>
      </c>
      <c r="AA118" s="44">
        <v>116.4</v>
      </c>
      <c r="AB118" s="44">
        <v>108.8</v>
      </c>
      <c r="AC118" s="10">
        <v>272785000</v>
      </c>
      <c r="AD118" s="50">
        <v>30295.33</v>
      </c>
      <c r="AE118" s="69">
        <v>7.38</v>
      </c>
      <c r="AF118" s="40">
        <v>6.27</v>
      </c>
      <c r="AG118" s="51">
        <v>0.89</v>
      </c>
      <c r="AH118" s="51">
        <v>3190.15</v>
      </c>
      <c r="AI118" s="18">
        <v>16083064.880000001</v>
      </c>
      <c r="AJ118">
        <v>1777.63</v>
      </c>
      <c r="AK118">
        <v>1412.51</v>
      </c>
      <c r="AL118" s="40">
        <v>106.9</v>
      </c>
      <c r="AM118" s="40">
        <v>113.5</v>
      </c>
      <c r="AN118" s="40">
        <v>107</v>
      </c>
      <c r="AO118" s="40">
        <v>104.5</v>
      </c>
      <c r="AP118" s="50">
        <f t="shared" si="10"/>
        <v>0.94185022026431719</v>
      </c>
      <c r="AQ118" s="50">
        <f t="shared" si="11"/>
        <v>1.0239234449760766</v>
      </c>
      <c r="AR118" s="10">
        <v>48018119</v>
      </c>
      <c r="AS118">
        <v>171687300</v>
      </c>
      <c r="AT118" s="51">
        <f t="shared" si="12"/>
        <v>3.5754690849093862</v>
      </c>
      <c r="AU118" s="10">
        <v>84027426</v>
      </c>
      <c r="AV118" s="10">
        <v>348757800</v>
      </c>
      <c r="AW118" s="51">
        <f t="shared" si="13"/>
        <v>4.1505234255301362</v>
      </c>
      <c r="AX118" s="14">
        <v>102756205</v>
      </c>
      <c r="AY118">
        <v>679569700</v>
      </c>
      <c r="AZ118" s="51">
        <f t="shared" si="14"/>
        <v>6.6134176520045678</v>
      </c>
      <c r="BA118" s="26">
        <v>3213.26</v>
      </c>
      <c r="BB118" s="51">
        <v>1906.92</v>
      </c>
      <c r="BC118" s="54">
        <v>16.7</v>
      </c>
      <c r="BD118" s="54">
        <v>35.869999999999997</v>
      </c>
      <c r="BE118">
        <v>73488600</v>
      </c>
      <c r="BF118">
        <v>920824600</v>
      </c>
      <c r="BG118" s="93">
        <v>18.029</v>
      </c>
      <c r="BH118" s="93">
        <v>3.9186000000000001</v>
      </c>
      <c r="BI118" s="91">
        <v>-3.2800000000000003E-2</v>
      </c>
      <c r="BJ118" s="91">
        <v>-4.5999999999999999E-2</v>
      </c>
      <c r="BK118" s="91">
        <v>3.1800000000000002E-2</v>
      </c>
      <c r="BL118" s="92">
        <v>-1.95E-2</v>
      </c>
      <c r="BM118" s="92">
        <v>-2.12E-2</v>
      </c>
      <c r="BN118" s="92">
        <v>1.67E-2</v>
      </c>
      <c r="BO118" s="23">
        <v>136355200</v>
      </c>
      <c r="BP118" s="18">
        <v>167842000</v>
      </c>
      <c r="BQ118" s="51">
        <f t="shared" si="15"/>
        <v>0.81240214010795864</v>
      </c>
      <c r="BR118">
        <v>11192336200.000002</v>
      </c>
      <c r="BS118">
        <v>15591175800</v>
      </c>
      <c r="BT118" s="51">
        <f t="shared" si="16"/>
        <v>1.3930224683565169</v>
      </c>
      <c r="BU118" s="34">
        <v>3721310100</v>
      </c>
      <c r="BV118" s="34">
        <v>6753227300</v>
      </c>
      <c r="BW118">
        <v>195589200</v>
      </c>
      <c r="BX118" s="44">
        <v>99.4</v>
      </c>
      <c r="BY118" s="54">
        <v>100.19</v>
      </c>
      <c r="BZ118" s="54">
        <v>99.84</v>
      </c>
      <c r="CA118" s="94">
        <v>6.4</v>
      </c>
      <c r="CB118" s="54">
        <v>28.3</v>
      </c>
      <c r="CC118" s="45">
        <v>13</v>
      </c>
      <c r="CD118" s="41">
        <v>5.2</v>
      </c>
      <c r="CE118" s="45">
        <v>8.4</v>
      </c>
      <c r="CF118" s="45">
        <v>0.5</v>
      </c>
      <c r="CG118" s="45">
        <v>1.5</v>
      </c>
      <c r="CH118" s="45">
        <v>1.4</v>
      </c>
      <c r="CI118" s="45">
        <v>-0.1</v>
      </c>
      <c r="CJ118" s="44">
        <v>106.8</v>
      </c>
      <c r="CK118" s="44">
        <v>97.2</v>
      </c>
      <c r="CL118" s="44">
        <v>112.2</v>
      </c>
      <c r="CM118" s="54">
        <v>118.6</v>
      </c>
      <c r="CN118" s="95">
        <v>9</v>
      </c>
      <c r="CO118" s="43">
        <v>15.4</v>
      </c>
      <c r="CP118" s="41">
        <v>17.600000000000001</v>
      </c>
      <c r="CQ118" s="41">
        <v>17.3</v>
      </c>
      <c r="CR118" s="41">
        <v>8.1</v>
      </c>
      <c r="CS118" s="41">
        <v>4.7</v>
      </c>
      <c r="CT118" s="41">
        <v>7.8</v>
      </c>
      <c r="CU118" s="41">
        <v>2.6</v>
      </c>
      <c r="CV118" s="45">
        <v>2.2999999999999998</v>
      </c>
      <c r="CW118" s="41">
        <v>4.7</v>
      </c>
      <c r="CX118" s="54">
        <v>53.8</v>
      </c>
      <c r="CY118" s="54">
        <v>48.2</v>
      </c>
      <c r="CZ118" s="54">
        <v>51.8</v>
      </c>
      <c r="DA118" s="54">
        <v>50.5</v>
      </c>
      <c r="DB118" s="54">
        <v>51.9</v>
      </c>
      <c r="DC118" s="54">
        <v>48.2</v>
      </c>
      <c r="DD118" s="54">
        <v>2.56</v>
      </c>
      <c r="DE118" s="54">
        <v>3.18</v>
      </c>
      <c r="DF118" s="54">
        <v>4.03</v>
      </c>
      <c r="DG118" s="54">
        <v>4.13</v>
      </c>
      <c r="DH118" s="54">
        <v>4.3499999999999996</v>
      </c>
      <c r="DI118" s="54">
        <v>4.55</v>
      </c>
      <c r="DJ118" s="54">
        <v>2.25</v>
      </c>
      <c r="DK118" s="54">
        <v>3.25</v>
      </c>
      <c r="DL118" s="54">
        <v>3.55</v>
      </c>
      <c r="DM118" s="54">
        <v>3.75</v>
      </c>
      <c r="DN118" s="54">
        <v>3.85</v>
      </c>
      <c r="DO118" s="68">
        <v>4.9000000000000004</v>
      </c>
      <c r="DP118" s="54">
        <v>4</v>
      </c>
      <c r="DQ118" s="54">
        <v>2.1</v>
      </c>
      <c r="DR118" s="54">
        <v>2.75</v>
      </c>
      <c r="DS118" s="40">
        <v>2.56</v>
      </c>
      <c r="DT118" s="54">
        <v>2.68</v>
      </c>
      <c r="DU118" s="54">
        <v>2.89</v>
      </c>
      <c r="DV118" s="54">
        <v>2.97</v>
      </c>
      <c r="DW118" s="54">
        <v>3.04</v>
      </c>
      <c r="DX118" s="54">
        <v>3.06</v>
      </c>
      <c r="DY118" s="54">
        <v>3.11</v>
      </c>
      <c r="DZ118" s="44">
        <v>3.22</v>
      </c>
      <c r="EA118" s="44">
        <v>3.38</v>
      </c>
      <c r="EB118">
        <f t="shared" si="17"/>
        <v>0.48999999999999977</v>
      </c>
      <c r="EC118" s="54">
        <v>176.41</v>
      </c>
      <c r="ED118" s="54">
        <v>168.62</v>
      </c>
      <c r="EE118" s="54">
        <v>170.37</v>
      </c>
      <c r="EF118" s="54">
        <v>161.57</v>
      </c>
      <c r="EG118" s="54">
        <v>178.37</v>
      </c>
      <c r="EH118" s="54">
        <v>165.94</v>
      </c>
      <c r="EI118" s="54">
        <v>173.47</v>
      </c>
      <c r="EJ118" s="54">
        <v>169.43</v>
      </c>
      <c r="EK118" s="54">
        <v>169.36</v>
      </c>
      <c r="EL118" s="26">
        <v>5828.85</v>
      </c>
      <c r="EM118" s="86">
        <v>1221.83</v>
      </c>
      <c r="EN118" s="45">
        <v>328.23</v>
      </c>
      <c r="EO118" s="54">
        <v>505.94</v>
      </c>
      <c r="EP118" s="54">
        <v>300.52</v>
      </c>
      <c r="EQ118" s="54">
        <v>452.02</v>
      </c>
      <c r="ER118" s="54">
        <v>367.41</v>
      </c>
    </row>
    <row r="119" spans="1:148">
      <c r="A119" s="20" t="s">
        <v>125</v>
      </c>
      <c r="B119" s="45">
        <v>6.5</v>
      </c>
      <c r="C119" s="16">
        <v>297780000</v>
      </c>
      <c r="D119" s="10">
        <v>37200000</v>
      </c>
      <c r="E119" s="42">
        <v>72259000</v>
      </c>
      <c r="F119" s="10">
        <v>95782000</v>
      </c>
      <c r="G119" s="10">
        <v>16263000</v>
      </c>
      <c r="H119" s="10">
        <v>1481000</v>
      </c>
      <c r="I119" s="10">
        <v>4577000</v>
      </c>
      <c r="J119" s="10">
        <v>37509.1</v>
      </c>
      <c r="K119" s="10">
        <v>8506000</v>
      </c>
      <c r="L119" s="16">
        <v>744000000</v>
      </c>
      <c r="M119" s="10">
        <v>305000000</v>
      </c>
      <c r="N119">
        <v>4059000000.0000005</v>
      </c>
      <c r="O119" s="24">
        <v>598600</v>
      </c>
      <c r="P119" s="90">
        <v>20074799.999999996</v>
      </c>
      <c r="Q119">
        <v>229764799.99999997</v>
      </c>
      <c r="R119">
        <v>344074700</v>
      </c>
      <c r="S119" s="10">
        <v>17384.660000000033</v>
      </c>
      <c r="T119" s="10">
        <v>5737.4799999999959</v>
      </c>
      <c r="U119" s="10">
        <v>16938.810000000005</v>
      </c>
      <c r="V119" s="10">
        <v>13165.349999999999</v>
      </c>
      <c r="W119">
        <v>104091200.00000003</v>
      </c>
      <c r="X119" s="51">
        <f t="shared" si="9"/>
        <v>7906.4514046341374</v>
      </c>
      <c r="Y119" s="40">
        <v>101.18</v>
      </c>
      <c r="Z119" s="44">
        <v>112</v>
      </c>
      <c r="AA119" s="44">
        <v>114.7</v>
      </c>
      <c r="AB119" s="44">
        <v>107.9</v>
      </c>
      <c r="AC119" s="10">
        <v>294592000.00000012</v>
      </c>
      <c r="AD119" s="50">
        <v>30535.67</v>
      </c>
      <c r="AE119" s="69">
        <v>7.6</v>
      </c>
      <c r="AF119" s="40">
        <v>6.13</v>
      </c>
      <c r="AG119" s="51">
        <v>0.88</v>
      </c>
      <c r="AH119" s="51">
        <v>3382.54</v>
      </c>
      <c r="AI119" s="18">
        <v>16417902.050000001</v>
      </c>
      <c r="AJ119">
        <v>1890.88</v>
      </c>
      <c r="AK119">
        <v>1491.66</v>
      </c>
      <c r="AL119" s="40">
        <v>105.4</v>
      </c>
      <c r="AM119" s="40">
        <v>112.4</v>
      </c>
      <c r="AN119" s="40">
        <v>109.6</v>
      </c>
      <c r="AO119" s="40">
        <v>108.6</v>
      </c>
      <c r="AP119" s="50">
        <f t="shared" si="10"/>
        <v>0.93772241992882566</v>
      </c>
      <c r="AQ119" s="50">
        <f t="shared" si="11"/>
        <v>1.0092081031307552</v>
      </c>
      <c r="AR119" s="10">
        <v>49325138</v>
      </c>
      <c r="AS119">
        <v>174461600</v>
      </c>
      <c r="AT119" s="51">
        <f t="shared" si="12"/>
        <v>3.5369713512002745</v>
      </c>
      <c r="AU119" s="10">
        <v>92223693</v>
      </c>
      <c r="AV119" s="10">
        <v>382904100.00000006</v>
      </c>
      <c r="AW119" s="51">
        <f t="shared" si="13"/>
        <v>4.151905953278189</v>
      </c>
      <c r="AX119" s="14">
        <v>133020703</v>
      </c>
      <c r="AY119">
        <v>734534100</v>
      </c>
      <c r="AZ119" s="51">
        <f t="shared" si="14"/>
        <v>5.5219532255817354</v>
      </c>
      <c r="BA119" s="26">
        <v>3094.58</v>
      </c>
      <c r="BB119" s="51">
        <v>1808.3</v>
      </c>
      <c r="BC119" s="54">
        <v>16.5</v>
      </c>
      <c r="BD119" s="54">
        <v>34.06</v>
      </c>
      <c r="BE119">
        <v>64850100</v>
      </c>
      <c r="BF119">
        <v>813039200</v>
      </c>
      <c r="BG119" s="93">
        <v>16.6511</v>
      </c>
      <c r="BH119" s="93">
        <v>3.4293</v>
      </c>
      <c r="BI119" s="91">
        <v>-3.27E-2</v>
      </c>
      <c r="BJ119" s="91">
        <v>-4.9599999999999998E-2</v>
      </c>
      <c r="BK119" s="91">
        <v>2.8899999999999999E-2</v>
      </c>
      <c r="BL119" s="92">
        <v>-4.3700000000000003E-2</v>
      </c>
      <c r="BM119" s="92">
        <v>-3.9899999999999998E-2</v>
      </c>
      <c r="BN119" s="92">
        <v>1.78E-2</v>
      </c>
      <c r="BO119" s="23">
        <v>169147500</v>
      </c>
      <c r="BP119" s="18">
        <v>160734000</v>
      </c>
      <c r="BQ119" s="51">
        <f t="shared" si="15"/>
        <v>1.0523442457725185</v>
      </c>
      <c r="BR119">
        <v>11303528300</v>
      </c>
      <c r="BS119">
        <v>15701940400</v>
      </c>
      <c r="BT119" s="51">
        <f t="shared" si="16"/>
        <v>1.3891185108989377</v>
      </c>
      <c r="BU119" s="34">
        <v>3763832700</v>
      </c>
      <c r="BV119" s="34">
        <v>6840442400</v>
      </c>
      <c r="BW119">
        <v>178117300</v>
      </c>
      <c r="BX119" s="44">
        <v>99.3</v>
      </c>
      <c r="BY119" s="54">
        <v>100.15</v>
      </c>
      <c r="BZ119" s="54">
        <v>99.69</v>
      </c>
      <c r="CA119" s="94">
        <v>5.5</v>
      </c>
      <c r="CB119" s="54">
        <v>22.7</v>
      </c>
      <c r="CC119" s="45">
        <v>11.1</v>
      </c>
      <c r="CD119" s="41">
        <v>4.5999999999999996</v>
      </c>
      <c r="CE119" s="45">
        <v>7.3</v>
      </c>
      <c r="CF119" s="45">
        <v>0.3</v>
      </c>
      <c r="CG119" s="45">
        <v>1.5</v>
      </c>
      <c r="CH119" s="45">
        <v>1.1000000000000001</v>
      </c>
      <c r="CI119" s="45">
        <v>0.2</v>
      </c>
      <c r="CJ119" s="44">
        <v>106.2</v>
      </c>
      <c r="CK119" s="44">
        <v>97</v>
      </c>
      <c r="CL119" s="44">
        <v>110.2</v>
      </c>
      <c r="CM119" s="54">
        <v>114.2</v>
      </c>
      <c r="CN119" s="95">
        <v>8</v>
      </c>
      <c r="CO119" s="43">
        <v>13.9</v>
      </c>
      <c r="CP119" s="41">
        <v>15.8</v>
      </c>
      <c r="CQ119" s="41">
        <v>14</v>
      </c>
      <c r="CR119" s="41">
        <v>7.1</v>
      </c>
      <c r="CS119" s="41">
        <v>4.9000000000000004</v>
      </c>
      <c r="CT119" s="41">
        <v>8</v>
      </c>
      <c r="CU119" s="41">
        <v>2.5</v>
      </c>
      <c r="CV119" s="45">
        <v>1.2</v>
      </c>
      <c r="CW119" s="41">
        <v>4.9000000000000004</v>
      </c>
      <c r="CX119" s="54">
        <v>53.4</v>
      </c>
      <c r="CY119" s="54">
        <v>46.6</v>
      </c>
      <c r="CZ119" s="54">
        <v>49.5</v>
      </c>
      <c r="DA119" s="54">
        <v>50.2</v>
      </c>
      <c r="DB119" s="54">
        <v>51.5</v>
      </c>
      <c r="DC119" s="54">
        <v>46.6</v>
      </c>
      <c r="DD119" s="54">
        <v>2.79</v>
      </c>
      <c r="DE119" s="54">
        <v>3.24</v>
      </c>
      <c r="DF119" s="54">
        <v>4.2</v>
      </c>
      <c r="DG119" s="54">
        <v>4.13</v>
      </c>
      <c r="DH119" s="54">
        <v>4.67</v>
      </c>
      <c r="DI119" s="54">
        <v>4.8600000000000003</v>
      </c>
      <c r="DJ119" s="54">
        <v>2.25</v>
      </c>
      <c r="DK119" s="54">
        <v>3.25</v>
      </c>
      <c r="DL119" s="54">
        <v>3.55</v>
      </c>
      <c r="DM119" s="54">
        <v>3.75</v>
      </c>
      <c r="DN119" s="54">
        <v>3.85</v>
      </c>
      <c r="DO119" s="68">
        <v>4.9000000000000004</v>
      </c>
      <c r="DP119" s="54">
        <v>4</v>
      </c>
      <c r="DQ119" s="54">
        <v>2.1</v>
      </c>
      <c r="DR119" s="54">
        <v>2.75</v>
      </c>
      <c r="DS119" s="40">
        <v>2.6</v>
      </c>
      <c r="DT119" s="54">
        <v>2.72</v>
      </c>
      <c r="DU119" s="54">
        <v>3.13</v>
      </c>
      <c r="DV119" s="54">
        <v>3.28</v>
      </c>
      <c r="DW119" s="54">
        <v>3.33</v>
      </c>
      <c r="DX119" s="54">
        <v>3.44</v>
      </c>
      <c r="DY119" s="54">
        <v>3.58</v>
      </c>
      <c r="DZ119" s="44">
        <v>3.61</v>
      </c>
      <c r="EA119" s="44">
        <v>3.62</v>
      </c>
      <c r="EB119">
        <f t="shared" si="17"/>
        <v>0.49000000000000021</v>
      </c>
      <c r="EC119" s="54">
        <v>174.92</v>
      </c>
      <c r="ED119" s="54">
        <v>166.88</v>
      </c>
      <c r="EE119" s="54">
        <v>168.57</v>
      </c>
      <c r="EF119" s="54">
        <v>161.13</v>
      </c>
      <c r="EG119" s="54">
        <v>174.63</v>
      </c>
      <c r="EH119" s="54">
        <v>164.49</v>
      </c>
      <c r="EI119" s="54">
        <v>171.99</v>
      </c>
      <c r="EJ119" s="54">
        <v>167.15</v>
      </c>
      <c r="EK119" s="54">
        <v>168.06</v>
      </c>
      <c r="EL119" s="26">
        <v>5774.8</v>
      </c>
      <c r="EM119" s="86">
        <v>973.14</v>
      </c>
      <c r="EN119" s="45">
        <v>344.21</v>
      </c>
      <c r="EO119" s="54">
        <v>502.05</v>
      </c>
      <c r="EP119" s="54">
        <v>299.68</v>
      </c>
      <c r="EQ119" s="54">
        <v>472.18</v>
      </c>
      <c r="ER119" s="54">
        <v>380.96</v>
      </c>
    </row>
    <row r="120" spans="1:148">
      <c r="A120" s="20" t="s">
        <v>126</v>
      </c>
      <c r="B120" s="45">
        <v>7.6</v>
      </c>
      <c r="C120" s="16">
        <v>308350000</v>
      </c>
      <c r="D120" s="10">
        <v>38160000</v>
      </c>
      <c r="E120" s="42">
        <v>73230000</v>
      </c>
      <c r="F120" s="10">
        <v>97570000</v>
      </c>
      <c r="G120" s="10">
        <v>16212000</v>
      </c>
      <c r="H120" s="10">
        <v>1350000</v>
      </c>
      <c r="I120" s="10">
        <v>4850000</v>
      </c>
      <c r="J120" s="10">
        <v>41321.599999999999</v>
      </c>
      <c r="K120" s="10">
        <v>11755000</v>
      </c>
      <c r="L120" s="16">
        <v>729000000</v>
      </c>
      <c r="M120" s="10">
        <v>300000000</v>
      </c>
      <c r="N120">
        <v>4090999999.9999995</v>
      </c>
      <c r="O120" s="24">
        <v>581000</v>
      </c>
      <c r="P120" s="90">
        <v>27559100</v>
      </c>
      <c r="Q120">
        <v>282344700</v>
      </c>
      <c r="R120">
        <v>458961700</v>
      </c>
      <c r="S120" s="10">
        <v>20887.709999999963</v>
      </c>
      <c r="T120" s="10">
        <v>7612.9500000000044</v>
      </c>
      <c r="U120" s="10">
        <v>20540.879999999997</v>
      </c>
      <c r="V120" s="10">
        <v>19841.199999999997</v>
      </c>
      <c r="W120">
        <v>155201000</v>
      </c>
      <c r="X120" s="51">
        <f t="shared" si="9"/>
        <v>7822.1579339959289</v>
      </c>
      <c r="Y120" s="40">
        <v>101.38</v>
      </c>
      <c r="Z120" s="44">
        <v>113.3</v>
      </c>
      <c r="AA120" s="44">
        <v>116.4</v>
      </c>
      <c r="AB120" s="44">
        <v>108.5</v>
      </c>
      <c r="AC120" s="10">
        <v>298076000.00000006</v>
      </c>
      <c r="AD120" s="50">
        <v>30567.89</v>
      </c>
      <c r="AE120" s="69">
        <v>7.64</v>
      </c>
      <c r="AF120" s="40">
        <v>6.14</v>
      </c>
      <c r="AG120" s="51">
        <v>0.87</v>
      </c>
      <c r="AH120" s="51">
        <v>3482.92</v>
      </c>
      <c r="AI120" s="18">
        <v>15330160</v>
      </c>
      <c r="AJ120">
        <v>1947.55</v>
      </c>
      <c r="AK120">
        <v>1535.37</v>
      </c>
      <c r="AL120" s="40">
        <v>105.1</v>
      </c>
      <c r="AM120" s="40">
        <v>109.5</v>
      </c>
      <c r="AN120" s="40">
        <v>111.6</v>
      </c>
      <c r="AO120" s="40">
        <v>112.4</v>
      </c>
      <c r="AP120" s="50">
        <f t="shared" si="10"/>
        <v>0.9598173515981735</v>
      </c>
      <c r="AQ120" s="50">
        <f t="shared" si="11"/>
        <v>0.99288256227757998</v>
      </c>
      <c r="AR120" s="10">
        <v>46907513</v>
      </c>
      <c r="AS120">
        <v>164553600</v>
      </c>
      <c r="AT120" s="51">
        <f t="shared" si="12"/>
        <v>3.5080435835513173</v>
      </c>
      <c r="AU120" s="10">
        <v>97112062</v>
      </c>
      <c r="AV120" s="10">
        <v>392866300</v>
      </c>
      <c r="AW120" s="51">
        <f t="shared" si="13"/>
        <v>4.0454943691752732</v>
      </c>
      <c r="AX120" s="14">
        <v>138002228</v>
      </c>
      <c r="AY120">
        <v>732788300</v>
      </c>
      <c r="AZ120" s="51">
        <f t="shared" si="14"/>
        <v>5.3099744157753745</v>
      </c>
      <c r="BA120" s="26">
        <v>3145.78</v>
      </c>
      <c r="BB120" s="51">
        <v>1897.69</v>
      </c>
      <c r="BC120" s="54">
        <v>17</v>
      </c>
      <c r="BD120" s="54">
        <v>35.75</v>
      </c>
      <c r="BE120">
        <v>67844600</v>
      </c>
      <c r="BF120">
        <v>847586800</v>
      </c>
      <c r="BG120" s="93">
        <v>17.3095</v>
      </c>
      <c r="BH120" s="93">
        <v>3.7172000000000001</v>
      </c>
      <c r="BI120" s="91">
        <v>3.5999999999999997E-2</v>
      </c>
      <c r="BJ120" s="91">
        <v>-1.7899999999999999E-2</v>
      </c>
      <c r="BK120" s="91">
        <v>1.4E-3</v>
      </c>
      <c r="BL120" s="92">
        <v>3.6999999999999998E-2</v>
      </c>
      <c r="BM120" s="92">
        <v>-1.55E-2</v>
      </c>
      <c r="BN120" s="92">
        <v>2.58E-2</v>
      </c>
      <c r="BO120" s="23">
        <v>270159100</v>
      </c>
      <c r="BP120" s="18">
        <v>170823700</v>
      </c>
      <c r="BQ120" s="51">
        <f t="shared" si="15"/>
        <v>1.5815083035901927</v>
      </c>
      <c r="BR120">
        <v>11457208200</v>
      </c>
      <c r="BS120">
        <v>15966356100.000002</v>
      </c>
      <c r="BT120" s="51">
        <f t="shared" si="16"/>
        <v>1.3935642803453638</v>
      </c>
      <c r="BU120" s="34">
        <v>3817380000</v>
      </c>
      <c r="BV120" s="34">
        <v>6946652400</v>
      </c>
      <c r="BW120">
        <v>258859100</v>
      </c>
      <c r="BX120" s="44">
        <v>99</v>
      </c>
      <c r="BY120" s="54">
        <v>99.76</v>
      </c>
      <c r="BZ120" s="54">
        <v>99.69</v>
      </c>
      <c r="CA120" s="94">
        <v>5.5</v>
      </c>
      <c r="CB120" s="54">
        <v>18.3</v>
      </c>
      <c r="CC120" s="45">
        <v>10</v>
      </c>
      <c r="CD120" s="41">
        <v>5.4</v>
      </c>
      <c r="CE120" s="45">
        <v>7.3</v>
      </c>
      <c r="CF120" s="45">
        <v>0.1</v>
      </c>
      <c r="CG120" s="45">
        <v>1.3</v>
      </c>
      <c r="CH120" s="45">
        <v>1</v>
      </c>
      <c r="CI120" s="45">
        <v>0.1</v>
      </c>
      <c r="CJ120" s="44">
        <v>106.1</v>
      </c>
      <c r="CK120" s="44">
        <v>98.2</v>
      </c>
      <c r="CL120" s="44">
        <v>110.2</v>
      </c>
      <c r="CM120" s="54">
        <v>110.7</v>
      </c>
      <c r="CN120" s="95">
        <v>7.3</v>
      </c>
      <c r="CO120" s="43">
        <v>14.1</v>
      </c>
      <c r="CP120" s="41">
        <v>12.5</v>
      </c>
      <c r="CQ120" s="41">
        <v>13.7</v>
      </c>
      <c r="CR120" s="41">
        <v>7</v>
      </c>
      <c r="CS120" s="41">
        <v>5.3</v>
      </c>
      <c r="CT120" s="41">
        <v>8.6</v>
      </c>
      <c r="CU120" s="41">
        <v>2.4</v>
      </c>
      <c r="CV120" s="45">
        <v>0.6</v>
      </c>
      <c r="CW120" s="41">
        <v>4.8</v>
      </c>
      <c r="CX120" s="54">
        <v>54.4</v>
      </c>
      <c r="CY120" s="54">
        <v>46.3</v>
      </c>
      <c r="CZ120" s="54">
        <v>50.4</v>
      </c>
      <c r="DA120" s="54">
        <v>49.9</v>
      </c>
      <c r="DB120" s="54">
        <v>52.5</v>
      </c>
      <c r="DC120" s="54">
        <v>46.3</v>
      </c>
      <c r="DD120" s="54">
        <v>2.85</v>
      </c>
      <c r="DE120" s="54">
        <v>3.3</v>
      </c>
      <c r="DF120" s="54">
        <v>4.5</v>
      </c>
      <c r="DG120" s="54">
        <v>4.91</v>
      </c>
      <c r="DH120" s="54">
        <v>5.1100000000000003</v>
      </c>
      <c r="DI120" s="54">
        <v>5.14</v>
      </c>
      <c r="DJ120" s="54">
        <v>2.25</v>
      </c>
      <c r="DK120" s="54">
        <v>3.25</v>
      </c>
      <c r="DL120" s="54">
        <v>3.55</v>
      </c>
      <c r="DM120" s="54">
        <v>3.75</v>
      </c>
      <c r="DN120" s="54">
        <v>3.85</v>
      </c>
      <c r="DO120" s="68">
        <v>4.9000000000000004</v>
      </c>
      <c r="DP120" s="54">
        <v>4</v>
      </c>
      <c r="DQ120" s="54">
        <v>2.1</v>
      </c>
      <c r="DR120" s="54">
        <v>2.75</v>
      </c>
      <c r="DS120" s="40">
        <v>2.72</v>
      </c>
      <c r="DT120" s="54">
        <v>3.21</v>
      </c>
      <c r="DU120" s="54">
        <v>3.4</v>
      </c>
      <c r="DV120" s="54">
        <v>3.52</v>
      </c>
      <c r="DW120" s="54">
        <v>3.49</v>
      </c>
      <c r="DX120" s="54">
        <v>3.54</v>
      </c>
      <c r="DY120" s="54">
        <v>3.54</v>
      </c>
      <c r="DZ120" s="44">
        <v>3.53</v>
      </c>
      <c r="EA120" s="44">
        <v>3.57</v>
      </c>
      <c r="EB120">
        <f t="shared" si="17"/>
        <v>0.16999999999999993</v>
      </c>
      <c r="EC120" s="54">
        <v>176.11</v>
      </c>
      <c r="ED120" s="54">
        <v>168.04</v>
      </c>
      <c r="EE120" s="54">
        <v>169.75</v>
      </c>
      <c r="EF120" s="54">
        <v>162.09</v>
      </c>
      <c r="EG120" s="54">
        <v>176.27</v>
      </c>
      <c r="EH120" s="54">
        <v>165.57</v>
      </c>
      <c r="EI120" s="54">
        <v>173.17</v>
      </c>
      <c r="EJ120" s="54">
        <v>168.06</v>
      </c>
      <c r="EK120" s="54">
        <v>169.44</v>
      </c>
      <c r="EL120" s="26">
        <v>5894.01</v>
      </c>
      <c r="EM120" s="86">
        <v>860.23</v>
      </c>
      <c r="EN120" s="45">
        <v>363.46</v>
      </c>
      <c r="EO120" s="54">
        <v>502.44</v>
      </c>
      <c r="EP120" s="54">
        <v>293.69</v>
      </c>
      <c r="EQ120" s="54">
        <v>506.82</v>
      </c>
      <c r="ER120" s="54">
        <v>417.41</v>
      </c>
    </row>
    <row r="121" spans="1:148">
      <c r="A121" s="20" t="s">
        <v>127</v>
      </c>
      <c r="B121" s="45">
        <v>6.4</v>
      </c>
      <c r="C121" s="16">
        <v>294380000</v>
      </c>
      <c r="D121" s="10">
        <v>37280000</v>
      </c>
      <c r="E121" s="42">
        <v>74021000</v>
      </c>
      <c r="F121" s="10">
        <v>96670000</v>
      </c>
      <c r="G121" s="10">
        <v>16249000</v>
      </c>
      <c r="H121" s="10">
        <v>1483000</v>
      </c>
      <c r="I121" s="10">
        <v>4472000</v>
      </c>
      <c r="J121" s="10">
        <v>40624.6</v>
      </c>
      <c r="K121" s="10">
        <v>11561000</v>
      </c>
      <c r="L121" s="16">
        <v>737000000</v>
      </c>
      <c r="M121" s="10">
        <v>308000000</v>
      </c>
      <c r="N121">
        <v>4082000000</v>
      </c>
      <c r="O121" s="24">
        <v>548000</v>
      </c>
      <c r="P121" s="90">
        <v>19824400.000000004</v>
      </c>
      <c r="Q121">
        <v>213438099.99999997</v>
      </c>
      <c r="R121">
        <v>334784100.00000006</v>
      </c>
      <c r="S121" s="10">
        <v>14986.870000000112</v>
      </c>
      <c r="T121" s="10">
        <v>5496.5899999999965</v>
      </c>
      <c r="U121" s="10">
        <v>14651.190000000002</v>
      </c>
      <c r="V121" s="10">
        <v>11689.190000000002</v>
      </c>
      <c r="W121">
        <v>93095299.999999985</v>
      </c>
      <c r="X121" s="51">
        <f t="shared" si="9"/>
        <v>7964.2216441002302</v>
      </c>
      <c r="Y121" s="40">
        <v>101.45</v>
      </c>
      <c r="Z121" s="44">
        <v>114.6</v>
      </c>
      <c r="AA121" s="44">
        <v>117.4</v>
      </c>
      <c r="AB121" s="44">
        <v>110.4</v>
      </c>
      <c r="AC121" s="10">
        <v>296097999.99999988</v>
      </c>
      <c r="AD121" s="50">
        <v>30807.200000000001</v>
      </c>
      <c r="AE121" s="69">
        <v>7.79</v>
      </c>
      <c r="AF121" s="40">
        <v>6.02</v>
      </c>
      <c r="AG121" s="51">
        <v>0.87</v>
      </c>
      <c r="AH121" s="51">
        <v>3393.88</v>
      </c>
      <c r="AI121" s="18">
        <v>13721233</v>
      </c>
      <c r="AJ121">
        <v>1921.19</v>
      </c>
      <c r="AK121">
        <v>1472.69</v>
      </c>
      <c r="AL121" s="40">
        <v>104</v>
      </c>
      <c r="AM121" s="40">
        <v>106.7</v>
      </c>
      <c r="AN121" s="40">
        <v>106.9</v>
      </c>
      <c r="AO121" s="40">
        <v>107.5</v>
      </c>
      <c r="AP121" s="50">
        <f t="shared" si="10"/>
        <v>0.97469540768509844</v>
      </c>
      <c r="AQ121" s="50">
        <f t="shared" si="11"/>
        <v>0.99441860465116283</v>
      </c>
      <c r="AR121" s="10">
        <v>55991096</v>
      </c>
      <c r="AS121">
        <v>196746900</v>
      </c>
      <c r="AT121" s="51">
        <f t="shared" si="12"/>
        <v>3.5138962094973101</v>
      </c>
      <c r="AU121" s="10">
        <v>99494779</v>
      </c>
      <c r="AV121" s="10">
        <v>447196600.00000006</v>
      </c>
      <c r="AW121" s="51">
        <f t="shared" si="13"/>
        <v>4.4946740371170639</v>
      </c>
      <c r="AX121" s="14">
        <v>140407103</v>
      </c>
      <c r="AY121">
        <v>822104800</v>
      </c>
      <c r="AZ121" s="51">
        <f t="shared" si="14"/>
        <v>5.8551510745150832</v>
      </c>
      <c r="BA121" s="26">
        <v>3222.19</v>
      </c>
      <c r="BB121" s="51">
        <v>1879.1</v>
      </c>
      <c r="BC121" s="54">
        <v>17.48</v>
      </c>
      <c r="BD121" s="54">
        <v>35.380000000000003</v>
      </c>
      <c r="BE121">
        <v>83040600</v>
      </c>
      <c r="BF121">
        <v>976121300</v>
      </c>
      <c r="BG121" s="93">
        <v>19.534700000000001</v>
      </c>
      <c r="BH121" s="93">
        <v>4.4234999999999998</v>
      </c>
      <c r="BI121" s="91">
        <v>1.41E-2</v>
      </c>
      <c r="BJ121" s="91">
        <v>-2.0000000000000001E-4</v>
      </c>
      <c r="BK121" s="91">
        <v>7.1499999999999994E-2</v>
      </c>
      <c r="BL121" s="92">
        <v>3.4299999999999997E-2</v>
      </c>
      <c r="BM121" s="92">
        <v>-2.29E-2</v>
      </c>
      <c r="BN121" s="92">
        <v>-7.1000000000000004E-3</v>
      </c>
      <c r="BO121" s="23">
        <v>134960400</v>
      </c>
      <c r="BP121" s="18">
        <v>164565099.99999997</v>
      </c>
      <c r="BQ121" s="51">
        <f t="shared" si="15"/>
        <v>0.8201034119628039</v>
      </c>
      <c r="BR121">
        <v>11539759000</v>
      </c>
      <c r="BS121">
        <v>16047952100</v>
      </c>
      <c r="BT121" s="51">
        <f t="shared" si="16"/>
        <v>1.3906661395614934</v>
      </c>
      <c r="BU121" s="34">
        <v>3834354800</v>
      </c>
      <c r="BV121" s="34">
        <v>7035419700</v>
      </c>
      <c r="BW121">
        <v>211881100</v>
      </c>
      <c r="BX121" s="44">
        <v>99.9</v>
      </c>
      <c r="BY121" s="54">
        <v>99.57</v>
      </c>
      <c r="BZ121" s="54">
        <v>99.71</v>
      </c>
      <c r="CA121" s="94">
        <v>5.5</v>
      </c>
      <c r="CB121" s="54">
        <v>15.8</v>
      </c>
      <c r="CC121" s="45">
        <v>9.3000000000000007</v>
      </c>
      <c r="CD121" s="41">
        <v>5.8</v>
      </c>
      <c r="CE121" s="45">
        <v>7.3</v>
      </c>
      <c r="CF121" s="45">
        <v>0.4</v>
      </c>
      <c r="CG121" s="45">
        <v>1.2</v>
      </c>
      <c r="CH121" s="45">
        <v>0.6</v>
      </c>
      <c r="CI121" s="45">
        <v>0</v>
      </c>
      <c r="CJ121" s="44">
        <v>105.8</v>
      </c>
      <c r="CK121" s="44">
        <v>98.7</v>
      </c>
      <c r="CL121" s="44">
        <v>109.3</v>
      </c>
      <c r="CM121" s="54">
        <v>109.2</v>
      </c>
      <c r="CN121" s="95">
        <v>7</v>
      </c>
      <c r="CO121" s="43">
        <v>13.2</v>
      </c>
      <c r="CP121" s="41">
        <v>10.7</v>
      </c>
      <c r="CQ121" s="41">
        <v>14.1</v>
      </c>
      <c r="CR121" s="41">
        <v>7.1</v>
      </c>
      <c r="CS121" s="41">
        <v>5.8</v>
      </c>
      <c r="CT121" s="41">
        <v>9.3000000000000007</v>
      </c>
      <c r="CU121" s="41">
        <v>2.4</v>
      </c>
      <c r="CV121" s="45">
        <v>0.9</v>
      </c>
      <c r="CW121" s="41">
        <v>4.2</v>
      </c>
      <c r="CX121" s="54">
        <v>53.5</v>
      </c>
      <c r="CY121" s="54">
        <v>46.1</v>
      </c>
      <c r="CZ121" s="54">
        <v>57.9</v>
      </c>
      <c r="DA121" s="54">
        <v>50.1</v>
      </c>
      <c r="DB121" s="54">
        <v>52.7</v>
      </c>
      <c r="DC121" s="54">
        <v>46.1</v>
      </c>
      <c r="DD121" s="54">
        <v>2.73</v>
      </c>
      <c r="DE121" s="54">
        <v>3.26</v>
      </c>
      <c r="DF121" s="54">
        <v>4.13</v>
      </c>
      <c r="DG121" s="54">
        <v>3.89</v>
      </c>
      <c r="DH121" s="54">
        <v>4.2</v>
      </c>
      <c r="DI121" s="54">
        <v>4.57</v>
      </c>
      <c r="DJ121" s="54">
        <v>2.25</v>
      </c>
      <c r="DK121" s="54">
        <v>3.25</v>
      </c>
      <c r="DL121" s="54">
        <v>3.55</v>
      </c>
      <c r="DM121" s="54">
        <v>3.75</v>
      </c>
      <c r="DN121" s="54">
        <v>3.85</v>
      </c>
      <c r="DO121" s="68">
        <v>4.9000000000000004</v>
      </c>
      <c r="DP121" s="54">
        <v>4</v>
      </c>
      <c r="DQ121" s="54">
        <v>2.1</v>
      </c>
      <c r="DR121" s="54">
        <v>2.75</v>
      </c>
      <c r="DS121" s="40">
        <v>2.78</v>
      </c>
      <c r="DT121" s="54">
        <v>3</v>
      </c>
      <c r="DU121" s="54">
        <v>3.11</v>
      </c>
      <c r="DV121" s="54">
        <v>3.34</v>
      </c>
      <c r="DW121" s="54">
        <v>3.41</v>
      </c>
      <c r="DX121" s="54">
        <v>3.43</v>
      </c>
      <c r="DY121" s="54">
        <v>3.49</v>
      </c>
      <c r="DZ121" s="44">
        <v>3.51</v>
      </c>
      <c r="EA121" s="44">
        <v>3.59</v>
      </c>
      <c r="EB121">
        <f t="shared" si="17"/>
        <v>0.48</v>
      </c>
      <c r="EC121" s="54">
        <v>177.5</v>
      </c>
      <c r="ED121" s="54">
        <v>169.08</v>
      </c>
      <c r="EE121" s="54">
        <v>170.8</v>
      </c>
      <c r="EF121" s="54">
        <v>163.19</v>
      </c>
      <c r="EG121" s="54">
        <v>176.66</v>
      </c>
      <c r="EH121" s="54">
        <v>166.7</v>
      </c>
      <c r="EI121" s="54">
        <v>174.51</v>
      </c>
      <c r="EJ121" s="54">
        <v>168.5</v>
      </c>
      <c r="EK121" s="54">
        <v>170.99</v>
      </c>
      <c r="EL121" s="26">
        <v>6010.32</v>
      </c>
      <c r="EM121" s="86">
        <v>906.05</v>
      </c>
      <c r="EN121" s="45">
        <v>369.2</v>
      </c>
      <c r="EO121" s="54">
        <v>504.44</v>
      </c>
      <c r="EP121" s="54">
        <v>290.06</v>
      </c>
      <c r="EQ121" s="54">
        <v>500.73</v>
      </c>
      <c r="ER121" s="54">
        <v>431.12</v>
      </c>
    </row>
    <row r="122" spans="1:148">
      <c r="A122" s="20" t="s">
        <v>128</v>
      </c>
      <c r="B122" s="45">
        <v>6</v>
      </c>
      <c r="C122" s="16">
        <v>290770000</v>
      </c>
      <c r="D122" s="10">
        <v>36910000</v>
      </c>
      <c r="E122" s="42">
        <v>74594000</v>
      </c>
      <c r="F122" s="10">
        <v>96763000</v>
      </c>
      <c r="G122" s="10">
        <v>15957000</v>
      </c>
      <c r="H122" s="10">
        <v>1599000</v>
      </c>
      <c r="I122" s="10">
        <v>4420000</v>
      </c>
      <c r="J122" s="10">
        <v>42762</v>
      </c>
      <c r="K122" s="10">
        <v>13529000</v>
      </c>
      <c r="L122" s="16">
        <v>730000000</v>
      </c>
      <c r="M122" s="10">
        <v>302999999.99999994</v>
      </c>
      <c r="N122">
        <v>4203000000</v>
      </c>
      <c r="O122" s="24">
        <v>570900</v>
      </c>
      <c r="P122" s="90">
        <v>20250200.000000004</v>
      </c>
      <c r="Q122">
        <v>210781799.99999994</v>
      </c>
      <c r="R122">
        <v>336374500.00000012</v>
      </c>
      <c r="S122" s="10">
        <v>14467.789999999921</v>
      </c>
      <c r="T122" s="10">
        <v>5275.7000000000044</v>
      </c>
      <c r="U122" s="10">
        <v>14625.399999999994</v>
      </c>
      <c r="V122" s="10">
        <v>12188.130000000005</v>
      </c>
      <c r="W122">
        <v>96342299.999999955</v>
      </c>
      <c r="X122" s="51">
        <f t="shared" si="9"/>
        <v>7904.6006237215979</v>
      </c>
      <c r="Y122" s="40">
        <v>101.47</v>
      </c>
      <c r="Z122" s="44">
        <v>114.7</v>
      </c>
      <c r="AA122" s="44">
        <v>117.6</v>
      </c>
      <c r="AB122" s="44">
        <v>110.2</v>
      </c>
      <c r="AC122" s="10">
        <v>303297000.00000012</v>
      </c>
      <c r="AD122" s="50">
        <v>30915.27</v>
      </c>
      <c r="AE122" s="69">
        <v>7.89</v>
      </c>
      <c r="AF122" s="40">
        <v>6.08</v>
      </c>
      <c r="AG122" s="51">
        <v>0.85</v>
      </c>
      <c r="AH122" s="51">
        <v>3560.39</v>
      </c>
      <c r="AI122" s="18">
        <v>14026396.01</v>
      </c>
      <c r="AJ122">
        <v>1980.43</v>
      </c>
      <c r="AK122">
        <v>1579.97</v>
      </c>
      <c r="AL122" s="40">
        <v>102.9</v>
      </c>
      <c r="AM122" s="40">
        <v>106.4</v>
      </c>
      <c r="AN122" s="40">
        <v>103.9</v>
      </c>
      <c r="AO122" s="40">
        <v>107.6</v>
      </c>
      <c r="AP122" s="50">
        <f t="shared" si="10"/>
        <v>0.96710526315789469</v>
      </c>
      <c r="AQ122" s="50">
        <f t="shared" si="11"/>
        <v>0.96561338289962839</v>
      </c>
      <c r="AR122" s="10">
        <v>53707502</v>
      </c>
      <c r="AS122">
        <v>203811400</v>
      </c>
      <c r="AT122" s="51">
        <f t="shared" si="12"/>
        <v>3.7948404302996628</v>
      </c>
      <c r="AU122" s="10">
        <v>109794909</v>
      </c>
      <c r="AV122" s="10">
        <v>601008700</v>
      </c>
      <c r="AW122" s="51">
        <f t="shared" si="13"/>
        <v>5.4739213819103396</v>
      </c>
      <c r="AX122" s="14">
        <v>154186521</v>
      </c>
      <c r="AY122">
        <v>1058968100</v>
      </c>
      <c r="AZ122" s="51">
        <f t="shared" si="14"/>
        <v>6.8680977632279543</v>
      </c>
      <c r="BA122" s="26">
        <v>3287.49</v>
      </c>
      <c r="BB122" s="51">
        <v>1944.94</v>
      </c>
      <c r="BC122" s="54">
        <v>18</v>
      </c>
      <c r="BD122" s="54">
        <v>36.79</v>
      </c>
      <c r="BE122">
        <v>98675800</v>
      </c>
      <c r="BF122">
        <v>1176723400</v>
      </c>
      <c r="BG122" s="93">
        <v>22.852499999999999</v>
      </c>
      <c r="BH122" s="93">
        <v>4.8342000000000001</v>
      </c>
      <c r="BI122" s="91">
        <v>2.8299999999999999E-2</v>
      </c>
      <c r="BJ122" s="91">
        <v>2.8999999999999998E-3</v>
      </c>
      <c r="BK122" s="91">
        <v>-2.1299999999999999E-2</v>
      </c>
      <c r="BL122" s="92">
        <v>-1.2999999999999999E-3</v>
      </c>
      <c r="BM122" s="92">
        <v>-3.15E-2</v>
      </c>
      <c r="BN122" s="92">
        <v>2.6800000000000001E-2</v>
      </c>
      <c r="BO122" s="23">
        <v>146472800</v>
      </c>
      <c r="BP122" s="18">
        <v>106524800</v>
      </c>
      <c r="BQ122" s="51">
        <f t="shared" si="15"/>
        <v>1.3750112649824267</v>
      </c>
      <c r="BR122">
        <v>11648958400</v>
      </c>
      <c r="BS122">
        <v>16184255500</v>
      </c>
      <c r="BT122" s="51">
        <f t="shared" si="16"/>
        <v>1.3893306975840862</v>
      </c>
      <c r="BU122" s="34">
        <v>3862954600</v>
      </c>
      <c r="BV122" s="34">
        <v>7116512700</v>
      </c>
      <c r="BW122">
        <v>204855100</v>
      </c>
      <c r="BX122" s="44">
        <v>101.2</v>
      </c>
      <c r="BY122" s="54">
        <v>99.79</v>
      </c>
      <c r="BZ122" s="54">
        <v>100.32</v>
      </c>
      <c r="CA122" s="94">
        <v>6.3</v>
      </c>
      <c r="CB122" s="54">
        <v>18.2</v>
      </c>
      <c r="CC122" s="45">
        <v>11</v>
      </c>
      <c r="CD122" s="41">
        <v>6.4</v>
      </c>
      <c r="CE122" s="45">
        <v>8.3000000000000007</v>
      </c>
      <c r="CF122" s="45">
        <v>0.7</v>
      </c>
      <c r="CG122" s="45">
        <v>1.4</v>
      </c>
      <c r="CH122" s="45">
        <v>0.8</v>
      </c>
      <c r="CI122" s="45">
        <v>0</v>
      </c>
      <c r="CJ122" s="44">
        <v>106.7</v>
      </c>
      <c r="CK122" s="44">
        <v>99.8</v>
      </c>
      <c r="CL122" s="44">
        <v>111.8</v>
      </c>
      <c r="CM122" s="54">
        <v>111</v>
      </c>
      <c r="CN122" s="95">
        <v>7.7</v>
      </c>
      <c r="CO122" s="43">
        <v>15.3</v>
      </c>
      <c r="CP122" s="41">
        <v>11.8</v>
      </c>
      <c r="CQ122" s="41">
        <v>15.4</v>
      </c>
      <c r="CR122" s="41">
        <v>7.7</v>
      </c>
      <c r="CS122" s="41">
        <v>6.5</v>
      </c>
      <c r="CT122" s="41">
        <v>9.5</v>
      </c>
      <c r="CU122" s="41">
        <v>2.6</v>
      </c>
      <c r="CV122" s="45">
        <v>0.8</v>
      </c>
      <c r="CW122" s="41">
        <v>4</v>
      </c>
      <c r="CX122" s="54">
        <v>54.1</v>
      </c>
      <c r="CY122" s="54">
        <v>45.5</v>
      </c>
      <c r="CZ122" s="54">
        <v>65.3</v>
      </c>
      <c r="DA122" s="54">
        <v>49.3</v>
      </c>
      <c r="DB122" s="54">
        <v>52.9</v>
      </c>
      <c r="DC122" s="54">
        <v>45.5</v>
      </c>
      <c r="DD122" s="54">
        <v>2.88</v>
      </c>
      <c r="DE122" s="54">
        <v>3.41</v>
      </c>
      <c r="DF122" s="54">
        <v>3.93</v>
      </c>
      <c r="DG122" s="54">
        <v>3.67</v>
      </c>
      <c r="DH122" s="54">
        <v>4.24</v>
      </c>
      <c r="DI122" s="54">
        <v>4.66</v>
      </c>
      <c r="DJ122" s="54">
        <v>2.25</v>
      </c>
      <c r="DK122" s="54">
        <v>3.25</v>
      </c>
      <c r="DL122" s="54">
        <v>3.55</v>
      </c>
      <c r="DM122" s="54">
        <v>3.75</v>
      </c>
      <c r="DN122" s="54">
        <v>3.85</v>
      </c>
      <c r="DO122" s="68">
        <v>4.9000000000000004</v>
      </c>
      <c r="DP122" s="54">
        <v>4</v>
      </c>
      <c r="DQ122" s="54">
        <v>2.1</v>
      </c>
      <c r="DR122" s="54">
        <v>2.75</v>
      </c>
      <c r="DS122" s="40">
        <v>2.4900000000000002</v>
      </c>
      <c r="DT122" s="54">
        <v>2.5299999999999998</v>
      </c>
      <c r="DU122" s="54">
        <v>2.89</v>
      </c>
      <c r="DV122" s="54">
        <v>3.27</v>
      </c>
      <c r="DW122" s="54">
        <v>3.35</v>
      </c>
      <c r="DX122" s="54">
        <v>3.36</v>
      </c>
      <c r="DY122" s="54">
        <v>3.5</v>
      </c>
      <c r="DZ122" s="44">
        <v>3.6</v>
      </c>
      <c r="EA122" s="44">
        <v>3.62</v>
      </c>
      <c r="EB122">
        <f t="shared" si="17"/>
        <v>0.73</v>
      </c>
      <c r="EC122" s="54">
        <v>177.71</v>
      </c>
      <c r="ED122" s="54">
        <v>168.84</v>
      </c>
      <c r="EE122" s="54">
        <v>170.54</v>
      </c>
      <c r="EF122" s="54">
        <v>163.47999999999999</v>
      </c>
      <c r="EG122" s="54">
        <v>173.92</v>
      </c>
      <c r="EH122" s="54">
        <v>166.8</v>
      </c>
      <c r="EI122" s="54">
        <v>174.73</v>
      </c>
      <c r="EJ122" s="54">
        <v>168.02</v>
      </c>
      <c r="EK122" s="54">
        <v>170.94</v>
      </c>
      <c r="EL122" s="26">
        <v>6076.97</v>
      </c>
      <c r="EM122" s="86">
        <v>1141.77</v>
      </c>
      <c r="EN122" s="45">
        <v>351.43</v>
      </c>
      <c r="EO122" s="54">
        <v>511.81</v>
      </c>
      <c r="EP122" s="54">
        <v>292.93</v>
      </c>
      <c r="EQ122" s="54">
        <v>478.13</v>
      </c>
      <c r="ER122" s="54">
        <v>432.99</v>
      </c>
    </row>
    <row r="123" spans="1:148">
      <c r="A123" s="20" t="s">
        <v>129</v>
      </c>
      <c r="B123" s="45">
        <v>6.6</v>
      </c>
      <c r="C123" s="16">
        <v>298120000</v>
      </c>
      <c r="D123" s="10">
        <v>36445000</v>
      </c>
      <c r="E123" s="42">
        <v>71827000</v>
      </c>
      <c r="F123" s="10">
        <v>93560000</v>
      </c>
      <c r="G123" s="10">
        <v>15529000</v>
      </c>
      <c r="H123" s="10">
        <v>1570000</v>
      </c>
      <c r="I123" s="10">
        <v>4441000</v>
      </c>
      <c r="J123" s="10">
        <v>42098.2</v>
      </c>
      <c r="K123" s="10">
        <v>11977000</v>
      </c>
      <c r="L123" s="16">
        <v>714000000</v>
      </c>
      <c r="M123" s="10">
        <v>297000000.00000006</v>
      </c>
      <c r="N123">
        <v>4340000000</v>
      </c>
      <c r="O123" s="24">
        <v>644100</v>
      </c>
      <c r="P123" s="90">
        <v>22710200.000000004</v>
      </c>
      <c r="Q123">
        <v>235586500.00000024</v>
      </c>
      <c r="R123">
        <v>384983699.99999994</v>
      </c>
      <c r="S123" s="10">
        <v>16283.930000000051</v>
      </c>
      <c r="T123" s="10">
        <v>5397.5299999999988</v>
      </c>
      <c r="U123" s="10">
        <v>16036.540000000008</v>
      </c>
      <c r="V123" s="10">
        <v>17467.14</v>
      </c>
      <c r="W123">
        <v>138079400.00000003</v>
      </c>
      <c r="X123" s="51">
        <f t="shared" si="9"/>
        <v>7905.0949382669423</v>
      </c>
      <c r="Y123" s="40">
        <v>101.5</v>
      </c>
      <c r="Z123" s="44">
        <v>118.6</v>
      </c>
      <c r="AA123" s="44">
        <v>121.9</v>
      </c>
      <c r="AB123" s="44">
        <v>113.7</v>
      </c>
      <c r="AC123" s="10">
        <v>308702000.00000012</v>
      </c>
      <c r="AD123" s="50">
        <v>31085.1</v>
      </c>
      <c r="AE123" s="69">
        <v>7.81</v>
      </c>
      <c r="AF123" s="40">
        <v>5.93</v>
      </c>
      <c r="AG123" s="51">
        <v>0.84</v>
      </c>
      <c r="AH123" s="51">
        <v>3685.11</v>
      </c>
      <c r="AI123" s="18">
        <v>15787486.699999999</v>
      </c>
      <c r="AJ123">
        <v>1979.44</v>
      </c>
      <c r="AK123">
        <v>1705.67</v>
      </c>
      <c r="AL123" s="40">
        <v>102.7</v>
      </c>
      <c r="AM123" s="40">
        <v>109</v>
      </c>
      <c r="AN123" s="40">
        <v>106.2</v>
      </c>
      <c r="AO123" s="40">
        <v>109.7</v>
      </c>
      <c r="AP123" s="50">
        <f t="shared" si="10"/>
        <v>0.9422018348623854</v>
      </c>
      <c r="AQ123" s="50">
        <f t="shared" si="11"/>
        <v>0.96809480401093895</v>
      </c>
      <c r="AR123" s="10">
        <v>51773150</v>
      </c>
      <c r="AS123">
        <v>193072500</v>
      </c>
      <c r="AT123" s="51">
        <f t="shared" si="12"/>
        <v>3.7292013331234433</v>
      </c>
      <c r="AU123" s="10">
        <v>95785064</v>
      </c>
      <c r="AV123" s="10">
        <v>528188500</v>
      </c>
      <c r="AW123" s="51">
        <f t="shared" si="13"/>
        <v>5.5143096213831422</v>
      </c>
      <c r="AX123" s="14">
        <v>117268107</v>
      </c>
      <c r="AY123">
        <v>853162100.00000012</v>
      </c>
      <c r="AZ123" s="51">
        <f t="shared" si="14"/>
        <v>7.2753122892995972</v>
      </c>
      <c r="BA123" s="26">
        <v>3363.2</v>
      </c>
      <c r="BB123" s="51">
        <v>1988.49</v>
      </c>
      <c r="BC123" s="54">
        <v>18.02</v>
      </c>
      <c r="BD123" s="54">
        <v>37.71</v>
      </c>
      <c r="BE123">
        <v>88524300</v>
      </c>
      <c r="BF123">
        <v>1151010100</v>
      </c>
      <c r="BG123" s="93">
        <v>21.150600000000001</v>
      </c>
      <c r="BH123" s="93">
        <v>6.5597000000000003</v>
      </c>
      <c r="BI123" s="91">
        <v>4.3E-3</v>
      </c>
      <c r="BJ123" s="91">
        <v>-3.8999999999999998E-3</v>
      </c>
      <c r="BK123" s="91">
        <v>-2.18E-2</v>
      </c>
      <c r="BL123" s="92">
        <v>5.1299999999999998E-2</v>
      </c>
      <c r="BM123" s="92">
        <v>1E-3</v>
      </c>
      <c r="BN123" s="92">
        <v>-1.2E-2</v>
      </c>
      <c r="BO123" s="23">
        <v>202464000</v>
      </c>
      <c r="BP123" s="18">
        <v>127139599.99999999</v>
      </c>
      <c r="BQ123" s="51">
        <f t="shared" si="15"/>
        <v>1.5924542786039915</v>
      </c>
      <c r="BR123">
        <v>11776173500</v>
      </c>
      <c r="BS123">
        <v>16227577100</v>
      </c>
      <c r="BT123" s="51">
        <f t="shared" si="16"/>
        <v>1.3780008506158643</v>
      </c>
      <c r="BU123" s="34">
        <v>3882855100</v>
      </c>
      <c r="BV123" s="34">
        <v>7214408300</v>
      </c>
      <c r="BW123">
        <v>254386100</v>
      </c>
      <c r="BX123" s="44">
        <v>100.5</v>
      </c>
      <c r="BY123" s="54">
        <v>100.88</v>
      </c>
      <c r="BZ123" s="54">
        <v>100.13</v>
      </c>
      <c r="CA123" s="94">
        <v>6.9</v>
      </c>
      <c r="CB123" s="54">
        <v>17.2</v>
      </c>
      <c r="CC123" s="45">
        <v>11.9</v>
      </c>
      <c r="CD123" s="41">
        <v>7.3</v>
      </c>
      <c r="CE123" s="45">
        <v>9.1</v>
      </c>
      <c r="CF123" s="45">
        <v>0.7</v>
      </c>
      <c r="CG123" s="45">
        <v>1.2</v>
      </c>
      <c r="CH123" s="45">
        <v>1.3</v>
      </c>
      <c r="CI123" s="45">
        <v>0</v>
      </c>
      <c r="CJ123" s="44">
        <v>106.9</v>
      </c>
      <c r="CK123" s="44">
        <v>99.1</v>
      </c>
      <c r="CL123" s="44">
        <v>111.8</v>
      </c>
      <c r="CM123" s="54">
        <v>109.9</v>
      </c>
      <c r="CN123" s="95">
        <v>8.5</v>
      </c>
      <c r="CO123" s="43">
        <v>18.600000000000001</v>
      </c>
      <c r="CP123" s="41">
        <v>11.9</v>
      </c>
      <c r="CQ123" s="41">
        <v>16.600000000000001</v>
      </c>
      <c r="CR123" s="41">
        <v>9</v>
      </c>
      <c r="CS123" s="41">
        <v>8.5</v>
      </c>
      <c r="CT123" s="41">
        <v>10</v>
      </c>
      <c r="CU123" s="41">
        <v>3</v>
      </c>
      <c r="CV123" s="45">
        <v>1</v>
      </c>
      <c r="CW123" s="41">
        <v>4.0999999999999996</v>
      </c>
      <c r="CX123" s="54">
        <v>54.7</v>
      </c>
      <c r="CY123" s="54">
        <v>44.2</v>
      </c>
      <c r="CZ123" s="54">
        <v>68.400000000000006</v>
      </c>
      <c r="DA123" s="54">
        <v>49.3</v>
      </c>
      <c r="DB123" s="54">
        <v>53.8</v>
      </c>
      <c r="DC123" s="54">
        <v>44.2</v>
      </c>
      <c r="DD123" s="54">
        <v>2.78</v>
      </c>
      <c r="DE123" s="54">
        <v>3.5</v>
      </c>
      <c r="DF123" s="54">
        <v>4.18</v>
      </c>
      <c r="DG123" s="54">
        <v>4.1900000000000004</v>
      </c>
      <c r="DH123" s="54">
        <v>4.7300000000000004</v>
      </c>
      <c r="DI123" s="54">
        <v>4.93</v>
      </c>
      <c r="DJ123" s="54">
        <v>2.25</v>
      </c>
      <c r="DK123" s="54">
        <v>3.25</v>
      </c>
      <c r="DL123" s="54">
        <v>3.55</v>
      </c>
      <c r="DM123" s="54">
        <v>3.75</v>
      </c>
      <c r="DN123" s="54">
        <v>3.85</v>
      </c>
      <c r="DO123" s="68">
        <v>4.9000000000000004</v>
      </c>
      <c r="DP123" s="54">
        <v>4</v>
      </c>
      <c r="DQ123" s="54">
        <v>2.1</v>
      </c>
      <c r="DR123" s="54">
        <v>2.75</v>
      </c>
      <c r="DS123" s="40">
        <v>2.7</v>
      </c>
      <c r="DT123" s="54">
        <v>3.03</v>
      </c>
      <c r="DU123" s="54">
        <v>3.04</v>
      </c>
      <c r="DV123" s="54">
        <v>3.36</v>
      </c>
      <c r="DW123" s="54">
        <v>3.43</v>
      </c>
      <c r="DX123" s="54">
        <v>3.46</v>
      </c>
      <c r="DY123" s="54">
        <v>3.55</v>
      </c>
      <c r="DZ123" s="44">
        <v>3.61</v>
      </c>
      <c r="EA123" s="44">
        <v>3.62</v>
      </c>
      <c r="EB123">
        <f t="shared" si="17"/>
        <v>0.58000000000000007</v>
      </c>
      <c r="EC123" s="54">
        <v>178.1</v>
      </c>
      <c r="ED123" s="54">
        <v>168.99</v>
      </c>
      <c r="EE123" s="54">
        <v>170.69</v>
      </c>
      <c r="EF123" s="54">
        <v>163.77000000000001</v>
      </c>
      <c r="EG123" s="54">
        <v>173.31</v>
      </c>
      <c r="EH123" s="54">
        <v>167.06</v>
      </c>
      <c r="EI123" s="54">
        <v>175.11</v>
      </c>
      <c r="EJ123" s="54">
        <v>168.08</v>
      </c>
      <c r="EK123" s="54">
        <v>171.17</v>
      </c>
      <c r="EL123" s="26">
        <v>6142.3</v>
      </c>
      <c r="EM123" s="86">
        <v>1363.52</v>
      </c>
      <c r="EN123" s="45">
        <v>333.86</v>
      </c>
      <c r="EO123" s="54">
        <v>513.64</v>
      </c>
      <c r="EP123" s="54">
        <v>295.83</v>
      </c>
      <c r="EQ123" s="54">
        <v>439.94</v>
      </c>
      <c r="ER123" s="54">
        <v>422.43</v>
      </c>
    </row>
    <row r="124" spans="1:148">
      <c r="A124" s="20" t="s">
        <v>130</v>
      </c>
      <c r="B124" s="45">
        <v>6.2</v>
      </c>
      <c r="C124" s="16">
        <v>283540000</v>
      </c>
      <c r="D124" s="10">
        <v>34790000</v>
      </c>
      <c r="E124" s="42">
        <v>72362000</v>
      </c>
      <c r="F124" s="10">
        <v>91785000</v>
      </c>
      <c r="G124" s="10">
        <v>16006000</v>
      </c>
      <c r="H124" s="10">
        <v>1605000</v>
      </c>
      <c r="I124" s="10">
        <v>4459000</v>
      </c>
      <c r="J124" s="10">
        <v>42270.3</v>
      </c>
      <c r="K124" s="10">
        <v>11421000</v>
      </c>
      <c r="L124" s="16">
        <v>723000000</v>
      </c>
      <c r="M124" s="10">
        <v>297000000.00000006</v>
      </c>
      <c r="N124">
        <v>4222000000</v>
      </c>
      <c r="O124" s="24">
        <v>619700</v>
      </c>
      <c r="P124" s="90">
        <v>21232399.999999996</v>
      </c>
      <c r="Q124">
        <v>217460999.99999976</v>
      </c>
      <c r="R124">
        <v>354704699.9999997</v>
      </c>
      <c r="S124" s="10">
        <v>14269.159999999916</v>
      </c>
      <c r="T124" s="10">
        <v>7918.4499999999971</v>
      </c>
      <c r="U124" s="10">
        <v>14094.330000000002</v>
      </c>
      <c r="V124" s="10">
        <v>14247.739999999991</v>
      </c>
      <c r="W124">
        <v>110868099.99999997</v>
      </c>
      <c r="X124" s="51">
        <f t="shared" si="9"/>
        <v>7781.4516547887624</v>
      </c>
      <c r="Y124" s="40">
        <v>101.54</v>
      </c>
      <c r="Z124" s="44">
        <v>123.9</v>
      </c>
      <c r="AA124" s="44">
        <v>127.6</v>
      </c>
      <c r="AB124" s="44">
        <v>118.4</v>
      </c>
      <c r="AC124" s="10">
        <v>342410000</v>
      </c>
      <c r="AD124" s="50">
        <v>31092.13</v>
      </c>
      <c r="AE124" s="69">
        <v>7.78</v>
      </c>
      <c r="AF124" s="40">
        <v>5.86</v>
      </c>
      <c r="AG124" s="51">
        <v>0.85</v>
      </c>
      <c r="AH124" s="51">
        <v>3389.07</v>
      </c>
      <c r="AI124" s="18">
        <v>14016469.369999999</v>
      </c>
      <c r="AJ124">
        <v>1879.03</v>
      </c>
      <c r="AK124">
        <v>1510.04</v>
      </c>
      <c r="AL124" s="40">
        <v>102.3</v>
      </c>
      <c r="AM124" s="40">
        <v>106.6</v>
      </c>
      <c r="AN124" s="40">
        <v>103.7</v>
      </c>
      <c r="AO124" s="40">
        <v>108.7</v>
      </c>
      <c r="AP124" s="50">
        <f t="shared" si="10"/>
        <v>0.95966228893058159</v>
      </c>
      <c r="AQ124" s="50">
        <f t="shared" si="11"/>
        <v>0.95400183992640297</v>
      </c>
      <c r="AR124" s="10">
        <v>34291627</v>
      </c>
      <c r="AS124">
        <v>124634100</v>
      </c>
      <c r="AT124" s="51">
        <f t="shared" si="12"/>
        <v>3.6345344593885849</v>
      </c>
      <c r="AU124" s="10">
        <v>72827093</v>
      </c>
      <c r="AV124" s="10">
        <v>376687500</v>
      </c>
      <c r="AW124" s="51">
        <f t="shared" si="13"/>
        <v>5.1723539205388853</v>
      </c>
      <c r="AX124" s="14">
        <v>91404729</v>
      </c>
      <c r="AY124">
        <v>646527500</v>
      </c>
      <c r="AZ124" s="51">
        <f t="shared" si="14"/>
        <v>7.0732390662194291</v>
      </c>
      <c r="BA124" s="26">
        <v>3386.9</v>
      </c>
      <c r="BB124" s="51">
        <v>2002.28</v>
      </c>
      <c r="BC124" s="54">
        <v>18.37</v>
      </c>
      <c r="BD124" s="54">
        <v>38.1</v>
      </c>
      <c r="BE124">
        <v>58950600</v>
      </c>
      <c r="BF124">
        <v>794000800</v>
      </c>
      <c r="BG124" s="93">
        <v>14.307399999999999</v>
      </c>
      <c r="BH124" s="93">
        <v>5.0259999999999998</v>
      </c>
      <c r="BI124" s="91">
        <v>8.0000000000000002E-3</v>
      </c>
      <c r="BJ124" s="91">
        <v>-5.8299999999999998E-2</v>
      </c>
      <c r="BK124" s="91">
        <v>-1.41E-2</v>
      </c>
      <c r="BL124" s="92">
        <v>-2.8400000000000002E-2</v>
      </c>
      <c r="BM124" s="92">
        <v>-1.0500000000000001E-2</v>
      </c>
      <c r="BN124" s="92">
        <v>3.3000000000000002E-2</v>
      </c>
      <c r="BO124" s="23">
        <v>111217900.00000001</v>
      </c>
      <c r="BP124" s="18">
        <v>162337000</v>
      </c>
      <c r="BQ124" s="51">
        <f t="shared" si="15"/>
        <v>0.68510505922864173</v>
      </c>
      <c r="BR124">
        <v>11842492800</v>
      </c>
      <c r="BS124">
        <v>16333187200</v>
      </c>
      <c r="BT124" s="51">
        <f t="shared" si="16"/>
        <v>1.3792017842729869</v>
      </c>
      <c r="BU124" s="34">
        <v>3889633500</v>
      </c>
      <c r="BV124" s="34">
        <v>7275161600</v>
      </c>
      <c r="BW124">
        <v>158611500</v>
      </c>
      <c r="BX124" s="44">
        <v>100</v>
      </c>
      <c r="BY124" s="54">
        <v>100.54</v>
      </c>
      <c r="BZ124" s="54">
        <v>100.24</v>
      </c>
      <c r="CA124" s="94">
        <v>6.9</v>
      </c>
      <c r="CB124" s="54">
        <v>14.7</v>
      </c>
      <c r="CC124" s="45">
        <v>11.6</v>
      </c>
      <c r="CD124" s="41">
        <v>7.5</v>
      </c>
      <c r="CE124" s="45">
        <v>9</v>
      </c>
      <c r="CF124" s="45">
        <v>0.6</v>
      </c>
      <c r="CG124" s="45">
        <v>0.9</v>
      </c>
      <c r="CH124" s="45">
        <v>1.9</v>
      </c>
      <c r="CI124" s="45">
        <v>0</v>
      </c>
      <c r="CJ124" s="44">
        <v>106.8</v>
      </c>
      <c r="CK124" s="44">
        <v>99.7</v>
      </c>
      <c r="CL124" s="44">
        <v>111.2</v>
      </c>
      <c r="CM124" s="54">
        <v>108.6</v>
      </c>
      <c r="CN124" s="95">
        <v>8.4</v>
      </c>
      <c r="CO124" s="43">
        <v>19.5</v>
      </c>
      <c r="CP124" s="41">
        <v>10.6</v>
      </c>
      <c r="CQ124" s="41">
        <v>15.9</v>
      </c>
      <c r="CR124" s="41">
        <v>9.4</v>
      </c>
      <c r="CS124" s="41">
        <v>9.8000000000000007</v>
      </c>
      <c r="CT124" s="41">
        <v>10</v>
      </c>
      <c r="CU124" s="41">
        <v>3.1</v>
      </c>
      <c r="CV124" s="45">
        <v>1.4</v>
      </c>
      <c r="CW124" s="41">
        <v>3.8</v>
      </c>
      <c r="CX124" s="54">
        <v>53.4</v>
      </c>
      <c r="CY124" s="54">
        <v>46.1</v>
      </c>
      <c r="CZ124" s="54">
        <v>63.4</v>
      </c>
      <c r="DA124" s="54">
        <v>48.7</v>
      </c>
      <c r="DB124" s="54">
        <v>53.2</v>
      </c>
      <c r="DC124" s="54">
        <v>46.1</v>
      </c>
      <c r="DD124" s="54">
        <v>2.71</v>
      </c>
      <c r="DE124" s="54">
        <v>3.36</v>
      </c>
      <c r="DF124" s="54">
        <v>4.25</v>
      </c>
      <c r="DG124" s="54">
        <v>4.16</v>
      </c>
      <c r="DH124" s="54">
        <v>4.4400000000000004</v>
      </c>
      <c r="DI124" s="54">
        <v>4.8099999999999996</v>
      </c>
      <c r="DJ124" s="54">
        <v>2.25</v>
      </c>
      <c r="DK124" s="54">
        <v>3.25</v>
      </c>
      <c r="DL124" s="54">
        <v>3.55</v>
      </c>
      <c r="DM124" s="54">
        <v>3.75</v>
      </c>
      <c r="DN124" s="54">
        <v>3.85</v>
      </c>
      <c r="DO124" s="68">
        <v>4.9000000000000004</v>
      </c>
      <c r="DP124" s="54">
        <v>4</v>
      </c>
      <c r="DQ124" s="54">
        <v>2.1</v>
      </c>
      <c r="DR124" s="54">
        <v>2.75</v>
      </c>
      <c r="DS124" s="40">
        <v>2.78</v>
      </c>
      <c r="DT124" s="54">
        <v>2.99</v>
      </c>
      <c r="DU124" s="54">
        <v>3.29</v>
      </c>
      <c r="DV124" s="54">
        <v>3.41</v>
      </c>
      <c r="DW124" s="54">
        <v>3.5</v>
      </c>
      <c r="DX124" s="54">
        <v>3.5</v>
      </c>
      <c r="DY124" s="54">
        <v>3.62</v>
      </c>
      <c r="DZ124" s="44">
        <v>3.74</v>
      </c>
      <c r="EA124" s="44">
        <v>3.74</v>
      </c>
      <c r="EB124">
        <f t="shared" si="17"/>
        <v>0.45000000000000018</v>
      </c>
      <c r="EC124" s="54">
        <v>178.41</v>
      </c>
      <c r="ED124" s="54">
        <v>168.97</v>
      </c>
      <c r="EE124" s="54">
        <v>170.65</v>
      </c>
      <c r="EF124" s="54">
        <v>164.28</v>
      </c>
      <c r="EG124" s="54">
        <v>172.87</v>
      </c>
      <c r="EH124" s="54">
        <v>167.1</v>
      </c>
      <c r="EI124" s="54">
        <v>175.39</v>
      </c>
      <c r="EJ124" s="54">
        <v>167.93</v>
      </c>
      <c r="EK124" s="54">
        <v>171.26</v>
      </c>
      <c r="EL124" s="26">
        <v>6201.9</v>
      </c>
      <c r="EM124" s="86">
        <v>1484.23</v>
      </c>
      <c r="EN124" s="45">
        <v>340.67</v>
      </c>
      <c r="EO124" s="54">
        <v>502.94</v>
      </c>
      <c r="EP124" s="54">
        <v>293.56</v>
      </c>
      <c r="EQ124" s="54">
        <v>438.59</v>
      </c>
      <c r="ER124" s="54">
        <v>398.69</v>
      </c>
    </row>
    <row r="125" spans="1:148">
      <c r="A125" s="20" t="s">
        <v>131</v>
      </c>
      <c r="B125" s="45">
        <v>6.1</v>
      </c>
      <c r="C125" s="16">
        <v>299980000</v>
      </c>
      <c r="D125" s="10">
        <v>34466000</v>
      </c>
      <c r="E125" s="42">
        <v>66151000</v>
      </c>
      <c r="F125" s="10">
        <v>86852000</v>
      </c>
      <c r="G125" s="10">
        <v>15699000</v>
      </c>
      <c r="H125" s="10">
        <v>1548000</v>
      </c>
      <c r="I125" s="10">
        <v>4324000</v>
      </c>
      <c r="J125" s="10">
        <v>40630.699999999997</v>
      </c>
      <c r="K125" s="10">
        <v>11331000</v>
      </c>
      <c r="L125" s="16">
        <v>703000000</v>
      </c>
      <c r="M125" s="10">
        <v>291000000</v>
      </c>
      <c r="N125">
        <v>4433000000</v>
      </c>
      <c r="O125" s="24">
        <v>666900</v>
      </c>
      <c r="P125" s="90">
        <v>18830900</v>
      </c>
      <c r="Q125">
        <v>210847500</v>
      </c>
      <c r="R125">
        <v>342712300.00000042</v>
      </c>
      <c r="S125" s="10">
        <v>16109</v>
      </c>
      <c r="T125" s="10">
        <v>10632.729999999996</v>
      </c>
      <c r="U125" s="10">
        <v>16551.579999999987</v>
      </c>
      <c r="V125" s="10">
        <v>16314.420000000013</v>
      </c>
      <c r="W125">
        <v>124902600.00000009</v>
      </c>
      <c r="X125" s="51">
        <f t="shared" si="9"/>
        <v>7655.9632521413569</v>
      </c>
      <c r="Y125" s="40">
        <v>101.68</v>
      </c>
      <c r="Z125" s="44">
        <v>121.3</v>
      </c>
      <c r="AA125" s="44">
        <v>124.6</v>
      </c>
      <c r="AB125" s="44">
        <v>116.3</v>
      </c>
      <c r="AC125" s="10">
        <v>341080999.99999976</v>
      </c>
      <c r="AD125" s="50">
        <v>31192.77</v>
      </c>
      <c r="AE125" s="69">
        <v>7.76</v>
      </c>
      <c r="AF125" s="40">
        <v>5.86</v>
      </c>
      <c r="AG125" s="51">
        <v>0.85</v>
      </c>
      <c r="AH125" s="51">
        <v>3932.44</v>
      </c>
      <c r="AI125" s="18">
        <v>18100486.5</v>
      </c>
      <c r="AJ125">
        <v>2158.39</v>
      </c>
      <c r="AK125">
        <v>1774.05</v>
      </c>
      <c r="AL125" s="40">
        <v>103.1</v>
      </c>
      <c r="AM125" s="40">
        <v>105.73</v>
      </c>
      <c r="AN125" s="40">
        <v>106.96</v>
      </c>
      <c r="AO125" s="40">
        <v>109.33</v>
      </c>
      <c r="AP125" s="50">
        <f t="shared" si="10"/>
        <v>0.97512531920930667</v>
      </c>
      <c r="AQ125" s="50">
        <f t="shared" si="11"/>
        <v>0.97832250983261682</v>
      </c>
      <c r="AR125" s="10">
        <v>49248632</v>
      </c>
      <c r="AS125">
        <v>178756900</v>
      </c>
      <c r="AT125" s="51">
        <f t="shared" si="12"/>
        <v>3.6296825463091036</v>
      </c>
      <c r="AU125" s="10">
        <v>96625907</v>
      </c>
      <c r="AV125" s="10">
        <v>506409800.00000006</v>
      </c>
      <c r="AW125" s="51">
        <f t="shared" si="13"/>
        <v>5.2409319169443869</v>
      </c>
      <c r="AX125" s="14">
        <v>112984371</v>
      </c>
      <c r="AY125">
        <v>805477200</v>
      </c>
      <c r="AZ125" s="51">
        <f t="shared" si="14"/>
        <v>7.1291028384802004</v>
      </c>
      <c r="BA125" s="26">
        <v>3388.22</v>
      </c>
      <c r="BB125" s="51">
        <v>1901.86</v>
      </c>
      <c r="BC125" s="54">
        <v>18.11</v>
      </c>
      <c r="BD125" s="54">
        <v>36.340000000000003</v>
      </c>
      <c r="BE125">
        <v>81186000</v>
      </c>
      <c r="BF125">
        <v>1120354500</v>
      </c>
      <c r="BG125" s="93">
        <v>20.0642</v>
      </c>
      <c r="BH125" s="93">
        <v>6.1386000000000003</v>
      </c>
      <c r="BI125" s="91">
        <v>-3.8300000000000001E-2</v>
      </c>
      <c r="BJ125" s="91">
        <v>-3.3099999999999997E-2</v>
      </c>
      <c r="BK125" s="91">
        <v>2.86E-2</v>
      </c>
      <c r="BL125" s="92">
        <v>-5.11E-2</v>
      </c>
      <c r="BM125" s="92">
        <v>-1.3599999999999999E-2</v>
      </c>
      <c r="BN125" s="92">
        <v>-1.21E-2</v>
      </c>
      <c r="BO125" s="23">
        <v>165655800.00000003</v>
      </c>
      <c r="BP125" s="18">
        <v>113852900.00000001</v>
      </c>
      <c r="BQ125" s="51">
        <f t="shared" si="15"/>
        <v>1.454998511236868</v>
      </c>
      <c r="BR125">
        <v>11954765900</v>
      </c>
      <c r="BS125">
        <v>16489735900</v>
      </c>
      <c r="BT125" s="51">
        <f t="shared" si="16"/>
        <v>1.3793441074408659</v>
      </c>
      <c r="BU125" s="34">
        <v>3911879500</v>
      </c>
      <c r="BV125" s="34">
        <v>7359685700</v>
      </c>
      <c r="BW125">
        <v>229559800</v>
      </c>
      <c r="BX125" s="44">
        <v>99.5</v>
      </c>
      <c r="BY125" s="54">
        <v>100.52</v>
      </c>
      <c r="BZ125" s="54">
        <v>100.5</v>
      </c>
      <c r="CA125" s="94">
        <v>5.8</v>
      </c>
      <c r="CB125" s="54">
        <v>10.8</v>
      </c>
      <c r="CC125" s="45">
        <v>9.6999999999999993</v>
      </c>
      <c r="CD125" s="41">
        <v>6.3</v>
      </c>
      <c r="CE125" s="45">
        <v>7.5</v>
      </c>
      <c r="CF125" s="45">
        <v>0.4</v>
      </c>
      <c r="CG125" s="45">
        <v>0.7</v>
      </c>
      <c r="CH125" s="45">
        <v>1.7</v>
      </c>
      <c r="CI125" s="45">
        <v>0</v>
      </c>
      <c r="CJ125" s="44">
        <v>105.3</v>
      </c>
      <c r="CK125" s="44">
        <v>98.5</v>
      </c>
      <c r="CL125" s="44">
        <v>107.6</v>
      </c>
      <c r="CM125" s="54">
        <v>107.1</v>
      </c>
      <c r="CN125" s="95">
        <v>7.1</v>
      </c>
      <c r="CO125" s="43">
        <v>14.7</v>
      </c>
      <c r="CP125" s="41">
        <v>8</v>
      </c>
      <c r="CQ125" s="41">
        <v>13.1</v>
      </c>
      <c r="CR125" s="41">
        <v>9.1999999999999993</v>
      </c>
      <c r="CS125" s="41">
        <v>9.4</v>
      </c>
      <c r="CT125" s="41">
        <v>10.199999999999999</v>
      </c>
      <c r="CU125" s="41">
        <v>2.7</v>
      </c>
      <c r="CV125" s="45">
        <v>1.1000000000000001</v>
      </c>
      <c r="CW125" s="41">
        <v>3.4</v>
      </c>
      <c r="CX125" s="54">
        <v>54.3</v>
      </c>
      <c r="CY125" s="54">
        <v>46.1</v>
      </c>
      <c r="CZ125" s="54">
        <v>59.8</v>
      </c>
      <c r="DA125" s="54">
        <v>49.5</v>
      </c>
      <c r="DB125" s="54">
        <v>53.5</v>
      </c>
      <c r="DC125" s="54">
        <v>46.1</v>
      </c>
      <c r="DD125" s="54">
        <v>2.79</v>
      </c>
      <c r="DE125" s="54">
        <v>3.44</v>
      </c>
      <c r="DF125" s="54">
        <v>4.0999999999999996</v>
      </c>
      <c r="DG125" s="54">
        <v>4.03</v>
      </c>
      <c r="DH125" s="54">
        <v>4.7</v>
      </c>
      <c r="DI125" s="54">
        <v>5.18</v>
      </c>
      <c r="DJ125" s="54">
        <v>2.25</v>
      </c>
      <c r="DK125" s="54">
        <v>3.25</v>
      </c>
      <c r="DL125" s="54">
        <v>3.55</v>
      </c>
      <c r="DM125" s="54">
        <v>3.75</v>
      </c>
      <c r="DN125" s="54">
        <v>3.85</v>
      </c>
      <c r="DO125" s="68">
        <v>4.9000000000000004</v>
      </c>
      <c r="DP125" s="54">
        <v>3.75</v>
      </c>
      <c r="DQ125" s="54">
        <v>2.1</v>
      </c>
      <c r="DR125" s="54">
        <v>2.75</v>
      </c>
      <c r="DS125" s="40">
        <v>2.89</v>
      </c>
      <c r="DT125" s="54">
        <v>3.07</v>
      </c>
      <c r="DU125" s="54">
        <v>3.65</v>
      </c>
      <c r="DV125" s="54">
        <v>3.63</v>
      </c>
      <c r="DW125" s="54">
        <v>3.61</v>
      </c>
      <c r="DX125" s="54">
        <v>3.62</v>
      </c>
      <c r="DY125" s="54">
        <v>3.74</v>
      </c>
      <c r="DZ125" s="44">
        <v>3.89</v>
      </c>
      <c r="EA125" s="44">
        <v>3.92</v>
      </c>
      <c r="EB125">
        <f t="shared" si="17"/>
        <v>0.27</v>
      </c>
      <c r="EC125" s="54">
        <v>177.63</v>
      </c>
      <c r="ED125" s="54">
        <v>167.83</v>
      </c>
      <c r="EE125" s="54">
        <v>169.48</v>
      </c>
      <c r="EF125" s="54">
        <v>164.14</v>
      </c>
      <c r="EG125" s="54">
        <v>171.02</v>
      </c>
      <c r="EH125" s="54">
        <v>166.07</v>
      </c>
      <c r="EI125" s="54">
        <v>174.62</v>
      </c>
      <c r="EJ125" s="54">
        <v>167.24</v>
      </c>
      <c r="EK125" s="54">
        <v>169.73</v>
      </c>
      <c r="EL125" s="26">
        <v>6272.79</v>
      </c>
      <c r="EM125" s="86">
        <v>1453.86</v>
      </c>
      <c r="EN125" s="45">
        <v>346.5</v>
      </c>
      <c r="EO125" s="54">
        <v>499.18</v>
      </c>
      <c r="EP125" s="54">
        <v>295.5</v>
      </c>
      <c r="EQ125" s="54">
        <v>442.67</v>
      </c>
      <c r="ER125" s="54">
        <v>392.43</v>
      </c>
    </row>
    <row r="126" spans="1:148">
      <c r="A126" s="20" t="s">
        <v>132</v>
      </c>
      <c r="B126" s="45">
        <v>6.2</v>
      </c>
      <c r="C126" s="16">
        <v>314870000</v>
      </c>
      <c r="D126" s="10">
        <v>35090000</v>
      </c>
      <c r="E126" s="42">
        <v>67047000</v>
      </c>
      <c r="F126" s="10">
        <v>87789000</v>
      </c>
      <c r="G126" s="10">
        <v>15984000</v>
      </c>
      <c r="H126" s="10">
        <v>1603000</v>
      </c>
      <c r="I126" s="10">
        <v>4724000</v>
      </c>
      <c r="J126" s="10">
        <v>43926.1</v>
      </c>
      <c r="K126" s="10">
        <v>10060000</v>
      </c>
      <c r="L126" s="16">
        <v>676000000</v>
      </c>
      <c r="M126" s="10">
        <v>279000000</v>
      </c>
      <c r="N126">
        <v>4159000000.0000005</v>
      </c>
      <c r="O126" s="24">
        <v>660800</v>
      </c>
      <c r="P126" s="90">
        <v>19133999.999999978</v>
      </c>
      <c r="Q126">
        <v>211333800.00000006</v>
      </c>
      <c r="R126">
        <v>335801399.99999958</v>
      </c>
      <c r="S126" s="10">
        <v>13041.040000000037</v>
      </c>
      <c r="T126" s="10">
        <v>25241.400000000009</v>
      </c>
      <c r="U126" s="10">
        <v>16975.119999999995</v>
      </c>
      <c r="V126" s="10">
        <v>22839.5</v>
      </c>
      <c r="W126">
        <v>182207099.99999991</v>
      </c>
      <c r="X126" s="51">
        <f t="shared" si="9"/>
        <v>7977.7184264103817</v>
      </c>
      <c r="Y126" s="40">
        <v>101.77</v>
      </c>
      <c r="Z126" s="44">
        <v>122.6</v>
      </c>
      <c r="AA126" s="44">
        <v>125.9</v>
      </c>
      <c r="AB126" s="44">
        <v>117.6</v>
      </c>
      <c r="AC126" s="10">
        <v>347340999.99999976</v>
      </c>
      <c r="AD126" s="50">
        <v>31399.49</v>
      </c>
      <c r="AE126" s="69">
        <v>7.8</v>
      </c>
      <c r="AF126" s="40">
        <v>5.84</v>
      </c>
      <c r="AG126" s="51">
        <v>0.84</v>
      </c>
      <c r="AH126" s="51">
        <v>4091.95</v>
      </c>
      <c r="AI126" s="18">
        <v>18459045.059999999</v>
      </c>
      <c r="AJ126">
        <v>2315.23</v>
      </c>
      <c r="AK126">
        <v>1776.72</v>
      </c>
      <c r="AL126" s="40">
        <v>100.44</v>
      </c>
      <c r="AM126" s="40">
        <v>104.96</v>
      </c>
      <c r="AN126" s="40">
        <v>106.89</v>
      </c>
      <c r="AO126" s="40">
        <v>96.13</v>
      </c>
      <c r="AP126" s="50">
        <f t="shared" si="10"/>
        <v>0.95693597560975618</v>
      </c>
      <c r="AQ126" s="50">
        <f t="shared" si="11"/>
        <v>1.111931759076251</v>
      </c>
      <c r="AR126" s="10">
        <v>52385859</v>
      </c>
      <c r="AS126">
        <v>196179800</v>
      </c>
      <c r="AT126" s="51">
        <f t="shared" si="12"/>
        <v>3.7448999356868424</v>
      </c>
      <c r="AU126" s="10">
        <v>92338694</v>
      </c>
      <c r="AV126" s="10">
        <v>525287699.99999994</v>
      </c>
      <c r="AW126" s="51">
        <f t="shared" si="13"/>
        <v>5.6887061885453996</v>
      </c>
      <c r="AX126" s="14">
        <v>105907548</v>
      </c>
      <c r="AY126">
        <v>735284100</v>
      </c>
      <c r="AZ126" s="51">
        <f t="shared" si="14"/>
        <v>6.942697795250627</v>
      </c>
      <c r="BA126" s="26">
        <v>3293.65</v>
      </c>
      <c r="BB126" s="51">
        <v>1899.34</v>
      </c>
      <c r="BC126" s="54">
        <v>18.16</v>
      </c>
      <c r="BD126" s="54">
        <v>36.21</v>
      </c>
      <c r="BE126">
        <v>60934900</v>
      </c>
      <c r="BF126">
        <v>802382800</v>
      </c>
      <c r="BG126" s="93">
        <v>14.8332</v>
      </c>
      <c r="BH126" s="93">
        <v>2.9662000000000002</v>
      </c>
      <c r="BI126" s="91">
        <v>-6.7999999999999996E-3</v>
      </c>
      <c r="BJ126" s="91">
        <v>-3.2500000000000001E-2</v>
      </c>
      <c r="BK126" s="91">
        <v>-4.7000000000000002E-3</v>
      </c>
      <c r="BL126" s="92">
        <v>1.1599999999999999E-2</v>
      </c>
      <c r="BM126" s="92">
        <v>-2.7699999999999999E-2</v>
      </c>
      <c r="BN126" s="92">
        <v>2.93E-2</v>
      </c>
      <c r="BO126" s="23">
        <v>237695700</v>
      </c>
      <c r="BP126" s="18">
        <v>108191400</v>
      </c>
      <c r="BQ126" s="51">
        <f t="shared" si="15"/>
        <v>2.1969925520882434</v>
      </c>
      <c r="BR126">
        <v>12013209900</v>
      </c>
      <c r="BS126">
        <v>16410442200</v>
      </c>
      <c r="BT126" s="51">
        <f t="shared" si="16"/>
        <v>1.3660330866274133</v>
      </c>
      <c r="BU126" s="34">
        <v>3904475300</v>
      </c>
      <c r="BV126" s="34">
        <v>7411751500</v>
      </c>
      <c r="BW126">
        <v>181028800</v>
      </c>
      <c r="BX126" s="44">
        <v>101.1</v>
      </c>
      <c r="BY126" s="54">
        <v>100</v>
      </c>
      <c r="BZ126" s="54">
        <v>100.4</v>
      </c>
      <c r="CA126" s="94">
        <v>4.9000000000000004</v>
      </c>
      <c r="CB126" s="54">
        <v>9.1</v>
      </c>
      <c r="CC126" s="45">
        <v>8.1</v>
      </c>
      <c r="CD126" s="41">
        <v>5.5</v>
      </c>
      <c r="CE126" s="45">
        <v>6.4</v>
      </c>
      <c r="CF126" s="45">
        <v>0.2</v>
      </c>
      <c r="CG126" s="45">
        <v>0.6</v>
      </c>
      <c r="CH126" s="45">
        <v>1.6</v>
      </c>
      <c r="CI126" s="45">
        <v>-0.2</v>
      </c>
      <c r="CJ126" s="44">
        <v>104.4</v>
      </c>
      <c r="CK126" s="44">
        <v>98.6</v>
      </c>
      <c r="CL126" s="44">
        <v>105.6</v>
      </c>
      <c r="CM126" s="54">
        <v>105.7</v>
      </c>
      <c r="CN126" s="95">
        <v>5.9</v>
      </c>
      <c r="CO126" s="43">
        <v>10.4</v>
      </c>
      <c r="CP126" s="41">
        <v>7.1</v>
      </c>
      <c r="CQ126" s="41">
        <v>10.6</v>
      </c>
      <c r="CR126" s="41">
        <v>7.6</v>
      </c>
      <c r="CS126" s="41">
        <v>7.6</v>
      </c>
      <c r="CT126" s="41">
        <v>11.6</v>
      </c>
      <c r="CU126" s="41">
        <v>2.2000000000000002</v>
      </c>
      <c r="CV126" s="45">
        <v>0.5</v>
      </c>
      <c r="CW126" s="41">
        <v>2.8</v>
      </c>
      <c r="CX126" s="54">
        <v>54</v>
      </c>
      <c r="CY126" s="54">
        <v>45.8</v>
      </c>
      <c r="CZ126" s="54">
        <v>62.2</v>
      </c>
      <c r="DA126" s="54">
        <v>49.3</v>
      </c>
      <c r="DB126" s="54">
        <v>53.6</v>
      </c>
      <c r="DC126" s="54">
        <v>45.8</v>
      </c>
      <c r="DD126" s="54">
        <v>2.71</v>
      </c>
      <c r="DE126" s="54">
        <v>3.46</v>
      </c>
      <c r="DF126" s="54">
        <v>4.03</v>
      </c>
      <c r="DG126" s="54">
        <v>4.8</v>
      </c>
      <c r="DH126" s="54">
        <v>5.22</v>
      </c>
      <c r="DI126" s="54">
        <v>5.59</v>
      </c>
      <c r="DJ126" s="54">
        <v>2.25</v>
      </c>
      <c r="DK126" s="54">
        <v>3.25</v>
      </c>
      <c r="DL126" s="54">
        <v>3.55</v>
      </c>
      <c r="DM126" s="54">
        <v>3.75</v>
      </c>
      <c r="DN126" s="54">
        <v>3.85</v>
      </c>
      <c r="DO126" s="68">
        <v>4.9000000000000004</v>
      </c>
      <c r="DP126" s="54">
        <v>3.75</v>
      </c>
      <c r="DQ126" s="54">
        <v>2.1</v>
      </c>
      <c r="DR126" s="54">
        <v>2.75</v>
      </c>
      <c r="DS126" s="40">
        <v>2.58</v>
      </c>
      <c r="DT126" s="54">
        <v>3.61</v>
      </c>
      <c r="DU126" s="54">
        <v>3.96</v>
      </c>
      <c r="DV126" s="54">
        <v>3.92</v>
      </c>
      <c r="DW126" s="54">
        <v>3.79</v>
      </c>
      <c r="DX126" s="54">
        <v>3.76</v>
      </c>
      <c r="DY126" s="54">
        <v>3.78</v>
      </c>
      <c r="DZ126" s="44">
        <v>3.84</v>
      </c>
      <c r="EA126" s="44">
        <v>3.89</v>
      </c>
      <c r="EB126">
        <f t="shared" si="17"/>
        <v>-6.999999999999984E-2</v>
      </c>
      <c r="EC126" s="54">
        <v>177.6</v>
      </c>
      <c r="ED126" s="54">
        <v>167.83</v>
      </c>
      <c r="EE126" s="54">
        <v>169.47</v>
      </c>
      <c r="EF126" s="54">
        <v>164.39</v>
      </c>
      <c r="EG126" s="54">
        <v>170.46</v>
      </c>
      <c r="EH126" s="54">
        <v>166.14</v>
      </c>
      <c r="EI126" s="54">
        <v>174.58</v>
      </c>
      <c r="EJ126" s="54">
        <v>167.82</v>
      </c>
      <c r="EK126" s="54">
        <v>169.21</v>
      </c>
      <c r="EL126" s="26">
        <v>6219.81</v>
      </c>
      <c r="EM126" s="86">
        <v>1618.69</v>
      </c>
      <c r="EN126" s="45">
        <v>339.79</v>
      </c>
      <c r="EO126" s="54">
        <v>506.62</v>
      </c>
      <c r="EP126" s="54">
        <v>301.02</v>
      </c>
      <c r="EQ126" s="54">
        <v>443.89</v>
      </c>
      <c r="ER126" s="54">
        <v>390.23</v>
      </c>
    </row>
    <row r="127" spans="1:148">
      <c r="A127" s="20" t="s">
        <v>133</v>
      </c>
      <c r="B127" s="45">
        <v>15.43</v>
      </c>
      <c r="C127" s="16">
        <v>275402700</v>
      </c>
      <c r="D127" s="10">
        <v>34124000</v>
      </c>
      <c r="E127" s="42">
        <v>67636200</v>
      </c>
      <c r="F127" s="10">
        <v>82150000</v>
      </c>
      <c r="G127" s="10">
        <v>15446986</v>
      </c>
      <c r="H127" s="10">
        <v>1470000</v>
      </c>
      <c r="I127" s="10">
        <v>4520000</v>
      </c>
      <c r="J127" s="22">
        <v>29646</v>
      </c>
      <c r="K127" s="10">
        <v>7914861</v>
      </c>
      <c r="L127" s="16">
        <v>767000000</v>
      </c>
      <c r="M127" s="10">
        <v>320000000</v>
      </c>
      <c r="N127">
        <v>3864000000</v>
      </c>
      <c r="O127" s="24">
        <v>638900</v>
      </c>
      <c r="P127" s="90">
        <v>7990000</v>
      </c>
      <c r="Q127">
        <v>100610000</v>
      </c>
      <c r="R127">
        <v>184770000</v>
      </c>
      <c r="S127" s="10">
        <v>84499</v>
      </c>
      <c r="T127" s="10">
        <v>10124</v>
      </c>
      <c r="U127" s="10">
        <v>10833</v>
      </c>
      <c r="V127" s="10">
        <v>10135</v>
      </c>
      <c r="W127">
        <v>84939900</v>
      </c>
      <c r="X127" s="51">
        <f t="shared" si="9"/>
        <v>8380.8485446472623</v>
      </c>
      <c r="Y127" s="40">
        <v>101.69</v>
      </c>
      <c r="Z127" s="44">
        <v>122.3</v>
      </c>
      <c r="AA127" s="44">
        <v>125.7</v>
      </c>
      <c r="AB127" s="44">
        <v>117.2</v>
      </c>
      <c r="AC127" s="10">
        <v>321723200</v>
      </c>
      <c r="AD127" s="50">
        <v>31614.57</v>
      </c>
      <c r="AE127" s="69">
        <v>7.84</v>
      </c>
      <c r="AF127" s="40">
        <v>5.8</v>
      </c>
      <c r="AG127" s="51">
        <v>0.82</v>
      </c>
      <c r="AH127" s="51">
        <v>3806.2</v>
      </c>
      <c r="AI127" s="18">
        <v>21588866.09</v>
      </c>
      <c r="AJ127">
        <v>1994.69</v>
      </c>
      <c r="AK127">
        <v>1811.51</v>
      </c>
      <c r="AL127" s="40">
        <v>100.52</v>
      </c>
      <c r="AM127" s="40">
        <v>105.14</v>
      </c>
      <c r="AN127" s="40">
        <v>105.44</v>
      </c>
      <c r="AO127" s="40">
        <v>123.87</v>
      </c>
      <c r="AP127" s="50">
        <f t="shared" si="10"/>
        <v>0.95605858854860182</v>
      </c>
      <c r="AQ127" s="50">
        <f t="shared" si="11"/>
        <v>0.85121498345039148</v>
      </c>
      <c r="AR127" s="10">
        <v>43737725</v>
      </c>
      <c r="AS127">
        <v>164959500</v>
      </c>
      <c r="AT127" s="51">
        <f t="shared" si="12"/>
        <v>3.7715610494144358</v>
      </c>
      <c r="AU127" s="10">
        <v>72571446</v>
      </c>
      <c r="AV127" s="10">
        <v>394623100</v>
      </c>
      <c r="AW127" s="51">
        <f t="shared" si="13"/>
        <v>5.4377185759809716</v>
      </c>
      <c r="AX127" s="14">
        <v>86136101</v>
      </c>
      <c r="AY127">
        <v>647201700</v>
      </c>
      <c r="AZ127" s="51">
        <f t="shared" si="14"/>
        <v>7.5137101921992038</v>
      </c>
      <c r="BA127" s="26">
        <v>3457.02</v>
      </c>
      <c r="BB127" s="51">
        <v>1877.82</v>
      </c>
      <c r="BC127" s="54">
        <v>19.25</v>
      </c>
      <c r="BD127" s="54">
        <v>36.020000000000003</v>
      </c>
      <c r="BE127">
        <v>90029100</v>
      </c>
      <c r="BF127">
        <v>1148898300</v>
      </c>
      <c r="BG127" s="93">
        <v>20.322299999999998</v>
      </c>
      <c r="BH127" s="93">
        <v>4.8840000000000003</v>
      </c>
      <c r="BI127" s="91">
        <v>2.3400000000000001E-2</v>
      </c>
      <c r="BJ127" s="91">
        <v>-5.0999999999999997E-2</v>
      </c>
      <c r="BK127" s="91">
        <v>5.4699999999999999E-2</v>
      </c>
      <c r="BL127" s="92">
        <v>7.7000000000000002E-3</v>
      </c>
      <c r="BM127" s="92">
        <v>-5.0700000000000002E-2</v>
      </c>
      <c r="BN127" s="92">
        <v>6.2399999999999997E-2</v>
      </c>
      <c r="BO127" s="23">
        <v>129275700</v>
      </c>
      <c r="BP127" s="18">
        <v>236210800.00000003</v>
      </c>
      <c r="BQ127" s="51">
        <f t="shared" si="15"/>
        <v>0.5472895396823515</v>
      </c>
      <c r="BR127">
        <v>12302551299.999998</v>
      </c>
      <c r="BS127">
        <v>16797281700</v>
      </c>
      <c r="BT127" s="51">
        <f t="shared" si="16"/>
        <v>1.3653494539787046</v>
      </c>
      <c r="BU127" s="34">
        <v>3973970800</v>
      </c>
      <c r="BV127" s="34">
        <v>7601742400</v>
      </c>
      <c r="BW127">
        <v>314172200</v>
      </c>
      <c r="BX127" s="44">
        <v>102.2</v>
      </c>
      <c r="BY127" s="54">
        <v>99.7</v>
      </c>
      <c r="BZ127" s="54">
        <v>100.4</v>
      </c>
      <c r="CA127" s="94">
        <v>4.3</v>
      </c>
      <c r="CB127" s="54">
        <v>6.8</v>
      </c>
      <c r="CC127" s="45">
        <v>7.3</v>
      </c>
      <c r="CD127" s="41">
        <v>4.9000000000000004</v>
      </c>
      <c r="CE127" s="45">
        <v>5.7</v>
      </c>
      <c r="CF127" s="45">
        <v>0</v>
      </c>
      <c r="CG127" s="45">
        <v>0.8</v>
      </c>
      <c r="CH127" s="45">
        <v>1.4</v>
      </c>
      <c r="CI127" s="45">
        <v>-0.3</v>
      </c>
      <c r="CJ127" s="44">
        <v>103.9</v>
      </c>
      <c r="CK127" s="44">
        <v>97.8</v>
      </c>
      <c r="CL127" s="44">
        <v>105.6</v>
      </c>
      <c r="CM127" s="54">
        <v>104.8</v>
      </c>
      <c r="CN127" s="95">
        <v>5.2</v>
      </c>
      <c r="CO127" s="43">
        <v>10.5</v>
      </c>
      <c r="CP127" s="41">
        <v>6.2</v>
      </c>
      <c r="CQ127" s="41">
        <v>9</v>
      </c>
      <c r="CR127" s="41">
        <v>5.9</v>
      </c>
      <c r="CS127" s="41">
        <v>7</v>
      </c>
      <c r="CT127" s="41">
        <v>12.3</v>
      </c>
      <c r="CU127" s="41">
        <v>1.8</v>
      </c>
      <c r="CV127" s="45">
        <v>-0.1</v>
      </c>
      <c r="CW127" s="41">
        <v>2.2999999999999998</v>
      </c>
      <c r="CX127" s="54">
        <v>53.5</v>
      </c>
      <c r="CY127" s="54">
        <v>47</v>
      </c>
      <c r="CZ127" s="54">
        <v>59.7</v>
      </c>
      <c r="DA127" s="54">
        <v>49.2</v>
      </c>
      <c r="DB127" s="54">
        <v>52.9</v>
      </c>
      <c r="DC127" s="54">
        <v>47</v>
      </c>
      <c r="DD127" s="54">
        <v>2.69</v>
      </c>
      <c r="DE127" s="54">
        <v>3.17</v>
      </c>
      <c r="DF127" s="54">
        <v>4.2300000000000004</v>
      </c>
      <c r="DG127" s="54">
        <v>4.32</v>
      </c>
      <c r="DH127" s="54">
        <v>4.78</v>
      </c>
      <c r="DI127" s="54">
        <v>5.18</v>
      </c>
      <c r="DJ127" s="54">
        <v>2.25</v>
      </c>
      <c r="DK127" s="54">
        <v>3.25</v>
      </c>
      <c r="DL127" s="54">
        <v>3.55</v>
      </c>
      <c r="DM127" s="54">
        <v>3.75</v>
      </c>
      <c r="DN127" s="54">
        <v>3.85</v>
      </c>
      <c r="DO127" s="68">
        <v>4.9000000000000004</v>
      </c>
      <c r="DP127" s="54">
        <v>3.75</v>
      </c>
      <c r="DQ127" s="54">
        <v>2.1</v>
      </c>
      <c r="DR127" s="54">
        <v>2.75</v>
      </c>
      <c r="DS127" s="40">
        <v>2.67</v>
      </c>
      <c r="DT127" s="54">
        <v>3.06</v>
      </c>
      <c r="DU127" s="54">
        <v>3.39</v>
      </c>
      <c r="DV127" s="54">
        <v>3.56</v>
      </c>
      <c r="DW127" s="54">
        <v>3.55</v>
      </c>
      <c r="DX127" s="54">
        <v>3.56</v>
      </c>
      <c r="DY127" s="54">
        <v>3.67</v>
      </c>
      <c r="DZ127" s="44">
        <v>3.86</v>
      </c>
      <c r="EA127" s="44">
        <v>3.94</v>
      </c>
      <c r="EB127">
        <f t="shared" si="17"/>
        <v>0.54999999999999982</v>
      </c>
      <c r="EC127" s="54">
        <v>178.04</v>
      </c>
      <c r="ED127" s="54">
        <v>167.96</v>
      </c>
      <c r="EE127" s="54">
        <v>169.58</v>
      </c>
      <c r="EF127" s="54">
        <v>165.11</v>
      </c>
      <c r="EG127" s="54">
        <v>169.89</v>
      </c>
      <c r="EH127" s="54">
        <v>166.36</v>
      </c>
      <c r="EI127" s="54">
        <v>174.99</v>
      </c>
      <c r="EJ127" s="54">
        <v>168.33</v>
      </c>
      <c r="EK127" s="54">
        <v>169.01</v>
      </c>
      <c r="EL127" s="26">
        <v>6378.54</v>
      </c>
      <c r="EM127" s="86">
        <v>1242</v>
      </c>
      <c r="EN127" s="45">
        <v>340.59</v>
      </c>
      <c r="EO127" s="54">
        <v>522.51</v>
      </c>
      <c r="EP127" s="54">
        <v>308</v>
      </c>
      <c r="EQ127" s="54">
        <v>450.12</v>
      </c>
      <c r="ER127" s="54">
        <v>372.28</v>
      </c>
    </row>
    <row r="128" spans="1:148">
      <c r="A128" s="20" t="s">
        <v>134</v>
      </c>
      <c r="B128" s="45">
        <v>-2.12</v>
      </c>
      <c r="C128" s="16">
        <v>240882300</v>
      </c>
      <c r="D128" s="10">
        <v>42754000</v>
      </c>
      <c r="E128" s="42">
        <v>69180800</v>
      </c>
      <c r="F128" s="10">
        <v>76878000</v>
      </c>
      <c r="G128" s="10">
        <v>14928014</v>
      </c>
      <c r="H128" s="10">
        <v>1342000</v>
      </c>
      <c r="I128" s="10">
        <v>1342000</v>
      </c>
      <c r="J128" s="22">
        <v>20009.099999999999</v>
      </c>
      <c r="K128" s="10">
        <v>6227139</v>
      </c>
      <c r="L128" s="16">
        <v>677000000</v>
      </c>
      <c r="M128" s="10">
        <v>280000000</v>
      </c>
      <c r="N128">
        <v>2443000000</v>
      </c>
      <c r="O128" s="24">
        <v>456100</v>
      </c>
      <c r="P128" s="90">
        <v>3330000</v>
      </c>
      <c r="Q128">
        <v>47890000</v>
      </c>
      <c r="R128">
        <v>101670000</v>
      </c>
      <c r="S128" s="10">
        <v>547502.56000000006</v>
      </c>
      <c r="T128" s="10">
        <v>4060.3600000000006</v>
      </c>
      <c r="U128" s="10">
        <v>6913.2900000000009</v>
      </c>
      <c r="V128" s="10">
        <v>4497.6399999999994</v>
      </c>
      <c r="W128">
        <v>39596600</v>
      </c>
      <c r="X128" s="51">
        <f t="shared" si="9"/>
        <v>8803.861580740122</v>
      </c>
      <c r="Y128" s="40">
        <v>101.71</v>
      </c>
      <c r="Z128" s="44">
        <v>124</v>
      </c>
      <c r="AA128" s="44">
        <v>127.4</v>
      </c>
      <c r="AB128" s="44">
        <v>119</v>
      </c>
      <c r="AC128" s="10">
        <v>289094800.00000006</v>
      </c>
      <c r="AD128" s="50">
        <v>31344.82</v>
      </c>
      <c r="AE128" s="69">
        <v>7.79</v>
      </c>
      <c r="AF128" s="40">
        <v>5.82</v>
      </c>
      <c r="AG128" s="51">
        <v>0.81</v>
      </c>
      <c r="AH128" s="51">
        <v>3088.93</v>
      </c>
      <c r="AI128" s="18">
        <v>18420758.199999999</v>
      </c>
      <c r="AJ128">
        <v>1705.49</v>
      </c>
      <c r="AK128">
        <v>1383.45</v>
      </c>
      <c r="AL128" s="40">
        <v>98.1</v>
      </c>
      <c r="AM128" s="40">
        <v>98.6</v>
      </c>
      <c r="AN128" s="40">
        <v>138.9</v>
      </c>
      <c r="AO128" s="40">
        <v>101.2</v>
      </c>
      <c r="AP128" s="50">
        <f t="shared" si="10"/>
        <v>0.99492900608519275</v>
      </c>
      <c r="AQ128" s="50">
        <f t="shared" si="11"/>
        <v>1.3725296442687747</v>
      </c>
      <c r="AR128" s="10">
        <v>27878362</v>
      </c>
      <c r="AS128">
        <v>112006000</v>
      </c>
      <c r="AT128" s="51">
        <f t="shared" si="12"/>
        <v>4.0176678959832719</v>
      </c>
      <c r="AU128" s="10">
        <v>44439989</v>
      </c>
      <c r="AV128" s="10">
        <v>229425800.00000003</v>
      </c>
      <c r="AW128" s="51">
        <f t="shared" si="13"/>
        <v>5.1625980375467693</v>
      </c>
      <c r="AX128" s="14">
        <v>51239927</v>
      </c>
      <c r="AY128">
        <v>424463100</v>
      </c>
      <c r="AZ128" s="51">
        <f t="shared" si="14"/>
        <v>8.2838349867282215</v>
      </c>
      <c r="BA128" s="26">
        <v>3296.35</v>
      </c>
      <c r="BB128" s="51">
        <v>1811.78</v>
      </c>
      <c r="BC128" s="54">
        <v>18.29</v>
      </c>
      <c r="BD128" s="54">
        <v>34.5</v>
      </c>
      <c r="BE128">
        <v>54438400</v>
      </c>
      <c r="BF128">
        <v>643927700</v>
      </c>
      <c r="BG128" s="93">
        <v>12.286300000000001</v>
      </c>
      <c r="BH128" s="93">
        <v>3.5392999999999999</v>
      </c>
      <c r="BI128" s="91">
        <v>-5.7099999999999998E-2</v>
      </c>
      <c r="BJ128" s="91">
        <v>-2.3400000000000001E-2</v>
      </c>
      <c r="BK128" s="91">
        <v>-2.2700000000000001E-2</v>
      </c>
      <c r="BL128" s="92">
        <v>-4.9700000000000001E-2</v>
      </c>
      <c r="BM128" s="92">
        <v>-2.1000000000000001E-2</v>
      </c>
      <c r="BN128" s="92">
        <v>3.6600000000000001E-2</v>
      </c>
      <c r="BO128" s="23">
        <v>161342700</v>
      </c>
      <c r="BP128" s="18">
        <v>129323300</v>
      </c>
      <c r="BQ128" s="51">
        <f t="shared" si="15"/>
        <v>1.2475918879273882</v>
      </c>
      <c r="BR128">
        <v>12386485400</v>
      </c>
      <c r="BS128">
        <v>16767171500</v>
      </c>
      <c r="BT128" s="51">
        <f t="shared" si="16"/>
        <v>1.3536665937538666</v>
      </c>
      <c r="BU128" s="34">
        <v>3983362200</v>
      </c>
      <c r="BV128" s="34">
        <v>7699791700</v>
      </c>
      <c r="BW128">
        <v>120643900</v>
      </c>
      <c r="BX128" s="44">
        <v>104.4</v>
      </c>
      <c r="BY128" s="54">
        <v>99.4</v>
      </c>
      <c r="BZ128" s="54">
        <v>100.9</v>
      </c>
      <c r="CA128" s="94">
        <v>3.7</v>
      </c>
      <c r="CB128" s="54">
        <v>6.4</v>
      </c>
      <c r="CC128" s="45">
        <v>5.9</v>
      </c>
      <c r="CD128" s="41">
        <v>4.2</v>
      </c>
      <c r="CE128" s="45">
        <v>4.8</v>
      </c>
      <c r="CF128" s="45">
        <v>0</v>
      </c>
      <c r="CG128" s="45">
        <v>0.5</v>
      </c>
      <c r="CH128" s="45">
        <v>1.1000000000000001</v>
      </c>
      <c r="CI128" s="45">
        <v>-0.1</v>
      </c>
      <c r="CJ128" s="44">
        <v>103.4</v>
      </c>
      <c r="CK128" s="44">
        <v>100.8</v>
      </c>
      <c r="CL128" s="44">
        <v>103.9</v>
      </c>
      <c r="CM128" s="54">
        <v>104.9</v>
      </c>
      <c r="CN128" s="95">
        <v>4.4000000000000004</v>
      </c>
      <c r="CO128" s="43">
        <v>8.3000000000000007</v>
      </c>
      <c r="CP128" s="41">
        <v>6</v>
      </c>
      <c r="CQ128" s="41">
        <v>7</v>
      </c>
      <c r="CR128" s="41">
        <v>4.3</v>
      </c>
      <c r="CS128" s="41">
        <v>6.4</v>
      </c>
      <c r="CT128" s="41">
        <v>12.1</v>
      </c>
      <c r="CU128" s="41">
        <v>1.5</v>
      </c>
      <c r="CV128" s="45">
        <v>-0.2</v>
      </c>
      <c r="CW128" s="41">
        <v>1.7</v>
      </c>
      <c r="CX128" s="54">
        <v>50.7</v>
      </c>
      <c r="CY128" s="54">
        <v>46.7</v>
      </c>
      <c r="CZ128" s="54">
        <v>53.4</v>
      </c>
      <c r="DA128" s="54">
        <v>48.4</v>
      </c>
      <c r="DB128" s="54">
        <v>50.8</v>
      </c>
      <c r="DC128" s="54">
        <v>46.7</v>
      </c>
      <c r="DD128" s="54">
        <v>2.61</v>
      </c>
      <c r="DE128" s="54">
        <v>3.26</v>
      </c>
      <c r="DF128" s="54">
        <v>4.16</v>
      </c>
      <c r="DG128" s="54">
        <v>4.1100000000000003</v>
      </c>
      <c r="DH128" s="54">
        <v>4.43</v>
      </c>
      <c r="DI128" s="54">
        <v>4.88</v>
      </c>
      <c r="DJ128" s="54">
        <v>2.25</v>
      </c>
      <c r="DK128" s="54">
        <v>3.25</v>
      </c>
      <c r="DL128" s="54">
        <v>3.55</v>
      </c>
      <c r="DM128" s="54">
        <v>3.75</v>
      </c>
      <c r="DN128" s="54">
        <v>3.85</v>
      </c>
      <c r="DO128" s="68">
        <v>4.9000000000000004</v>
      </c>
      <c r="DP128" s="54">
        <v>3.75</v>
      </c>
      <c r="DQ128" s="54">
        <v>2.1</v>
      </c>
      <c r="DR128" s="54">
        <v>2.75</v>
      </c>
      <c r="DS128" s="40">
        <v>2.63</v>
      </c>
      <c r="DT128" s="54">
        <v>2.69</v>
      </c>
      <c r="DU128" s="54">
        <v>3.24</v>
      </c>
      <c r="DV128" s="54">
        <v>3.33</v>
      </c>
      <c r="DW128" s="54">
        <v>3.35</v>
      </c>
      <c r="DX128" s="54">
        <v>3.38</v>
      </c>
      <c r="DY128" s="54">
        <v>3.6</v>
      </c>
      <c r="DZ128" s="44">
        <v>3.81</v>
      </c>
      <c r="EA128" s="44">
        <v>3.87</v>
      </c>
      <c r="EB128">
        <f t="shared" si="17"/>
        <v>0.62999999999999989</v>
      </c>
      <c r="EC128" s="54">
        <v>178.98</v>
      </c>
      <c r="ED128" s="54">
        <v>169</v>
      </c>
      <c r="EE128" s="54">
        <v>170.63</v>
      </c>
      <c r="EF128" s="54">
        <v>166.05</v>
      </c>
      <c r="EG128" s="54">
        <v>171.5</v>
      </c>
      <c r="EH128" s="54">
        <v>167.31</v>
      </c>
      <c r="EI128" s="54">
        <v>175.92</v>
      </c>
      <c r="EJ128" s="54">
        <v>169.37</v>
      </c>
      <c r="EK128" s="54">
        <v>170.04</v>
      </c>
      <c r="EL128" s="26">
        <v>6226.61</v>
      </c>
      <c r="EM128" s="86">
        <v>1124.5999999999999</v>
      </c>
      <c r="EN128" s="45">
        <v>344.84</v>
      </c>
      <c r="EO128" s="54">
        <v>524.47</v>
      </c>
      <c r="EP128" s="54">
        <v>305.82</v>
      </c>
      <c r="EQ128" s="54">
        <v>447.67</v>
      </c>
      <c r="ER128" s="54">
        <v>362.23</v>
      </c>
    </row>
    <row r="129" spans="1:148">
      <c r="A129" s="20" t="s">
        <v>135</v>
      </c>
      <c r="B129" s="45">
        <v>6</v>
      </c>
      <c r="C129" s="16">
        <v>290218000</v>
      </c>
      <c r="D129" s="10">
        <v>35574000</v>
      </c>
      <c r="E129" s="42">
        <v>73979900</v>
      </c>
      <c r="F129" s="10">
        <v>89765500</v>
      </c>
      <c r="G129" s="10">
        <v>15956000</v>
      </c>
      <c r="H129" s="10">
        <v>1600000</v>
      </c>
      <c r="I129" s="10">
        <v>4554000</v>
      </c>
      <c r="J129" s="16">
        <v>27160.799999999999</v>
      </c>
      <c r="K129" s="10">
        <v>11588000</v>
      </c>
      <c r="L129" s="16">
        <v>741000000</v>
      </c>
      <c r="M129" s="10">
        <v>302000000</v>
      </c>
      <c r="N129">
        <v>3915999999.9999995</v>
      </c>
      <c r="O129" s="24">
        <v>615300</v>
      </c>
      <c r="P129" s="90">
        <v>17680000</v>
      </c>
      <c r="Q129">
        <v>209630000</v>
      </c>
      <c r="R129">
        <v>334060000</v>
      </c>
      <c r="S129" s="10">
        <v>14553.969999999972</v>
      </c>
      <c r="T129" s="10">
        <v>6524.5799999999981</v>
      </c>
      <c r="U129" s="10">
        <v>16868.669999999998</v>
      </c>
      <c r="V129" s="10">
        <v>15455.760000000002</v>
      </c>
      <c r="W129">
        <v>131435300</v>
      </c>
      <c r="X129" s="51">
        <f t="shared" si="9"/>
        <v>8503.9687469267119</v>
      </c>
      <c r="Y129" s="40">
        <v>101.52</v>
      </c>
      <c r="Z129" s="44">
        <v>122.3</v>
      </c>
      <c r="AA129" s="44">
        <v>125.7</v>
      </c>
      <c r="AB129" s="44">
        <v>117.1</v>
      </c>
      <c r="AC129" s="10">
        <v>291935999.99999994</v>
      </c>
      <c r="AD129" s="50">
        <v>31428.2</v>
      </c>
      <c r="AE129" s="69">
        <v>7.8</v>
      </c>
      <c r="AF129" s="40">
        <v>5.96</v>
      </c>
      <c r="AG129" s="51">
        <v>0.81</v>
      </c>
      <c r="AH129" s="51">
        <v>3535.95</v>
      </c>
      <c r="AI129" s="18">
        <v>20909948.02</v>
      </c>
      <c r="AJ129">
        <v>1739</v>
      </c>
      <c r="AK129">
        <v>1796.94</v>
      </c>
      <c r="AL129" s="40">
        <v>102.7</v>
      </c>
      <c r="AM129" s="40">
        <v>101.1</v>
      </c>
      <c r="AN129" s="40">
        <v>87.8</v>
      </c>
      <c r="AO129" s="40">
        <v>104.8</v>
      </c>
      <c r="AP129" s="50">
        <f t="shared" si="10"/>
        <v>1.0158259149357074</v>
      </c>
      <c r="AQ129" s="50">
        <f t="shared" si="11"/>
        <v>0.83778625954198471</v>
      </c>
      <c r="AR129" s="10">
        <v>59891937</v>
      </c>
      <c r="AS129">
        <v>248620700</v>
      </c>
      <c r="AT129" s="51">
        <f t="shared" si="12"/>
        <v>4.1511547706329814</v>
      </c>
      <c r="AU129" s="10">
        <v>111038723</v>
      </c>
      <c r="AV129" s="10">
        <v>519284900</v>
      </c>
      <c r="AW129" s="51">
        <f t="shared" si="13"/>
        <v>4.6766108792515562</v>
      </c>
      <c r="AX129" s="14">
        <v>111212418</v>
      </c>
      <c r="AY129">
        <v>794612300</v>
      </c>
      <c r="AZ129" s="51">
        <f t="shared" si="14"/>
        <v>7.1449961640075124</v>
      </c>
      <c r="BA129" s="26">
        <v>3247.75</v>
      </c>
      <c r="BB129" s="51">
        <v>1853.72</v>
      </c>
      <c r="BC129" s="54">
        <v>17.77</v>
      </c>
      <c r="BD129" s="54">
        <v>32.94</v>
      </c>
      <c r="BE129">
        <v>81269300</v>
      </c>
      <c r="BF129">
        <v>1032993900</v>
      </c>
      <c r="BG129" s="93">
        <v>19.236799999999999</v>
      </c>
      <c r="BH129" s="93">
        <v>3.9302999999999999</v>
      </c>
      <c r="BI129" s="91">
        <v>-9.2999999999999992E-3</v>
      </c>
      <c r="BJ129" s="91">
        <v>3.5999999999999997E-2</v>
      </c>
      <c r="BK129" s="91">
        <v>-6.7000000000000004E-2</v>
      </c>
      <c r="BL129" s="92">
        <v>-1.41E-2</v>
      </c>
      <c r="BM129" s="92">
        <v>2.75E-2</v>
      </c>
      <c r="BN129" s="92">
        <v>-3.8199999999999998E-2</v>
      </c>
      <c r="BO129" s="23">
        <v>219351500</v>
      </c>
      <c r="BP129" s="18">
        <v>139930000</v>
      </c>
      <c r="BQ129" s="51">
        <f t="shared" si="15"/>
        <v>1.567580218680769</v>
      </c>
      <c r="BR129">
        <v>12498140800</v>
      </c>
      <c r="BS129">
        <v>16918160200</v>
      </c>
      <c r="BT129" s="51">
        <f t="shared" si="16"/>
        <v>1.3536541531041162</v>
      </c>
      <c r="BU129" s="34">
        <v>4011962600</v>
      </c>
      <c r="BV129" s="34">
        <v>7782996900</v>
      </c>
      <c r="BW129">
        <v>170914800</v>
      </c>
      <c r="BX129" s="44">
        <v>95.8</v>
      </c>
      <c r="BY129" s="54">
        <v>100.6</v>
      </c>
      <c r="BZ129" s="54">
        <v>98.5</v>
      </c>
      <c r="CA129" s="94">
        <v>3.1</v>
      </c>
      <c r="CB129" s="54">
        <v>5</v>
      </c>
      <c r="CC129" s="45">
        <v>5.0999999999999996</v>
      </c>
      <c r="CD129" s="41">
        <v>3.7</v>
      </c>
      <c r="CE129" s="45">
        <v>4.0999999999999996</v>
      </c>
      <c r="CF129" s="45">
        <v>0</v>
      </c>
      <c r="CG129" s="45">
        <v>0.3</v>
      </c>
      <c r="CH129" s="45">
        <v>0.9</v>
      </c>
      <c r="CI129" s="45">
        <v>-0.3</v>
      </c>
      <c r="CJ129" s="44">
        <v>102.7</v>
      </c>
      <c r="CK129" s="44">
        <v>99.5</v>
      </c>
      <c r="CL129" s="44">
        <v>101.6</v>
      </c>
      <c r="CM129" s="54">
        <v>103.9</v>
      </c>
      <c r="CN129" s="95">
        <v>3.7</v>
      </c>
      <c r="CO129" s="43">
        <v>6.8</v>
      </c>
      <c r="CP129" s="41">
        <v>4.9000000000000004</v>
      </c>
      <c r="CQ129" s="41">
        <v>5.3</v>
      </c>
      <c r="CR129" s="41">
        <v>3.4</v>
      </c>
      <c r="CS129" s="41">
        <v>6.5</v>
      </c>
      <c r="CT129" s="41">
        <v>11.4</v>
      </c>
      <c r="CU129" s="41">
        <v>1.3</v>
      </c>
      <c r="CV129" s="45">
        <v>-1</v>
      </c>
      <c r="CW129" s="41">
        <v>1.7</v>
      </c>
      <c r="CX129" s="54">
        <v>53.1</v>
      </c>
      <c r="CY129" s="54">
        <v>47.3</v>
      </c>
      <c r="CZ129" s="54">
        <v>53.4</v>
      </c>
      <c r="DA129" s="54">
        <v>50.1</v>
      </c>
      <c r="DB129" s="54">
        <v>53</v>
      </c>
      <c r="DC129" s="54">
        <v>47.3</v>
      </c>
      <c r="DD129" s="54">
        <v>2.66</v>
      </c>
      <c r="DE129" s="54">
        <v>3.39</v>
      </c>
      <c r="DF129" s="54">
        <v>4.68</v>
      </c>
      <c r="DG129" s="54">
        <v>4.4800000000000004</v>
      </c>
      <c r="DH129" s="54">
        <v>4.75</v>
      </c>
      <c r="DI129" s="54">
        <v>5.42</v>
      </c>
      <c r="DJ129" s="54">
        <v>2.25</v>
      </c>
      <c r="DK129" s="54">
        <v>3.25</v>
      </c>
      <c r="DL129" s="54">
        <v>3.55</v>
      </c>
      <c r="DM129" s="54">
        <v>3.75</v>
      </c>
      <c r="DN129" s="54">
        <v>3.85</v>
      </c>
      <c r="DO129" s="68">
        <v>4.9000000000000004</v>
      </c>
      <c r="DP129" s="54">
        <v>3.5</v>
      </c>
      <c r="DQ129" s="54">
        <v>2.1</v>
      </c>
      <c r="DR129" s="54">
        <v>2.75</v>
      </c>
      <c r="DS129" s="40">
        <v>2.64</v>
      </c>
      <c r="DT129" s="54">
        <v>3</v>
      </c>
      <c r="DU129" s="54">
        <v>3.11</v>
      </c>
      <c r="DV129" s="54">
        <v>3.22</v>
      </c>
      <c r="DW129" s="54">
        <v>3.25</v>
      </c>
      <c r="DX129" s="54">
        <v>3.29</v>
      </c>
      <c r="DY129" s="54">
        <v>3.54</v>
      </c>
      <c r="DZ129" s="44">
        <v>3.68</v>
      </c>
      <c r="EA129" s="44">
        <v>3.79</v>
      </c>
      <c r="EB129">
        <f t="shared" si="17"/>
        <v>0.68000000000000016</v>
      </c>
      <c r="EC129" s="54">
        <v>180.28</v>
      </c>
      <c r="ED129" s="54">
        <v>170.51</v>
      </c>
      <c r="EE129" s="54">
        <v>172.17</v>
      </c>
      <c r="EF129" s="54">
        <v>167.02</v>
      </c>
      <c r="EG129" s="54">
        <v>174.27</v>
      </c>
      <c r="EH129" s="54">
        <v>168.64</v>
      </c>
      <c r="EI129" s="54">
        <v>177.2</v>
      </c>
      <c r="EJ129" s="54">
        <v>170.8</v>
      </c>
      <c r="EK129" s="54">
        <v>171.64</v>
      </c>
      <c r="EL129" s="26">
        <v>6185.85</v>
      </c>
      <c r="EM129" s="86">
        <v>1154.24</v>
      </c>
      <c r="EN129" s="45">
        <v>344.95</v>
      </c>
      <c r="EO129" s="54">
        <v>525.54999999999995</v>
      </c>
      <c r="EP129" s="54">
        <v>307.5</v>
      </c>
      <c r="EQ129" s="54">
        <v>433.8</v>
      </c>
      <c r="ER129" s="54">
        <v>365.98</v>
      </c>
    </row>
    <row r="130" spans="1:148">
      <c r="A130" s="20" t="s">
        <v>136</v>
      </c>
      <c r="B130" s="45">
        <v>7</v>
      </c>
      <c r="C130" s="16">
        <v>293297000</v>
      </c>
      <c r="D130" s="10">
        <v>36721000</v>
      </c>
      <c r="E130" s="42">
        <v>76698000</v>
      </c>
      <c r="F130" s="10">
        <v>92265000</v>
      </c>
      <c r="G130" s="10">
        <v>15510000</v>
      </c>
      <c r="H130" s="10">
        <v>1522000</v>
      </c>
      <c r="I130" s="10">
        <v>4539000</v>
      </c>
      <c r="J130" s="10">
        <v>29689.7</v>
      </c>
      <c r="K130" s="10">
        <v>11119000</v>
      </c>
      <c r="L130" s="16">
        <v>765000000</v>
      </c>
      <c r="M130" s="10">
        <v>305000000</v>
      </c>
      <c r="N130">
        <v>4235000000</v>
      </c>
      <c r="O130" s="24">
        <v>604900</v>
      </c>
      <c r="P130" s="90">
        <v>16910000</v>
      </c>
      <c r="Q130">
        <v>201470000</v>
      </c>
      <c r="R130">
        <v>317570000</v>
      </c>
      <c r="S130" s="10">
        <v>17854.289999999921</v>
      </c>
      <c r="T130" s="10">
        <v>4441.7900000000009</v>
      </c>
      <c r="U130" s="10">
        <v>17164.07</v>
      </c>
      <c r="V130" s="10">
        <v>12103.659999999996</v>
      </c>
      <c r="W130">
        <v>106253000.00000003</v>
      </c>
      <c r="X130" s="51">
        <f t="shared" si="9"/>
        <v>8778.5843290376688</v>
      </c>
      <c r="Y130" s="40">
        <v>101.39</v>
      </c>
      <c r="Z130" s="44">
        <v>122.9</v>
      </c>
      <c r="AA130" s="44">
        <v>126.5</v>
      </c>
      <c r="AB130" s="44">
        <v>117.5</v>
      </c>
      <c r="AC130" s="10">
        <v>285419000.00000006</v>
      </c>
      <c r="AD130" s="50">
        <v>31248.52</v>
      </c>
      <c r="AE130" s="69">
        <v>7.74</v>
      </c>
      <c r="AF130" s="40">
        <v>5.86</v>
      </c>
      <c r="AG130" s="51">
        <v>0.8</v>
      </c>
      <c r="AH130" s="51">
        <v>3716.55</v>
      </c>
      <c r="AI130" s="18">
        <v>21334237</v>
      </c>
      <c r="AJ130">
        <v>1989.36</v>
      </c>
      <c r="AK130">
        <v>1727.19</v>
      </c>
      <c r="AL130" s="40">
        <v>100.2</v>
      </c>
      <c r="AM130" s="40">
        <v>100.5</v>
      </c>
      <c r="AN130" s="40">
        <v>103.5</v>
      </c>
      <c r="AO130" s="40">
        <v>111</v>
      </c>
      <c r="AP130" s="50">
        <f t="shared" si="10"/>
        <v>0.99701492537313441</v>
      </c>
      <c r="AQ130" s="50">
        <f t="shared" si="11"/>
        <v>0.93243243243243246</v>
      </c>
      <c r="AR130" s="10">
        <v>46069321</v>
      </c>
      <c r="AS130">
        <v>202296200</v>
      </c>
      <c r="AT130" s="51">
        <f t="shared" si="12"/>
        <v>4.3911261466171814</v>
      </c>
      <c r="AU130" s="10">
        <v>101332962</v>
      </c>
      <c r="AV130" s="10">
        <v>475476700</v>
      </c>
      <c r="AW130" s="51">
        <f t="shared" si="13"/>
        <v>4.6922214708378895</v>
      </c>
      <c r="AX130" s="14">
        <v>100208135</v>
      </c>
      <c r="AY130">
        <v>694673300</v>
      </c>
      <c r="AZ130" s="51">
        <f t="shared" si="14"/>
        <v>6.9323044481368701</v>
      </c>
      <c r="BA130" s="26">
        <v>3124.26</v>
      </c>
      <c r="BB130" s="51">
        <v>1776.13</v>
      </c>
      <c r="BC130" s="54">
        <v>17.309999999999999</v>
      </c>
      <c r="BD130" s="54">
        <v>27.97</v>
      </c>
      <c r="BE130">
        <v>61915700</v>
      </c>
      <c r="BF130">
        <v>823879500</v>
      </c>
      <c r="BG130" s="93">
        <v>15.694699999999999</v>
      </c>
      <c r="BH130" s="93">
        <v>2.6253000000000002</v>
      </c>
      <c r="BI130" s="91">
        <v>-3.7100000000000001E-2</v>
      </c>
      <c r="BJ130" s="91">
        <v>-7.7000000000000002E-3</v>
      </c>
      <c r="BK130" s="91">
        <v>2.0000000000000001E-4</v>
      </c>
      <c r="BL130" s="92">
        <v>-4.9200000000000001E-2</v>
      </c>
      <c r="BM130" s="92">
        <v>-1.4200000000000001E-2</v>
      </c>
      <c r="BN130" s="92">
        <v>-1.7999999999999999E-2</v>
      </c>
      <c r="BO130" s="23">
        <v>146955600</v>
      </c>
      <c r="BP130" s="18">
        <v>184729300</v>
      </c>
      <c r="BQ130" s="51">
        <f t="shared" si="15"/>
        <v>0.79551863185753424</v>
      </c>
      <c r="BR130">
        <v>12615886500</v>
      </c>
      <c r="BS130">
        <v>16971679400</v>
      </c>
      <c r="BT130" s="51">
        <f t="shared" si="16"/>
        <v>1.345262530698893</v>
      </c>
      <c r="BU130" s="34">
        <v>4036748700</v>
      </c>
      <c r="BV130" s="34">
        <v>7865108100</v>
      </c>
      <c r="BW130">
        <v>222429400</v>
      </c>
      <c r="BX130" s="44">
        <v>98.1</v>
      </c>
      <c r="BY130" s="54">
        <v>100.2</v>
      </c>
      <c r="BZ130" s="54">
        <v>100.6</v>
      </c>
      <c r="CA130" s="94">
        <v>3.4</v>
      </c>
      <c r="CB130" s="54">
        <v>6.1</v>
      </c>
      <c r="CC130" s="45">
        <v>5.7</v>
      </c>
      <c r="CD130" s="41">
        <v>3.9</v>
      </c>
      <c r="CE130" s="45">
        <v>4.5</v>
      </c>
      <c r="CF130" s="45">
        <v>0.1</v>
      </c>
      <c r="CG130" s="45">
        <v>0.2</v>
      </c>
      <c r="CH130" s="45">
        <v>0.9</v>
      </c>
      <c r="CI130" s="45">
        <v>-0.6</v>
      </c>
      <c r="CJ130" s="44">
        <v>102.8</v>
      </c>
      <c r="CK130" s="44">
        <v>98.2</v>
      </c>
      <c r="CL130" s="44">
        <v>102.3</v>
      </c>
      <c r="CM130" s="54">
        <v>104.7</v>
      </c>
      <c r="CN130" s="95">
        <v>3.7</v>
      </c>
      <c r="CO130" s="43">
        <v>6.4</v>
      </c>
      <c r="CP130" s="41">
        <v>4.5999999999999996</v>
      </c>
      <c r="CQ130" s="41">
        <v>5.4</v>
      </c>
      <c r="CR130" s="41">
        <v>4.2</v>
      </c>
      <c r="CS130" s="41">
        <v>7</v>
      </c>
      <c r="CT130" s="41">
        <v>10.7</v>
      </c>
      <c r="CU130" s="41">
        <v>1.4</v>
      </c>
      <c r="CV130" s="45">
        <v>-1.3</v>
      </c>
      <c r="CW130" s="41">
        <v>1.7</v>
      </c>
      <c r="CX130" s="54">
        <v>53.1</v>
      </c>
      <c r="CY130" s="54">
        <v>47.2</v>
      </c>
      <c r="CZ130" s="54">
        <v>53</v>
      </c>
      <c r="DA130" s="54">
        <v>50.2</v>
      </c>
      <c r="DB130" s="54">
        <v>52.6</v>
      </c>
      <c r="DC130" s="54">
        <v>47.2</v>
      </c>
      <c r="DD130" s="54">
        <v>2.67</v>
      </c>
      <c r="DE130" s="54">
        <v>3.57</v>
      </c>
      <c r="DF130" s="54">
        <v>4.34</v>
      </c>
      <c r="DG130" s="54">
        <v>3.95</v>
      </c>
      <c r="DH130" s="54">
        <v>4.18</v>
      </c>
      <c r="DI130" s="54">
        <v>4.33</v>
      </c>
      <c r="DJ130" s="54">
        <v>2.25</v>
      </c>
      <c r="DK130" s="54">
        <v>3.25</v>
      </c>
      <c r="DL130" s="54">
        <v>3.55</v>
      </c>
      <c r="DM130" s="54">
        <v>3.75</v>
      </c>
      <c r="DN130" s="54">
        <v>3.85</v>
      </c>
      <c r="DO130" s="68">
        <v>4.9000000000000004</v>
      </c>
      <c r="DP130" s="54">
        <v>3.5</v>
      </c>
      <c r="DQ130" s="54">
        <v>2.1</v>
      </c>
      <c r="DR130" s="54">
        <v>2.75</v>
      </c>
      <c r="DS130" s="40">
        <v>2.65</v>
      </c>
      <c r="DT130" s="54">
        <v>2.84</v>
      </c>
      <c r="DU130" s="54">
        <v>2.72</v>
      </c>
      <c r="DV130" s="54">
        <v>2.95</v>
      </c>
      <c r="DW130" s="54">
        <v>3.1</v>
      </c>
      <c r="DX130" s="54">
        <v>3.13</v>
      </c>
      <c r="DY130" s="54">
        <v>3.34</v>
      </c>
      <c r="DZ130" s="44">
        <v>3.46</v>
      </c>
      <c r="EA130" s="44">
        <v>3.65</v>
      </c>
      <c r="EB130">
        <f t="shared" si="17"/>
        <v>0.92999999999999972</v>
      </c>
      <c r="EC130" s="54">
        <v>182.55</v>
      </c>
      <c r="ED130" s="54">
        <v>173.19</v>
      </c>
      <c r="EE130" s="54">
        <v>174.89</v>
      </c>
      <c r="EF130" s="54">
        <v>168.84</v>
      </c>
      <c r="EG130" s="54">
        <v>179.13</v>
      </c>
      <c r="EH130" s="54">
        <v>170.98</v>
      </c>
      <c r="EI130" s="54">
        <v>179.44</v>
      </c>
      <c r="EJ130" s="54">
        <v>173.13</v>
      </c>
      <c r="EK130" s="54">
        <v>174.65</v>
      </c>
      <c r="EL130" s="26">
        <v>6048.35</v>
      </c>
      <c r="EM130" s="86">
        <v>1128.9000000000001</v>
      </c>
      <c r="EN130" s="45">
        <v>344.32</v>
      </c>
      <c r="EO130" s="54">
        <v>523.82000000000005</v>
      </c>
      <c r="EP130" s="54">
        <v>304.70999999999998</v>
      </c>
      <c r="EQ130" s="54">
        <v>415.52</v>
      </c>
      <c r="ER130" s="54">
        <v>365.04</v>
      </c>
    </row>
    <row r="131" spans="1:148">
      <c r="A131" s="20" t="s">
        <v>137</v>
      </c>
      <c r="B131" s="45">
        <v>6.8</v>
      </c>
      <c r="C131" s="16">
        <v>296990000</v>
      </c>
      <c r="D131" s="10">
        <v>36484000</v>
      </c>
      <c r="E131" s="42">
        <v>81127000</v>
      </c>
      <c r="F131" s="10">
        <v>97070000</v>
      </c>
      <c r="G131" s="10">
        <v>15973000</v>
      </c>
      <c r="H131" s="10">
        <v>1410000</v>
      </c>
      <c r="I131" s="10">
        <v>4553000</v>
      </c>
      <c r="J131" s="10">
        <v>29446.1</v>
      </c>
      <c r="K131" s="10">
        <v>10864000</v>
      </c>
      <c r="L131" s="16">
        <v>796000000</v>
      </c>
      <c r="M131" s="10">
        <v>321000000</v>
      </c>
      <c r="N131">
        <v>4402000000.000001</v>
      </c>
      <c r="O131" s="24">
        <v>626000</v>
      </c>
      <c r="P131" s="90">
        <v>22530000</v>
      </c>
      <c r="Q131">
        <v>235900000</v>
      </c>
      <c r="R131">
        <v>358420000</v>
      </c>
      <c r="S131" s="10">
        <v>20581.300000000047</v>
      </c>
      <c r="T131" s="10">
        <v>5333.0499999999993</v>
      </c>
      <c r="U131" s="10">
        <v>20411.309999999998</v>
      </c>
      <c r="V131" s="10">
        <v>14217.029999999999</v>
      </c>
      <c r="W131">
        <v>125550899.99999997</v>
      </c>
      <c r="X131" s="51">
        <f t="shared" si="9"/>
        <v>8831.021669082782</v>
      </c>
      <c r="Y131" s="40">
        <v>101.62</v>
      </c>
      <c r="Z131" s="44">
        <v>122.9</v>
      </c>
      <c r="AA131" s="44">
        <v>126.1</v>
      </c>
      <c r="AB131" s="44">
        <v>118.1</v>
      </c>
      <c r="AC131" s="10">
        <v>303590999.99999994</v>
      </c>
      <c r="AD131" s="50">
        <v>31106.23</v>
      </c>
      <c r="AE131" s="69">
        <v>7.53</v>
      </c>
      <c r="AF131" s="40">
        <v>5.81</v>
      </c>
      <c r="AG131" s="51">
        <v>0.81</v>
      </c>
      <c r="AH131" s="51">
        <v>3997.69</v>
      </c>
      <c r="AI131" s="18">
        <v>22999212</v>
      </c>
      <c r="AJ131">
        <v>2115.92</v>
      </c>
      <c r="AK131">
        <v>1881.77</v>
      </c>
      <c r="AL131" s="40">
        <v>100.6</v>
      </c>
      <c r="AM131" s="40">
        <v>102</v>
      </c>
      <c r="AN131" s="40">
        <v>102.5</v>
      </c>
      <c r="AO131" s="40">
        <v>113.2</v>
      </c>
      <c r="AP131" s="50">
        <f t="shared" si="10"/>
        <v>0.98627450980392151</v>
      </c>
      <c r="AQ131" s="50">
        <f t="shared" si="11"/>
        <v>0.90547703180212014</v>
      </c>
      <c r="AR131" s="10">
        <v>96094859</v>
      </c>
      <c r="AS131">
        <v>623404000</v>
      </c>
      <c r="AT131" s="51">
        <f t="shared" si="12"/>
        <v>6.4873813905070614</v>
      </c>
      <c r="AU131" s="10">
        <v>94932951</v>
      </c>
      <c r="AV131" s="10">
        <v>473540199.99999994</v>
      </c>
      <c r="AW131" s="51">
        <f t="shared" si="13"/>
        <v>4.9881542184441301</v>
      </c>
      <c r="AX131" s="14">
        <v>92053962</v>
      </c>
      <c r="AY131">
        <v>658032200</v>
      </c>
      <c r="AZ131" s="51">
        <f t="shared" si="14"/>
        <v>7.1483311060527734</v>
      </c>
      <c r="BA131" s="26">
        <v>3147.13</v>
      </c>
      <c r="BB131" s="51">
        <v>1767.55</v>
      </c>
      <c r="BC131" s="54">
        <v>15.16</v>
      </c>
      <c r="BD131" s="54">
        <v>27.59</v>
      </c>
      <c r="BE131">
        <v>67885400</v>
      </c>
      <c r="BF131">
        <v>898869900</v>
      </c>
      <c r="BG131" s="93">
        <v>16.954999999999998</v>
      </c>
      <c r="BH131" s="93">
        <v>4.6082999999999998</v>
      </c>
      <c r="BI131" s="91">
        <v>-1.6999999999999999E-3</v>
      </c>
      <c r="BJ131" s="91">
        <v>-3.5900000000000001E-2</v>
      </c>
      <c r="BK131" s="91">
        <v>4.0000000000000002E-4</v>
      </c>
      <c r="BL131" s="92">
        <v>-1.18E-2</v>
      </c>
      <c r="BM131" s="92">
        <v>-4.65E-2</v>
      </c>
      <c r="BN131" s="92">
        <v>4.1099999999999998E-2</v>
      </c>
      <c r="BO131" s="23">
        <v>170026699.99999997</v>
      </c>
      <c r="BP131" s="18">
        <v>176311200</v>
      </c>
      <c r="BQ131" s="51">
        <f t="shared" si="15"/>
        <v>0.96435563934679114</v>
      </c>
      <c r="BR131">
        <v>12731124300</v>
      </c>
      <c r="BS131">
        <v>17102156100.000002</v>
      </c>
      <c r="BT131" s="51">
        <f t="shared" si="16"/>
        <v>1.3433343118015117</v>
      </c>
      <c r="BU131" s="34">
        <v>4053094000</v>
      </c>
      <c r="BV131" s="34">
        <v>7944646400</v>
      </c>
      <c r="BW131">
        <v>112336200</v>
      </c>
      <c r="BX131" s="44">
        <v>98.7</v>
      </c>
      <c r="BY131" s="54">
        <v>100.2</v>
      </c>
      <c r="BZ131" s="54">
        <v>100.4</v>
      </c>
      <c r="CA131" s="94">
        <v>4.0999999999999996</v>
      </c>
      <c r="CB131" s="54">
        <v>8.1</v>
      </c>
      <c r="CC131" s="45">
        <v>7.4</v>
      </c>
      <c r="CD131" s="41">
        <v>4.4000000000000004</v>
      </c>
      <c r="CE131" s="45">
        <v>5.4</v>
      </c>
      <c r="CF131" s="45">
        <v>0.3</v>
      </c>
      <c r="CG131" s="45">
        <v>0.3</v>
      </c>
      <c r="CH131" s="45">
        <v>1.1000000000000001</v>
      </c>
      <c r="CI131" s="45">
        <v>-0.7</v>
      </c>
      <c r="CJ131" s="44">
        <v>103.6</v>
      </c>
      <c r="CK131" s="44">
        <v>98.5</v>
      </c>
      <c r="CL131" s="44">
        <v>104.2</v>
      </c>
      <c r="CM131" s="54">
        <v>106.8</v>
      </c>
      <c r="CN131" s="95">
        <v>4.3</v>
      </c>
      <c r="CO131" s="43">
        <v>7.6</v>
      </c>
      <c r="CP131" s="41">
        <v>5.5</v>
      </c>
      <c r="CQ131" s="41">
        <v>6.6</v>
      </c>
      <c r="CR131" s="41">
        <v>5.3</v>
      </c>
      <c r="CS131" s="41">
        <v>7.8</v>
      </c>
      <c r="CT131" s="41">
        <v>11.1</v>
      </c>
      <c r="CU131" s="41">
        <v>1.4</v>
      </c>
      <c r="CV131" s="45">
        <v>-0.9</v>
      </c>
      <c r="CW131" s="41">
        <v>1.7</v>
      </c>
      <c r="CX131" s="54">
        <v>54.1</v>
      </c>
      <c r="CY131" s="54">
        <v>46.1</v>
      </c>
      <c r="CZ131" s="54">
        <v>56.7</v>
      </c>
      <c r="DA131" s="54">
        <v>50.1</v>
      </c>
      <c r="DB131" s="54">
        <v>53</v>
      </c>
      <c r="DC131" s="54">
        <v>46.1</v>
      </c>
      <c r="DD131" s="54">
        <v>2.63</v>
      </c>
      <c r="DE131" s="54">
        <v>3.31</v>
      </c>
      <c r="DF131" s="54">
        <v>3.96</v>
      </c>
      <c r="DG131" s="54">
        <v>3.78</v>
      </c>
      <c r="DH131" s="54">
        <v>4.21</v>
      </c>
      <c r="DI131" s="54">
        <v>4.51</v>
      </c>
      <c r="DJ131" s="54">
        <v>2.25</v>
      </c>
      <c r="DK131" s="54">
        <v>3.25</v>
      </c>
      <c r="DL131" s="54">
        <v>3.55</v>
      </c>
      <c r="DM131" s="54">
        <v>3.75</v>
      </c>
      <c r="DN131" s="54">
        <v>3.85</v>
      </c>
      <c r="DO131" s="68">
        <v>4.9000000000000004</v>
      </c>
      <c r="DP131" s="54">
        <v>3.25</v>
      </c>
      <c r="DQ131" s="54">
        <v>2.1</v>
      </c>
      <c r="DR131" s="54">
        <v>2.75</v>
      </c>
      <c r="DS131" s="40">
        <v>2.46</v>
      </c>
      <c r="DT131" s="54">
        <v>2.64</v>
      </c>
      <c r="DU131" s="54">
        <v>2.77</v>
      </c>
      <c r="DV131" s="54">
        <v>2.91</v>
      </c>
      <c r="DW131" s="54">
        <v>2.98</v>
      </c>
      <c r="DX131" s="54">
        <v>3.04</v>
      </c>
      <c r="DY131" s="54">
        <v>3.25</v>
      </c>
      <c r="DZ131" s="44">
        <v>3.39</v>
      </c>
      <c r="EA131" s="44">
        <v>3.66</v>
      </c>
      <c r="EB131">
        <f t="shared" si="17"/>
        <v>0.89000000000000012</v>
      </c>
      <c r="EC131" s="54">
        <v>183.21</v>
      </c>
      <c r="ED131" s="54">
        <v>173.9</v>
      </c>
      <c r="EE131" s="54">
        <v>175.62</v>
      </c>
      <c r="EF131" s="54">
        <v>169.36</v>
      </c>
      <c r="EG131" s="54">
        <v>179.9</v>
      </c>
      <c r="EH131" s="54">
        <v>171.68</v>
      </c>
      <c r="EI131" s="54">
        <v>180.12</v>
      </c>
      <c r="EJ131" s="54">
        <v>173.93</v>
      </c>
      <c r="EK131" s="54">
        <v>175.29</v>
      </c>
      <c r="EL131" s="26">
        <v>6053.58</v>
      </c>
      <c r="EM131" s="86">
        <v>1293.0999999999999</v>
      </c>
      <c r="EN131" s="45">
        <v>355.65</v>
      </c>
      <c r="EO131" s="54">
        <v>519.33000000000004</v>
      </c>
      <c r="EP131" s="54">
        <v>305.47000000000003</v>
      </c>
      <c r="EQ131" s="54">
        <v>427.74</v>
      </c>
      <c r="ER131" s="54">
        <v>364.99</v>
      </c>
    </row>
    <row r="132" spans="1:148">
      <c r="A132" s="20" t="s">
        <v>138</v>
      </c>
      <c r="B132" s="45">
        <v>6</v>
      </c>
      <c r="C132" s="16">
        <v>298017000</v>
      </c>
      <c r="D132" s="10">
        <v>36132000</v>
      </c>
      <c r="E132" s="42">
        <v>80196000</v>
      </c>
      <c r="F132" s="10">
        <v>95511000</v>
      </c>
      <c r="G132" s="10">
        <v>15846000</v>
      </c>
      <c r="H132" s="10">
        <v>1464000</v>
      </c>
      <c r="I132" s="10">
        <v>4615000</v>
      </c>
      <c r="J132" s="10">
        <v>33909.800000000003</v>
      </c>
      <c r="K132" s="10">
        <v>10264000</v>
      </c>
      <c r="L132" s="16">
        <v>788000000</v>
      </c>
      <c r="M132" s="10">
        <v>315000000</v>
      </c>
      <c r="N132">
        <v>4350000000</v>
      </c>
      <c r="O132" s="24">
        <v>614000</v>
      </c>
      <c r="P132" s="90">
        <v>30280000</v>
      </c>
      <c r="Q132">
        <v>303280000</v>
      </c>
      <c r="R132">
        <v>479170000</v>
      </c>
      <c r="S132" s="10">
        <v>24658.300000000047</v>
      </c>
      <c r="T132" s="10">
        <v>6647.07</v>
      </c>
      <c r="U132" s="10">
        <v>23626.260000000009</v>
      </c>
      <c r="V132" s="10">
        <v>20734.190000000002</v>
      </c>
      <c r="W132">
        <v>181676599.99999997</v>
      </c>
      <c r="X132" s="51">
        <f t="shared" ref="X132:X150" si="18">W132/V132</f>
        <v>8762.1749390740588</v>
      </c>
      <c r="Y132" s="40">
        <v>101.71</v>
      </c>
      <c r="Z132" s="44">
        <v>118.2</v>
      </c>
      <c r="AA132" s="44">
        <v>121.2</v>
      </c>
      <c r="AB132" s="44">
        <v>113.7</v>
      </c>
      <c r="AC132" s="10">
        <v>308415000</v>
      </c>
      <c r="AD132" s="50">
        <v>31121.29</v>
      </c>
      <c r="AE132" s="69">
        <v>7.54</v>
      </c>
      <c r="AF132" s="40">
        <v>5.87</v>
      </c>
      <c r="AG132" s="51">
        <v>0.82</v>
      </c>
      <c r="AH132" s="51">
        <v>3902.87</v>
      </c>
      <c r="AI132" s="18">
        <v>21410897</v>
      </c>
      <c r="AJ132">
        <v>2155.96</v>
      </c>
      <c r="AK132">
        <v>1746.91</v>
      </c>
      <c r="AL132" s="40">
        <v>100.4</v>
      </c>
      <c r="AM132" s="40">
        <v>104.4</v>
      </c>
      <c r="AN132" s="40">
        <v>102.6</v>
      </c>
      <c r="AO132" s="40">
        <v>101.5</v>
      </c>
      <c r="AP132" s="50">
        <f t="shared" ref="AP132:AP150" si="19">AL132/AM132</f>
        <v>0.96168582375478928</v>
      </c>
      <c r="AQ132" s="50">
        <f t="shared" ref="AQ132:AQ150" si="20">AN132/AO132</f>
        <v>1.0108374384236454</v>
      </c>
      <c r="AR132" s="10">
        <v>78575210</v>
      </c>
      <c r="AS132">
        <v>493930400</v>
      </c>
      <c r="AT132" s="51">
        <f t="shared" ref="AT132:AT145" si="21">AS132/AR132</f>
        <v>6.2860843769937107</v>
      </c>
      <c r="AU132" s="10">
        <v>82064678</v>
      </c>
      <c r="AV132" s="10">
        <v>409148000</v>
      </c>
      <c r="AW132" s="51">
        <f t="shared" ref="AW132:AW150" si="22">AV132/AU132</f>
        <v>4.9856772727482097</v>
      </c>
      <c r="AX132" s="14">
        <v>89324343</v>
      </c>
      <c r="AY132">
        <v>661425900</v>
      </c>
      <c r="AZ132" s="51">
        <f t="shared" ref="AZ132:AZ150" si="23">AY132/AX132</f>
        <v>7.4047664699867983</v>
      </c>
      <c r="BA132" s="26">
        <v>2978.06</v>
      </c>
      <c r="BB132" s="51">
        <v>1607.62</v>
      </c>
      <c r="BC132" s="54">
        <v>14.06</v>
      </c>
      <c r="BD132" s="54">
        <v>25.13</v>
      </c>
      <c r="BE132">
        <v>57891300</v>
      </c>
      <c r="BF132">
        <v>698204300</v>
      </c>
      <c r="BG132" s="93">
        <v>13.9383</v>
      </c>
      <c r="BH132" s="93">
        <v>3.4685999999999999</v>
      </c>
      <c r="BI132" s="91">
        <v>-8.5900000000000004E-2</v>
      </c>
      <c r="BJ132" s="91">
        <v>-3.5999999999999997E-2</v>
      </c>
      <c r="BK132" s="91">
        <v>1.3599999999999999E-2</v>
      </c>
      <c r="BL132" s="92">
        <v>-4.19E-2</v>
      </c>
      <c r="BM132" s="92">
        <v>-8.5000000000000006E-3</v>
      </c>
      <c r="BN132" s="92">
        <v>6.2E-2</v>
      </c>
      <c r="BO132" s="23">
        <v>288968900</v>
      </c>
      <c r="BP132" s="18">
        <v>176802200</v>
      </c>
      <c r="BQ132" s="51">
        <f t="shared" ref="BQ132:BQ150" si="24">BO132/BP132</f>
        <v>1.6344191418432577</v>
      </c>
      <c r="BR132">
        <v>12915341600</v>
      </c>
      <c r="BS132">
        <v>17311761100</v>
      </c>
      <c r="BT132" s="51">
        <f t="shared" ref="BT132:BT150" si="25">BS132/BR132</f>
        <v>1.34040288179447</v>
      </c>
      <c r="BU132" s="34">
        <v>4102730000</v>
      </c>
      <c r="BV132" s="34">
        <v>8031208600</v>
      </c>
      <c r="BW132">
        <v>203729600</v>
      </c>
      <c r="BX132" s="44">
        <v>99.2</v>
      </c>
      <c r="BY132" s="54">
        <v>99.8</v>
      </c>
      <c r="BZ132" s="54">
        <v>100.3</v>
      </c>
      <c r="CA132" s="94">
        <v>4.7</v>
      </c>
      <c r="CB132" s="54">
        <v>11.5</v>
      </c>
      <c r="CC132" s="45">
        <v>8.8000000000000007</v>
      </c>
      <c r="CD132" s="41">
        <v>4.5999999999999996</v>
      </c>
      <c r="CE132" s="45">
        <v>6.1</v>
      </c>
      <c r="CF132" s="45">
        <v>0.7</v>
      </c>
      <c r="CG132" s="45">
        <v>0.3</v>
      </c>
      <c r="CH132" s="45">
        <v>1.1000000000000001</v>
      </c>
      <c r="CI132" s="45">
        <v>-0.5</v>
      </c>
      <c r="CJ132" s="44">
        <v>104.1</v>
      </c>
      <c r="CK132" s="44">
        <v>99.9</v>
      </c>
      <c r="CL132" s="44">
        <v>104.9</v>
      </c>
      <c r="CM132" s="54">
        <v>109.2</v>
      </c>
      <c r="CN132" s="95">
        <v>5.0999999999999996</v>
      </c>
      <c r="CO132" s="43">
        <v>7.9</v>
      </c>
      <c r="CP132" s="41">
        <v>8.1</v>
      </c>
      <c r="CQ132" s="41">
        <v>8.1</v>
      </c>
      <c r="CR132" s="41">
        <v>5.8</v>
      </c>
      <c r="CS132" s="41">
        <v>7.4</v>
      </c>
      <c r="CT132" s="41">
        <v>10.9</v>
      </c>
      <c r="CU132" s="41">
        <v>1.5</v>
      </c>
      <c r="CV132" s="45">
        <v>-0.4</v>
      </c>
      <c r="CW132" s="41">
        <v>2.1</v>
      </c>
      <c r="CX132" s="54">
        <v>53.6</v>
      </c>
      <c r="CY132" s="54">
        <v>46.3</v>
      </c>
      <c r="CZ132" s="54">
        <v>57.7</v>
      </c>
      <c r="DA132" s="54">
        <v>50.2</v>
      </c>
      <c r="DB132" s="54">
        <v>52.8</v>
      </c>
      <c r="DC132" s="54">
        <v>46.3</v>
      </c>
      <c r="DD132" s="54">
        <v>2.62</v>
      </c>
      <c r="DE132" s="54">
        <v>3.51</v>
      </c>
      <c r="DF132" s="54">
        <v>4.5999999999999996</v>
      </c>
      <c r="DG132" s="54">
        <v>4.3499999999999996</v>
      </c>
      <c r="DH132" s="54">
        <v>4.84</v>
      </c>
      <c r="DI132" s="54">
        <v>5.4</v>
      </c>
      <c r="DJ132" s="54">
        <v>2.25</v>
      </c>
      <c r="DK132" s="54">
        <v>3.25</v>
      </c>
      <c r="DL132" s="54">
        <v>3.55</v>
      </c>
      <c r="DM132" s="54">
        <v>3.75</v>
      </c>
      <c r="DN132" s="54">
        <v>3.85</v>
      </c>
      <c r="DO132" s="68">
        <v>4.9000000000000004</v>
      </c>
      <c r="DP132" s="54">
        <v>3</v>
      </c>
      <c r="DQ132" s="54">
        <v>2.1</v>
      </c>
      <c r="DR132" s="54">
        <v>2.75</v>
      </c>
      <c r="DS132" s="40">
        <v>2.34</v>
      </c>
      <c r="DT132" s="54">
        <v>3.03</v>
      </c>
      <c r="DU132" s="54">
        <v>3.01</v>
      </c>
      <c r="DV132" s="54">
        <v>3.1</v>
      </c>
      <c r="DW132" s="54">
        <v>3.15</v>
      </c>
      <c r="DX132" s="54">
        <v>3.23</v>
      </c>
      <c r="DY132" s="54">
        <v>3.39</v>
      </c>
      <c r="DZ132" s="44">
        <v>3.45</v>
      </c>
      <c r="EA132" s="44">
        <v>3.61</v>
      </c>
      <c r="EB132">
        <f t="shared" si="17"/>
        <v>0.60000000000000009</v>
      </c>
      <c r="EC132" s="54">
        <v>183.7</v>
      </c>
      <c r="ED132" s="54">
        <v>174.71</v>
      </c>
      <c r="EE132" s="54">
        <v>176.43</v>
      </c>
      <c r="EF132" s="54">
        <v>170.22</v>
      </c>
      <c r="EG132" s="54">
        <v>181.36</v>
      </c>
      <c r="EH132" s="54">
        <v>172.4</v>
      </c>
      <c r="EI132" s="54">
        <v>180.61</v>
      </c>
      <c r="EJ132" s="54">
        <v>174.42</v>
      </c>
      <c r="EK132" s="54">
        <v>176.39</v>
      </c>
      <c r="EL132" s="26">
        <v>5931.42</v>
      </c>
      <c r="EM132" s="86">
        <v>1351.62</v>
      </c>
      <c r="EN132" s="45">
        <v>353.4</v>
      </c>
      <c r="EO132" s="54">
        <v>522.20000000000005</v>
      </c>
      <c r="EP132" s="54">
        <v>306.42</v>
      </c>
      <c r="EQ132" s="54">
        <v>447.21</v>
      </c>
      <c r="ER132" s="54">
        <v>368.89</v>
      </c>
    </row>
    <row r="133" spans="1:148">
      <c r="A133" s="20" t="s">
        <v>139</v>
      </c>
      <c r="B133" s="45">
        <v>6</v>
      </c>
      <c r="C133" s="16">
        <v>281504000</v>
      </c>
      <c r="D133" s="10">
        <v>35510000</v>
      </c>
      <c r="E133" s="42">
        <v>81241000</v>
      </c>
      <c r="F133" s="10">
        <v>95691000</v>
      </c>
      <c r="G133" s="10">
        <v>15855000</v>
      </c>
      <c r="H133" s="10">
        <v>1584000</v>
      </c>
      <c r="I133" s="10">
        <v>4624000</v>
      </c>
      <c r="J133" s="10">
        <v>27358.2</v>
      </c>
      <c r="K133" s="10">
        <v>11234000</v>
      </c>
      <c r="L133" s="16">
        <v>777000000</v>
      </c>
      <c r="M133" s="10">
        <v>311000000</v>
      </c>
      <c r="N133">
        <v>4334000000.000001</v>
      </c>
      <c r="O133" s="24">
        <v>590800</v>
      </c>
      <c r="P133" s="90">
        <v>22670000</v>
      </c>
      <c r="Q133">
        <v>222310000</v>
      </c>
      <c r="R133">
        <v>339840000</v>
      </c>
      <c r="S133" s="10">
        <v>18943.909999999916</v>
      </c>
      <c r="T133" s="10">
        <v>4935.8300000000017</v>
      </c>
      <c r="U133" s="10">
        <v>18964.01999999999</v>
      </c>
      <c r="V133" s="10">
        <v>12846.25</v>
      </c>
      <c r="W133">
        <v>113549199.99999999</v>
      </c>
      <c r="X133" s="51">
        <f t="shared" si="18"/>
        <v>8839.0931205604738</v>
      </c>
      <c r="Y133" s="40">
        <v>101.92</v>
      </c>
      <c r="Z133" s="44">
        <v>119.7</v>
      </c>
      <c r="AA133" s="44">
        <v>122.5</v>
      </c>
      <c r="AB133" s="44">
        <v>115.5</v>
      </c>
      <c r="AC133" s="10">
        <v>307337000.00000012</v>
      </c>
      <c r="AD133" s="50">
        <v>31179.46</v>
      </c>
      <c r="AE133" s="69">
        <v>7.83</v>
      </c>
      <c r="AF133" s="40">
        <v>6.02</v>
      </c>
      <c r="AG133" s="51">
        <v>0.85</v>
      </c>
      <c r="AH133" s="51">
        <v>4013.17</v>
      </c>
      <c r="AI133" s="18">
        <v>22193831</v>
      </c>
      <c r="AJ133">
        <v>2144.0300000000002</v>
      </c>
      <c r="AK133">
        <v>1869.14</v>
      </c>
      <c r="AL133" s="40">
        <v>101</v>
      </c>
      <c r="AM133" s="40">
        <v>106.9</v>
      </c>
      <c r="AN133" s="40">
        <v>105</v>
      </c>
      <c r="AO133" s="40">
        <v>113.1</v>
      </c>
      <c r="AP133" s="50">
        <f t="shared" si="19"/>
        <v>0.94480823199251629</v>
      </c>
      <c r="AQ133" s="50">
        <f t="shared" si="20"/>
        <v>0.92838196286472152</v>
      </c>
      <c r="AR133" s="10">
        <v>66516902</v>
      </c>
      <c r="AS133">
        <v>321414600</v>
      </c>
      <c r="AT133" s="51">
        <f t="shared" si="21"/>
        <v>4.8320741095248243</v>
      </c>
      <c r="AU133" s="10">
        <v>75337098</v>
      </c>
      <c r="AV133" s="10">
        <v>376736700</v>
      </c>
      <c r="AW133" s="51">
        <f t="shared" si="22"/>
        <v>5.0006797447918689</v>
      </c>
      <c r="AX133" s="14">
        <v>102352112</v>
      </c>
      <c r="AY133">
        <v>765379000</v>
      </c>
      <c r="AZ133" s="51">
        <f t="shared" si="23"/>
        <v>7.4779013841942019</v>
      </c>
      <c r="BA133" s="26">
        <v>2821.06</v>
      </c>
      <c r="BB133" s="51">
        <v>1576.41</v>
      </c>
      <c r="BC133" s="54">
        <v>14.29</v>
      </c>
      <c r="BD133" s="54">
        <v>24.66</v>
      </c>
      <c r="BE133">
        <v>71137400</v>
      </c>
      <c r="BF133">
        <v>777874000</v>
      </c>
      <c r="BG133" s="93">
        <v>16.192399999999999</v>
      </c>
      <c r="BH133" s="93">
        <v>2.5363000000000002</v>
      </c>
      <c r="BI133" s="91">
        <v>2.2000000000000001E-3</v>
      </c>
      <c r="BJ133" s="91">
        <v>1.04E-2</v>
      </c>
      <c r="BK133" s="91">
        <v>3.9199999999999999E-2</v>
      </c>
      <c r="BL133" s="92">
        <v>8.3000000000000001E-3</v>
      </c>
      <c r="BM133" s="92">
        <v>-2.1700000000000001E-2</v>
      </c>
      <c r="BN133" s="92">
        <v>1.8200000000000001E-2</v>
      </c>
      <c r="BO133" s="23">
        <v>139443900</v>
      </c>
      <c r="BP133" s="18">
        <v>174606699.99999997</v>
      </c>
      <c r="BQ133" s="51">
        <f t="shared" si="24"/>
        <v>0.79861712064886414</v>
      </c>
      <c r="BR133">
        <v>13060673799.999998</v>
      </c>
      <c r="BS133">
        <v>17414635000</v>
      </c>
      <c r="BT133" s="51">
        <f t="shared" si="25"/>
        <v>1.333364209739317</v>
      </c>
      <c r="BU133" s="34">
        <v>4110055100</v>
      </c>
      <c r="BV133" s="34">
        <v>8125714200</v>
      </c>
      <c r="BW133">
        <v>183819400</v>
      </c>
      <c r="BX133" s="44">
        <v>100.1</v>
      </c>
      <c r="BY133" s="54">
        <v>99.6</v>
      </c>
      <c r="BZ133" s="54">
        <v>100.3</v>
      </c>
      <c r="CA133" s="94">
        <v>4.5999999999999996</v>
      </c>
      <c r="CB133" s="54">
        <v>13.4</v>
      </c>
      <c r="CC133" s="45">
        <v>9</v>
      </c>
      <c r="CD133" s="41">
        <v>4.0999999999999996</v>
      </c>
      <c r="CE133" s="45">
        <v>6</v>
      </c>
      <c r="CF133" s="45">
        <v>0.7</v>
      </c>
      <c r="CG133" s="45">
        <v>0.7</v>
      </c>
      <c r="CH133" s="45">
        <v>1.1000000000000001</v>
      </c>
      <c r="CI133" s="45">
        <v>-0.2</v>
      </c>
      <c r="CJ133" s="44">
        <v>103.9</v>
      </c>
      <c r="CK133" s="44">
        <v>100.1</v>
      </c>
      <c r="CL133" s="44">
        <v>104</v>
      </c>
      <c r="CM133" s="54">
        <v>110.7</v>
      </c>
      <c r="CN133" s="95">
        <v>5.2</v>
      </c>
      <c r="CO133" s="43">
        <v>5.6</v>
      </c>
      <c r="CP133" s="41">
        <v>9.9</v>
      </c>
      <c r="CQ133" s="41">
        <v>7.7</v>
      </c>
      <c r="CR133" s="41">
        <v>5.7</v>
      </c>
      <c r="CS133" s="41">
        <v>7.1</v>
      </c>
      <c r="CT133" s="41">
        <v>10.8</v>
      </c>
      <c r="CU133" s="41">
        <v>1.4</v>
      </c>
      <c r="CV133" s="45">
        <v>-0.7</v>
      </c>
      <c r="CW133" s="41">
        <v>2.4</v>
      </c>
      <c r="CX133" s="54">
        <v>53</v>
      </c>
      <c r="CY133" s="54">
        <v>47.1</v>
      </c>
      <c r="CZ133" s="54">
        <v>54.3</v>
      </c>
      <c r="DA133" s="54">
        <v>50</v>
      </c>
      <c r="DB133" s="54">
        <v>51.5</v>
      </c>
      <c r="DC133" s="54">
        <v>47.1</v>
      </c>
      <c r="DD133" s="54">
        <v>2.39</v>
      </c>
      <c r="DE133" s="54">
        <v>3.18</v>
      </c>
      <c r="DF133" s="54">
        <v>3.46</v>
      </c>
      <c r="DG133" s="54">
        <v>3.16</v>
      </c>
      <c r="DH133" s="54">
        <v>3.46</v>
      </c>
      <c r="DI133" s="54">
        <v>3.81</v>
      </c>
      <c r="DJ133" s="54">
        <v>2.25</v>
      </c>
      <c r="DK133" s="54">
        <v>3.25</v>
      </c>
      <c r="DL133" s="54">
        <v>3.55</v>
      </c>
      <c r="DM133" s="54">
        <v>3.75</v>
      </c>
      <c r="DN133" s="54">
        <v>3.85</v>
      </c>
      <c r="DO133" s="68">
        <v>4.9000000000000004</v>
      </c>
      <c r="DP133" s="54">
        <v>3</v>
      </c>
      <c r="DQ133" s="54">
        <v>2.1</v>
      </c>
      <c r="DR133" s="54">
        <v>2.75</v>
      </c>
      <c r="DS133" s="40">
        <v>1.98</v>
      </c>
      <c r="DT133" s="54">
        <v>2.23</v>
      </c>
      <c r="DU133" s="54">
        <v>2.48</v>
      </c>
      <c r="DV133" s="54">
        <v>2.83</v>
      </c>
      <c r="DW133" s="54">
        <v>3.01</v>
      </c>
      <c r="DX133" s="54">
        <v>3.02</v>
      </c>
      <c r="DY133" s="54">
        <v>3.23</v>
      </c>
      <c r="DZ133" s="44">
        <v>3.3</v>
      </c>
      <c r="EA133" s="44">
        <v>3.51</v>
      </c>
      <c r="EB133">
        <f t="shared" ref="EB133:EB150" si="26">EA133-DU133</f>
        <v>1.0299999999999998</v>
      </c>
      <c r="EC133" s="54">
        <v>185.64</v>
      </c>
      <c r="ED133" s="54">
        <v>177.01</v>
      </c>
      <c r="EE133" s="54">
        <v>178.77</v>
      </c>
      <c r="EF133" s="54">
        <v>171.86</v>
      </c>
      <c r="EG133" s="54">
        <v>185.33</v>
      </c>
      <c r="EH133" s="54">
        <v>174.45</v>
      </c>
      <c r="EI133" s="54">
        <v>182.54</v>
      </c>
      <c r="EJ133" s="54">
        <v>176.3</v>
      </c>
      <c r="EK133" s="54">
        <v>179.08</v>
      </c>
      <c r="EL133" s="26">
        <v>5810.96</v>
      </c>
      <c r="EM133" s="86">
        <v>1649.77</v>
      </c>
      <c r="EN133" s="45">
        <v>343.73</v>
      </c>
      <c r="EO133" s="54">
        <v>510.27</v>
      </c>
      <c r="EP133" s="54">
        <v>305.14999999999998</v>
      </c>
      <c r="EQ133" s="54">
        <v>441.73</v>
      </c>
      <c r="ER133" s="54">
        <v>368.71</v>
      </c>
    </row>
    <row r="134" spans="1:148">
      <c r="A134" s="20" t="s">
        <v>140</v>
      </c>
      <c r="B134" s="45">
        <v>6.1</v>
      </c>
      <c r="C134" s="16">
        <v>296602000</v>
      </c>
      <c r="D134" s="10">
        <v>36701000</v>
      </c>
      <c r="E134" s="42">
        <v>80326000</v>
      </c>
      <c r="F134" s="10">
        <v>96376000</v>
      </c>
      <c r="G134" s="10">
        <v>15997000</v>
      </c>
      <c r="H134" s="10">
        <v>1580000</v>
      </c>
      <c r="I134" s="10">
        <v>4535000</v>
      </c>
      <c r="J134" s="10">
        <v>29189.1</v>
      </c>
      <c r="K134" s="10">
        <v>11379000</v>
      </c>
      <c r="L134" s="16">
        <v>778000000</v>
      </c>
      <c r="M134" s="10">
        <v>312000000</v>
      </c>
      <c r="N134">
        <v>4507000000</v>
      </c>
      <c r="O134" s="24">
        <v>607200</v>
      </c>
      <c r="P134" s="90">
        <v>23660000</v>
      </c>
      <c r="Q134">
        <v>224930000</v>
      </c>
      <c r="R134">
        <v>345010000</v>
      </c>
      <c r="S134" s="10">
        <v>19065.150000000023</v>
      </c>
      <c r="T134" s="10">
        <v>4163.260000000002</v>
      </c>
      <c r="U134" s="10">
        <v>18512.53</v>
      </c>
      <c r="V134" s="10">
        <v>12484</v>
      </c>
      <c r="W134">
        <v>110958600</v>
      </c>
      <c r="X134" s="51">
        <f t="shared" si="18"/>
        <v>8888.0647228452417</v>
      </c>
      <c r="Y134" s="40">
        <v>102.03</v>
      </c>
      <c r="Z134" s="44">
        <v>118.6</v>
      </c>
      <c r="AA134" s="44">
        <v>121.9</v>
      </c>
      <c r="AB134" s="44">
        <v>113.8</v>
      </c>
      <c r="AC134" s="10">
        <v>315422999.99999988</v>
      </c>
      <c r="AD134" s="50">
        <v>31097.16</v>
      </c>
      <c r="AE134" s="69">
        <v>7.91</v>
      </c>
      <c r="AF134" s="40">
        <v>6.17</v>
      </c>
      <c r="AG134" s="51">
        <v>0.87</v>
      </c>
      <c r="AH134" s="51">
        <v>4076.01</v>
      </c>
      <c r="AI134" s="18">
        <v>23291448</v>
      </c>
      <c r="AJ134">
        <v>2169.4899999999998</v>
      </c>
      <c r="AK134">
        <v>1906.52</v>
      </c>
      <c r="AL134" s="40">
        <v>104.1</v>
      </c>
      <c r="AM134" s="40">
        <v>105.8</v>
      </c>
      <c r="AN134" s="40">
        <v>103.7</v>
      </c>
      <c r="AO134" s="40">
        <v>112.2</v>
      </c>
      <c r="AP134" s="50">
        <f t="shared" si="19"/>
        <v>0.98393194706994325</v>
      </c>
      <c r="AQ134" s="50">
        <f t="shared" si="20"/>
        <v>0.9242424242424242</v>
      </c>
      <c r="AR134" s="10">
        <v>118498883</v>
      </c>
      <c r="AS134">
        <v>530908399.99999994</v>
      </c>
      <c r="AT134" s="51">
        <f t="shared" si="21"/>
        <v>4.4802818943027498</v>
      </c>
      <c r="AU134" s="10">
        <v>92538355</v>
      </c>
      <c r="AV134" s="10">
        <v>550554100</v>
      </c>
      <c r="AW134" s="51">
        <f t="shared" si="22"/>
        <v>5.9494692768204063</v>
      </c>
      <c r="AX134" s="14">
        <v>119978851</v>
      </c>
      <c r="AY134">
        <v>833491400</v>
      </c>
      <c r="AZ134" s="51">
        <f t="shared" si="23"/>
        <v>6.9469860150602711</v>
      </c>
      <c r="BA134" s="26">
        <v>2748.16</v>
      </c>
      <c r="BB134" s="51">
        <v>1451.38</v>
      </c>
      <c r="BC134" s="54">
        <v>13.58</v>
      </c>
      <c r="BD134" s="54">
        <v>22.71</v>
      </c>
      <c r="BE134">
        <v>65370800</v>
      </c>
      <c r="BF134">
        <v>657950600</v>
      </c>
      <c r="BG134" s="93">
        <v>14.082800000000001</v>
      </c>
      <c r="BH134" s="93">
        <v>3.0322</v>
      </c>
      <c r="BI134" s="91">
        <v>-6.5699999999999995E-2</v>
      </c>
      <c r="BJ134" s="91">
        <v>-3.0000000000000001E-3</v>
      </c>
      <c r="BK134" s="91">
        <v>3.4700000000000002E-2</v>
      </c>
      <c r="BL134" s="92">
        <v>-4.2200000000000001E-2</v>
      </c>
      <c r="BM134" s="92">
        <v>-3.5999999999999999E-3</v>
      </c>
      <c r="BN134" s="92">
        <v>-1.9099999999999999E-2</v>
      </c>
      <c r="BO134" s="23">
        <v>151369500</v>
      </c>
      <c r="BP134" s="18">
        <v>110768500</v>
      </c>
      <c r="BQ134" s="51">
        <f t="shared" si="24"/>
        <v>1.3665392236962675</v>
      </c>
      <c r="BR134">
        <v>13188216700</v>
      </c>
      <c r="BS134">
        <v>17523647700</v>
      </c>
      <c r="BT134" s="51">
        <f t="shared" si="25"/>
        <v>1.3287351958661704</v>
      </c>
      <c r="BU134" s="34">
        <v>4118556500</v>
      </c>
      <c r="BV134" s="34">
        <v>8204108100</v>
      </c>
      <c r="BW134">
        <v>240782500</v>
      </c>
      <c r="BX134" s="44">
        <v>102.4</v>
      </c>
      <c r="BY134" s="54">
        <v>99.9</v>
      </c>
      <c r="BZ134" s="54">
        <v>100</v>
      </c>
      <c r="CA134" s="94">
        <v>4.0999999999999996</v>
      </c>
      <c r="CB134" s="54">
        <v>12.1</v>
      </c>
      <c r="CC134" s="45">
        <v>7.8</v>
      </c>
      <c r="CD134" s="41">
        <v>3.5</v>
      </c>
      <c r="CE134" s="45">
        <v>5.2</v>
      </c>
      <c r="CF134" s="45">
        <v>0.7</v>
      </c>
      <c r="CG134" s="45">
        <v>1.1000000000000001</v>
      </c>
      <c r="CH134" s="45">
        <v>1.2</v>
      </c>
      <c r="CI134" s="45">
        <v>0.2</v>
      </c>
      <c r="CJ134" s="44">
        <v>103.3</v>
      </c>
      <c r="CK134" s="44">
        <v>100.6</v>
      </c>
      <c r="CL134" s="44">
        <v>103.5</v>
      </c>
      <c r="CM134" s="54">
        <v>109.7</v>
      </c>
      <c r="CN134" s="95">
        <v>4.8</v>
      </c>
      <c r="CO134" s="43">
        <v>2.5</v>
      </c>
      <c r="CP134" s="41">
        <v>9.6999999999999993</v>
      </c>
      <c r="CQ134" s="41">
        <v>6.2</v>
      </c>
      <c r="CR134" s="41">
        <v>6.1</v>
      </c>
      <c r="CS134" s="41">
        <v>6.6</v>
      </c>
      <c r="CT134" s="41">
        <v>10.5</v>
      </c>
      <c r="CU134" s="41">
        <v>1.4</v>
      </c>
      <c r="CV134" s="45">
        <v>-0.1</v>
      </c>
      <c r="CW134" s="41">
        <v>2.6</v>
      </c>
      <c r="CX134" s="54">
        <v>53.3</v>
      </c>
      <c r="CY134" s="54">
        <v>47.4</v>
      </c>
      <c r="CZ134" s="54">
        <v>58.7</v>
      </c>
      <c r="DA134" s="54">
        <v>49.6</v>
      </c>
      <c r="DB134" s="54">
        <v>51.8</v>
      </c>
      <c r="DC134" s="54">
        <v>47.4</v>
      </c>
      <c r="DD134" s="54">
        <v>2.23</v>
      </c>
      <c r="DE134" s="54">
        <v>3.03</v>
      </c>
      <c r="DF134" s="54">
        <v>2.89</v>
      </c>
      <c r="DG134" s="54">
        <v>2.75</v>
      </c>
      <c r="DH134" s="54">
        <v>3</v>
      </c>
      <c r="DI134" s="54">
        <v>3.46</v>
      </c>
      <c r="DJ134" s="54">
        <v>2.25</v>
      </c>
      <c r="DK134" s="54">
        <v>3.25</v>
      </c>
      <c r="DL134" s="54">
        <v>3.55</v>
      </c>
      <c r="DM134" s="54">
        <v>3.75</v>
      </c>
      <c r="DN134" s="54">
        <v>3.85</v>
      </c>
      <c r="DO134" s="68">
        <v>4.9000000000000004</v>
      </c>
      <c r="DP134" s="54">
        <v>2.75</v>
      </c>
      <c r="DQ134" s="54">
        <v>2.1</v>
      </c>
      <c r="DR134" s="54">
        <v>2.75</v>
      </c>
      <c r="DS134" s="40">
        <v>1.87</v>
      </c>
      <c r="DT134" s="54">
        <v>1.95</v>
      </c>
      <c r="DU134" s="54">
        <v>2.1</v>
      </c>
      <c r="DV134" s="54">
        <v>2.6</v>
      </c>
      <c r="DW134" s="54">
        <v>2.78</v>
      </c>
      <c r="DX134" s="54">
        <v>2.81</v>
      </c>
      <c r="DY134" s="54">
        <v>3.2</v>
      </c>
      <c r="DZ134" s="44">
        <v>3.32</v>
      </c>
      <c r="EA134" s="44">
        <v>3.57</v>
      </c>
      <c r="EB134">
        <f t="shared" si="26"/>
        <v>1.4699999999999998</v>
      </c>
      <c r="EC134" s="54">
        <v>186.72</v>
      </c>
      <c r="ED134" s="54">
        <v>177.62</v>
      </c>
      <c r="EE134" s="54">
        <v>179.38</v>
      </c>
      <c r="EF134" s="54">
        <v>172.86</v>
      </c>
      <c r="EG134" s="54">
        <v>184.13</v>
      </c>
      <c r="EH134" s="54">
        <v>175.3</v>
      </c>
      <c r="EI134" s="54">
        <v>183.57</v>
      </c>
      <c r="EJ134" s="54">
        <v>176.24</v>
      </c>
      <c r="EK134" s="54">
        <v>180.28</v>
      </c>
      <c r="EL134" s="26">
        <v>5752.01</v>
      </c>
      <c r="EM134" s="86">
        <v>1710.41</v>
      </c>
      <c r="EN134" s="45">
        <v>325.14</v>
      </c>
      <c r="EO134" s="54">
        <v>497.03</v>
      </c>
      <c r="EP134" s="54">
        <v>303.14</v>
      </c>
      <c r="EQ134" s="54">
        <v>396.17</v>
      </c>
      <c r="ER134" s="54">
        <v>370.93</v>
      </c>
    </row>
    <row r="135" spans="1:148">
      <c r="A135" s="20" t="s">
        <v>141</v>
      </c>
      <c r="B135" s="45">
        <v>5.8</v>
      </c>
      <c r="C135" s="16">
        <v>306013000</v>
      </c>
      <c r="D135" s="10">
        <v>36554000</v>
      </c>
      <c r="E135" s="42">
        <v>80845000</v>
      </c>
      <c r="F135" s="10">
        <v>96750000</v>
      </c>
      <c r="G135" s="10">
        <v>15176000</v>
      </c>
      <c r="H135" s="10">
        <v>1610000</v>
      </c>
      <c r="I135" s="10">
        <v>4563000</v>
      </c>
      <c r="J135" s="10">
        <v>27246.400000000001</v>
      </c>
      <c r="K135" s="10">
        <v>9668000</v>
      </c>
      <c r="L135" s="16">
        <v>770000000</v>
      </c>
      <c r="M135" s="10">
        <v>305000000</v>
      </c>
      <c r="N135">
        <v>4690000000</v>
      </c>
      <c r="O135" s="24">
        <v>662700</v>
      </c>
      <c r="P135" s="90">
        <v>22190000</v>
      </c>
      <c r="Q135">
        <v>261320000</v>
      </c>
      <c r="R135">
        <v>399330000</v>
      </c>
      <c r="S135" s="10">
        <v>19559.469999999972</v>
      </c>
      <c r="T135" s="10">
        <v>4902.1599999999962</v>
      </c>
      <c r="U135" s="10">
        <v>19289.570000000007</v>
      </c>
      <c r="V135" s="10">
        <v>16839.240000000005</v>
      </c>
      <c r="W135">
        <v>147362200</v>
      </c>
      <c r="X135" s="51">
        <f t="shared" si="18"/>
        <v>8751.1194091894849</v>
      </c>
      <c r="Y135" s="40">
        <v>102.03</v>
      </c>
      <c r="Z135" s="44">
        <v>118.5</v>
      </c>
      <c r="AA135" s="44">
        <v>121.9</v>
      </c>
      <c r="AB135" s="44">
        <v>113.5</v>
      </c>
      <c r="AC135" s="10">
        <v>320053999.99999994</v>
      </c>
      <c r="AD135" s="50">
        <v>30870.25</v>
      </c>
      <c r="AE135" s="69">
        <v>7.98</v>
      </c>
      <c r="AF135" s="40">
        <v>6.12</v>
      </c>
      <c r="AG135" s="51">
        <v>0.87</v>
      </c>
      <c r="AH135" s="51">
        <v>4205.32</v>
      </c>
      <c r="AI135" s="18">
        <v>22898695</v>
      </c>
      <c r="AJ135">
        <v>2253.98</v>
      </c>
      <c r="AK135">
        <v>1951.34</v>
      </c>
      <c r="AL135" s="40">
        <v>107</v>
      </c>
      <c r="AM135" s="40">
        <v>110.9</v>
      </c>
      <c r="AN135" s="40">
        <v>109.4</v>
      </c>
      <c r="AO135" s="40">
        <v>105.9</v>
      </c>
      <c r="AP135" s="50">
        <f t="shared" si="19"/>
        <v>0.96483318304779075</v>
      </c>
      <c r="AQ135" s="50">
        <f t="shared" si="20"/>
        <v>1.0330500472143531</v>
      </c>
      <c r="AR135" s="10">
        <v>64787157</v>
      </c>
      <c r="AS135">
        <v>295585200</v>
      </c>
      <c r="AT135" s="51">
        <f t="shared" si="21"/>
        <v>4.5624042431743073</v>
      </c>
      <c r="AU135" s="10">
        <v>67842334</v>
      </c>
      <c r="AV135" s="10">
        <v>389145700</v>
      </c>
      <c r="AW135" s="51">
        <f t="shared" si="22"/>
        <v>5.7360305439963195</v>
      </c>
      <c r="AX135" s="14">
        <v>96452469</v>
      </c>
      <c r="AY135">
        <v>646624100</v>
      </c>
      <c r="AZ135" s="51">
        <f t="shared" si="23"/>
        <v>6.7040699600960965</v>
      </c>
      <c r="BA135" s="26">
        <v>2723.08</v>
      </c>
      <c r="BB135" s="51">
        <v>1441.54</v>
      </c>
      <c r="BC135" s="51">
        <v>14.07</v>
      </c>
      <c r="BD135" s="54">
        <v>22.54</v>
      </c>
      <c r="BE135">
        <v>52515400</v>
      </c>
      <c r="BF135">
        <v>497448400</v>
      </c>
      <c r="BG135" s="93">
        <v>10.7897</v>
      </c>
      <c r="BH135" s="93">
        <v>1.9060999999999999</v>
      </c>
      <c r="BI135" s="91">
        <v>1.7899999999999999E-2</v>
      </c>
      <c r="BJ135" s="91">
        <v>-2.07E-2</v>
      </c>
      <c r="BK135" s="91">
        <v>2.92E-2</v>
      </c>
      <c r="BL135" s="92">
        <v>-3.0999999999999999E-3</v>
      </c>
      <c r="BM135" s="92">
        <v>-6.7999999999999996E-3</v>
      </c>
      <c r="BN135" s="92">
        <v>-3.5799999999999998E-2</v>
      </c>
      <c r="BO135" s="23">
        <v>226160000</v>
      </c>
      <c r="BP135" s="18">
        <v>129631200.00000001</v>
      </c>
      <c r="BQ135" s="51">
        <f t="shared" si="24"/>
        <v>1.7446417220545669</v>
      </c>
      <c r="BR135">
        <v>13326628799.999998</v>
      </c>
      <c r="BS135">
        <v>17612672300</v>
      </c>
      <c r="BT135" s="51">
        <f t="shared" si="25"/>
        <v>1.321614983378242</v>
      </c>
      <c r="BU135" s="34">
        <v>4160911300</v>
      </c>
      <c r="BV135" s="34">
        <v>8286103400</v>
      </c>
      <c r="BW135">
        <v>230612500</v>
      </c>
      <c r="BX135" s="44">
        <v>102.4</v>
      </c>
      <c r="BY135" s="54">
        <v>100.7</v>
      </c>
      <c r="BZ135" s="54">
        <v>100.3</v>
      </c>
      <c r="CA135" s="94">
        <v>3.6</v>
      </c>
      <c r="CB135" s="54">
        <v>11.7</v>
      </c>
      <c r="CC135" s="45">
        <v>7.3</v>
      </c>
      <c r="CD135" s="41">
        <v>2.9</v>
      </c>
      <c r="CE135" s="45">
        <v>4.5999999999999996</v>
      </c>
      <c r="CF135" s="45">
        <v>0.9</v>
      </c>
      <c r="CG135" s="45">
        <v>1.1000000000000001</v>
      </c>
      <c r="CH135" s="45">
        <v>1.1000000000000001</v>
      </c>
      <c r="CI135" s="45">
        <v>0.2</v>
      </c>
      <c r="CJ135" s="44">
        <v>103.2</v>
      </c>
      <c r="CK135" s="44">
        <v>102.1</v>
      </c>
      <c r="CL135" s="44">
        <v>105.5</v>
      </c>
      <c r="CM135" s="54">
        <v>109.4</v>
      </c>
      <c r="CN135" s="95">
        <v>4.2</v>
      </c>
      <c r="CO135" s="43">
        <v>-0.4</v>
      </c>
      <c r="CP135" s="41">
        <v>9.1999999999999993</v>
      </c>
      <c r="CQ135" s="41">
        <v>5.0999999999999996</v>
      </c>
      <c r="CR135" s="41">
        <v>5.8</v>
      </c>
      <c r="CS135" s="41">
        <v>4.5</v>
      </c>
      <c r="CT135" s="41">
        <v>10</v>
      </c>
      <c r="CU135" s="41">
        <v>1.3</v>
      </c>
      <c r="CV135" s="45">
        <v>0.1</v>
      </c>
      <c r="CW135" s="41">
        <v>2.9</v>
      </c>
      <c r="CX135" s="54">
        <v>53</v>
      </c>
      <c r="CY135" s="54">
        <v>47.4</v>
      </c>
      <c r="CZ135" s="54">
        <v>59.8</v>
      </c>
      <c r="DA135" s="54">
        <v>49.7</v>
      </c>
      <c r="DB135" s="54">
        <v>51.5</v>
      </c>
      <c r="DC135" s="54">
        <v>47.4</v>
      </c>
      <c r="DD135" s="54">
        <v>2.52</v>
      </c>
      <c r="DE135" s="54">
        <v>3.33</v>
      </c>
      <c r="DF135" s="54">
        <v>2.81</v>
      </c>
      <c r="DG135" s="54">
        <v>3.4</v>
      </c>
      <c r="DH135" s="54">
        <v>3.18</v>
      </c>
      <c r="DI135" s="54">
        <v>4.32</v>
      </c>
      <c r="DJ135" s="54">
        <v>2.25</v>
      </c>
      <c r="DK135" s="54">
        <v>3.25</v>
      </c>
      <c r="DL135" s="54">
        <v>3.55</v>
      </c>
      <c r="DM135" s="54">
        <v>3.75</v>
      </c>
      <c r="DN135" s="54">
        <v>3.85</v>
      </c>
      <c r="DO135" s="68">
        <v>4.9000000000000004</v>
      </c>
      <c r="DP135" s="54">
        <v>2.75</v>
      </c>
      <c r="DQ135" s="54">
        <v>2.1</v>
      </c>
      <c r="DR135" s="54">
        <v>2.75</v>
      </c>
      <c r="DS135" s="40">
        <v>1.97</v>
      </c>
      <c r="DT135" s="54">
        <v>2.08</v>
      </c>
      <c r="DU135" s="54">
        <v>2.13</v>
      </c>
      <c r="DV135" s="54">
        <v>2.62</v>
      </c>
      <c r="DW135" s="54">
        <v>2.87</v>
      </c>
      <c r="DX135" s="54">
        <v>2.92</v>
      </c>
      <c r="DY135" s="54">
        <v>3.34</v>
      </c>
      <c r="DZ135" s="44">
        <v>3.47</v>
      </c>
      <c r="EA135" s="44">
        <v>3.64</v>
      </c>
      <c r="EB135">
        <f t="shared" si="26"/>
        <v>1.5100000000000002</v>
      </c>
      <c r="EC135" s="54">
        <v>186.88</v>
      </c>
      <c r="ED135" s="54">
        <v>177.33</v>
      </c>
      <c r="EE135" s="54">
        <v>179.08</v>
      </c>
      <c r="EF135" s="54">
        <v>173.32</v>
      </c>
      <c r="EG135" s="54">
        <v>182.7</v>
      </c>
      <c r="EH135" s="54">
        <v>175.18</v>
      </c>
      <c r="EI135" s="54">
        <v>183.71</v>
      </c>
      <c r="EJ135" s="54">
        <v>175.63</v>
      </c>
      <c r="EK135" s="54">
        <v>180.29</v>
      </c>
      <c r="EL135" s="26">
        <v>5727.13</v>
      </c>
      <c r="EM135" s="86">
        <v>1447.35</v>
      </c>
      <c r="EN135" s="45">
        <v>327.64999999999998</v>
      </c>
      <c r="EO135" s="54">
        <v>483.58</v>
      </c>
      <c r="EP135" s="54">
        <v>299.06</v>
      </c>
      <c r="EQ135" s="54">
        <v>401.17</v>
      </c>
      <c r="ER135" s="54">
        <v>360.64</v>
      </c>
    </row>
    <row r="136" spans="1:148">
      <c r="A136" s="96" t="s">
        <v>142</v>
      </c>
      <c r="B136" s="45">
        <v>5.9</v>
      </c>
      <c r="C136" s="16">
        <v>305131000</v>
      </c>
      <c r="D136" s="10">
        <v>36608000</v>
      </c>
      <c r="E136" s="42">
        <v>82552000</v>
      </c>
      <c r="F136" s="10">
        <v>98024000</v>
      </c>
      <c r="G136" s="10">
        <v>16089000</v>
      </c>
      <c r="H136" s="10">
        <v>1608000</v>
      </c>
      <c r="I136" s="10">
        <v>4522000</v>
      </c>
      <c r="J136" s="10">
        <v>26940.3</v>
      </c>
      <c r="K136" s="10">
        <v>6341000</v>
      </c>
      <c r="L136" s="16">
        <v>767000000</v>
      </c>
      <c r="M136" s="10">
        <v>304000000</v>
      </c>
      <c r="N136">
        <v>4624000000</v>
      </c>
      <c r="O136" s="24">
        <v>631400</v>
      </c>
      <c r="P136" s="90">
        <v>26540000</v>
      </c>
      <c r="Q136">
        <v>239290000</v>
      </c>
      <c r="R136">
        <v>375410000</v>
      </c>
      <c r="S136" s="10">
        <v>17206.70000000007</v>
      </c>
      <c r="T136" s="10">
        <v>6259.7099999999991</v>
      </c>
      <c r="U136" s="10">
        <v>16171.329999999987</v>
      </c>
      <c r="V136" s="10">
        <v>13804.080000000002</v>
      </c>
      <c r="W136">
        <v>117814400.00000003</v>
      </c>
      <c r="X136" s="51">
        <f t="shared" si="18"/>
        <v>8534.7520443231278</v>
      </c>
      <c r="Y136" s="40">
        <v>101.99</v>
      </c>
      <c r="Z136" s="40">
        <v>119.1</v>
      </c>
      <c r="AA136" s="40">
        <v>122.3</v>
      </c>
      <c r="AB136" s="40">
        <v>114.4</v>
      </c>
      <c r="AC136" s="10">
        <v>355344000.00000024</v>
      </c>
      <c r="AD136" s="50">
        <v>30530.98</v>
      </c>
      <c r="AE136" s="69">
        <v>7.95</v>
      </c>
      <c r="AF136" s="40">
        <v>6.16</v>
      </c>
      <c r="AG136" s="51">
        <v>0.88</v>
      </c>
      <c r="AH136" s="51">
        <v>3965.45</v>
      </c>
      <c r="AI136" s="18">
        <v>25724406</v>
      </c>
      <c r="AJ136">
        <v>2147.59</v>
      </c>
      <c r="AK136">
        <v>1817.86</v>
      </c>
      <c r="AL136" s="40">
        <v>109.4</v>
      </c>
      <c r="AM136" s="40">
        <v>110.4</v>
      </c>
      <c r="AN136" s="40">
        <v>109.8</v>
      </c>
      <c r="AO136" s="40">
        <v>114.5</v>
      </c>
      <c r="AP136" s="50">
        <f t="shared" si="19"/>
        <v>0.99094202898550721</v>
      </c>
      <c r="AQ136" s="50">
        <f t="shared" si="20"/>
        <v>0.95895196506550218</v>
      </c>
      <c r="AR136" s="18">
        <v>59771978</v>
      </c>
      <c r="AS136" s="42">
        <v>264952000</v>
      </c>
      <c r="AT136" s="51">
        <f t="shared" si="21"/>
        <v>4.4327125998741419</v>
      </c>
      <c r="AU136" s="18">
        <v>70971498</v>
      </c>
      <c r="AV136" s="18">
        <v>423202300.00000006</v>
      </c>
      <c r="AW136" s="51">
        <f t="shared" si="22"/>
        <v>5.9629895370110413</v>
      </c>
      <c r="AX136" s="13">
        <v>88557353</v>
      </c>
      <c r="AY136" s="42">
        <v>612832300</v>
      </c>
      <c r="AZ136" s="51">
        <f t="shared" si="23"/>
        <v>6.9201740932794138</v>
      </c>
      <c r="BA136" s="26">
        <v>2601.96</v>
      </c>
      <c r="BB136" s="51">
        <v>1294.22</v>
      </c>
      <c r="BC136" s="51">
        <v>13</v>
      </c>
      <c r="BD136" s="69">
        <v>20.37</v>
      </c>
      <c r="BE136">
        <v>60580900</v>
      </c>
      <c r="BF136">
        <v>523763500</v>
      </c>
      <c r="BG136" s="93">
        <v>12.082599999999999</v>
      </c>
      <c r="BH136" s="93">
        <v>2.9009</v>
      </c>
      <c r="BI136" s="91">
        <v>-9.0300000000000005E-2</v>
      </c>
      <c r="BJ136" s="91">
        <v>2.07E-2</v>
      </c>
      <c r="BK136" s="91">
        <v>3.4299999999999997E-2</v>
      </c>
      <c r="BL136" s="97">
        <v>-7.9200000000000007E-2</v>
      </c>
      <c r="BM136" s="97">
        <v>-2.4E-2</v>
      </c>
      <c r="BN136" s="97">
        <v>-4.99E-2</v>
      </c>
      <c r="BO136" s="23">
        <v>120308000</v>
      </c>
      <c r="BP136" s="18">
        <v>157266100</v>
      </c>
      <c r="BQ136" s="51">
        <f t="shared" si="24"/>
        <v>0.76499639782508755</v>
      </c>
      <c r="BR136" s="42">
        <v>13396331399.999998</v>
      </c>
      <c r="BS136" s="42">
        <v>17648024300</v>
      </c>
      <c r="BT136" s="51">
        <f t="shared" si="25"/>
        <v>1.3173774052797771</v>
      </c>
      <c r="BU136" s="34">
        <v>4168635100</v>
      </c>
      <c r="BV136" s="34">
        <v>8337683900</v>
      </c>
      <c r="BW136" s="42">
        <v>95378000</v>
      </c>
      <c r="BX136" s="44">
        <v>99.7</v>
      </c>
      <c r="BY136" s="54">
        <v>100.8</v>
      </c>
      <c r="BZ136" s="54">
        <v>100.6</v>
      </c>
      <c r="CA136" s="94">
        <v>3.3</v>
      </c>
      <c r="CB136" s="54">
        <v>12.4</v>
      </c>
      <c r="CC136" s="95">
        <v>6.7</v>
      </c>
      <c r="CD136" s="43">
        <v>2.5</v>
      </c>
      <c r="CE136" s="95">
        <v>4.2</v>
      </c>
      <c r="CF136" s="95">
        <v>0.9</v>
      </c>
      <c r="CG136" s="95">
        <v>1.2</v>
      </c>
      <c r="CH136" s="95">
        <v>1</v>
      </c>
      <c r="CI136" s="95">
        <v>-0.1</v>
      </c>
      <c r="CJ136" s="40">
        <v>102.8</v>
      </c>
      <c r="CK136" s="40">
        <v>101.4</v>
      </c>
      <c r="CL136" s="40">
        <v>106.4</v>
      </c>
      <c r="CM136" s="69">
        <v>109.4</v>
      </c>
      <c r="CN136" s="95">
        <v>4</v>
      </c>
      <c r="CO136" s="43">
        <v>-1.7</v>
      </c>
      <c r="CP136" s="43">
        <v>9.4</v>
      </c>
      <c r="CQ136" s="43">
        <v>5.6</v>
      </c>
      <c r="CR136" s="43">
        <v>5.3</v>
      </c>
      <c r="CS136" s="43">
        <v>2.6</v>
      </c>
      <c r="CT136" s="43">
        <v>9.6</v>
      </c>
      <c r="CU136" s="43">
        <v>1.1000000000000001</v>
      </c>
      <c r="CV136" s="95">
        <v>0.4</v>
      </c>
      <c r="CW136" s="43">
        <v>2.7</v>
      </c>
      <c r="CX136" s="69">
        <v>52</v>
      </c>
      <c r="CY136" s="69">
        <v>47.1</v>
      </c>
      <c r="CZ136" s="69">
        <v>58</v>
      </c>
      <c r="DA136" s="69">
        <v>49.5</v>
      </c>
      <c r="DB136" s="69">
        <v>51</v>
      </c>
      <c r="DC136" s="69">
        <v>47.1</v>
      </c>
      <c r="DD136" s="69">
        <v>2.35</v>
      </c>
      <c r="DE136" s="69">
        <v>3.2</v>
      </c>
      <c r="DF136" s="69">
        <v>2.76</v>
      </c>
      <c r="DG136" s="69">
        <v>2.9</v>
      </c>
      <c r="DH136" s="69">
        <v>3.07</v>
      </c>
      <c r="DI136" s="69">
        <v>3.24</v>
      </c>
      <c r="DJ136" s="69">
        <v>2.25</v>
      </c>
      <c r="DK136" s="69">
        <v>3.25</v>
      </c>
      <c r="DL136" s="69">
        <v>3.55</v>
      </c>
      <c r="DM136" s="69">
        <v>3.75</v>
      </c>
      <c r="DN136" s="69">
        <v>3.85</v>
      </c>
      <c r="DO136" s="40">
        <v>4.9000000000000004</v>
      </c>
      <c r="DP136" s="69">
        <v>2.75</v>
      </c>
      <c r="DQ136" s="69">
        <v>2.1</v>
      </c>
      <c r="DR136" s="69">
        <v>2.75</v>
      </c>
      <c r="DS136" s="40">
        <v>1.76</v>
      </c>
      <c r="DT136" s="54">
        <v>1.86</v>
      </c>
      <c r="DU136" s="54">
        <v>2.11</v>
      </c>
      <c r="DV136" s="54">
        <v>2.42</v>
      </c>
      <c r="DW136" s="54">
        <v>2.8</v>
      </c>
      <c r="DX136" s="54">
        <v>2.88</v>
      </c>
      <c r="DY136" s="54">
        <v>3.2</v>
      </c>
      <c r="DZ136" s="44">
        <v>3.38</v>
      </c>
      <c r="EA136" s="44">
        <v>3.57</v>
      </c>
      <c r="EB136">
        <f t="shared" si="26"/>
        <v>1.46</v>
      </c>
      <c r="EC136" s="54">
        <v>188.29</v>
      </c>
      <c r="ED136" s="54">
        <v>178.95</v>
      </c>
      <c r="EE136" s="54">
        <v>180.72</v>
      </c>
      <c r="EF136" s="54">
        <v>174.4</v>
      </c>
      <c r="EG136" s="54">
        <v>185.64</v>
      </c>
      <c r="EH136" s="54">
        <v>176.59</v>
      </c>
      <c r="EI136" s="54">
        <v>185.11</v>
      </c>
      <c r="EJ136" s="54">
        <v>177.19</v>
      </c>
      <c r="EK136" s="54">
        <v>181.96</v>
      </c>
      <c r="EL136" s="26">
        <v>5609.15</v>
      </c>
      <c r="EM136" s="86">
        <v>1544.7</v>
      </c>
      <c r="EN136" s="45">
        <v>336.15</v>
      </c>
      <c r="EO136" s="54">
        <v>483.59</v>
      </c>
      <c r="EP136" s="54">
        <v>295.33</v>
      </c>
      <c r="EQ136" s="54">
        <v>409.75</v>
      </c>
      <c r="ER136" s="54">
        <v>359.81</v>
      </c>
    </row>
    <row r="137" spans="1:148">
      <c r="A137" s="96" t="s">
        <v>143</v>
      </c>
      <c r="B137" s="45">
        <v>5.4</v>
      </c>
      <c r="C137" s="16">
        <v>315415000</v>
      </c>
      <c r="D137" s="10">
        <v>35411000</v>
      </c>
      <c r="E137" s="42">
        <v>77621000</v>
      </c>
      <c r="F137" s="10">
        <v>94236000</v>
      </c>
      <c r="G137" s="10">
        <v>15534000</v>
      </c>
      <c r="H137" s="10">
        <v>1453000</v>
      </c>
      <c r="I137" s="10">
        <v>4713000</v>
      </c>
      <c r="J137" s="10">
        <v>25589.9</v>
      </c>
      <c r="K137" s="10">
        <v>6815000</v>
      </c>
      <c r="L137" s="16">
        <v>755000000</v>
      </c>
      <c r="M137" s="10">
        <v>306000000</v>
      </c>
      <c r="N137">
        <v>4722999999.999999</v>
      </c>
      <c r="O137" s="24">
        <v>661400</v>
      </c>
      <c r="P137" s="90">
        <v>19070000</v>
      </c>
      <c r="Q137">
        <v>231540000</v>
      </c>
      <c r="R137">
        <v>366400000</v>
      </c>
      <c r="S137" s="10">
        <v>20461.359999999986</v>
      </c>
      <c r="T137" s="10">
        <v>9463.9300000000076</v>
      </c>
      <c r="U137" s="10">
        <v>20140.48000000001</v>
      </c>
      <c r="V137" s="10">
        <v>15487.079999999987</v>
      </c>
      <c r="W137">
        <v>135944300.00000009</v>
      </c>
      <c r="X137" s="51">
        <f t="shared" si="18"/>
        <v>8777.9168184060654</v>
      </c>
      <c r="Y137" s="40">
        <v>101.97</v>
      </c>
      <c r="Z137" s="40">
        <v>122.1</v>
      </c>
      <c r="AA137" s="40">
        <v>125.3</v>
      </c>
      <c r="AB137" s="40">
        <v>117.3</v>
      </c>
      <c r="AC137" s="10">
        <v>352597000.00000012</v>
      </c>
      <c r="AD137" s="50">
        <v>30616.97</v>
      </c>
      <c r="AE137" s="69">
        <v>7.88</v>
      </c>
      <c r="AF137" s="40">
        <v>6.12</v>
      </c>
      <c r="AG137" s="51">
        <v>0.89</v>
      </c>
      <c r="AH137" s="51">
        <v>4067.29</v>
      </c>
      <c r="AI137" s="18">
        <v>27252686</v>
      </c>
      <c r="AJ137">
        <v>2242.94</v>
      </c>
      <c r="AK137">
        <v>1824.35</v>
      </c>
      <c r="AL137" s="40">
        <v>107.5</v>
      </c>
      <c r="AM137" s="40">
        <v>111.3</v>
      </c>
      <c r="AN137" s="40">
        <v>102.6</v>
      </c>
      <c r="AO137" s="40">
        <v>96.8</v>
      </c>
      <c r="AP137" s="50">
        <f t="shared" si="19"/>
        <v>0.96585804132973951</v>
      </c>
      <c r="AQ137" s="50">
        <f t="shared" si="20"/>
        <v>1.0599173553719008</v>
      </c>
      <c r="AR137" s="18">
        <v>77002565</v>
      </c>
      <c r="AS137" s="42">
        <v>293284700</v>
      </c>
      <c r="AT137" s="51">
        <f t="shared" si="21"/>
        <v>3.8087653313886363</v>
      </c>
      <c r="AU137" s="18">
        <v>91953302</v>
      </c>
      <c r="AV137" s="18">
        <v>541046500</v>
      </c>
      <c r="AW137" s="51">
        <f t="shared" si="22"/>
        <v>5.8839268218992284</v>
      </c>
      <c r="AX137" s="13">
        <v>123675451</v>
      </c>
      <c r="AY137" s="42">
        <v>766749100</v>
      </c>
      <c r="AZ137" s="51">
        <f t="shared" si="23"/>
        <v>6.1996871149473307</v>
      </c>
      <c r="BA137" s="26">
        <v>2631</v>
      </c>
      <c r="BB137" s="51">
        <v>1337.74</v>
      </c>
      <c r="BC137" s="51">
        <v>12.96</v>
      </c>
      <c r="BD137" s="69">
        <v>21.05</v>
      </c>
      <c r="BE137">
        <v>95210800</v>
      </c>
      <c r="BF137">
        <v>781054300</v>
      </c>
      <c r="BG137" s="93">
        <v>17.193200000000001</v>
      </c>
      <c r="BH137" s="93">
        <v>3.601</v>
      </c>
      <c r="BI137" s="91">
        <v>6.7000000000000002E-3</v>
      </c>
      <c r="BJ137" s="91">
        <v>5.3600000000000002E-2</v>
      </c>
      <c r="BK137" s="91">
        <v>-2.3800000000000002E-2</v>
      </c>
      <c r="BL137" s="97">
        <v>2.0999999999999999E-3</v>
      </c>
      <c r="BM137" s="97">
        <v>6.1999999999999998E-3</v>
      </c>
      <c r="BN137" s="97">
        <v>-4.24E-2</v>
      </c>
      <c r="BO137" s="23">
        <v>164305700</v>
      </c>
      <c r="BP137" s="18">
        <v>107747500</v>
      </c>
      <c r="BQ137" s="51">
        <f t="shared" si="24"/>
        <v>1.5249142671523701</v>
      </c>
      <c r="BR137" s="42">
        <v>13521272500</v>
      </c>
      <c r="BS137" s="42">
        <v>17743095300</v>
      </c>
      <c r="BT137" s="51">
        <f t="shared" si="25"/>
        <v>1.3122356124395835</v>
      </c>
      <c r="BU137" s="34">
        <v>4188931100</v>
      </c>
      <c r="BV137" s="34">
        <v>8414542500</v>
      </c>
      <c r="BW137" s="42">
        <v>161271700</v>
      </c>
      <c r="BX137" s="44">
        <v>98.8</v>
      </c>
      <c r="BY137" s="54">
        <v>100.5</v>
      </c>
      <c r="BZ137" s="54">
        <v>99</v>
      </c>
      <c r="CA137" s="94">
        <v>2.7</v>
      </c>
      <c r="CB137" s="54">
        <v>9.1999999999999993</v>
      </c>
      <c r="CC137" s="95">
        <v>4.5999999999999996</v>
      </c>
      <c r="CD137" s="43">
        <v>2.2000000000000002</v>
      </c>
      <c r="CE137" s="95">
        <v>3.3</v>
      </c>
      <c r="CF137" s="95">
        <v>1.1000000000000001</v>
      </c>
      <c r="CG137" s="95">
        <v>1.5</v>
      </c>
      <c r="CH137" s="95">
        <v>0.8</v>
      </c>
      <c r="CI137" s="95">
        <v>0.1</v>
      </c>
      <c r="CJ137" s="40">
        <v>101.8</v>
      </c>
      <c r="CK137" s="40">
        <v>99.9</v>
      </c>
      <c r="CL137" s="40">
        <v>107.3</v>
      </c>
      <c r="CM137" s="69">
        <v>106.3</v>
      </c>
      <c r="CN137" s="95">
        <v>3.3</v>
      </c>
      <c r="CO137" s="43">
        <v>-2.1</v>
      </c>
      <c r="CP137" s="43">
        <v>7.9</v>
      </c>
      <c r="CQ137" s="43">
        <v>5.5</v>
      </c>
      <c r="CR137" s="43">
        <v>3.2</v>
      </c>
      <c r="CS137" s="43">
        <v>1.6</v>
      </c>
      <c r="CT137" s="43">
        <v>9.3000000000000007</v>
      </c>
      <c r="CU137" s="43">
        <v>1.1000000000000001</v>
      </c>
      <c r="CV137" s="95">
        <v>0.2</v>
      </c>
      <c r="CW137" s="43">
        <v>2.2999999999999998</v>
      </c>
      <c r="CX137" s="69">
        <v>51.9</v>
      </c>
      <c r="CY137" s="69">
        <v>48.6</v>
      </c>
      <c r="CZ137" s="69">
        <v>50.3</v>
      </c>
      <c r="DA137" s="69">
        <v>50.3</v>
      </c>
      <c r="DB137" s="69">
        <v>50.8</v>
      </c>
      <c r="DC137" s="69">
        <v>48.6</v>
      </c>
      <c r="DD137" s="69">
        <v>2.4300000000000002</v>
      </c>
      <c r="DE137" s="69">
        <v>3.17</v>
      </c>
      <c r="DF137" s="69">
        <v>2.75</v>
      </c>
      <c r="DG137" s="69">
        <v>2.88</v>
      </c>
      <c r="DH137" s="69">
        <v>3.05</v>
      </c>
      <c r="DI137" s="69">
        <v>3.59</v>
      </c>
      <c r="DJ137" s="69">
        <v>2.25</v>
      </c>
      <c r="DK137" s="69">
        <v>3.25</v>
      </c>
      <c r="DL137" s="69">
        <v>3.55</v>
      </c>
      <c r="DM137" s="69">
        <v>3.75</v>
      </c>
      <c r="DN137" s="69">
        <v>3.85</v>
      </c>
      <c r="DO137" s="40">
        <v>4.9000000000000004</v>
      </c>
      <c r="DP137" s="69">
        <v>2.75</v>
      </c>
      <c r="DQ137" s="69">
        <v>2.1</v>
      </c>
      <c r="DR137" s="69">
        <v>2.75</v>
      </c>
      <c r="DS137" s="40">
        <v>1.93</v>
      </c>
      <c r="DT137" s="54">
        <v>1.98</v>
      </c>
      <c r="DU137" s="54">
        <v>2.29</v>
      </c>
      <c r="DV137" s="54">
        <v>2.54</v>
      </c>
      <c r="DW137" s="54">
        <v>2.58</v>
      </c>
      <c r="DX137" s="54">
        <v>2.59</v>
      </c>
      <c r="DY137" s="54">
        <v>3.06</v>
      </c>
      <c r="DZ137" s="44">
        <v>3.22</v>
      </c>
      <c r="EA137" s="44">
        <v>3.43</v>
      </c>
      <c r="EB137">
        <f t="shared" si="26"/>
        <v>1.1400000000000001</v>
      </c>
      <c r="EC137" s="54">
        <v>190.04</v>
      </c>
      <c r="ED137" s="54">
        <v>181.07</v>
      </c>
      <c r="EE137" s="54">
        <v>182.87</v>
      </c>
      <c r="EF137" s="54">
        <v>175.44</v>
      </c>
      <c r="EG137" s="54">
        <v>190.83</v>
      </c>
      <c r="EH137" s="54">
        <v>178.27</v>
      </c>
      <c r="EI137" s="54">
        <v>186.85</v>
      </c>
      <c r="EJ137" s="54">
        <v>179.47</v>
      </c>
      <c r="EK137" s="54">
        <v>183.98</v>
      </c>
      <c r="EL137" s="26">
        <v>5656.03</v>
      </c>
      <c r="EM137" s="86">
        <v>1192</v>
      </c>
      <c r="EN137" s="45">
        <v>332.96</v>
      </c>
      <c r="EO137" s="54">
        <v>484.56</v>
      </c>
      <c r="EP137" s="54">
        <v>291.64999999999998</v>
      </c>
      <c r="EQ137" s="54">
        <v>406.81</v>
      </c>
      <c r="ER137" s="54">
        <v>365.24</v>
      </c>
    </row>
    <row r="138" spans="1:148">
      <c r="A138" s="96" t="s">
        <v>144</v>
      </c>
      <c r="B138" s="95">
        <v>5.7</v>
      </c>
      <c r="C138" s="16">
        <v>320383000</v>
      </c>
      <c r="D138" s="10">
        <v>38071000</v>
      </c>
      <c r="E138" s="42">
        <v>76121000</v>
      </c>
      <c r="F138" s="10">
        <v>93650000</v>
      </c>
      <c r="G138" s="10">
        <v>16333000</v>
      </c>
      <c r="H138" s="10">
        <v>1602000</v>
      </c>
      <c r="I138" s="10">
        <v>5076000</v>
      </c>
      <c r="J138" s="10">
        <v>38245.4</v>
      </c>
      <c r="K138" s="10">
        <v>6790000</v>
      </c>
      <c r="L138" s="16">
        <v>742000000</v>
      </c>
      <c r="M138" s="10">
        <v>302100000</v>
      </c>
      <c r="N138">
        <v>4528000000</v>
      </c>
      <c r="O138" s="24">
        <v>670500</v>
      </c>
      <c r="P138" s="90">
        <v>11280000</v>
      </c>
      <c r="Q138">
        <v>100820000</v>
      </c>
      <c r="R138">
        <v>151590000</v>
      </c>
      <c r="S138" s="10">
        <v>17414.229999999981</v>
      </c>
      <c r="T138" s="10">
        <v>26694.369999999995</v>
      </c>
      <c r="U138" s="10">
        <v>20447.260000000009</v>
      </c>
      <c r="V138" s="10">
        <v>23050.429999999993</v>
      </c>
      <c r="W138">
        <v>204646399.99999985</v>
      </c>
      <c r="X138" s="51">
        <f t="shared" si="18"/>
        <v>8878.2031398112704</v>
      </c>
      <c r="Y138" s="40">
        <v>101.87</v>
      </c>
      <c r="Z138" s="40">
        <v>123</v>
      </c>
      <c r="AA138" s="40">
        <v>126.3</v>
      </c>
      <c r="AB138" s="40">
        <v>118.2</v>
      </c>
      <c r="AC138" s="10">
        <v>358934499.99999952</v>
      </c>
      <c r="AD138" s="50">
        <v>30727.119999999999</v>
      </c>
      <c r="AE138" s="69">
        <v>7.83</v>
      </c>
      <c r="AF138" s="40">
        <v>6.13</v>
      </c>
      <c r="AG138" s="51">
        <v>0.88</v>
      </c>
      <c r="AH138" s="51">
        <v>3849</v>
      </c>
      <c r="AI138" s="18">
        <v>23935794</v>
      </c>
      <c r="AJ138">
        <v>2208.5</v>
      </c>
      <c r="AK138">
        <v>1640.5</v>
      </c>
      <c r="AL138" s="40">
        <v>105.3</v>
      </c>
      <c r="AM138" s="40">
        <v>112.6</v>
      </c>
      <c r="AN138" s="40">
        <v>95.1</v>
      </c>
      <c r="AO138" s="40">
        <v>86.1</v>
      </c>
      <c r="AP138" s="50">
        <f t="shared" si="19"/>
        <v>0.93516873889875674</v>
      </c>
      <c r="AQ138" s="50">
        <f t="shared" si="20"/>
        <v>1.1045296167247387</v>
      </c>
      <c r="AR138" s="18">
        <v>79004897</v>
      </c>
      <c r="AS138" s="42">
        <v>270678200</v>
      </c>
      <c r="AT138" s="51">
        <f t="shared" si="21"/>
        <v>3.4260939546570133</v>
      </c>
      <c r="AU138" s="18">
        <v>76904033</v>
      </c>
      <c r="AV138" s="18">
        <v>437382200</v>
      </c>
      <c r="AW138" s="51">
        <f t="shared" si="22"/>
        <v>5.6873766295195471</v>
      </c>
      <c r="AX138" s="13">
        <v>114197548</v>
      </c>
      <c r="AY138" s="42">
        <v>648686800</v>
      </c>
      <c r="AZ138" s="51">
        <f t="shared" si="23"/>
        <v>5.6803916665531204</v>
      </c>
      <c r="BA138" s="26">
        <v>2573.6999999999998</v>
      </c>
      <c r="BB138" s="51">
        <v>1267.8699999999999</v>
      </c>
      <c r="BC138" s="51">
        <v>12.44</v>
      </c>
      <c r="BD138" s="69">
        <v>20</v>
      </c>
      <c r="BE138">
        <v>62127900</v>
      </c>
      <c r="BF138">
        <v>532529700</v>
      </c>
      <c r="BG138" s="93">
        <v>11.7942</v>
      </c>
      <c r="BH138" s="93">
        <v>1.8884000000000001</v>
      </c>
      <c r="BI138" s="91">
        <v>-4.4699999999999997E-2</v>
      </c>
      <c r="BJ138" s="91">
        <v>-3.0999999999999999E-3</v>
      </c>
      <c r="BK138" s="91">
        <v>-4.4000000000000003E-3</v>
      </c>
      <c r="BL138" s="97">
        <v>-3.09E-2</v>
      </c>
      <c r="BM138" s="97">
        <v>6.9999999999999999E-4</v>
      </c>
      <c r="BN138" s="97">
        <v>-2.47E-2</v>
      </c>
      <c r="BO138" s="23">
        <v>291551300</v>
      </c>
      <c r="BP138" s="18">
        <v>110193200</v>
      </c>
      <c r="BQ138" s="51">
        <f t="shared" si="24"/>
        <v>2.6458193427543621</v>
      </c>
      <c r="BR138" s="42">
        <v>13629666500</v>
      </c>
      <c r="BS138" s="42">
        <v>17752257300</v>
      </c>
      <c r="BT138" s="51">
        <f t="shared" si="25"/>
        <v>1.3024718763294758</v>
      </c>
      <c r="BU138" s="34">
        <v>4196310000</v>
      </c>
      <c r="BV138" s="34">
        <v>8464903000</v>
      </c>
      <c r="BW138" s="42">
        <v>193111700</v>
      </c>
      <c r="BX138" s="44">
        <v>101.1</v>
      </c>
      <c r="BY138" s="54">
        <v>100.1</v>
      </c>
      <c r="BZ138" s="54">
        <v>98.1</v>
      </c>
      <c r="CA138" s="94">
        <v>0.9</v>
      </c>
      <c r="CB138" s="54">
        <v>3.8</v>
      </c>
      <c r="CC138" s="95">
        <v>0.8</v>
      </c>
      <c r="CD138" s="43">
        <v>0.8</v>
      </c>
      <c r="CE138" s="95">
        <v>1</v>
      </c>
      <c r="CF138" s="95">
        <v>0.9</v>
      </c>
      <c r="CG138" s="95">
        <v>1.6</v>
      </c>
      <c r="CH138" s="95">
        <v>0.4</v>
      </c>
      <c r="CI138" s="95">
        <v>0.2</v>
      </c>
      <c r="CJ138" s="40">
        <v>100.3</v>
      </c>
      <c r="CK138" s="40">
        <v>99</v>
      </c>
      <c r="CL138" s="40">
        <v>105.4</v>
      </c>
      <c r="CM138" s="69">
        <v>101.5</v>
      </c>
      <c r="CN138" s="95">
        <v>1.6</v>
      </c>
      <c r="CO138" s="43">
        <v>-2</v>
      </c>
      <c r="CP138" s="43">
        <v>3.8</v>
      </c>
      <c r="CQ138" s="43">
        <v>2.4</v>
      </c>
      <c r="CR138" s="43">
        <v>0.3</v>
      </c>
      <c r="CS138" s="43">
        <v>1.4</v>
      </c>
      <c r="CT138" s="43">
        <v>7.9</v>
      </c>
      <c r="CU138" s="43">
        <v>0.8</v>
      </c>
      <c r="CV138" s="95">
        <v>-0.3</v>
      </c>
      <c r="CW138" s="43">
        <v>1.9</v>
      </c>
      <c r="CX138" s="69">
        <v>50.8</v>
      </c>
      <c r="CY138" s="69">
        <v>48.2</v>
      </c>
      <c r="CZ138" s="69">
        <v>44.8</v>
      </c>
      <c r="DA138" s="69">
        <v>50.4</v>
      </c>
      <c r="DB138" s="69">
        <v>49.8</v>
      </c>
      <c r="DC138" s="69">
        <v>48.2</v>
      </c>
      <c r="DD138" s="69">
        <v>2.46</v>
      </c>
      <c r="DE138" s="69">
        <v>3.57</v>
      </c>
      <c r="DF138" s="69">
        <v>3.04</v>
      </c>
      <c r="DG138" s="69">
        <v>3.46</v>
      </c>
      <c r="DH138" s="69">
        <v>3.95</v>
      </c>
      <c r="DI138" s="69">
        <v>4.45</v>
      </c>
      <c r="DJ138" s="69">
        <v>2.25</v>
      </c>
      <c r="DK138" s="69">
        <v>3.25</v>
      </c>
      <c r="DL138" s="69">
        <v>3.55</v>
      </c>
      <c r="DM138" s="69">
        <v>3.75</v>
      </c>
      <c r="DN138" s="69">
        <v>3.85</v>
      </c>
      <c r="DO138" s="40">
        <v>4.9000000000000004</v>
      </c>
      <c r="DP138" s="69">
        <v>2.75</v>
      </c>
      <c r="DQ138" s="69">
        <v>2.1</v>
      </c>
      <c r="DR138" s="69">
        <v>2.75</v>
      </c>
      <c r="DS138" s="40">
        <v>1.63</v>
      </c>
      <c r="DT138" s="54">
        <v>2.41</v>
      </c>
      <c r="DU138" s="54">
        <v>2.58</v>
      </c>
      <c r="DV138" s="54">
        <v>2.56</v>
      </c>
      <c r="DW138" s="54">
        <v>2.54</v>
      </c>
      <c r="DX138" s="54">
        <v>2.56</v>
      </c>
      <c r="DY138" s="54">
        <v>2.9</v>
      </c>
      <c r="DZ138" s="44">
        <v>3.03</v>
      </c>
      <c r="EA138" s="44">
        <v>3.3</v>
      </c>
      <c r="EB138">
        <f t="shared" si="26"/>
        <v>0.71999999999999975</v>
      </c>
      <c r="EC138" s="54">
        <v>191.67</v>
      </c>
      <c r="ED138" s="54">
        <v>183.12</v>
      </c>
      <c r="EE138" s="54">
        <v>184.97</v>
      </c>
      <c r="EF138" s="54">
        <v>176.02</v>
      </c>
      <c r="EG138" s="54">
        <v>196.54</v>
      </c>
      <c r="EH138" s="54">
        <v>179.8</v>
      </c>
      <c r="EI138" s="54">
        <v>188.48</v>
      </c>
      <c r="EJ138" s="54">
        <v>181.9</v>
      </c>
      <c r="EK138" s="54">
        <v>185.72</v>
      </c>
      <c r="EL138" s="26">
        <v>5591.63</v>
      </c>
      <c r="EM138" s="86">
        <v>1335.12</v>
      </c>
      <c r="EN138" s="45">
        <v>328.82</v>
      </c>
      <c r="EO138" s="54">
        <v>485.14</v>
      </c>
      <c r="EP138" s="54">
        <v>291.47000000000003</v>
      </c>
      <c r="EQ138" s="54">
        <v>396.83</v>
      </c>
      <c r="ER138" s="54">
        <v>363.08</v>
      </c>
    </row>
    <row r="139" spans="1:148">
      <c r="A139" s="20" t="s">
        <v>145</v>
      </c>
      <c r="B139" s="45">
        <v>6.8</v>
      </c>
      <c r="C139" s="16">
        <v>275965310</v>
      </c>
      <c r="D139" s="10">
        <v>37320000</v>
      </c>
      <c r="E139" s="42">
        <v>78581000</v>
      </c>
      <c r="F139" s="10">
        <v>88270000</v>
      </c>
      <c r="G139" s="10">
        <v>15582000</v>
      </c>
      <c r="H139" s="10">
        <v>1640000</v>
      </c>
      <c r="I139" s="10">
        <v>5120000</v>
      </c>
      <c r="J139" s="10">
        <v>23005</v>
      </c>
      <c r="K139" s="10">
        <v>5242819</v>
      </c>
      <c r="L139" s="16">
        <v>778000000</v>
      </c>
      <c r="M139" s="10">
        <v>337000000</v>
      </c>
      <c r="N139">
        <v>4131000000</v>
      </c>
      <c r="O139" s="24">
        <v>670000</v>
      </c>
      <c r="P139" s="90">
        <v>6150000</v>
      </c>
      <c r="Q139">
        <v>78120000</v>
      </c>
      <c r="R139">
        <v>150640000</v>
      </c>
      <c r="S139" s="10">
        <v>100056</v>
      </c>
      <c r="T139" s="10">
        <v>9276</v>
      </c>
      <c r="U139" s="10">
        <v>11895</v>
      </c>
      <c r="V139" s="10">
        <v>9873</v>
      </c>
      <c r="W139">
        <v>89175100</v>
      </c>
      <c r="X139" s="51">
        <f t="shared" si="18"/>
        <v>9032.2191836321272</v>
      </c>
      <c r="Y139" s="40">
        <v>100.58</v>
      </c>
      <c r="Z139" s="44">
        <v>123.7</v>
      </c>
      <c r="AA139" s="44">
        <v>127.2</v>
      </c>
      <c r="AB139" s="44">
        <v>118.4</v>
      </c>
      <c r="AC139" s="10">
        <v>342676400</v>
      </c>
      <c r="AD139" s="50">
        <v>30879.24</v>
      </c>
      <c r="AE139" s="69">
        <v>7.76</v>
      </c>
      <c r="AF139" s="40">
        <v>6.23</v>
      </c>
      <c r="AG139" s="51">
        <v>0.87</v>
      </c>
      <c r="AH139" s="51">
        <v>3976.12</v>
      </c>
      <c r="AI139" s="18">
        <v>21288007</v>
      </c>
      <c r="AJ139">
        <v>2180.0300000000002</v>
      </c>
      <c r="AK139">
        <v>1796.08</v>
      </c>
      <c r="AL139" s="40">
        <v>103.2</v>
      </c>
      <c r="AM139" s="40">
        <v>103.8</v>
      </c>
      <c r="AN139" s="40">
        <v>110.3</v>
      </c>
      <c r="AO139" s="40">
        <v>99.1</v>
      </c>
      <c r="AP139" s="50">
        <f t="shared" si="19"/>
        <v>0.99421965317919081</v>
      </c>
      <c r="AQ139" s="50">
        <f t="shared" si="20"/>
        <v>1.1130171543895055</v>
      </c>
      <c r="AR139" s="10">
        <v>79339189</v>
      </c>
      <c r="AS139">
        <v>279009600</v>
      </c>
      <c r="AT139" s="51">
        <f t="shared" si="21"/>
        <v>3.5166681625646565</v>
      </c>
      <c r="AU139" s="10">
        <v>76718454</v>
      </c>
      <c r="AV139" s="10">
        <v>410039700</v>
      </c>
      <c r="AW139" s="51">
        <f t="shared" si="22"/>
        <v>5.3447336152003269</v>
      </c>
      <c r="AX139" s="14">
        <v>107256888</v>
      </c>
      <c r="AY139">
        <v>669265100</v>
      </c>
      <c r="AZ139" s="51">
        <f t="shared" si="23"/>
        <v>6.2398332869773361</v>
      </c>
      <c r="BA139" s="26">
        <v>2558.4299999999998</v>
      </c>
      <c r="BB139" s="51">
        <v>1274.74</v>
      </c>
      <c r="BC139" s="51">
        <v>12.99</v>
      </c>
      <c r="BD139" s="54">
        <v>20.25</v>
      </c>
      <c r="BE139">
        <v>79993800</v>
      </c>
      <c r="BF139">
        <v>655414800</v>
      </c>
      <c r="BG139" s="93">
        <v>14.686999999999999</v>
      </c>
      <c r="BH139" s="93">
        <v>2.5815000000000001</v>
      </c>
      <c r="BI139" s="91">
        <v>2.2700000000000001E-2</v>
      </c>
      <c r="BJ139" s="91">
        <v>-4.7899999999999998E-2</v>
      </c>
      <c r="BK139" s="91">
        <v>1.66E-2</v>
      </c>
      <c r="BL139" s="92">
        <v>1.6000000000000001E-3</v>
      </c>
      <c r="BM139" s="92">
        <v>-5.7099999999999998E-2</v>
      </c>
      <c r="BN139" s="92">
        <v>2.2200000000000001E-2</v>
      </c>
      <c r="BO139" s="24">
        <v>160530000</v>
      </c>
      <c r="BP139" s="18">
        <v>189858000</v>
      </c>
      <c r="BQ139" s="51">
        <f t="shared" si="24"/>
        <v>0.84552665676452932</v>
      </c>
      <c r="BR139">
        <v>13952561200.000002</v>
      </c>
      <c r="BS139">
        <v>18079043500</v>
      </c>
      <c r="BT139" s="51">
        <f t="shared" si="25"/>
        <v>1.29575088335753</v>
      </c>
      <c r="BU139" s="34">
        <v>4241827800</v>
      </c>
      <c r="BV139" s="34">
        <v>8718128400</v>
      </c>
      <c r="BW139">
        <v>467911400</v>
      </c>
      <c r="BX139" s="44">
        <v>101.6</v>
      </c>
      <c r="BY139" s="54">
        <v>99.7</v>
      </c>
      <c r="BZ139" s="54">
        <v>99.8</v>
      </c>
      <c r="CA139" s="94">
        <v>0.1</v>
      </c>
      <c r="CB139" s="54">
        <v>1.2</v>
      </c>
      <c r="CC139" s="45">
        <v>-1.6</v>
      </c>
      <c r="CD139" s="41">
        <v>0.3</v>
      </c>
      <c r="CE139" s="45">
        <v>-0.1</v>
      </c>
      <c r="CF139" s="45">
        <v>0.8</v>
      </c>
      <c r="CG139" s="45">
        <v>1.6</v>
      </c>
      <c r="CH139" s="45">
        <v>0.3</v>
      </c>
      <c r="CI139" s="45">
        <v>0</v>
      </c>
      <c r="CJ139" s="44">
        <v>99.5</v>
      </c>
      <c r="CK139" s="44">
        <v>98.3</v>
      </c>
      <c r="CL139" s="44">
        <v>104.7</v>
      </c>
      <c r="CM139" s="54">
        <v>98.6</v>
      </c>
      <c r="CN139" s="95">
        <v>0.2</v>
      </c>
      <c r="CO139" s="43">
        <v>-3.3</v>
      </c>
      <c r="CP139" s="41">
        <v>0.3</v>
      </c>
      <c r="CQ139" s="41">
        <v>1</v>
      </c>
      <c r="CR139" s="41">
        <v>-1.6</v>
      </c>
      <c r="CS139" s="41">
        <v>0.6</v>
      </c>
      <c r="CT139" s="41">
        <v>6.4</v>
      </c>
      <c r="CU139" s="41">
        <v>0.4</v>
      </c>
      <c r="CV139" s="45">
        <v>-0.6</v>
      </c>
      <c r="CW139" s="41">
        <v>1.5</v>
      </c>
      <c r="CX139" s="54">
        <v>50.9</v>
      </c>
      <c r="CY139" s="54">
        <v>47.1</v>
      </c>
      <c r="CZ139" s="54">
        <v>46.3</v>
      </c>
      <c r="DA139" s="54">
        <v>50.1</v>
      </c>
      <c r="DB139" s="54">
        <v>49.1</v>
      </c>
      <c r="DC139" s="54">
        <v>47.1</v>
      </c>
      <c r="DD139" s="54">
        <v>2.0699999999999998</v>
      </c>
      <c r="DE139" s="54">
        <v>3.19</v>
      </c>
      <c r="DF139" s="54">
        <v>3.03</v>
      </c>
      <c r="DG139" s="54">
        <v>2.95</v>
      </c>
      <c r="DH139" s="54">
        <v>3.41</v>
      </c>
      <c r="DI139" s="54">
        <v>3.82</v>
      </c>
      <c r="DJ139" s="54">
        <v>2.25</v>
      </c>
      <c r="DK139" s="54">
        <v>3.25</v>
      </c>
      <c r="DL139" s="54">
        <v>3.55</v>
      </c>
      <c r="DM139" s="54">
        <v>3.75</v>
      </c>
      <c r="DN139" s="54">
        <v>3.85</v>
      </c>
      <c r="DO139" s="68">
        <v>4.9000000000000004</v>
      </c>
      <c r="DP139" s="54">
        <v>2.75</v>
      </c>
      <c r="DQ139" s="54">
        <v>2.1</v>
      </c>
      <c r="DR139" s="54">
        <v>2.75</v>
      </c>
      <c r="DS139" s="40">
        <v>1.68</v>
      </c>
      <c r="DT139" s="54">
        <v>2.2599999999999998</v>
      </c>
      <c r="DU139" s="54">
        <v>2.3199999999999998</v>
      </c>
      <c r="DV139" s="54">
        <v>2.4</v>
      </c>
      <c r="DW139" s="54">
        <v>2.41</v>
      </c>
      <c r="DX139" s="54">
        <v>2.4</v>
      </c>
      <c r="DY139" s="54">
        <v>2.75</v>
      </c>
      <c r="DZ139" s="44">
        <v>2.92</v>
      </c>
      <c r="EA139" s="44">
        <v>3.12</v>
      </c>
      <c r="EB139">
        <f t="shared" si="26"/>
        <v>0.80000000000000027</v>
      </c>
      <c r="EC139" s="54">
        <v>193.56</v>
      </c>
      <c r="ED139" s="54">
        <v>185.03</v>
      </c>
      <c r="EE139" s="54">
        <v>186.9</v>
      </c>
      <c r="EF139" s="54">
        <v>177.17</v>
      </c>
      <c r="EG139" s="54">
        <v>199.85</v>
      </c>
      <c r="EH139" s="54">
        <v>181.49</v>
      </c>
      <c r="EI139" s="54">
        <v>190.34</v>
      </c>
      <c r="EJ139" s="54">
        <v>183.8</v>
      </c>
      <c r="EK139" s="54">
        <v>187.65</v>
      </c>
      <c r="EL139" s="26">
        <v>5580.18</v>
      </c>
      <c r="EM139" s="86">
        <v>1063.32</v>
      </c>
      <c r="EN139" s="45">
        <v>331.1</v>
      </c>
      <c r="EO139" s="54">
        <v>479.23</v>
      </c>
      <c r="EP139" s="54">
        <v>288.79000000000002</v>
      </c>
      <c r="EQ139" s="54">
        <v>399.07</v>
      </c>
      <c r="ER139" s="54">
        <v>362.32</v>
      </c>
    </row>
    <row r="140" spans="1:148">
      <c r="A140" s="20" t="s">
        <v>146</v>
      </c>
      <c r="B140" s="45">
        <v>3.36</v>
      </c>
      <c r="C140" s="16">
        <v>237705690</v>
      </c>
      <c r="D140" s="10">
        <v>45865999.999999985</v>
      </c>
      <c r="E140" s="42">
        <v>71000000</v>
      </c>
      <c r="F140" s="10">
        <v>83186000</v>
      </c>
      <c r="G140" s="10">
        <v>15110000</v>
      </c>
      <c r="H140" s="10">
        <v>1673000</v>
      </c>
      <c r="I140" s="10">
        <v>1673000</v>
      </c>
      <c r="J140" s="10">
        <v>13838.400000000001</v>
      </c>
      <c r="K140" s="10">
        <v>4048181</v>
      </c>
      <c r="L140" s="16">
        <v>626999999.99999988</v>
      </c>
      <c r="M140" s="10">
        <v>274000000.00000006</v>
      </c>
      <c r="N140">
        <v>2465000000</v>
      </c>
      <c r="O140" s="24">
        <v>376500</v>
      </c>
      <c r="P140" s="90">
        <v>3350000</v>
      </c>
      <c r="Q140">
        <v>60520000</v>
      </c>
      <c r="R140">
        <v>149710000</v>
      </c>
      <c r="S140" s="10">
        <v>574889.93999999994</v>
      </c>
      <c r="T140" s="10">
        <v>3223.76</v>
      </c>
      <c r="U140" s="10">
        <v>6918.7799999999988</v>
      </c>
      <c r="V140" s="10">
        <v>4229.1499999999996</v>
      </c>
      <c r="W140">
        <v>38858300</v>
      </c>
      <c r="X140" s="51">
        <f t="shared" si="18"/>
        <v>9188.2056678055887</v>
      </c>
      <c r="Y140" s="40">
        <v>100.81</v>
      </c>
      <c r="Z140" s="44">
        <v>126</v>
      </c>
      <c r="AA140" s="44">
        <v>129.30000000000001</v>
      </c>
      <c r="AB140" s="44">
        <v>121</v>
      </c>
      <c r="AC140" s="10">
        <v>317963600</v>
      </c>
      <c r="AD140" s="50">
        <v>30901.8</v>
      </c>
      <c r="AE140" s="69">
        <v>7.64</v>
      </c>
      <c r="AF140" s="40">
        <v>6.1</v>
      </c>
      <c r="AG140" s="51">
        <v>0.86</v>
      </c>
      <c r="AH140" s="51">
        <v>2676.08</v>
      </c>
      <c r="AI140" s="18">
        <v>19162788</v>
      </c>
      <c r="AJ140">
        <v>1353.24</v>
      </c>
      <c r="AK140">
        <v>1322.84</v>
      </c>
      <c r="AL140" s="40">
        <v>109.6</v>
      </c>
      <c r="AM140" s="40">
        <v>105</v>
      </c>
      <c r="AN140" s="40">
        <v>76.099999999999994</v>
      </c>
      <c r="AO140" s="40">
        <v>94.9</v>
      </c>
      <c r="AP140" s="50">
        <f t="shared" si="19"/>
        <v>1.0438095238095237</v>
      </c>
      <c r="AQ140" s="50">
        <f t="shared" si="20"/>
        <v>0.80189673340358258</v>
      </c>
      <c r="AR140" s="10">
        <v>55423525</v>
      </c>
      <c r="AS140">
        <v>195808600</v>
      </c>
      <c r="AT140" s="51">
        <f t="shared" si="21"/>
        <v>3.5329510347817106</v>
      </c>
      <c r="AU140" s="10">
        <v>60199062</v>
      </c>
      <c r="AV140" s="10">
        <v>324364500</v>
      </c>
      <c r="AW140" s="51">
        <f t="shared" si="22"/>
        <v>5.3881985735923923</v>
      </c>
      <c r="AX140" s="14">
        <v>76667770</v>
      </c>
      <c r="AY140">
        <v>480460300</v>
      </c>
      <c r="AZ140" s="51">
        <f t="shared" si="23"/>
        <v>6.2667832910752459</v>
      </c>
      <c r="BA140" s="26">
        <v>2779.47</v>
      </c>
      <c r="BB140" s="51">
        <v>1546.33</v>
      </c>
      <c r="BC140" s="51">
        <v>14.8</v>
      </c>
      <c r="BD140" s="54">
        <v>24.56</v>
      </c>
      <c r="BE140">
        <v>104274600</v>
      </c>
      <c r="BF140">
        <v>889233800</v>
      </c>
      <c r="BG140" s="93">
        <v>17.8597</v>
      </c>
      <c r="BH140" s="93">
        <v>4.0328999999999997</v>
      </c>
      <c r="BI140" s="91">
        <v>0.16370000000000001</v>
      </c>
      <c r="BJ140" s="91">
        <v>6.1899999999999997E-2</v>
      </c>
      <c r="BK140" s="91">
        <v>-4.1700000000000001E-2</v>
      </c>
      <c r="BL140" s="92">
        <v>0.1114</v>
      </c>
      <c r="BM140" s="92">
        <v>5.8500000000000003E-2</v>
      </c>
      <c r="BN140" s="92">
        <v>1.9900000000000001E-2</v>
      </c>
      <c r="BO140" s="23">
        <v>172610000</v>
      </c>
      <c r="BP140" s="18">
        <v>201182000</v>
      </c>
      <c r="BQ140" s="51">
        <f t="shared" si="24"/>
        <v>0.85797934208825843</v>
      </c>
      <c r="BR140">
        <v>14041139300</v>
      </c>
      <c r="BS140">
        <v>18209945700</v>
      </c>
      <c r="BT140" s="51">
        <f t="shared" si="25"/>
        <v>1.296899440346696</v>
      </c>
      <c r="BU140" s="34">
        <v>4227307000</v>
      </c>
      <c r="BV140" s="34">
        <v>8791659100</v>
      </c>
      <c r="BW140">
        <v>96651300</v>
      </c>
      <c r="BX140" s="44">
        <v>103.2</v>
      </c>
      <c r="BY140" s="54">
        <v>99.8</v>
      </c>
      <c r="BZ140" s="54">
        <v>101</v>
      </c>
      <c r="CA140" s="94">
        <v>0.1</v>
      </c>
      <c r="CB140" s="54">
        <v>1.8</v>
      </c>
      <c r="CC140" s="45">
        <v>-1.5</v>
      </c>
      <c r="CD140" s="41">
        <v>0.3</v>
      </c>
      <c r="CE140" s="45">
        <v>-0.1</v>
      </c>
      <c r="CF140" s="45">
        <v>0.8</v>
      </c>
      <c r="CG140" s="45">
        <v>1.6</v>
      </c>
      <c r="CH140" s="45">
        <v>0.2</v>
      </c>
      <c r="CI140" s="45">
        <v>-0.6</v>
      </c>
      <c r="CJ140" s="44">
        <v>99.7</v>
      </c>
      <c r="CK140" s="44">
        <v>98.9</v>
      </c>
      <c r="CL140" s="44">
        <v>105.6</v>
      </c>
      <c r="CM140" s="54">
        <v>99</v>
      </c>
      <c r="CN140" s="95">
        <v>-0.1</v>
      </c>
      <c r="CO140" s="43">
        <v>-2.9</v>
      </c>
      <c r="CP140" s="41">
        <v>-0.5</v>
      </c>
      <c r="CQ140" s="41">
        <v>1.6</v>
      </c>
      <c r="CR140" s="41">
        <v>-2.2999999999999998</v>
      </c>
      <c r="CS140" s="41">
        <v>0.4</v>
      </c>
      <c r="CT140" s="41">
        <v>5.5</v>
      </c>
      <c r="CU140" s="41">
        <v>0.3</v>
      </c>
      <c r="CV140" s="45">
        <v>-0.7</v>
      </c>
      <c r="CW140" s="41">
        <v>1.5</v>
      </c>
      <c r="CX140" s="54">
        <v>49.5</v>
      </c>
      <c r="CY140" s="54">
        <v>46.4</v>
      </c>
      <c r="CZ140" s="54">
        <v>51.9</v>
      </c>
      <c r="DA140" s="54">
        <v>49.8</v>
      </c>
      <c r="DB140" s="54">
        <v>48.3</v>
      </c>
      <c r="DC140" s="54">
        <v>46.4</v>
      </c>
      <c r="DD140" s="54">
        <v>2.12</v>
      </c>
      <c r="DE140" s="54">
        <v>3.04</v>
      </c>
      <c r="DF140" s="54">
        <v>2.6</v>
      </c>
      <c r="DG140" s="54">
        <v>2.76</v>
      </c>
      <c r="DH140" s="54">
        <v>2.77</v>
      </c>
      <c r="DI140" s="54">
        <v>3.68</v>
      </c>
      <c r="DJ140" s="54">
        <v>2.25</v>
      </c>
      <c r="DK140" s="54">
        <v>3.25</v>
      </c>
      <c r="DL140" s="54">
        <v>3.55</v>
      </c>
      <c r="DM140" s="54">
        <v>3.75</v>
      </c>
      <c r="DN140" s="54">
        <v>3.85</v>
      </c>
      <c r="DO140" s="68">
        <v>4.9000000000000004</v>
      </c>
      <c r="DP140" s="54">
        <v>2.75</v>
      </c>
      <c r="DQ140" s="54">
        <v>2.1</v>
      </c>
      <c r="DR140" s="54">
        <v>2.75</v>
      </c>
      <c r="DS140" s="40">
        <v>1.79</v>
      </c>
      <c r="DT140" s="54">
        <v>2.02</v>
      </c>
      <c r="DU140" s="54">
        <v>2.13</v>
      </c>
      <c r="DV140" s="54">
        <v>2.25</v>
      </c>
      <c r="DW140" s="54">
        <v>2.31</v>
      </c>
      <c r="DX140" s="54">
        <v>2.34</v>
      </c>
      <c r="DY140" s="54">
        <v>2.69</v>
      </c>
      <c r="DZ140" s="44">
        <v>2.93</v>
      </c>
      <c r="EA140" s="44">
        <v>3.12</v>
      </c>
      <c r="EB140">
        <f t="shared" si="26"/>
        <v>0.99000000000000021</v>
      </c>
      <c r="EC140" s="54">
        <v>194.21</v>
      </c>
      <c r="ED140" s="54">
        <v>185.56</v>
      </c>
      <c r="EE140" s="54">
        <v>187.44</v>
      </c>
      <c r="EF140" s="54">
        <v>177.89</v>
      </c>
      <c r="EG140" s="54">
        <v>200.06</v>
      </c>
      <c r="EH140" s="54">
        <v>182.07</v>
      </c>
      <c r="EI140" s="54">
        <v>190.97</v>
      </c>
      <c r="EJ140" s="54">
        <v>184.35</v>
      </c>
      <c r="EK140" s="54">
        <v>188.18</v>
      </c>
      <c r="EL140" s="26">
        <v>5877.1</v>
      </c>
      <c r="EM140" s="86">
        <v>628.75</v>
      </c>
      <c r="EN140" s="45">
        <v>330.08</v>
      </c>
      <c r="EO140" s="54">
        <v>482.54</v>
      </c>
      <c r="EP140" s="54">
        <v>288.83</v>
      </c>
      <c r="EQ140" s="54">
        <v>388.75</v>
      </c>
      <c r="ER140" s="54">
        <v>366.62</v>
      </c>
    </row>
    <row r="141" spans="1:148">
      <c r="A141" s="20" t="s">
        <v>147</v>
      </c>
      <c r="B141" s="45">
        <v>8.5</v>
      </c>
      <c r="C141" s="16">
        <v>298353000</v>
      </c>
      <c r="D141" s="10">
        <v>38097000</v>
      </c>
      <c r="E141" s="42">
        <v>80326000</v>
      </c>
      <c r="F141" s="10">
        <v>97867000</v>
      </c>
      <c r="G141" s="10">
        <v>16542000</v>
      </c>
      <c r="H141" s="10">
        <v>1749000</v>
      </c>
      <c r="I141" s="10">
        <v>4666000</v>
      </c>
      <c r="J141" s="10">
        <v>25017.9</v>
      </c>
      <c r="K141" s="10">
        <v>9912000</v>
      </c>
      <c r="L141" s="16">
        <v>753000000</v>
      </c>
      <c r="M141" s="10">
        <v>318000000</v>
      </c>
      <c r="N141">
        <v>4251000000</v>
      </c>
      <c r="O141" s="24">
        <v>631000</v>
      </c>
      <c r="P141" s="90">
        <v>14580000</v>
      </c>
      <c r="Q141">
        <v>193600000</v>
      </c>
      <c r="R141">
        <v>362050000</v>
      </c>
      <c r="S141" s="10">
        <v>24498.280000000028</v>
      </c>
      <c r="T141" s="10">
        <v>5974.33</v>
      </c>
      <c r="U141" s="10">
        <v>31809.65</v>
      </c>
      <c r="V141" s="10">
        <v>15726.789999999999</v>
      </c>
      <c r="W141">
        <v>142354300</v>
      </c>
      <c r="X141" s="51">
        <f t="shared" si="18"/>
        <v>9051.7073096289841</v>
      </c>
      <c r="Y141" s="40">
        <v>101.01</v>
      </c>
      <c r="Z141" s="44">
        <v>124.1</v>
      </c>
      <c r="AA141" s="44">
        <v>127.2</v>
      </c>
      <c r="AB141" s="44">
        <v>119.4</v>
      </c>
      <c r="AC141" s="10">
        <v>317257000</v>
      </c>
      <c r="AD141" s="50">
        <v>30987.61</v>
      </c>
      <c r="AE141" s="69">
        <v>7.59</v>
      </c>
      <c r="AF141" s="40">
        <v>6.04</v>
      </c>
      <c r="AG141" s="51">
        <v>0.85</v>
      </c>
      <c r="AH141" s="51">
        <v>3650.33</v>
      </c>
      <c r="AI141" s="18">
        <v>21144026</v>
      </c>
      <c r="AJ141">
        <v>1982.32</v>
      </c>
      <c r="AK141">
        <v>1667.99</v>
      </c>
      <c r="AL141" s="40">
        <v>102.2</v>
      </c>
      <c r="AM141" s="40">
        <v>102</v>
      </c>
      <c r="AN141" s="40">
        <v>118.7</v>
      </c>
      <c r="AO141" s="40">
        <v>96.3</v>
      </c>
      <c r="AP141" s="50">
        <f t="shared" si="19"/>
        <v>1.0019607843137255</v>
      </c>
      <c r="AQ141" s="50">
        <f t="shared" si="20"/>
        <v>1.232606438213915</v>
      </c>
      <c r="AR141" s="10">
        <v>92655845</v>
      </c>
      <c r="AS141">
        <v>328036900</v>
      </c>
      <c r="AT141" s="51">
        <f t="shared" si="21"/>
        <v>3.5403799943759617</v>
      </c>
      <c r="AU141" s="10">
        <v>88495106</v>
      </c>
      <c r="AV141" s="10">
        <v>447682699.99999994</v>
      </c>
      <c r="AW141" s="51">
        <f t="shared" si="22"/>
        <v>5.0588413329885151</v>
      </c>
      <c r="AX141" s="14">
        <v>109123722</v>
      </c>
      <c r="AY141">
        <v>713176300</v>
      </c>
      <c r="AZ141" s="51">
        <f t="shared" si="23"/>
        <v>6.535483641219642</v>
      </c>
      <c r="BA141" s="26">
        <v>3048.24</v>
      </c>
      <c r="BB141" s="51">
        <v>1695.14</v>
      </c>
      <c r="BC141" s="51">
        <v>15.51</v>
      </c>
      <c r="BD141" s="54">
        <v>26.06</v>
      </c>
      <c r="BE141">
        <v>195221300</v>
      </c>
      <c r="BF141">
        <v>1862672300</v>
      </c>
      <c r="BG141" s="93">
        <v>34.003799999999998</v>
      </c>
      <c r="BH141" s="93">
        <v>5.8707000000000003</v>
      </c>
      <c r="BI141" s="91">
        <v>6.6900000000000001E-2</v>
      </c>
      <c r="BJ141" s="91">
        <v>3.9800000000000002E-2</v>
      </c>
      <c r="BK141" s="91">
        <v>-2.0400000000000001E-2</v>
      </c>
      <c r="BL141" s="92">
        <v>3.39E-2</v>
      </c>
      <c r="BM141" s="92">
        <v>2.0500000000000001E-2</v>
      </c>
      <c r="BN141" s="92">
        <v>-3.4500000000000003E-2</v>
      </c>
      <c r="BO141" s="23">
        <v>253150000</v>
      </c>
      <c r="BP141" s="18">
        <v>145520000</v>
      </c>
      <c r="BQ141" s="51">
        <f t="shared" si="24"/>
        <v>1.7396234194612425</v>
      </c>
      <c r="BR141">
        <v>14210574100</v>
      </c>
      <c r="BS141">
        <v>18382267100</v>
      </c>
      <c r="BT141" s="51">
        <f t="shared" si="25"/>
        <v>1.2935625943500764</v>
      </c>
      <c r="BU141" s="34">
        <v>4300853500</v>
      </c>
      <c r="BV141" s="34">
        <v>8902811900</v>
      </c>
      <c r="BW141">
        <v>296023400</v>
      </c>
      <c r="BX141" s="44">
        <v>99.1</v>
      </c>
      <c r="BY141" s="54">
        <v>100.6</v>
      </c>
      <c r="BZ141" s="54">
        <v>99.7</v>
      </c>
      <c r="CA141" s="94">
        <v>0.4</v>
      </c>
      <c r="CB141" s="54">
        <v>4.2</v>
      </c>
      <c r="CC141" s="45">
        <v>-0.6</v>
      </c>
      <c r="CD141" s="41">
        <v>0.4</v>
      </c>
      <c r="CE141" s="45">
        <v>0.3</v>
      </c>
      <c r="CF141" s="45">
        <v>1.2</v>
      </c>
      <c r="CG141" s="45">
        <v>1.7</v>
      </c>
      <c r="CH141" s="45">
        <v>0.3</v>
      </c>
      <c r="CI141" s="45">
        <v>-0.7</v>
      </c>
      <c r="CJ141" s="44">
        <v>100.6</v>
      </c>
      <c r="CK141" s="44">
        <v>103.7</v>
      </c>
      <c r="CL141" s="44">
        <v>106.7</v>
      </c>
      <c r="CM141" s="54">
        <v>101.1</v>
      </c>
      <c r="CN141" s="95">
        <v>0.2</v>
      </c>
      <c r="CO141" s="43">
        <v>-1.7</v>
      </c>
      <c r="CP141" s="41">
        <v>0.7</v>
      </c>
      <c r="CQ141" s="41">
        <v>1.6</v>
      </c>
      <c r="CR141" s="41">
        <v>-2.4</v>
      </c>
      <c r="CS141" s="41">
        <v>-0.4</v>
      </c>
      <c r="CT141" s="41">
        <v>5.2</v>
      </c>
      <c r="CU141" s="41">
        <v>0</v>
      </c>
      <c r="CV141" s="45">
        <v>0.4</v>
      </c>
      <c r="CW141" s="41">
        <v>1.2</v>
      </c>
      <c r="CX141" s="54">
        <v>52.7</v>
      </c>
      <c r="CY141" s="54">
        <v>47</v>
      </c>
      <c r="CZ141" s="54">
        <v>53.5</v>
      </c>
      <c r="DA141" s="54">
        <v>50.2</v>
      </c>
      <c r="DB141" s="54">
        <v>51.2</v>
      </c>
      <c r="DC141" s="54">
        <v>47</v>
      </c>
      <c r="DD141" s="54">
        <v>2.35</v>
      </c>
      <c r="DE141" s="54">
        <v>3.2</v>
      </c>
      <c r="DF141" s="54">
        <v>2.98</v>
      </c>
      <c r="DG141" s="54">
        <v>2.97</v>
      </c>
      <c r="DH141" s="54">
        <v>2.9</v>
      </c>
      <c r="DI141" s="54">
        <v>4</v>
      </c>
      <c r="DJ141" s="54">
        <v>2.25</v>
      </c>
      <c r="DK141" s="54">
        <v>3.25</v>
      </c>
      <c r="DL141" s="54">
        <v>3.55</v>
      </c>
      <c r="DM141" s="54">
        <v>3.75</v>
      </c>
      <c r="DN141" s="54">
        <v>3.85</v>
      </c>
      <c r="DO141" s="68">
        <v>4.9000000000000004</v>
      </c>
      <c r="DP141" s="54">
        <v>2.75</v>
      </c>
      <c r="DQ141" s="54">
        <v>2.1</v>
      </c>
      <c r="DR141" s="54">
        <v>2.75</v>
      </c>
      <c r="DS141" s="40">
        <v>1.87</v>
      </c>
      <c r="DT141" s="54">
        <v>2.09</v>
      </c>
      <c r="DU141" s="54">
        <v>2.0699999999999998</v>
      </c>
      <c r="DV141" s="54">
        <v>2.23</v>
      </c>
      <c r="DW141" s="54">
        <v>2.34</v>
      </c>
      <c r="DX141" s="54">
        <v>2.46</v>
      </c>
      <c r="DY141" s="54">
        <v>2.79</v>
      </c>
      <c r="DZ141" s="44">
        <v>3.04</v>
      </c>
      <c r="EA141" s="44">
        <v>3.13</v>
      </c>
      <c r="EB141">
        <f t="shared" si="26"/>
        <v>1.06</v>
      </c>
      <c r="EC141" s="54">
        <v>194.17</v>
      </c>
      <c r="ED141" s="54">
        <v>185.47</v>
      </c>
      <c r="EE141" s="54">
        <v>187.34</v>
      </c>
      <c r="EF141" s="54">
        <v>178.32</v>
      </c>
      <c r="EG141" s="54">
        <v>200.28</v>
      </c>
      <c r="EH141" s="54">
        <v>181.94</v>
      </c>
      <c r="EI141" s="54">
        <v>190.9</v>
      </c>
      <c r="EJ141" s="54">
        <v>184.32</v>
      </c>
      <c r="EK141" s="54">
        <v>188.02</v>
      </c>
      <c r="EL141" s="26">
        <v>6172.36</v>
      </c>
      <c r="EM141" s="86">
        <v>680.43</v>
      </c>
      <c r="EN141" s="45">
        <v>334.65</v>
      </c>
      <c r="EO141" s="54">
        <v>490.35</v>
      </c>
      <c r="EP141" s="54">
        <v>292.64999999999998</v>
      </c>
      <c r="EQ141" s="54">
        <v>407.21</v>
      </c>
      <c r="ER141" s="54">
        <v>364.15</v>
      </c>
    </row>
    <row r="142" spans="1:148">
      <c r="A142" s="20" t="s">
        <v>148</v>
      </c>
      <c r="B142" s="45">
        <v>5.4</v>
      </c>
      <c r="C142" s="16">
        <v>294290000</v>
      </c>
      <c r="D142" s="10">
        <v>38987000</v>
      </c>
      <c r="E142" s="42">
        <v>85032000</v>
      </c>
      <c r="F142" s="10">
        <v>102052000</v>
      </c>
      <c r="G142" s="10">
        <v>15711000</v>
      </c>
      <c r="H142" s="10">
        <v>1693000</v>
      </c>
      <c r="I142" s="10">
        <v>4736000</v>
      </c>
      <c r="J142" s="10">
        <v>27297</v>
      </c>
      <c r="K142" s="10">
        <v>9971000</v>
      </c>
      <c r="L142" s="16">
        <v>753000000</v>
      </c>
      <c r="M142" s="10">
        <v>308000000</v>
      </c>
      <c r="N142">
        <v>4495000000</v>
      </c>
      <c r="O142" s="24">
        <v>601200</v>
      </c>
      <c r="P142" s="90">
        <v>14050000</v>
      </c>
      <c r="Q142">
        <v>179320000</v>
      </c>
      <c r="R142">
        <v>345380000</v>
      </c>
      <c r="S142" s="10">
        <v>23125.010000000009</v>
      </c>
      <c r="T142" s="10">
        <v>4089.84</v>
      </c>
      <c r="U142" s="10">
        <v>26742.689999999995</v>
      </c>
      <c r="V142" s="10">
        <v>12256.509999999998</v>
      </c>
      <c r="W142">
        <v>121021000.00000001</v>
      </c>
      <c r="X142" s="51">
        <f t="shared" si="18"/>
        <v>9874.0179708579381</v>
      </c>
      <c r="Y142" s="40">
        <v>101.14</v>
      </c>
      <c r="Z142" s="44">
        <v>125.3</v>
      </c>
      <c r="AA142" s="44">
        <v>128.69999999999999</v>
      </c>
      <c r="AB142" s="44">
        <v>120.3</v>
      </c>
      <c r="AC142" s="10">
        <v>305861000.00000006</v>
      </c>
      <c r="AD142" s="50">
        <v>30949.53</v>
      </c>
      <c r="AE142" s="69">
        <v>7.54</v>
      </c>
      <c r="AF142" s="40">
        <v>6.01</v>
      </c>
      <c r="AG142" s="51">
        <v>0.86</v>
      </c>
      <c r="AH142" s="51">
        <v>3740.73</v>
      </c>
      <c r="AI142" s="18">
        <v>24575323</v>
      </c>
      <c r="AJ142">
        <v>1935.45</v>
      </c>
      <c r="AK142">
        <v>1805.23</v>
      </c>
      <c r="AL142" s="40">
        <v>103.9</v>
      </c>
      <c r="AM142" s="40">
        <v>101.6</v>
      </c>
      <c r="AN142" s="40">
        <v>99.2</v>
      </c>
      <c r="AO142" s="40">
        <v>108.6</v>
      </c>
      <c r="AP142" s="50">
        <f t="shared" si="19"/>
        <v>1.0226377952755907</v>
      </c>
      <c r="AQ142" s="50">
        <f t="shared" si="20"/>
        <v>0.9134438305709025</v>
      </c>
      <c r="AR142" s="10">
        <v>90447103</v>
      </c>
      <c r="AS142">
        <v>343960899.99999994</v>
      </c>
      <c r="AT142" s="51">
        <f t="shared" si="21"/>
        <v>3.8028957102141785</v>
      </c>
      <c r="AU142" s="10">
        <v>97882489</v>
      </c>
      <c r="AV142" s="10">
        <v>493832500</v>
      </c>
      <c r="AW142" s="51">
        <f t="shared" si="22"/>
        <v>5.0451567491300713</v>
      </c>
      <c r="AX142" s="14">
        <v>101966850</v>
      </c>
      <c r="AY142">
        <v>668128500</v>
      </c>
      <c r="AZ142" s="51">
        <f t="shared" si="23"/>
        <v>6.5524089446717246</v>
      </c>
      <c r="BA142" s="26">
        <v>3195.09</v>
      </c>
      <c r="BB142" s="51">
        <v>1636.59</v>
      </c>
      <c r="BC142" s="51">
        <v>15.45</v>
      </c>
      <c r="BD142" s="54">
        <v>24.45</v>
      </c>
      <c r="BE142">
        <v>165876800</v>
      </c>
      <c r="BF142">
        <v>1688507400</v>
      </c>
      <c r="BG142" s="93">
        <v>29.218900000000001</v>
      </c>
      <c r="BH142" s="93">
        <v>4.7809999999999997</v>
      </c>
      <c r="BI142" s="91">
        <v>-1.78E-2</v>
      </c>
      <c r="BJ142" s="91">
        <v>-1.6400000000000001E-2</v>
      </c>
      <c r="BK142" s="91">
        <v>2E-3</v>
      </c>
      <c r="BL142" s="92">
        <v>-1.52E-2</v>
      </c>
      <c r="BM142" s="92">
        <v>-2.1299999999999999E-2</v>
      </c>
      <c r="BN142" s="92">
        <v>1.6199999999999999E-2</v>
      </c>
      <c r="BO142" s="23">
        <v>170380000</v>
      </c>
      <c r="BP142" s="18">
        <v>189950000</v>
      </c>
      <c r="BQ142" s="51">
        <f t="shared" si="24"/>
        <v>0.89697288760200056</v>
      </c>
      <c r="BR142">
        <v>14312176700</v>
      </c>
      <c r="BS142">
        <v>18408331000</v>
      </c>
      <c r="BT142" s="51">
        <f t="shared" si="25"/>
        <v>1.2862006517848539</v>
      </c>
      <c r="BU142" s="34">
        <v>4297612100</v>
      </c>
      <c r="BV142" s="34">
        <v>8972690200</v>
      </c>
      <c r="BW142">
        <v>167095400</v>
      </c>
      <c r="BX142" s="44">
        <v>99.9</v>
      </c>
      <c r="BY142" s="54">
        <v>100</v>
      </c>
      <c r="BZ142" s="54">
        <v>100</v>
      </c>
      <c r="CA142" s="94">
        <v>0.9</v>
      </c>
      <c r="CB142" s="54">
        <v>5.3</v>
      </c>
      <c r="CC142" s="45">
        <v>0</v>
      </c>
      <c r="CD142" s="41">
        <v>0.9</v>
      </c>
      <c r="CE142" s="45">
        <v>0.9</v>
      </c>
      <c r="CF142" s="45">
        <v>1.9</v>
      </c>
      <c r="CG142" s="45">
        <v>1.7</v>
      </c>
      <c r="CH142" s="45">
        <v>0.3</v>
      </c>
      <c r="CI142" s="45">
        <v>-0.6</v>
      </c>
      <c r="CJ142" s="44">
        <v>101.1</v>
      </c>
      <c r="CK142" s="44">
        <v>107</v>
      </c>
      <c r="CL142" s="44">
        <v>109.1</v>
      </c>
      <c r="CM142" s="54">
        <v>100.6</v>
      </c>
      <c r="CN142" s="95">
        <v>0.4</v>
      </c>
      <c r="CO142" s="43">
        <v>-1.6</v>
      </c>
      <c r="CP142" s="41">
        <v>1.6</v>
      </c>
      <c r="CQ142" s="41">
        <v>3.1</v>
      </c>
      <c r="CR142" s="41">
        <v>-2.8</v>
      </c>
      <c r="CS142" s="41">
        <v>-1.3</v>
      </c>
      <c r="CT142" s="41">
        <v>5.0999999999999996</v>
      </c>
      <c r="CU142" s="41">
        <v>-0.2</v>
      </c>
      <c r="CV142" s="45">
        <v>1.1000000000000001</v>
      </c>
      <c r="CW142" s="41">
        <v>1.1000000000000001</v>
      </c>
      <c r="CX142" s="54">
        <v>52.1</v>
      </c>
      <c r="CY142" s="54">
        <v>46.5</v>
      </c>
      <c r="CZ142" s="54">
        <v>53.1</v>
      </c>
      <c r="DA142" s="54">
        <v>49.9</v>
      </c>
      <c r="DB142" s="54">
        <v>51.1</v>
      </c>
      <c r="DC142" s="54">
        <v>46.5</v>
      </c>
      <c r="DD142" s="54">
        <v>2.35</v>
      </c>
      <c r="DE142" s="54">
        <v>3.18</v>
      </c>
      <c r="DF142" s="54">
        <v>2.9</v>
      </c>
      <c r="DG142" s="54">
        <v>2.91</v>
      </c>
      <c r="DH142" s="54">
        <v>3.11</v>
      </c>
      <c r="DI142" s="54">
        <v>3.26</v>
      </c>
      <c r="DJ142" s="54">
        <v>2.25</v>
      </c>
      <c r="DK142" s="54">
        <v>3.25</v>
      </c>
      <c r="DL142" s="54">
        <v>3.55</v>
      </c>
      <c r="DM142" s="54">
        <v>3.75</v>
      </c>
      <c r="DN142" s="54">
        <v>3.85</v>
      </c>
      <c r="DO142" s="68">
        <v>4.9000000000000004</v>
      </c>
      <c r="DP142" s="54">
        <v>2.75</v>
      </c>
      <c r="DQ142" s="54">
        <v>2.1</v>
      </c>
      <c r="DR142" s="54">
        <v>2.75</v>
      </c>
      <c r="DS142" s="40">
        <v>1.87</v>
      </c>
      <c r="DT142" s="54">
        <v>2.04</v>
      </c>
      <c r="DU142" s="54">
        <v>2.17</v>
      </c>
      <c r="DV142" s="54">
        <v>2.2999999999999998</v>
      </c>
      <c r="DW142" s="54">
        <v>2.52</v>
      </c>
      <c r="DX142" s="54">
        <v>2.59</v>
      </c>
      <c r="DY142" s="54">
        <v>2.97</v>
      </c>
      <c r="DZ142" s="44">
        <v>3.19</v>
      </c>
      <c r="EA142" s="44">
        <v>3.34</v>
      </c>
      <c r="EB142">
        <f t="shared" si="26"/>
        <v>1.17</v>
      </c>
      <c r="EC142" s="54">
        <v>193.59</v>
      </c>
      <c r="ED142" s="54">
        <v>184.44</v>
      </c>
      <c r="EE142" s="54">
        <v>186.29</v>
      </c>
      <c r="EF142" s="54">
        <v>178.3</v>
      </c>
      <c r="EG142" s="54">
        <v>195.97</v>
      </c>
      <c r="EH142" s="54">
        <v>181.36</v>
      </c>
      <c r="EI142" s="54">
        <v>190.29</v>
      </c>
      <c r="EJ142" s="54">
        <v>182.83</v>
      </c>
      <c r="EK142" s="54">
        <v>187.39</v>
      </c>
      <c r="EL142" s="26">
        <v>6367.67</v>
      </c>
      <c r="EM142" s="86">
        <v>773.25</v>
      </c>
      <c r="EN142" s="45">
        <v>344.17</v>
      </c>
      <c r="EO142" s="54">
        <v>490.64</v>
      </c>
      <c r="EP142" s="54">
        <v>293.36</v>
      </c>
      <c r="EQ142" s="54">
        <v>437.36</v>
      </c>
      <c r="ER142" s="54">
        <v>366.4</v>
      </c>
    </row>
    <row r="143" spans="1:148">
      <c r="A143" s="20" t="s">
        <v>149</v>
      </c>
      <c r="B143" s="45">
        <v>5</v>
      </c>
      <c r="C143" s="16">
        <v>312394000</v>
      </c>
      <c r="D143" s="10">
        <v>40163000</v>
      </c>
      <c r="E143" s="42">
        <v>89091000</v>
      </c>
      <c r="F143" s="10">
        <v>107403000</v>
      </c>
      <c r="G143" s="10">
        <v>16230000</v>
      </c>
      <c r="H143" s="10">
        <v>1714000</v>
      </c>
      <c r="I143" s="10">
        <v>4740000</v>
      </c>
      <c r="J143" s="10">
        <v>32838.9</v>
      </c>
      <c r="K143" s="10">
        <v>8998000</v>
      </c>
      <c r="L143" s="16">
        <v>791000000</v>
      </c>
      <c r="M143" s="10">
        <v>328000000</v>
      </c>
      <c r="N143">
        <v>4647999999.999999</v>
      </c>
      <c r="O143" s="24">
        <v>624100</v>
      </c>
      <c r="P143" s="90">
        <v>20240000</v>
      </c>
      <c r="Q143">
        <v>219820000</v>
      </c>
      <c r="R143">
        <v>378020000</v>
      </c>
      <c r="S143" s="10">
        <v>22716.440000000061</v>
      </c>
      <c r="T143" s="10">
        <v>4142.9700000000012</v>
      </c>
      <c r="U143" s="10">
        <v>53040.840000000004</v>
      </c>
      <c r="V143" s="10">
        <v>13432.600000000006</v>
      </c>
      <c r="W143">
        <v>126319599.99999999</v>
      </c>
      <c r="X143" s="51">
        <f t="shared" si="18"/>
        <v>9403.9575361434072</v>
      </c>
      <c r="Y143" s="40">
        <v>101.04</v>
      </c>
      <c r="Z143" s="44">
        <v>123.4</v>
      </c>
      <c r="AA143" s="44">
        <v>126.2</v>
      </c>
      <c r="AB143" s="44">
        <v>119.1</v>
      </c>
      <c r="AC143" s="10">
        <v>329558000</v>
      </c>
      <c r="AD143" s="50">
        <v>31010.04</v>
      </c>
      <c r="AE143" s="69">
        <v>7.67</v>
      </c>
      <c r="AF143" s="40">
        <v>6.24</v>
      </c>
      <c r="AG143" s="51">
        <v>0.87</v>
      </c>
      <c r="AH143" s="51">
        <v>3866.26</v>
      </c>
      <c r="AI143" s="18">
        <v>23498747</v>
      </c>
      <c r="AJ143">
        <v>2139.1799999999998</v>
      </c>
      <c r="AK143">
        <v>1727.15</v>
      </c>
      <c r="AL143" s="40">
        <v>103.4</v>
      </c>
      <c r="AM143" s="40">
        <v>107.9</v>
      </c>
      <c r="AN143" s="40">
        <v>104.1</v>
      </c>
      <c r="AO143" s="40">
        <v>90.4</v>
      </c>
      <c r="AP143" s="50">
        <f t="shared" si="19"/>
        <v>0.95829471733086191</v>
      </c>
      <c r="AQ143" s="50">
        <f t="shared" si="20"/>
        <v>1.1515486725663715</v>
      </c>
      <c r="AR143" s="10">
        <v>100162833</v>
      </c>
      <c r="AS143">
        <v>403140000</v>
      </c>
      <c r="AT143" s="51">
        <f t="shared" si="21"/>
        <v>4.0248462221510843</v>
      </c>
      <c r="AU143" s="10">
        <v>122660407</v>
      </c>
      <c r="AV143" s="10">
        <v>620873800</v>
      </c>
      <c r="AW143" s="51">
        <f t="shared" si="22"/>
        <v>5.061729495158124</v>
      </c>
      <c r="AX143" s="14">
        <v>98804010</v>
      </c>
      <c r="AY143">
        <v>643518200</v>
      </c>
      <c r="AZ143" s="51">
        <f t="shared" si="23"/>
        <v>6.5130777586861104</v>
      </c>
      <c r="BA143" s="26">
        <v>2898.8</v>
      </c>
      <c r="BB143" s="51">
        <v>1531.86</v>
      </c>
      <c r="BC143" s="51">
        <v>13.41</v>
      </c>
      <c r="BD143" s="54">
        <v>22.93</v>
      </c>
      <c r="BE143">
        <v>101616700</v>
      </c>
      <c r="BF143">
        <v>983108400</v>
      </c>
      <c r="BG143" s="93">
        <v>18.945499999999999</v>
      </c>
      <c r="BH143" s="93">
        <v>2.5712000000000002</v>
      </c>
      <c r="BI143" s="91">
        <v>-6.1400000000000003E-2</v>
      </c>
      <c r="BJ143" s="91">
        <v>1.6299999999999999E-2</v>
      </c>
      <c r="BK143" s="91">
        <v>-3.0999999999999999E-3</v>
      </c>
      <c r="BL143" s="92">
        <v>-7.9200000000000007E-2</v>
      </c>
      <c r="BM143" s="92">
        <v>-2.24E-2</v>
      </c>
      <c r="BN143" s="92">
        <v>1.8800000000000001E-2</v>
      </c>
      <c r="BO143" s="23">
        <v>173560000</v>
      </c>
      <c r="BP143" s="18">
        <v>172680000</v>
      </c>
      <c r="BQ143" s="51">
        <f t="shared" si="24"/>
        <v>1.0050961315728515</v>
      </c>
      <c r="BR143">
        <v>14430549800</v>
      </c>
      <c r="BS143">
        <v>18530099600</v>
      </c>
      <c r="BT143" s="51">
        <f t="shared" si="25"/>
        <v>1.2840882611416511</v>
      </c>
      <c r="BU143" s="34">
        <v>4329181100</v>
      </c>
      <c r="BV143" s="34">
        <v>9044707000</v>
      </c>
      <c r="BW143">
        <v>171237300</v>
      </c>
      <c r="BX143" s="44">
        <v>100.2</v>
      </c>
      <c r="BY143" s="54">
        <v>100.1</v>
      </c>
      <c r="BZ143" s="54">
        <v>100</v>
      </c>
      <c r="CA143" s="94">
        <v>0.6</v>
      </c>
      <c r="CB143" s="54">
        <v>6.1</v>
      </c>
      <c r="CC143" s="45">
        <v>-0.6</v>
      </c>
      <c r="CD143" s="41">
        <v>0.5</v>
      </c>
      <c r="CE143" s="45">
        <v>0.6</v>
      </c>
      <c r="CF143" s="45">
        <v>2.2000000000000002</v>
      </c>
      <c r="CG143" s="45">
        <v>1.5</v>
      </c>
      <c r="CH143" s="45">
        <v>0.4</v>
      </c>
      <c r="CI143" s="45">
        <v>-0.8</v>
      </c>
      <c r="CJ143" s="44">
        <v>100.7</v>
      </c>
      <c r="CK143" s="44">
        <v>107.3</v>
      </c>
      <c r="CL143" s="44">
        <v>110.4</v>
      </c>
      <c r="CM143" s="54">
        <v>99.5</v>
      </c>
      <c r="CN143" s="95">
        <v>0.2</v>
      </c>
      <c r="CO143" s="43">
        <v>-2.5</v>
      </c>
      <c r="CP143" s="41">
        <v>1.4</v>
      </c>
      <c r="CQ143" s="41">
        <v>3.9</v>
      </c>
      <c r="CR143" s="41">
        <v>-3.5</v>
      </c>
      <c r="CS143" s="41">
        <v>-2.5</v>
      </c>
      <c r="CT143" s="41">
        <v>4.4000000000000004</v>
      </c>
      <c r="CU143" s="41">
        <v>-0.4</v>
      </c>
      <c r="CV143" s="45">
        <v>1.5</v>
      </c>
      <c r="CW143" s="41">
        <v>0.7</v>
      </c>
      <c r="CX143" s="54">
        <v>51.7</v>
      </c>
      <c r="CY143" s="54">
        <v>48.1</v>
      </c>
      <c r="CZ143" s="54">
        <v>51.8</v>
      </c>
      <c r="DA143" s="54">
        <v>50.9</v>
      </c>
      <c r="DB143" s="54">
        <v>50.5</v>
      </c>
      <c r="DC143" s="54">
        <v>48.1</v>
      </c>
      <c r="DD143" s="54">
        <v>2.17</v>
      </c>
      <c r="DE143" s="54">
        <v>3.23</v>
      </c>
      <c r="DF143" s="54">
        <v>2.95</v>
      </c>
      <c r="DG143" s="54">
        <v>3.01</v>
      </c>
      <c r="DH143" s="54">
        <v>3.05</v>
      </c>
      <c r="DI143" s="54">
        <v>3.42</v>
      </c>
      <c r="DJ143" s="54">
        <v>2.25</v>
      </c>
      <c r="DK143" s="54">
        <v>3.25</v>
      </c>
      <c r="DL143" s="54">
        <v>3.55</v>
      </c>
      <c r="DM143" s="54">
        <v>3.75</v>
      </c>
      <c r="DN143" s="54">
        <v>3.85</v>
      </c>
      <c r="DO143" s="68">
        <v>4.9000000000000004</v>
      </c>
      <c r="DP143" s="54">
        <v>2.75</v>
      </c>
      <c r="DQ143" s="54">
        <v>2.1</v>
      </c>
      <c r="DR143" s="54">
        <v>2.75</v>
      </c>
      <c r="DS143" s="40">
        <v>1.83</v>
      </c>
      <c r="DT143" s="54">
        <v>2.0699999999999998</v>
      </c>
      <c r="DU143" s="54">
        <v>2.3199999999999998</v>
      </c>
      <c r="DV143" s="54">
        <v>2.44</v>
      </c>
      <c r="DW143" s="54">
        <v>2.62</v>
      </c>
      <c r="DX143" s="54">
        <v>2.69</v>
      </c>
      <c r="DY143" s="54">
        <v>2.98</v>
      </c>
      <c r="DZ143" s="44">
        <v>3.13</v>
      </c>
      <c r="EA143" s="44">
        <v>3.31</v>
      </c>
      <c r="EB143">
        <f t="shared" si="26"/>
        <v>0.99000000000000021</v>
      </c>
      <c r="EC143" s="54">
        <v>194.41</v>
      </c>
      <c r="ED143" s="54">
        <v>185.22</v>
      </c>
      <c r="EE143" s="54">
        <v>187.08</v>
      </c>
      <c r="EF143" s="54">
        <v>178.91</v>
      </c>
      <c r="EG143" s="54">
        <v>196.11</v>
      </c>
      <c r="EH143" s="54">
        <v>182.21</v>
      </c>
      <c r="EI143" s="54">
        <v>191.09</v>
      </c>
      <c r="EJ143" s="54">
        <v>183.3</v>
      </c>
      <c r="EK143" s="54">
        <v>188.45</v>
      </c>
      <c r="EL143" s="26">
        <v>5987.57</v>
      </c>
      <c r="EM143" s="86">
        <v>1035.67</v>
      </c>
      <c r="EN143" s="45">
        <v>343.99</v>
      </c>
      <c r="EO143" s="54">
        <v>471.54</v>
      </c>
      <c r="EP143" s="54">
        <v>284.61</v>
      </c>
      <c r="EQ143" s="54">
        <v>426.55</v>
      </c>
      <c r="ER143" s="54">
        <v>368.12</v>
      </c>
    </row>
    <row r="144" spans="1:148">
      <c r="A144" s="20" t="s">
        <v>150</v>
      </c>
      <c r="B144" s="45">
        <v>6.3</v>
      </c>
      <c r="C144" s="16">
        <v>333350000</v>
      </c>
      <c r="D144" s="10">
        <v>41689000</v>
      </c>
      <c r="E144" s="42">
        <v>87533000</v>
      </c>
      <c r="F144" s="10">
        <v>107099000</v>
      </c>
      <c r="G144" s="10">
        <v>16100000</v>
      </c>
      <c r="H144" s="10">
        <v>1660000</v>
      </c>
      <c r="I144" s="10">
        <v>4897000</v>
      </c>
      <c r="J144" s="10">
        <v>38834.800000000003</v>
      </c>
      <c r="K144" s="10">
        <v>7598000</v>
      </c>
      <c r="L144" s="16">
        <v>791000000</v>
      </c>
      <c r="M144" s="10">
        <v>324000000.00000006</v>
      </c>
      <c r="N144">
        <v>4590999999.999999</v>
      </c>
      <c r="O144" s="24">
        <v>610000</v>
      </c>
      <c r="P144" s="90">
        <v>25930000</v>
      </c>
      <c r="Q144">
        <v>269320000</v>
      </c>
      <c r="R144">
        <v>520200000</v>
      </c>
      <c r="S144" s="10">
        <v>27006.75</v>
      </c>
      <c r="T144" s="10">
        <v>5718.869999999999</v>
      </c>
      <c r="U144" s="10">
        <v>52467.76</v>
      </c>
      <c r="V144" s="10">
        <v>20267.539999999994</v>
      </c>
      <c r="W144">
        <v>189252299.99999997</v>
      </c>
      <c r="X144" s="51">
        <f t="shared" si="18"/>
        <v>9337.7045265483648</v>
      </c>
      <c r="Y144" s="40">
        <v>101.07</v>
      </c>
      <c r="Z144" s="44">
        <v>125.9</v>
      </c>
      <c r="AA144" s="44">
        <v>129.4</v>
      </c>
      <c r="AB144" s="44">
        <v>120.6</v>
      </c>
      <c r="AC144" s="10">
        <v>338781000.00000006</v>
      </c>
      <c r="AD144" s="50">
        <v>31192.34</v>
      </c>
      <c r="AE144" s="69">
        <v>7.78</v>
      </c>
      <c r="AF144" s="40">
        <v>6.37</v>
      </c>
      <c r="AG144" s="51">
        <v>0.88</v>
      </c>
      <c r="AH144" s="51">
        <v>3752.17</v>
      </c>
      <c r="AI144" s="18">
        <v>21873656</v>
      </c>
      <c r="AJ144">
        <v>2124.04</v>
      </c>
      <c r="AK144">
        <v>1628.02</v>
      </c>
      <c r="AL144" s="40">
        <v>105.1</v>
      </c>
      <c r="AM144" s="40">
        <v>105.9</v>
      </c>
      <c r="AN144" s="40">
        <v>100.9</v>
      </c>
      <c r="AO144" s="40">
        <v>94</v>
      </c>
      <c r="AP144" s="50">
        <f t="shared" si="19"/>
        <v>0.99244570349386207</v>
      </c>
      <c r="AQ144" s="50">
        <f t="shared" si="20"/>
        <v>1.073404255319149</v>
      </c>
      <c r="AR144" s="10">
        <v>107039287</v>
      </c>
      <c r="AS144">
        <v>392465600</v>
      </c>
      <c r="AT144" s="51">
        <f t="shared" si="21"/>
        <v>3.6665565606766419</v>
      </c>
      <c r="AU144" s="10">
        <v>113359709</v>
      </c>
      <c r="AV144" s="10">
        <v>601043400</v>
      </c>
      <c r="AW144" s="51">
        <f t="shared" si="22"/>
        <v>5.3020901809125149</v>
      </c>
      <c r="AX144" s="14">
        <v>104544994</v>
      </c>
      <c r="AY144">
        <v>706076700</v>
      </c>
      <c r="AZ144" s="51">
        <f t="shared" si="23"/>
        <v>6.7538068824223183</v>
      </c>
      <c r="BA144" s="26">
        <v>2923.6</v>
      </c>
      <c r="BB144" s="51">
        <v>1562.42</v>
      </c>
      <c r="BC144" s="51">
        <v>13.81</v>
      </c>
      <c r="BD144" s="54">
        <v>23.42</v>
      </c>
      <c r="BE144">
        <v>89705500</v>
      </c>
      <c r="BF144">
        <v>874739100</v>
      </c>
      <c r="BG144" s="93">
        <v>16.679600000000001</v>
      </c>
      <c r="BH144" s="93">
        <v>2.0672999999999999</v>
      </c>
      <c r="BI144" s="91">
        <v>2.81E-2</v>
      </c>
      <c r="BJ144" s="91">
        <v>-3.8899999999999997E-2</v>
      </c>
      <c r="BK144" s="91">
        <v>-2.3E-2</v>
      </c>
      <c r="BL144" s="92">
        <v>3.6499999999999998E-2</v>
      </c>
      <c r="BM144" s="92">
        <v>-1.7999999999999999E-2</v>
      </c>
      <c r="BN144" s="92">
        <v>-1.03E-2</v>
      </c>
      <c r="BO144" s="23">
        <v>305150000</v>
      </c>
      <c r="BP144" s="18">
        <v>179270000</v>
      </c>
      <c r="BQ144" s="51">
        <f t="shared" si="24"/>
        <v>1.7021810676633011</v>
      </c>
      <c r="BR144">
        <v>14596914700</v>
      </c>
      <c r="BS144">
        <v>18756801500</v>
      </c>
      <c r="BT144" s="51">
        <f t="shared" si="25"/>
        <v>1.2849839767851763</v>
      </c>
      <c r="BU144" s="34">
        <v>4400243700</v>
      </c>
      <c r="BV144" s="34">
        <v>9131880000</v>
      </c>
      <c r="BW144">
        <v>262433000</v>
      </c>
      <c r="BX144" s="44">
        <v>99.7</v>
      </c>
      <c r="BY144" s="54">
        <v>99.9</v>
      </c>
      <c r="BZ144" s="54">
        <v>99.3</v>
      </c>
      <c r="CA144" s="94">
        <v>0</v>
      </c>
      <c r="CB144" s="54">
        <v>4.5</v>
      </c>
      <c r="CC144" s="45">
        <v>-2.1</v>
      </c>
      <c r="CD144" s="41">
        <v>0</v>
      </c>
      <c r="CE144" s="45">
        <v>-0.3</v>
      </c>
      <c r="CF144" s="45">
        <v>2.2000000000000002</v>
      </c>
      <c r="CG144" s="45">
        <v>1.6</v>
      </c>
      <c r="CH144" s="45">
        <v>0.5</v>
      </c>
      <c r="CI144" s="45">
        <v>-0.9</v>
      </c>
      <c r="CJ144" s="44">
        <v>99.8</v>
      </c>
      <c r="CK144" s="44">
        <v>107.2</v>
      </c>
      <c r="CL144" s="44">
        <v>112.2</v>
      </c>
      <c r="CM144" s="54">
        <v>97.5</v>
      </c>
      <c r="CN144" s="95">
        <v>-0.3</v>
      </c>
      <c r="CO144" s="43">
        <v>-3.5</v>
      </c>
      <c r="CP144" s="41">
        <v>-0.2</v>
      </c>
      <c r="CQ144" s="41">
        <v>4.3</v>
      </c>
      <c r="CR144" s="41">
        <v>-4.7</v>
      </c>
      <c r="CS144" s="41">
        <v>-3</v>
      </c>
      <c r="CT144" s="41">
        <v>4.3</v>
      </c>
      <c r="CU144" s="41">
        <v>-0.2</v>
      </c>
      <c r="CV144" s="45">
        <v>1.9</v>
      </c>
      <c r="CW144" s="41">
        <v>-0.1</v>
      </c>
      <c r="CX144" s="54">
        <v>51.3</v>
      </c>
      <c r="CY144" s="54">
        <v>48.1</v>
      </c>
      <c r="CZ144" s="54">
        <v>49</v>
      </c>
      <c r="DA144" s="54">
        <v>50.2</v>
      </c>
      <c r="DB144" s="54">
        <v>49.7</v>
      </c>
      <c r="DC144" s="54">
        <v>48.1</v>
      </c>
      <c r="DD144" s="54">
        <v>1.6</v>
      </c>
      <c r="DE144" s="54">
        <v>3.17</v>
      </c>
      <c r="DF144" s="54">
        <v>3.11</v>
      </c>
      <c r="DG144" s="54">
        <v>3.31</v>
      </c>
      <c r="DH144" s="54">
        <v>3.51</v>
      </c>
      <c r="DI144" s="54">
        <v>3.79</v>
      </c>
      <c r="DJ144" s="54">
        <v>2.25</v>
      </c>
      <c r="DK144" s="54">
        <v>3.25</v>
      </c>
      <c r="DL144" s="54">
        <v>3.55</v>
      </c>
      <c r="DM144" s="54">
        <v>3.75</v>
      </c>
      <c r="DN144" s="54">
        <v>3.85</v>
      </c>
      <c r="DO144" s="68">
        <v>4.9000000000000004</v>
      </c>
      <c r="DP144" s="54">
        <v>2.75</v>
      </c>
      <c r="DQ144" s="54">
        <v>2.1</v>
      </c>
      <c r="DR144" s="54">
        <v>2.75</v>
      </c>
      <c r="DS144" s="40">
        <v>1.49</v>
      </c>
      <c r="DT144" s="54">
        <v>2.17</v>
      </c>
      <c r="DU144" s="54">
        <v>2.35</v>
      </c>
      <c r="DV144" s="54">
        <v>2.46</v>
      </c>
      <c r="DW144" s="54">
        <v>2.57</v>
      </c>
      <c r="DX144" s="54">
        <v>2.68</v>
      </c>
      <c r="DY144" s="54">
        <v>2.94</v>
      </c>
      <c r="DZ144" s="44">
        <v>3.07</v>
      </c>
      <c r="EA144" s="44">
        <v>3.24</v>
      </c>
      <c r="EB144">
        <f t="shared" si="26"/>
        <v>0.89000000000000012</v>
      </c>
      <c r="EC144" s="54">
        <v>195.43</v>
      </c>
      <c r="ED144" s="54">
        <v>186.4</v>
      </c>
      <c r="EE144" s="54">
        <v>188.28</v>
      </c>
      <c r="EF144" s="54">
        <v>179.55</v>
      </c>
      <c r="EG144" s="54">
        <v>198.73</v>
      </c>
      <c r="EH144" s="54">
        <v>183.19</v>
      </c>
      <c r="EI144" s="54">
        <v>192.1</v>
      </c>
      <c r="EJ144" s="54">
        <v>184.62</v>
      </c>
      <c r="EK144" s="54">
        <v>189.53</v>
      </c>
      <c r="EL144" s="26">
        <v>6053.19</v>
      </c>
      <c r="EM144" s="86">
        <v>1174.4000000000001</v>
      </c>
      <c r="EN144" s="45">
        <v>352.85</v>
      </c>
      <c r="EO144" s="54">
        <v>458.61</v>
      </c>
      <c r="EP144" s="54">
        <v>281.83</v>
      </c>
      <c r="EQ144" s="54">
        <v>409.36</v>
      </c>
      <c r="ER144" s="54">
        <v>377.57</v>
      </c>
    </row>
    <row r="145" spans="1:148">
      <c r="A145" s="20" t="s">
        <v>151</v>
      </c>
      <c r="B145" s="45">
        <v>4.8</v>
      </c>
      <c r="C145" s="16">
        <v>322227000</v>
      </c>
      <c r="D145" s="10">
        <v>39612000</v>
      </c>
      <c r="E145" s="42">
        <v>85223000</v>
      </c>
      <c r="F145" s="10">
        <v>105818000</v>
      </c>
      <c r="G145" s="10">
        <v>16287000</v>
      </c>
      <c r="H145" s="10">
        <v>1684000</v>
      </c>
      <c r="I145" s="10">
        <v>4897000</v>
      </c>
      <c r="J145" s="10">
        <v>32534.2</v>
      </c>
      <c r="K145" s="10">
        <v>5197000</v>
      </c>
      <c r="L145" s="16">
        <v>778000000</v>
      </c>
      <c r="M145" s="10">
        <v>329000000</v>
      </c>
      <c r="N145">
        <v>4631000000</v>
      </c>
      <c r="O145" s="24">
        <v>620000</v>
      </c>
      <c r="P145" s="90">
        <v>13540000</v>
      </c>
      <c r="Q145">
        <v>176790000</v>
      </c>
      <c r="R145">
        <v>307590000</v>
      </c>
      <c r="S145" s="10">
        <v>21915.059999999939</v>
      </c>
      <c r="T145" s="10">
        <v>4904.9799999999996</v>
      </c>
      <c r="U145" s="10">
        <v>73248.12</v>
      </c>
      <c r="V145" s="10">
        <v>12997.410000000003</v>
      </c>
      <c r="W145">
        <v>124639400.00000003</v>
      </c>
      <c r="X145" s="51">
        <f t="shared" si="18"/>
        <v>9589.5566886018059</v>
      </c>
      <c r="Y145" s="40">
        <v>101.06</v>
      </c>
      <c r="Z145" s="44">
        <v>124.4</v>
      </c>
      <c r="AA145" s="44">
        <v>127.6</v>
      </c>
      <c r="AB145" s="44">
        <v>119.5</v>
      </c>
      <c r="AC145" s="10">
        <v>330731999.99999982</v>
      </c>
      <c r="AD145" s="50">
        <v>31036.97</v>
      </c>
      <c r="AE145" s="69">
        <v>7.72</v>
      </c>
      <c r="AF145" s="40">
        <v>6.35</v>
      </c>
      <c r="AG145" s="51">
        <v>0.88</v>
      </c>
      <c r="AH145" s="51">
        <v>3995.11</v>
      </c>
      <c r="AI145" s="18">
        <v>21485993</v>
      </c>
      <c r="AJ145">
        <v>2217.79</v>
      </c>
      <c r="AK145">
        <v>1777.34</v>
      </c>
      <c r="AL145" s="40">
        <v>103.8</v>
      </c>
      <c r="AM145" s="40">
        <v>103</v>
      </c>
      <c r="AN145" s="40">
        <v>106.2</v>
      </c>
      <c r="AO145" s="40">
        <v>97.5</v>
      </c>
      <c r="AP145" s="50">
        <f t="shared" si="19"/>
        <v>1.007766990291262</v>
      </c>
      <c r="AQ145" s="50">
        <f t="shared" si="20"/>
        <v>1.0892307692307692</v>
      </c>
      <c r="AR145" s="10">
        <v>138687694</v>
      </c>
      <c r="AS145">
        <v>473725199.99999994</v>
      </c>
      <c r="AT145" s="51">
        <f t="shared" si="21"/>
        <v>3.4157695346783972</v>
      </c>
      <c r="AU145" s="10">
        <v>131385942</v>
      </c>
      <c r="AV145" s="10">
        <v>728698100</v>
      </c>
      <c r="AW145" s="51">
        <f t="shared" si="22"/>
        <v>5.5462410126039208</v>
      </c>
      <c r="AX145" s="14">
        <v>135536203</v>
      </c>
      <c r="AY145">
        <v>945377800</v>
      </c>
      <c r="AZ145" s="51">
        <f t="shared" si="23"/>
        <v>6.9750943222158881</v>
      </c>
      <c r="BA145" s="26">
        <v>2947.85</v>
      </c>
      <c r="BB145" s="51">
        <v>1571.3</v>
      </c>
      <c r="BC145" s="51">
        <v>13.88</v>
      </c>
      <c r="BD145" s="54">
        <v>23.67</v>
      </c>
      <c r="BE145">
        <v>87892300</v>
      </c>
      <c r="BF145">
        <v>915832200</v>
      </c>
      <c r="BG145" s="93">
        <v>16.7315</v>
      </c>
      <c r="BH145" s="93">
        <v>2.4786999999999999</v>
      </c>
      <c r="BI145" s="91">
        <v>-3.3E-3</v>
      </c>
      <c r="BJ145" s="91">
        <v>-2.1899999999999999E-2</v>
      </c>
      <c r="BK145" s="91">
        <v>-2.0299999999999999E-2</v>
      </c>
      <c r="BL145" s="92">
        <v>-3.2099999999999997E-2</v>
      </c>
      <c r="BM145" s="92">
        <v>-2.7300000000000001E-2</v>
      </c>
      <c r="BN145" s="92">
        <v>6.13E-2</v>
      </c>
      <c r="BO145" s="23">
        <v>144250000</v>
      </c>
      <c r="BP145" s="18">
        <v>177770000</v>
      </c>
      <c r="BQ145" s="51">
        <f t="shared" si="24"/>
        <v>0.81144175057658774</v>
      </c>
      <c r="BR145">
        <v>14702491800</v>
      </c>
      <c r="BS145">
        <v>18821001200</v>
      </c>
      <c r="BT145" s="51">
        <f t="shared" si="25"/>
        <v>1.2801232237381692</v>
      </c>
      <c r="BU145" s="34">
        <v>4385251800</v>
      </c>
      <c r="BV145" s="34">
        <v>9212835200</v>
      </c>
      <c r="BW145">
        <v>128721100</v>
      </c>
      <c r="BX145" s="44">
        <v>100.9</v>
      </c>
      <c r="BY145" s="54">
        <v>99.6</v>
      </c>
      <c r="BZ145" s="54">
        <v>100.1</v>
      </c>
      <c r="CA145" s="94">
        <v>-0.3</v>
      </c>
      <c r="CB145" s="54">
        <v>3.2</v>
      </c>
      <c r="CC145" s="45">
        <v>-2.9</v>
      </c>
      <c r="CD145" s="41">
        <v>-0.2</v>
      </c>
      <c r="CE145" s="45">
        <v>-0.7</v>
      </c>
      <c r="CF145" s="45">
        <v>2</v>
      </c>
      <c r="CG145" s="45">
        <v>1.3</v>
      </c>
      <c r="CH145" s="45">
        <v>0.8</v>
      </c>
      <c r="CI145" s="45">
        <v>-1.2</v>
      </c>
      <c r="CJ145" s="44">
        <v>99.7</v>
      </c>
      <c r="CK145" s="44">
        <v>107.4</v>
      </c>
      <c r="CL145" s="44">
        <v>114.7</v>
      </c>
      <c r="CM145" s="54">
        <v>95.9</v>
      </c>
      <c r="CN145" s="95">
        <v>-0.6</v>
      </c>
      <c r="CO145" s="43">
        <v>-2.5</v>
      </c>
      <c r="CP145" s="41">
        <v>-2.1</v>
      </c>
      <c r="CQ145" s="41">
        <v>5.7</v>
      </c>
      <c r="CR145" s="41">
        <v>-5.4</v>
      </c>
      <c r="CS145" s="41">
        <v>-3.7</v>
      </c>
      <c r="CT145" s="41">
        <v>3.9</v>
      </c>
      <c r="CU145" s="41">
        <v>-0.4</v>
      </c>
      <c r="CV145" s="45">
        <v>2.4</v>
      </c>
      <c r="CW145" s="41">
        <v>-0.8</v>
      </c>
      <c r="CX145" s="54">
        <v>52.1</v>
      </c>
      <c r="CY145" s="54">
        <v>47</v>
      </c>
      <c r="CZ145" s="54">
        <v>50.7</v>
      </c>
      <c r="DA145" s="54">
        <v>50.1</v>
      </c>
      <c r="DB145" s="54">
        <v>50.4</v>
      </c>
      <c r="DC145" s="54">
        <v>47</v>
      </c>
      <c r="DD145" s="54">
        <v>2</v>
      </c>
      <c r="DE145" s="54">
        <v>3.08</v>
      </c>
      <c r="DF145" s="54">
        <v>2.66</v>
      </c>
      <c r="DG145" s="54">
        <v>2.75</v>
      </c>
      <c r="DH145" s="54">
        <v>3.38</v>
      </c>
      <c r="DI145" s="54">
        <v>3.44</v>
      </c>
      <c r="DJ145" s="54">
        <v>2.25</v>
      </c>
      <c r="DK145" s="54">
        <v>3.25</v>
      </c>
      <c r="DL145" s="54">
        <v>3.55</v>
      </c>
      <c r="DM145" s="54">
        <v>3.75</v>
      </c>
      <c r="DN145" s="54">
        <v>3.85</v>
      </c>
      <c r="DO145" s="68">
        <v>4.9000000000000004</v>
      </c>
      <c r="DP145" s="54">
        <v>2.75</v>
      </c>
      <c r="DQ145" s="54">
        <v>2.1</v>
      </c>
      <c r="DR145" s="54">
        <v>2.75</v>
      </c>
      <c r="DS145" s="40">
        <v>1.88</v>
      </c>
      <c r="DT145" s="54">
        <v>2.0699999999999998</v>
      </c>
      <c r="DU145" s="54">
        <v>2.14</v>
      </c>
      <c r="DV145" s="54">
        <v>2.29</v>
      </c>
      <c r="DW145" s="54">
        <v>2.5099999999999998</v>
      </c>
      <c r="DX145" s="54">
        <v>2.62</v>
      </c>
      <c r="DY145" s="54">
        <v>2.9</v>
      </c>
      <c r="DZ145" s="44">
        <v>3.01</v>
      </c>
      <c r="EA145" s="44">
        <v>3.17</v>
      </c>
      <c r="EB145">
        <f t="shared" si="26"/>
        <v>1.0299999999999998</v>
      </c>
      <c r="EC145" s="54">
        <v>196.65</v>
      </c>
      <c r="ED145" s="54">
        <v>187.73</v>
      </c>
      <c r="EE145" s="54">
        <v>189.62</v>
      </c>
      <c r="EF145" s="54">
        <v>180.45</v>
      </c>
      <c r="EG145" s="54">
        <v>200.81</v>
      </c>
      <c r="EH145" s="54">
        <v>184.4</v>
      </c>
      <c r="EI145" s="54">
        <v>193.31</v>
      </c>
      <c r="EJ145" s="54">
        <v>185.76</v>
      </c>
      <c r="EK145" s="54">
        <v>191.03</v>
      </c>
      <c r="EL145" s="26">
        <v>6178.53</v>
      </c>
      <c r="EM145" s="86">
        <v>1869.74</v>
      </c>
      <c r="EN145" s="45">
        <v>348.14</v>
      </c>
      <c r="EO145" s="54">
        <v>449.63</v>
      </c>
      <c r="EP145" s="54">
        <v>275.44</v>
      </c>
      <c r="EQ145" s="54">
        <v>408.4</v>
      </c>
      <c r="ER145" s="54">
        <v>378.9</v>
      </c>
    </row>
    <row r="146" spans="1:148">
      <c r="A146" s="20" t="s">
        <v>152</v>
      </c>
      <c r="B146" s="45">
        <v>4.4000000000000004</v>
      </c>
      <c r="C146" s="16">
        <v>316020000</v>
      </c>
      <c r="D146" s="10">
        <v>40000000</v>
      </c>
      <c r="E146" s="42">
        <v>87251000</v>
      </c>
      <c r="F146" s="10">
        <v>106389000</v>
      </c>
      <c r="G146" s="10">
        <v>16182000</v>
      </c>
      <c r="H146" s="10">
        <v>1645000</v>
      </c>
      <c r="I146" s="10">
        <v>4910000</v>
      </c>
      <c r="J146" s="10">
        <v>34260.300000000003</v>
      </c>
      <c r="K146" s="10">
        <v>4597000</v>
      </c>
      <c r="L146" s="16">
        <v>784000000</v>
      </c>
      <c r="M146" s="10">
        <v>337000000</v>
      </c>
      <c r="N146">
        <v>4749000000</v>
      </c>
      <c r="O146" s="24">
        <v>629600</v>
      </c>
      <c r="P146" s="90">
        <v>12210000</v>
      </c>
      <c r="Q146">
        <v>140750000</v>
      </c>
      <c r="R146">
        <v>364400000</v>
      </c>
      <c r="S146" s="10">
        <v>18949.010000000009</v>
      </c>
      <c r="T146" s="10">
        <v>4279.5199999999968</v>
      </c>
      <c r="U146" s="10">
        <v>71884.950000000012</v>
      </c>
      <c r="V146" s="10">
        <v>13065.559999999998</v>
      </c>
      <c r="W146">
        <v>122109499.99999997</v>
      </c>
      <c r="X146" s="51">
        <f t="shared" si="18"/>
        <v>9345.9063369652722</v>
      </c>
      <c r="Y146" s="40">
        <v>101.09</v>
      </c>
      <c r="Z146" s="44">
        <v>122.4</v>
      </c>
      <c r="AA146" s="44">
        <v>125.4</v>
      </c>
      <c r="AB146" s="44">
        <v>117.9</v>
      </c>
      <c r="AC146" s="10">
        <v>338963999.99999994</v>
      </c>
      <c r="AD146" s="50">
        <v>31071.759999999998</v>
      </c>
      <c r="AE146" s="69">
        <v>7.82</v>
      </c>
      <c r="AF146" s="40">
        <v>6.62</v>
      </c>
      <c r="AG146" s="51">
        <v>0.9</v>
      </c>
      <c r="AH146" s="51">
        <v>3950.03</v>
      </c>
      <c r="AI146" s="18">
        <v>22072945</v>
      </c>
      <c r="AJ146">
        <v>2148.64</v>
      </c>
      <c r="AK146">
        <v>1801.46</v>
      </c>
      <c r="AL146" s="40">
        <v>103</v>
      </c>
      <c r="AM146" s="40">
        <v>100.5</v>
      </c>
      <c r="AN146" s="40">
        <v>99.6</v>
      </c>
      <c r="AO146" s="40">
        <v>96.9</v>
      </c>
      <c r="AP146" s="50">
        <f t="shared" si="19"/>
        <v>1.0248756218905473</v>
      </c>
      <c r="AQ146" s="50">
        <f t="shared" si="20"/>
        <v>1.0278637770897832</v>
      </c>
      <c r="AR146" s="10">
        <v>100892222</v>
      </c>
      <c r="AS146">
        <v>357655300</v>
      </c>
      <c r="AT146" s="51">
        <f>AS146/AR146</f>
        <v>3.5449244045789774</v>
      </c>
      <c r="AU146" s="10">
        <v>130715292</v>
      </c>
      <c r="AV146" s="10">
        <v>657853500</v>
      </c>
      <c r="AW146" s="51">
        <f t="shared" si="22"/>
        <v>5.0327202726977038</v>
      </c>
      <c r="AX146" s="14">
        <v>158034336</v>
      </c>
      <c r="AY146">
        <v>1201506300</v>
      </c>
      <c r="AZ146" s="51">
        <f t="shared" si="23"/>
        <v>7.6028180356957362</v>
      </c>
      <c r="BA146" s="26">
        <v>2847.06</v>
      </c>
      <c r="BB146" s="51">
        <v>1579.25</v>
      </c>
      <c r="BC146" s="51">
        <v>13.69</v>
      </c>
      <c r="BD146" s="54">
        <v>23.81</v>
      </c>
      <c r="BE146">
        <v>89814000</v>
      </c>
      <c r="BF146">
        <v>986455400</v>
      </c>
      <c r="BG146" s="93">
        <v>18.066700000000001</v>
      </c>
      <c r="BH146" s="93">
        <v>2.6032999999999999</v>
      </c>
      <c r="BI146" s="91">
        <v>-8.8999999999999999E-3</v>
      </c>
      <c r="BJ146" s="91">
        <v>-1.9800000000000002E-2</v>
      </c>
      <c r="BK146" s="91">
        <v>-6.3899999999999998E-2</v>
      </c>
      <c r="BL146" s="92">
        <v>-6.2399999999999997E-2</v>
      </c>
      <c r="BM146" s="92">
        <v>-1.2699999999999999E-2</v>
      </c>
      <c r="BN146" s="92">
        <v>2.6700000000000002E-2</v>
      </c>
      <c r="BO146" s="23">
        <v>151060000</v>
      </c>
      <c r="BP146" s="18">
        <v>114380000</v>
      </c>
      <c r="BQ146" s="51">
        <f t="shared" si="24"/>
        <v>1.3206854345165238</v>
      </c>
      <c r="BR146">
        <v>14823378500</v>
      </c>
      <c r="BS146">
        <v>19001479500</v>
      </c>
      <c r="BT146" s="51">
        <f t="shared" si="25"/>
        <v>1.2818588893213514</v>
      </c>
      <c r="BU146" s="34">
        <v>4401683400</v>
      </c>
      <c r="BV146" s="34">
        <v>9301089500</v>
      </c>
      <c r="BW146">
        <v>219557700</v>
      </c>
      <c r="BX146" s="44">
        <v>103.2</v>
      </c>
      <c r="BY146" s="54">
        <v>99.7</v>
      </c>
      <c r="BZ146" s="54">
        <v>99.8</v>
      </c>
      <c r="CA146" s="94">
        <v>-0.8</v>
      </c>
      <c r="CB146" s="54">
        <v>2.8</v>
      </c>
      <c r="CC146" s="45">
        <v>-3.5</v>
      </c>
      <c r="CD146" s="41">
        <v>-0.8</v>
      </c>
      <c r="CE146" s="45">
        <v>-1.3</v>
      </c>
      <c r="CF146" s="45">
        <v>2.6</v>
      </c>
      <c r="CG146" s="45">
        <v>0.9</v>
      </c>
      <c r="CH146" s="45">
        <v>0.6</v>
      </c>
      <c r="CI146" s="45">
        <v>-2</v>
      </c>
      <c r="CJ146" s="44">
        <v>99.3</v>
      </c>
      <c r="CK146" s="44">
        <v>108.2</v>
      </c>
      <c r="CL146" s="44">
        <v>112.2</v>
      </c>
      <c r="CM146" s="54">
        <v>94.6</v>
      </c>
      <c r="CN146" s="95">
        <v>-1.3</v>
      </c>
      <c r="CO146" s="43">
        <v>-2.2999999999999998</v>
      </c>
      <c r="CP146" s="41">
        <v>-3.2</v>
      </c>
      <c r="CQ146" s="41">
        <v>3.8</v>
      </c>
      <c r="CR146" s="41">
        <v>-6.8</v>
      </c>
      <c r="CS146" s="41">
        <v>-4.5</v>
      </c>
      <c r="CT146" s="41">
        <v>3.8</v>
      </c>
      <c r="CU146" s="41">
        <v>-0.6</v>
      </c>
      <c r="CV146" s="45">
        <v>2.9</v>
      </c>
      <c r="CW146" s="41">
        <v>-1.6</v>
      </c>
      <c r="CX146" s="54">
        <v>51.9</v>
      </c>
      <c r="CY146" s="54">
        <v>47.8</v>
      </c>
      <c r="CZ146" s="54">
        <v>48.6</v>
      </c>
      <c r="DA146" s="54">
        <v>50.3</v>
      </c>
      <c r="DB146" s="54">
        <v>49.3</v>
      </c>
      <c r="DC146" s="54">
        <v>47.8</v>
      </c>
      <c r="DD146" s="54">
        <v>2.6</v>
      </c>
      <c r="DE146" s="54">
        <v>3.2</v>
      </c>
      <c r="DF146" s="54">
        <v>2.85</v>
      </c>
      <c r="DG146" s="54">
        <v>3.26</v>
      </c>
      <c r="DH146" s="54">
        <v>3.21</v>
      </c>
      <c r="DI146" s="54">
        <v>3.68</v>
      </c>
      <c r="DJ146" s="54">
        <v>2.25</v>
      </c>
      <c r="DK146" s="54">
        <v>3.25</v>
      </c>
      <c r="DL146" s="54">
        <v>3.55</v>
      </c>
      <c r="DM146" s="54">
        <v>3.75</v>
      </c>
      <c r="DN146" s="54">
        <v>3.85</v>
      </c>
      <c r="DO146" s="68">
        <v>4.9000000000000004</v>
      </c>
      <c r="DP146" s="54">
        <v>2.75</v>
      </c>
      <c r="DQ146" s="54">
        <v>2.1</v>
      </c>
      <c r="DR146" s="54">
        <v>2.75</v>
      </c>
      <c r="DS146" s="40">
        <v>2.0499999999999998</v>
      </c>
      <c r="DT146" s="54">
        <v>2.2200000000000002</v>
      </c>
      <c r="DU146" s="54">
        <v>2.39</v>
      </c>
      <c r="DV146" s="54">
        <v>2.4500000000000002</v>
      </c>
      <c r="DW146" s="54">
        <v>2.54</v>
      </c>
      <c r="DX146" s="54">
        <v>2.6</v>
      </c>
      <c r="DY146" s="54">
        <v>2.79</v>
      </c>
      <c r="DZ146" s="44">
        <v>2.94</v>
      </c>
      <c r="EA146" s="44">
        <v>3.05</v>
      </c>
      <c r="EB146">
        <f t="shared" si="26"/>
        <v>0.6599999999999997</v>
      </c>
      <c r="EC146" s="54">
        <v>198.03</v>
      </c>
      <c r="ED146" s="54">
        <v>189.45</v>
      </c>
      <c r="EE146" s="54">
        <v>191.37</v>
      </c>
      <c r="EF146" s="54">
        <v>181.13</v>
      </c>
      <c r="EG146" s="54">
        <v>205.52</v>
      </c>
      <c r="EH146" s="54">
        <v>185.7</v>
      </c>
      <c r="EI146" s="54">
        <v>194.68</v>
      </c>
      <c r="EJ146" s="54">
        <v>187.72</v>
      </c>
      <c r="EK146" s="54">
        <v>192.57</v>
      </c>
      <c r="EL146" s="26">
        <v>6091.99</v>
      </c>
      <c r="EM146" s="86">
        <v>1981.86</v>
      </c>
      <c r="EN146" s="45">
        <v>333.56</v>
      </c>
      <c r="EO146" s="54">
        <v>445.47</v>
      </c>
      <c r="EP146" s="54">
        <v>268.12</v>
      </c>
      <c r="EQ146" s="54">
        <v>412.37</v>
      </c>
      <c r="ER146" s="54">
        <v>379.58</v>
      </c>
    </row>
    <row r="147" spans="1:148">
      <c r="A147" s="20" t="s">
        <v>153</v>
      </c>
      <c r="B147" s="45">
        <v>5.8</v>
      </c>
      <c r="C147" s="16">
        <v>324141000</v>
      </c>
      <c r="D147" s="10">
        <v>39220000</v>
      </c>
      <c r="E147" s="42">
        <v>82773000</v>
      </c>
      <c r="F147" s="10">
        <v>104371000</v>
      </c>
      <c r="G147" s="10">
        <v>15643000</v>
      </c>
      <c r="H147" s="10">
        <v>1663000</v>
      </c>
      <c r="I147" s="10">
        <v>4967000</v>
      </c>
      <c r="J147" s="10">
        <v>31722.1</v>
      </c>
      <c r="K147" s="10">
        <v>4718000</v>
      </c>
      <c r="L147" s="16">
        <v>786000000</v>
      </c>
      <c r="M147" s="10">
        <v>332000000</v>
      </c>
      <c r="N147">
        <v>4940000000</v>
      </c>
      <c r="O147" s="24">
        <v>690100</v>
      </c>
      <c r="P147" s="90">
        <v>5610000</v>
      </c>
      <c r="Q147">
        <v>65370000</v>
      </c>
      <c r="R147">
        <v>534780000</v>
      </c>
      <c r="S147" s="10">
        <v>21044.690000000061</v>
      </c>
      <c r="T147" s="10">
        <v>5138.010000000002</v>
      </c>
      <c r="U147" s="10">
        <v>93821.75999999998</v>
      </c>
      <c r="V147" s="10">
        <v>17329.97</v>
      </c>
      <c r="W147">
        <v>161183399.99999997</v>
      </c>
      <c r="X147" s="51">
        <f t="shared" si="18"/>
        <v>9300.8470297409604</v>
      </c>
      <c r="Y147" s="40">
        <v>101.23</v>
      </c>
      <c r="Z147" s="44">
        <v>124.1</v>
      </c>
      <c r="AA147" s="44">
        <v>128</v>
      </c>
      <c r="AB147" s="44">
        <v>118.2</v>
      </c>
      <c r="AC147" s="10">
        <v>344949000.00000024</v>
      </c>
      <c r="AD147" s="50">
        <v>30924.31</v>
      </c>
      <c r="AE147" s="50">
        <v>7.81</v>
      </c>
      <c r="AF147" s="40">
        <v>6.61</v>
      </c>
      <c r="AG147" s="51">
        <v>0.9</v>
      </c>
      <c r="AH147" s="51">
        <v>3972.84</v>
      </c>
      <c r="AI147" s="18">
        <v>20829982</v>
      </c>
      <c r="AJ147">
        <v>2181.8200000000002</v>
      </c>
      <c r="AK147">
        <v>1791.35</v>
      </c>
      <c r="AL147" s="40">
        <v>102</v>
      </c>
      <c r="AM147" s="40">
        <v>98.6</v>
      </c>
      <c r="AN147" s="40">
        <v>97.3</v>
      </c>
      <c r="AO147" s="40">
        <v>95.1</v>
      </c>
      <c r="AP147" s="50">
        <f t="shared" si="19"/>
        <v>1.0344827586206897</v>
      </c>
      <c r="AQ147" s="50">
        <f t="shared" si="20"/>
        <v>1.0231335436382756</v>
      </c>
      <c r="AR147" s="10">
        <v>84411621</v>
      </c>
      <c r="AS147">
        <v>301709800</v>
      </c>
      <c r="AT147" s="51">
        <f t="shared" ref="AT147:AT150" si="27">AS147/AR147</f>
        <v>3.5742685239986089</v>
      </c>
      <c r="AU147" s="10">
        <v>114271947</v>
      </c>
      <c r="AV147" s="10">
        <v>566596600</v>
      </c>
      <c r="AW147" s="51">
        <f t="shared" si="22"/>
        <v>4.9583175475254659</v>
      </c>
      <c r="AX147" s="14">
        <v>142614330</v>
      </c>
      <c r="AY147">
        <v>1111651700</v>
      </c>
      <c r="AZ147" s="51">
        <f t="shared" si="23"/>
        <v>7.7948106617336421</v>
      </c>
      <c r="BA147" s="26">
        <v>2978.38</v>
      </c>
      <c r="BB147" s="51">
        <v>1595.21</v>
      </c>
      <c r="BC147" s="51">
        <v>13.82</v>
      </c>
      <c r="BD147" s="54">
        <v>23.94</v>
      </c>
      <c r="BE147">
        <v>100879300</v>
      </c>
      <c r="BF147">
        <v>1135483700</v>
      </c>
      <c r="BG147" s="93">
        <v>20.1936</v>
      </c>
      <c r="BH147" s="93">
        <v>2.2216</v>
      </c>
      <c r="BI147" s="91">
        <v>5.4999999999999997E-3</v>
      </c>
      <c r="BJ147" s="91">
        <v>1.18E-2</v>
      </c>
      <c r="BK147" s="91">
        <v>-1.34E-2</v>
      </c>
      <c r="BL147" s="92">
        <v>2.47E-2</v>
      </c>
      <c r="BM147" s="92">
        <v>2.8E-3</v>
      </c>
      <c r="BN147" s="92">
        <v>-2.6200000000000001E-2</v>
      </c>
      <c r="BO147" s="23">
        <v>255430000</v>
      </c>
      <c r="BP147" s="18">
        <v>136170000</v>
      </c>
      <c r="BQ147" s="51">
        <f t="shared" si="24"/>
        <v>1.8758169934640523</v>
      </c>
      <c r="BR147">
        <v>14992474600</v>
      </c>
      <c r="BS147">
        <v>19073412900</v>
      </c>
      <c r="BT147" s="51">
        <f t="shared" si="25"/>
        <v>1.2721991138140731</v>
      </c>
      <c r="BU147" s="34">
        <v>4454463200</v>
      </c>
      <c r="BV147" s="34">
        <v>9405887200</v>
      </c>
      <c r="BW147">
        <v>251422100</v>
      </c>
      <c r="BX147" s="44">
        <v>103.5</v>
      </c>
      <c r="BY147" s="54">
        <v>100.8</v>
      </c>
      <c r="BZ147" s="54">
        <v>99.6</v>
      </c>
      <c r="CA147" s="94">
        <v>-1.2</v>
      </c>
      <c r="CB147" s="54">
        <v>0.6</v>
      </c>
      <c r="CC147" s="45">
        <v>-4.8</v>
      </c>
      <c r="CD147" s="41">
        <v>-1.2</v>
      </c>
      <c r="CE147" s="45">
        <v>-2</v>
      </c>
      <c r="CF147" s="45">
        <v>3.3</v>
      </c>
      <c r="CG147" s="45">
        <v>0.9</v>
      </c>
      <c r="CH147" s="45">
        <v>0.8</v>
      </c>
      <c r="CI147" s="45">
        <v>-1.8</v>
      </c>
      <c r="CJ147" s="44">
        <v>98.9</v>
      </c>
      <c r="CK147" s="44">
        <v>109.3</v>
      </c>
      <c r="CL147" s="44">
        <v>108.8</v>
      </c>
      <c r="CM147" s="54">
        <v>93.5</v>
      </c>
      <c r="CN147" s="95">
        <v>-1.7</v>
      </c>
      <c r="CO147" s="43">
        <v>-1.5</v>
      </c>
      <c r="CP147" s="41">
        <v>-4.2</v>
      </c>
      <c r="CQ147" s="41">
        <v>1.8</v>
      </c>
      <c r="CR147" s="41">
        <v>-7.9</v>
      </c>
      <c r="CS147" s="41">
        <v>-4.8</v>
      </c>
      <c r="CT147" s="41">
        <v>3.7</v>
      </c>
      <c r="CU147" s="41">
        <v>-0.6</v>
      </c>
      <c r="CV147" s="45">
        <v>4.7</v>
      </c>
      <c r="CW147" s="41">
        <v>-2.2999999999999998</v>
      </c>
      <c r="CX147" s="54">
        <v>52.3</v>
      </c>
      <c r="CY147" s="54">
        <v>47.1</v>
      </c>
      <c r="CZ147" s="54">
        <v>52.2</v>
      </c>
      <c r="DA147" s="54">
        <v>50.5</v>
      </c>
      <c r="DB147" s="54">
        <v>50.4</v>
      </c>
      <c r="DC147" s="54">
        <v>47.1</v>
      </c>
      <c r="DD147" s="54">
        <v>2.4700000000000002</v>
      </c>
      <c r="DE147" s="54">
        <v>3.16</v>
      </c>
      <c r="DF147" s="54">
        <v>3.04</v>
      </c>
      <c r="DG147" s="54">
        <v>3.23</v>
      </c>
      <c r="DH147" s="54">
        <v>3.32</v>
      </c>
      <c r="DI147" s="54">
        <v>3.78</v>
      </c>
      <c r="DJ147" s="54">
        <v>2.25</v>
      </c>
      <c r="DK147" s="54">
        <v>3.25</v>
      </c>
      <c r="DL147" s="54">
        <v>3.55</v>
      </c>
      <c r="DM147" s="54">
        <v>3.75</v>
      </c>
      <c r="DN147" s="54">
        <v>3.85</v>
      </c>
      <c r="DO147" s="68">
        <v>4.9000000000000004</v>
      </c>
      <c r="DP147" s="54">
        <v>2.75</v>
      </c>
      <c r="DQ147" s="54">
        <v>2.1</v>
      </c>
      <c r="DR147" s="54">
        <v>2.75</v>
      </c>
      <c r="DS147" s="40">
        <v>1.96</v>
      </c>
      <c r="DT147" s="54">
        <v>2.15</v>
      </c>
      <c r="DU147" s="54">
        <v>2.36</v>
      </c>
      <c r="DV147" s="54">
        <v>2.4900000000000002</v>
      </c>
      <c r="DW147" s="54">
        <v>2.5499999999999998</v>
      </c>
      <c r="DX147" s="54">
        <v>2.59</v>
      </c>
      <c r="DY147" s="54">
        <v>2.76</v>
      </c>
      <c r="DZ147" s="44">
        <v>2.98</v>
      </c>
      <c r="EA147" s="44">
        <v>3.09</v>
      </c>
      <c r="EB147">
        <f t="shared" si="26"/>
        <v>0.73</v>
      </c>
      <c r="EC147" s="54">
        <v>198.56</v>
      </c>
      <c r="ED147" s="54">
        <v>189.62</v>
      </c>
      <c r="EE147" s="54">
        <v>191.54</v>
      </c>
      <c r="EF147" s="54">
        <v>181.67</v>
      </c>
      <c r="EG147" s="54">
        <v>205.36</v>
      </c>
      <c r="EH147" s="54">
        <v>185.91</v>
      </c>
      <c r="EI147" s="54">
        <v>195.19</v>
      </c>
      <c r="EJ147" s="54">
        <v>187.95</v>
      </c>
      <c r="EK147" s="54">
        <v>192.69</v>
      </c>
      <c r="EL147" s="26">
        <v>6287.3</v>
      </c>
      <c r="EM147" s="86">
        <v>2254.71</v>
      </c>
      <c r="EN147" s="45">
        <v>316.85000000000002</v>
      </c>
      <c r="EO147" s="54">
        <v>442.17</v>
      </c>
      <c r="EP147" s="54">
        <v>269.64999999999998</v>
      </c>
      <c r="EQ147" s="54">
        <v>370.18</v>
      </c>
      <c r="ER147" s="54">
        <v>366.11</v>
      </c>
    </row>
    <row r="148" spans="1:148">
      <c r="A148" s="20" t="s">
        <v>154</v>
      </c>
      <c r="B148" s="45">
        <v>4.7</v>
      </c>
      <c r="C148" s="16">
        <v>324868000</v>
      </c>
      <c r="D148" s="10">
        <v>38783000</v>
      </c>
      <c r="E148" s="42">
        <v>81521000</v>
      </c>
      <c r="F148" s="10">
        <v>102636000</v>
      </c>
      <c r="G148" s="10">
        <v>16113000</v>
      </c>
      <c r="H148" s="10">
        <v>1736000</v>
      </c>
      <c r="I148" s="10">
        <v>4971000</v>
      </c>
      <c r="J148" s="10">
        <v>33108.1</v>
      </c>
      <c r="K148" s="10">
        <v>4171000</v>
      </c>
      <c r="L148" s="16">
        <v>788000000</v>
      </c>
      <c r="M148" s="10">
        <v>329000000</v>
      </c>
      <c r="N148">
        <v>4742000000</v>
      </c>
      <c r="O148" s="24">
        <v>664800</v>
      </c>
      <c r="P148" s="98">
        <v>-1910000</v>
      </c>
      <c r="Q148">
        <v>136590000</v>
      </c>
      <c r="R148">
        <v>362080000</v>
      </c>
      <c r="S148" s="10">
        <v>20680.619999999995</v>
      </c>
      <c r="T148" s="10">
        <v>7462.8600000000006</v>
      </c>
      <c r="U148" s="10">
        <v>91812.660000000033</v>
      </c>
      <c r="V148" s="10">
        <v>14072.149999999994</v>
      </c>
      <c r="W148">
        <v>129259500.00000012</v>
      </c>
      <c r="X148" s="51">
        <f t="shared" si="18"/>
        <v>9185.4833838468294</v>
      </c>
      <c r="Y148" s="40">
        <v>101.28</v>
      </c>
      <c r="Z148" s="44">
        <v>124.3</v>
      </c>
      <c r="AA148" s="44">
        <v>128.5</v>
      </c>
      <c r="AB148" s="44">
        <v>117.8</v>
      </c>
      <c r="AC148" s="10">
        <v>381042999.99999988</v>
      </c>
      <c r="AD148" s="50">
        <v>31051.61</v>
      </c>
      <c r="AE148" s="50">
        <v>7.83</v>
      </c>
      <c r="AF148" s="40">
        <v>6.53</v>
      </c>
      <c r="AG148" s="51">
        <v>0.9</v>
      </c>
      <c r="AH148" s="51">
        <v>3836.22</v>
      </c>
      <c r="AI148" s="18">
        <v>23316492</v>
      </c>
      <c r="AJ148">
        <v>2129.9499999999998</v>
      </c>
      <c r="AK148">
        <v>1706.14</v>
      </c>
      <c r="AL148" s="40">
        <v>101.1</v>
      </c>
      <c r="AM148" s="40">
        <v>96.4</v>
      </c>
      <c r="AN148" s="40">
        <v>101</v>
      </c>
      <c r="AO148" s="40">
        <v>100.1</v>
      </c>
      <c r="AP148" s="50">
        <f t="shared" si="19"/>
        <v>1.0487551867219915</v>
      </c>
      <c r="AQ148" s="50">
        <f t="shared" si="20"/>
        <v>1.008991008991009</v>
      </c>
      <c r="AR148" s="10">
        <v>72290905</v>
      </c>
      <c r="AS148">
        <v>271385500</v>
      </c>
      <c r="AT148" s="51">
        <f t="shared" si="27"/>
        <v>3.7540752878940995</v>
      </c>
      <c r="AU148" s="10">
        <v>104645865</v>
      </c>
      <c r="AV148" s="10">
        <v>487087200</v>
      </c>
      <c r="AW148" s="51">
        <f t="shared" si="22"/>
        <v>4.6546244326041935</v>
      </c>
      <c r="AX148" s="14">
        <v>103430830</v>
      </c>
      <c r="AY148">
        <v>740146300</v>
      </c>
      <c r="AZ148" s="51">
        <f t="shared" si="23"/>
        <v>7.1559543706649169</v>
      </c>
      <c r="BA148" s="26">
        <v>2954.83</v>
      </c>
      <c r="BB148" s="51">
        <v>1616.19</v>
      </c>
      <c r="BC148" s="51">
        <v>13.93</v>
      </c>
      <c r="BD148" s="54">
        <v>24.29</v>
      </c>
      <c r="BE148">
        <v>69354700</v>
      </c>
      <c r="BF148">
        <v>766949100</v>
      </c>
      <c r="BG148" s="93">
        <v>13.750999999999999</v>
      </c>
      <c r="BH148" s="93">
        <v>1.3866000000000001</v>
      </c>
      <c r="BI148" s="91">
        <v>8.3000000000000001E-3</v>
      </c>
      <c r="BJ148" s="91">
        <v>-9.7000000000000003E-3</v>
      </c>
      <c r="BK148" s="91">
        <v>-1.6799999999999999E-2</v>
      </c>
      <c r="BL148" s="92">
        <v>-4.0099999999999997E-2</v>
      </c>
      <c r="BM148" s="92">
        <v>-5.3E-3</v>
      </c>
      <c r="BN148" s="92">
        <v>-8.3999999999999995E-3</v>
      </c>
      <c r="BO148" s="23">
        <v>119750000</v>
      </c>
      <c r="BP148" s="18">
        <v>170260000</v>
      </c>
      <c r="BQ148" s="51">
        <f t="shared" si="24"/>
        <v>0.70333607423939859</v>
      </c>
      <c r="BR148">
        <v>15058607200</v>
      </c>
      <c r="BS148">
        <v>19097129900</v>
      </c>
      <c r="BT148" s="51">
        <f t="shared" si="25"/>
        <v>1.2681870007207572</v>
      </c>
      <c r="BU148" s="34">
        <v>4448914200</v>
      </c>
      <c r="BV148" s="34">
        <v>9463915600</v>
      </c>
      <c r="BW148">
        <v>86800000</v>
      </c>
      <c r="BX148" s="44">
        <v>103.6</v>
      </c>
      <c r="BY148" s="44">
        <v>100.3</v>
      </c>
      <c r="BZ148" s="44">
        <v>100.1</v>
      </c>
      <c r="CA148" s="94">
        <v>-1.6</v>
      </c>
      <c r="CB148" s="54">
        <v>-1.9</v>
      </c>
      <c r="CC148" s="45">
        <v>-5.6</v>
      </c>
      <c r="CD148" s="41">
        <v>-1.5</v>
      </c>
      <c r="CE148" s="45">
        <v>-2.6</v>
      </c>
      <c r="CF148" s="45">
        <v>4.4000000000000004</v>
      </c>
      <c r="CG148" s="45">
        <v>0.6</v>
      </c>
      <c r="CH148" s="45">
        <v>0.4</v>
      </c>
      <c r="CI148" s="45">
        <v>-1.8</v>
      </c>
      <c r="CJ148" s="44">
        <v>98.9</v>
      </c>
      <c r="CK148" s="44">
        <v>112.2</v>
      </c>
      <c r="CL148" s="44">
        <v>107.4</v>
      </c>
      <c r="CM148" s="54">
        <v>92.8</v>
      </c>
      <c r="CN148" s="95">
        <v>-2.1</v>
      </c>
      <c r="CO148" s="43">
        <v>-2.4</v>
      </c>
      <c r="CP148" s="41">
        <v>-5.5</v>
      </c>
      <c r="CQ148" s="41">
        <v>0.8</v>
      </c>
      <c r="CR148" s="41">
        <v>-8.5</v>
      </c>
      <c r="CS148" s="41">
        <v>-4.4000000000000004</v>
      </c>
      <c r="CT148" s="41">
        <v>3.1</v>
      </c>
      <c r="CU148" s="41">
        <v>-0.5</v>
      </c>
      <c r="CV148" s="45">
        <v>6.3</v>
      </c>
      <c r="CW148" s="41">
        <v>-2.9</v>
      </c>
      <c r="CX148" s="54">
        <v>50.8</v>
      </c>
      <c r="CY148" s="54">
        <v>46.7</v>
      </c>
      <c r="CZ148" s="54">
        <v>50.4</v>
      </c>
      <c r="DA148" s="54">
        <v>50.1</v>
      </c>
      <c r="DB148" s="54">
        <v>49.8</v>
      </c>
      <c r="DC148" s="54">
        <v>46.7</v>
      </c>
      <c r="DD148" s="54">
        <v>2.4900000000000002</v>
      </c>
      <c r="DE148" s="54">
        <v>3.13</v>
      </c>
      <c r="DF148" s="54">
        <v>2.96</v>
      </c>
      <c r="DG148" s="54">
        <v>3.17</v>
      </c>
      <c r="DH148" s="54">
        <v>3.4</v>
      </c>
      <c r="DI148" s="54">
        <v>3.91</v>
      </c>
      <c r="DJ148" s="54">
        <v>2.25</v>
      </c>
      <c r="DK148" s="54">
        <v>3.25</v>
      </c>
      <c r="DL148" s="54">
        <v>3.55</v>
      </c>
      <c r="DM148" s="54">
        <v>3.75</v>
      </c>
      <c r="DN148" s="54">
        <v>3.85</v>
      </c>
      <c r="DO148" s="68">
        <v>4.9000000000000004</v>
      </c>
      <c r="DP148" s="54">
        <v>2.75</v>
      </c>
      <c r="DQ148" s="54">
        <v>2.1</v>
      </c>
      <c r="DR148" s="54">
        <v>2.75</v>
      </c>
      <c r="DS148" s="40">
        <v>1.79</v>
      </c>
      <c r="DT148" s="54">
        <v>2.13</v>
      </c>
      <c r="DU148" s="54">
        <v>2.35</v>
      </c>
      <c r="DV148" s="54">
        <v>2.5099999999999998</v>
      </c>
      <c r="DW148" s="54">
        <v>2.56</v>
      </c>
      <c r="DX148" s="54">
        <v>2.59</v>
      </c>
      <c r="DY148" s="54">
        <v>2.81</v>
      </c>
      <c r="DZ148" s="44">
        <v>3.04</v>
      </c>
      <c r="EA148" s="44">
        <v>3.2</v>
      </c>
      <c r="EB148">
        <f t="shared" si="26"/>
        <v>0.85000000000000009</v>
      </c>
      <c r="EC148" s="54">
        <v>198.71</v>
      </c>
      <c r="ED148" s="54">
        <v>189.26</v>
      </c>
      <c r="EE148" s="54">
        <v>191.17</v>
      </c>
      <c r="EF148" s="54">
        <v>182.19</v>
      </c>
      <c r="EG148" s="54">
        <v>202.43</v>
      </c>
      <c r="EH148" s="54">
        <v>185.91</v>
      </c>
      <c r="EI148" s="54">
        <v>195.33</v>
      </c>
      <c r="EJ148" s="54">
        <v>187.31</v>
      </c>
      <c r="EK148" s="54">
        <v>192.57</v>
      </c>
      <c r="EL148" s="26">
        <v>6233.31</v>
      </c>
      <c r="EM148" s="86">
        <v>1826.48</v>
      </c>
      <c r="EN148" s="45">
        <v>329.71</v>
      </c>
      <c r="EO148" s="54">
        <v>438.26</v>
      </c>
      <c r="EP148" s="54">
        <v>271.95999999999998</v>
      </c>
      <c r="EQ148" s="54">
        <v>379.01</v>
      </c>
      <c r="ER148" s="54">
        <v>360.9</v>
      </c>
    </row>
    <row r="149" spans="1:148">
      <c r="A149" s="20" t="s">
        <v>155</v>
      </c>
      <c r="B149" s="45">
        <v>6.2</v>
      </c>
      <c r="C149" s="16">
        <v>334057000</v>
      </c>
      <c r="D149" s="10">
        <v>38634000</v>
      </c>
      <c r="E149" s="42">
        <v>80287000</v>
      </c>
      <c r="F149" s="10">
        <v>104016000</v>
      </c>
      <c r="G149" s="10">
        <v>15704000</v>
      </c>
      <c r="H149" s="10">
        <v>1778000</v>
      </c>
      <c r="I149" s="10">
        <v>5110000</v>
      </c>
      <c r="J149" s="10">
        <v>35152.800000000003</v>
      </c>
      <c r="K149" s="10">
        <v>5393000</v>
      </c>
      <c r="L149" s="16">
        <v>772000000</v>
      </c>
      <c r="M149" s="10">
        <v>325999999.99999994</v>
      </c>
      <c r="N149">
        <v>4988000000</v>
      </c>
      <c r="O149" s="24">
        <v>699500</v>
      </c>
      <c r="P149" s="90">
        <v>7890000</v>
      </c>
      <c r="Q149">
        <v>64310000</v>
      </c>
      <c r="R149">
        <v>156180000</v>
      </c>
      <c r="S149" s="10">
        <v>19932.130000000005</v>
      </c>
      <c r="T149" s="10">
        <v>9635.3499999999985</v>
      </c>
      <c r="U149" s="10">
        <v>113381.76999999996</v>
      </c>
      <c r="V149" s="10">
        <v>15654.339999999997</v>
      </c>
      <c r="W149">
        <v>145885399.99999994</v>
      </c>
      <c r="X149" s="51">
        <f t="shared" si="18"/>
        <v>9319.1664420218276</v>
      </c>
      <c r="Y149" s="40">
        <v>101.3</v>
      </c>
      <c r="Z149" s="44">
        <v>124.6</v>
      </c>
      <c r="AA149" s="44">
        <v>128.9</v>
      </c>
      <c r="AB149" s="44">
        <v>118</v>
      </c>
      <c r="AC149" s="10">
        <v>380937999.99999988</v>
      </c>
      <c r="AD149" s="50">
        <v>30955.91</v>
      </c>
      <c r="AE149" s="50">
        <v>7.76</v>
      </c>
      <c r="AF149" s="40">
        <v>6.45</v>
      </c>
      <c r="AG149" s="51">
        <v>0.9</v>
      </c>
      <c r="AH149" s="51">
        <v>4057.09</v>
      </c>
      <c r="AI149" s="18">
        <v>23462225</v>
      </c>
      <c r="AJ149">
        <v>2214.63</v>
      </c>
      <c r="AK149">
        <v>1841.43</v>
      </c>
      <c r="AL149" s="40">
        <v>101.4</v>
      </c>
      <c r="AM149" s="40">
        <v>96.1</v>
      </c>
      <c r="AN149" s="40">
        <v>99.6</v>
      </c>
      <c r="AO149" s="40">
        <v>106.9</v>
      </c>
      <c r="AP149" s="50">
        <f t="shared" si="19"/>
        <v>1.0551508844953175</v>
      </c>
      <c r="AQ149" s="50">
        <f t="shared" si="20"/>
        <v>0.93171188026192697</v>
      </c>
      <c r="AR149" s="10">
        <v>88137636</v>
      </c>
      <c r="AS149">
        <v>320430800</v>
      </c>
      <c r="AT149" s="51">
        <f t="shared" si="27"/>
        <v>3.6355728896563551</v>
      </c>
      <c r="AU149" s="10">
        <v>156951855</v>
      </c>
      <c r="AV149" s="10">
        <v>765909500</v>
      </c>
      <c r="AW149" s="51">
        <f t="shared" si="22"/>
        <v>4.8799009097407611</v>
      </c>
      <c r="AX149" s="14">
        <v>137418373</v>
      </c>
      <c r="AY149">
        <v>886577000</v>
      </c>
      <c r="AZ149" s="51">
        <f t="shared" si="23"/>
        <v>6.4516627627369738</v>
      </c>
      <c r="BA149" s="26">
        <v>2923.77</v>
      </c>
      <c r="BB149" s="51">
        <v>1593.1</v>
      </c>
      <c r="BC149" s="51">
        <v>13.72</v>
      </c>
      <c r="BD149" s="54">
        <v>24.03</v>
      </c>
      <c r="BE149">
        <v>76312200</v>
      </c>
      <c r="BF149">
        <v>853046000</v>
      </c>
      <c r="BG149" s="93">
        <v>15.253399999999999</v>
      </c>
      <c r="BH149" s="93">
        <v>1.7927</v>
      </c>
      <c r="BI149" s="91">
        <v>-1.9599999999999999E-2</v>
      </c>
      <c r="BJ149" s="91">
        <v>-1.3299999999999999E-2</v>
      </c>
      <c r="BK149" s="91">
        <v>1.11E-2</v>
      </c>
      <c r="BL149" s="92">
        <v>-6.54E-2</v>
      </c>
      <c r="BM149" s="92">
        <v>-1.5599999999999999E-2</v>
      </c>
      <c r="BN149" s="92">
        <v>5.9799999999999999E-2</v>
      </c>
      <c r="BO149" s="23">
        <v>158760000</v>
      </c>
      <c r="BP149" s="42">
        <v>112630000</v>
      </c>
      <c r="BQ149" s="51">
        <f t="shared" si="24"/>
        <v>1.4095711622125544</v>
      </c>
      <c r="BR149">
        <v>15197412300</v>
      </c>
      <c r="BS149">
        <v>19227906100</v>
      </c>
      <c r="BT149" s="51">
        <f t="shared" si="25"/>
        <v>1.2652092159136856</v>
      </c>
      <c r="BU149" s="34">
        <v>4486761200</v>
      </c>
      <c r="BV149" s="34">
        <v>9552871700</v>
      </c>
      <c r="BW149">
        <v>199369200</v>
      </c>
      <c r="BX149" s="44">
        <v>101.8</v>
      </c>
      <c r="BY149" s="44">
        <v>100.3</v>
      </c>
      <c r="BZ149" s="44">
        <v>99.7</v>
      </c>
      <c r="CA149" s="94">
        <v>-1.4</v>
      </c>
      <c r="CB149" s="54">
        <v>-1.4</v>
      </c>
      <c r="CC149" s="45">
        <v>-5</v>
      </c>
      <c r="CD149" s="41">
        <v>-1.6</v>
      </c>
      <c r="CE149" s="45">
        <v>-2.5</v>
      </c>
      <c r="CF149" s="45">
        <v>5.4</v>
      </c>
      <c r="CG149" s="45">
        <v>0.3</v>
      </c>
      <c r="CH149" s="45">
        <v>0.1</v>
      </c>
      <c r="CI149" s="45">
        <v>-2.1</v>
      </c>
      <c r="CJ149" s="44">
        <v>99.4</v>
      </c>
      <c r="CK149" s="44">
        <v>115.9</v>
      </c>
      <c r="CL149" s="44">
        <v>105.8</v>
      </c>
      <c r="CM149" s="54">
        <v>94.1</v>
      </c>
      <c r="CN149" s="95">
        <v>-2.2000000000000002</v>
      </c>
      <c r="CO149" s="43">
        <v>-2.2999999999999998</v>
      </c>
      <c r="CP149" s="41">
        <v>-5.8</v>
      </c>
      <c r="CQ149" s="41">
        <v>-0.5</v>
      </c>
      <c r="CR149" s="41">
        <v>-8.4</v>
      </c>
      <c r="CS149" s="41">
        <v>-3.7</v>
      </c>
      <c r="CT149" s="41">
        <v>2.9</v>
      </c>
      <c r="CU149" s="41">
        <v>-0.4</v>
      </c>
      <c r="CV149" s="45">
        <v>7.2</v>
      </c>
      <c r="CW149" s="41">
        <v>-2.9</v>
      </c>
      <c r="CX149" s="54">
        <v>52.6</v>
      </c>
      <c r="CY149" s="54">
        <v>46.4</v>
      </c>
      <c r="CZ149" s="54">
        <v>49</v>
      </c>
      <c r="DA149" s="54">
        <v>50.5</v>
      </c>
      <c r="DB149" s="54">
        <v>51</v>
      </c>
      <c r="DC149" s="54">
        <v>46.4</v>
      </c>
      <c r="DD149" s="54">
        <v>2.2200000000000002</v>
      </c>
      <c r="DE149" s="54">
        <v>3.05</v>
      </c>
      <c r="DF149" s="54">
        <v>2.94</v>
      </c>
      <c r="DG149" s="54">
        <v>3.39</v>
      </c>
      <c r="DH149" s="54">
        <v>3.17</v>
      </c>
      <c r="DI149" s="54">
        <v>3.73</v>
      </c>
      <c r="DJ149" s="54">
        <v>2.25</v>
      </c>
      <c r="DK149" s="54">
        <v>3.25</v>
      </c>
      <c r="DL149" s="54">
        <v>3.55</v>
      </c>
      <c r="DM149" s="54">
        <v>3.75</v>
      </c>
      <c r="DN149" s="54">
        <v>3.85</v>
      </c>
      <c r="DO149" s="68">
        <v>4.9000000000000004</v>
      </c>
      <c r="DP149" s="54">
        <v>2.75</v>
      </c>
      <c r="DQ149" s="54">
        <v>2.1</v>
      </c>
      <c r="DR149" s="54">
        <v>2.75</v>
      </c>
      <c r="DS149" s="40">
        <v>1.84</v>
      </c>
      <c r="DT149" s="54">
        <v>2.0499999999999998</v>
      </c>
      <c r="DU149" s="54">
        <v>2.4900000000000002</v>
      </c>
      <c r="DV149" s="54">
        <v>2.59</v>
      </c>
      <c r="DW149" s="54">
        <v>2.63</v>
      </c>
      <c r="DX149" s="54">
        <v>2.66</v>
      </c>
      <c r="DY149" s="54">
        <v>2.87</v>
      </c>
      <c r="DZ149" s="44">
        <v>3.03</v>
      </c>
      <c r="EA149" s="44">
        <v>3.22</v>
      </c>
      <c r="EB149">
        <f t="shared" si="26"/>
        <v>0.73</v>
      </c>
      <c r="EC149" s="54">
        <v>199.21</v>
      </c>
      <c r="ED149" s="54">
        <v>189.76</v>
      </c>
      <c r="EE149" s="54">
        <v>191.67</v>
      </c>
      <c r="EF149" s="54">
        <v>182.66</v>
      </c>
      <c r="EG149" s="54">
        <v>203.11</v>
      </c>
      <c r="EH149" s="54">
        <v>186.38</v>
      </c>
      <c r="EI149" s="54">
        <v>195.83</v>
      </c>
      <c r="EJ149" s="54">
        <v>187.73</v>
      </c>
      <c r="EK149" s="54">
        <v>193.15</v>
      </c>
      <c r="EL149" s="26">
        <v>6215.03</v>
      </c>
      <c r="EM149" s="26">
        <v>1419.29</v>
      </c>
      <c r="EN149" s="45">
        <v>327.64999999999998</v>
      </c>
      <c r="EO149" s="54">
        <v>438.17</v>
      </c>
      <c r="EP149" s="54">
        <v>273.45999999999998</v>
      </c>
      <c r="EQ149" s="54">
        <v>360.2</v>
      </c>
      <c r="ER149" s="54">
        <v>350.64</v>
      </c>
    </row>
    <row r="150" spans="1:148">
      <c r="A150" s="20" t="s">
        <v>156</v>
      </c>
      <c r="B150" s="45">
        <v>6.9</v>
      </c>
      <c r="C150" s="16">
        <v>331742000</v>
      </c>
      <c r="D150" s="10">
        <v>38885000</v>
      </c>
      <c r="E150" s="42">
        <v>84265000</v>
      </c>
      <c r="F150" s="10">
        <v>104329000</v>
      </c>
      <c r="G150" s="10">
        <v>16065000</v>
      </c>
      <c r="H150" s="10">
        <v>1864000</v>
      </c>
      <c r="I150" s="10">
        <v>5310000</v>
      </c>
      <c r="J150" s="10">
        <v>45700.800000000003</v>
      </c>
      <c r="K150" s="10">
        <v>5918000</v>
      </c>
      <c r="L150" s="16">
        <v>784000000</v>
      </c>
      <c r="M150" s="10">
        <v>356000000</v>
      </c>
      <c r="N150">
        <v>4772999999.999999</v>
      </c>
      <c r="O150" s="24">
        <v>713000</v>
      </c>
      <c r="P150" s="90">
        <v>4690000</v>
      </c>
      <c r="Q150">
        <v>46190000</v>
      </c>
      <c r="R150">
        <v>126720000</v>
      </c>
      <c r="S150" s="10">
        <v>19006.959999999963</v>
      </c>
      <c r="T150" s="10">
        <v>32095.040000000001</v>
      </c>
      <c r="U150" s="10">
        <v>113771.81000000003</v>
      </c>
      <c r="V150" s="10">
        <v>22652.850000000006</v>
      </c>
      <c r="W150">
        <v>207193399.99999997</v>
      </c>
      <c r="X150" s="51">
        <f t="shared" si="18"/>
        <v>9146.4605998803654</v>
      </c>
      <c r="Y150" s="40">
        <v>101.26</v>
      </c>
      <c r="Z150" s="44">
        <v>126.6</v>
      </c>
      <c r="AA150" s="44">
        <v>130.6</v>
      </c>
      <c r="AB150" s="44">
        <v>120.7</v>
      </c>
      <c r="AC150" s="16">
        <v>387767000.00000012</v>
      </c>
      <c r="AD150" s="50">
        <v>31079.24</v>
      </c>
      <c r="AE150" s="50">
        <v>7.79</v>
      </c>
      <c r="AF150" s="40">
        <v>6.42</v>
      </c>
      <c r="AG150" s="51">
        <v>0.9</v>
      </c>
      <c r="AH150" s="51">
        <v>4299.72</v>
      </c>
      <c r="AI150" s="18">
        <v>24829210</v>
      </c>
      <c r="AJ150">
        <v>2386.54</v>
      </c>
      <c r="AK150">
        <v>1914.62</v>
      </c>
      <c r="AL150" s="40">
        <v>98.6</v>
      </c>
      <c r="AM150" s="40">
        <v>97.9</v>
      </c>
      <c r="AN150" s="40">
        <v>110.6</v>
      </c>
      <c r="AO150" s="40">
        <v>120.2</v>
      </c>
      <c r="AP150" s="50">
        <f t="shared" si="19"/>
        <v>1.0071501532175688</v>
      </c>
      <c r="AQ150" s="50">
        <f t="shared" si="20"/>
        <v>0.92013311148086518</v>
      </c>
      <c r="AR150" s="10">
        <v>82998185</v>
      </c>
      <c r="AS150">
        <v>286564900</v>
      </c>
      <c r="AT150" s="51">
        <f t="shared" si="27"/>
        <v>3.4526646576669116</v>
      </c>
      <c r="AU150" s="10">
        <v>158298097</v>
      </c>
      <c r="AV150" s="10">
        <v>788550100</v>
      </c>
      <c r="AW150" s="51">
        <f t="shared" si="22"/>
        <v>4.9814250135931832</v>
      </c>
      <c r="AX150" s="14">
        <v>136571427</v>
      </c>
      <c r="AY150">
        <v>928741600</v>
      </c>
      <c r="AZ150" s="51">
        <f t="shared" si="23"/>
        <v>6.8004092832683076</v>
      </c>
      <c r="BA150" s="26">
        <v>2962.06</v>
      </c>
      <c r="BB150" s="51">
        <v>1722.95</v>
      </c>
      <c r="BC150" s="51">
        <v>14.55</v>
      </c>
      <c r="BD150" s="54">
        <v>26.15</v>
      </c>
      <c r="BE150">
        <v>105302500</v>
      </c>
      <c r="BF150">
        <v>1130145800</v>
      </c>
      <c r="BG150" s="93">
        <v>19.636600000000001</v>
      </c>
      <c r="BH150" s="93">
        <v>2.3904000000000001</v>
      </c>
      <c r="BI150" s="91">
        <v>6.7799999999999999E-2</v>
      </c>
      <c r="BJ150" s="91">
        <v>1.4E-2</v>
      </c>
      <c r="BK150" s="91">
        <v>2.9999999999999997E-4</v>
      </c>
      <c r="BL150" s="91">
        <v>7.9399999999999998E-2</v>
      </c>
      <c r="BM150" s="91">
        <v>-4.1300000000000003E-2</v>
      </c>
      <c r="BN150" s="91">
        <v>-1.4E-2</v>
      </c>
      <c r="BO150" s="91">
        <v>324110000</v>
      </c>
      <c r="BP150" s="18">
        <v>114150000</v>
      </c>
      <c r="BQ150" s="51">
        <f t="shared" si="24"/>
        <v>2.8393342093736313</v>
      </c>
      <c r="BR150">
        <v>15311232000</v>
      </c>
      <c r="BS150">
        <v>19287853300</v>
      </c>
      <c r="BT150" s="51">
        <f t="shared" si="25"/>
        <v>1.2597192244229596</v>
      </c>
      <c r="BU150" s="34">
        <v>4503106800</v>
      </c>
      <c r="BV150" s="34">
        <v>9641092900</v>
      </c>
      <c r="BW150">
        <v>210302800</v>
      </c>
      <c r="BX150" s="41">
        <v>99.6</v>
      </c>
      <c r="BY150" s="41">
        <v>99.9</v>
      </c>
      <c r="BZ150" s="41">
        <v>100.2</v>
      </c>
      <c r="CA150" s="94">
        <v>-0.5</v>
      </c>
      <c r="CB150" s="45">
        <v>2.6</v>
      </c>
      <c r="CC150" s="45">
        <v>-2.6</v>
      </c>
      <c r="CD150" s="41">
        <v>-0.9</v>
      </c>
      <c r="CE150" s="45">
        <v>-1.2</v>
      </c>
      <c r="CF150" s="45">
        <v>5</v>
      </c>
      <c r="CG150" s="45">
        <v>-0.1</v>
      </c>
      <c r="CH150" s="45">
        <v>0.1</v>
      </c>
      <c r="CI150" s="45">
        <v>-2.4</v>
      </c>
      <c r="CJ150" s="41">
        <v>100.5</v>
      </c>
      <c r="CK150" s="41">
        <v>117.1</v>
      </c>
      <c r="CL150" s="41">
        <v>106.9</v>
      </c>
      <c r="CM150" s="45">
        <v>98</v>
      </c>
      <c r="CN150" s="95">
        <v>-1.3</v>
      </c>
      <c r="CO150" s="43">
        <v>-1.9</v>
      </c>
      <c r="CP150" s="41">
        <v>-3.3</v>
      </c>
      <c r="CQ150" s="41">
        <v>0.9</v>
      </c>
      <c r="CR150" s="41">
        <v>-7.4</v>
      </c>
      <c r="CS150" s="41">
        <v>-3.1</v>
      </c>
      <c r="CT150" s="41">
        <v>2.8</v>
      </c>
      <c r="CU150" s="41">
        <v>-0.4</v>
      </c>
      <c r="CV150" s="45">
        <v>6.6</v>
      </c>
      <c r="CW150" s="41">
        <v>-2.9</v>
      </c>
      <c r="CX150" s="54">
        <v>53.2</v>
      </c>
      <c r="CY150" s="54">
        <v>45.6</v>
      </c>
      <c r="CZ150" s="54">
        <v>51.8</v>
      </c>
      <c r="DA150" s="54">
        <v>51.1</v>
      </c>
      <c r="DB150" s="54">
        <v>51.3</v>
      </c>
      <c r="DC150" s="54">
        <v>45.6</v>
      </c>
      <c r="DD150" s="54">
        <v>1.98</v>
      </c>
      <c r="DE150" s="45">
        <v>3.01</v>
      </c>
      <c r="DF150" s="45">
        <v>3.3</v>
      </c>
      <c r="DG150" s="45">
        <v>3.3</v>
      </c>
      <c r="DH150" s="45">
        <v>3.48</v>
      </c>
      <c r="DI150" s="54">
        <v>4.04</v>
      </c>
      <c r="DJ150" s="54">
        <v>2.25</v>
      </c>
      <c r="DK150" s="54">
        <v>3.25</v>
      </c>
      <c r="DL150" s="54">
        <v>3.55</v>
      </c>
      <c r="DM150" s="54">
        <v>3.75</v>
      </c>
      <c r="DN150" s="54">
        <v>3.85</v>
      </c>
      <c r="DO150" s="68">
        <v>4.9000000000000004</v>
      </c>
      <c r="DP150" s="54">
        <v>2.75</v>
      </c>
      <c r="DQ150" s="54">
        <v>2.1</v>
      </c>
      <c r="DR150" s="54">
        <v>2.75</v>
      </c>
      <c r="DS150" s="40">
        <v>1.75</v>
      </c>
      <c r="DT150" s="54">
        <v>2.04</v>
      </c>
      <c r="DU150" s="54">
        <v>2.34</v>
      </c>
      <c r="DV150" s="54">
        <v>2.46</v>
      </c>
      <c r="DW150" s="54">
        <v>2.5</v>
      </c>
      <c r="DX150" s="54">
        <v>2.56</v>
      </c>
      <c r="DY150" s="54">
        <v>2.8</v>
      </c>
      <c r="DZ150" s="44">
        <v>2.97</v>
      </c>
      <c r="EA150" s="44">
        <v>3.17</v>
      </c>
      <c r="EB150">
        <f t="shared" si="26"/>
        <v>0.83000000000000007</v>
      </c>
      <c r="EC150" s="54">
        <v>200.4</v>
      </c>
      <c r="ED150" s="54">
        <v>191.15</v>
      </c>
      <c r="EE150" s="54">
        <v>193.08</v>
      </c>
      <c r="EF150" s="54">
        <v>183.9</v>
      </c>
      <c r="EG150" s="54">
        <v>205.43</v>
      </c>
      <c r="EH150" s="54">
        <v>187.64</v>
      </c>
      <c r="EI150" s="54">
        <v>197.01</v>
      </c>
      <c r="EJ150" s="54">
        <v>189.02</v>
      </c>
      <c r="EK150" s="54">
        <v>194.66</v>
      </c>
      <c r="EL150" s="26">
        <v>6293.42</v>
      </c>
      <c r="EM150" s="26">
        <v>1380.71</v>
      </c>
      <c r="EN150" s="45">
        <v>330.97</v>
      </c>
      <c r="EO150" s="54">
        <v>446.51</v>
      </c>
      <c r="EP150" s="54">
        <v>277.23</v>
      </c>
      <c r="EQ150" s="54">
        <v>373.81</v>
      </c>
      <c r="ER150" s="54">
        <v>358.63</v>
      </c>
    </row>
    <row r="151" spans="1:148">
      <c r="E151" s="23"/>
      <c r="AF151" s="40"/>
      <c r="AG151" s="51"/>
      <c r="AH151" s="51"/>
      <c r="BC151" s="51"/>
      <c r="BU151" s="34"/>
      <c r="BV151" s="34"/>
      <c r="CB151" s="34"/>
      <c r="DB151" s="54"/>
      <c r="EC151" s="34"/>
      <c r="ED151" s="34"/>
    </row>
    <row r="152" spans="1:148">
      <c r="AF152" s="40"/>
      <c r="AG152" s="51"/>
      <c r="AH152" s="51"/>
      <c r="BC152" s="51"/>
      <c r="CB152" s="34"/>
    </row>
    <row r="153" spans="1:148">
      <c r="AF153" s="40"/>
      <c r="AG153" s="51"/>
      <c r="AH153" s="51"/>
      <c r="BC153" s="51"/>
      <c r="CB153" s="34"/>
    </row>
    <row r="154" spans="1:148">
      <c r="AF154" s="40"/>
      <c r="AG154" s="51"/>
      <c r="AH154" s="51"/>
      <c r="BC154" s="51"/>
      <c r="CB154" s="34"/>
    </row>
    <row r="155" spans="1:148">
      <c r="AG155" s="51"/>
      <c r="AH155" s="51"/>
      <c r="AI155" s="18"/>
      <c r="BC155" s="51"/>
      <c r="CB155" s="34"/>
    </row>
    <row r="156" spans="1:148">
      <c r="AG156" s="51"/>
      <c r="AH156" s="51"/>
      <c r="BC156" s="51"/>
      <c r="CB156" s="34"/>
    </row>
    <row r="157" spans="1:148">
      <c r="AG157" s="51"/>
      <c r="AH157" s="51"/>
      <c r="BC157" s="51"/>
      <c r="CB157" s="34"/>
    </row>
    <row r="158" spans="1:148">
      <c r="AG158" s="51"/>
      <c r="AH158" s="51"/>
      <c r="CB158" s="34"/>
    </row>
    <row r="159" spans="1:148">
      <c r="AG159" s="51"/>
      <c r="AH159" s="51"/>
      <c r="CB159" s="34"/>
    </row>
    <row r="160" spans="1:148">
      <c r="AG160" s="51"/>
      <c r="AH160" s="51"/>
      <c r="CB160" s="34"/>
    </row>
    <row r="161" spans="33:80">
      <c r="AG161" s="51"/>
      <c r="AH161" s="51"/>
      <c r="CB161" s="34"/>
    </row>
    <row r="162" spans="33:80">
      <c r="AG162" s="51"/>
      <c r="AH162" s="51"/>
      <c r="CB162" s="34"/>
    </row>
    <row r="163" spans="33:80">
      <c r="AG163" s="51"/>
      <c r="AH163" s="51"/>
      <c r="CB163" s="34"/>
    </row>
    <row r="164" spans="33:80">
      <c r="AG164" s="51"/>
      <c r="AH164" s="51"/>
      <c r="CB164" s="34"/>
    </row>
    <row r="165" spans="33:80">
      <c r="AG165" s="51"/>
      <c r="AH165" s="51"/>
      <c r="CB165" s="34"/>
    </row>
    <row r="166" spans="33:80">
      <c r="AG166" s="51"/>
      <c r="AH166" s="51"/>
      <c r="CB166" s="34"/>
    </row>
    <row r="167" spans="33:80">
      <c r="AG167" s="51"/>
      <c r="AH167" s="51"/>
      <c r="CB167" s="34"/>
    </row>
    <row r="168" spans="33:80">
      <c r="AG168" s="51"/>
      <c r="AH168" s="51"/>
      <c r="CB168" s="34"/>
    </row>
    <row r="169" spans="33:80">
      <c r="AG169" s="51"/>
      <c r="AH169" s="51"/>
      <c r="CB169" s="34"/>
    </row>
    <row r="170" spans="33:80">
      <c r="AG170" s="51"/>
      <c r="AH170" s="51"/>
      <c r="CB170" s="34"/>
    </row>
    <row r="171" spans="33:80">
      <c r="AG171" s="51"/>
      <c r="AH171" s="51"/>
      <c r="CB171" s="34"/>
    </row>
    <row r="172" spans="33:80">
      <c r="AG172" s="51"/>
      <c r="AH172" s="51"/>
      <c r="CB172" s="34"/>
    </row>
    <row r="173" spans="33:80">
      <c r="AG173" s="51"/>
      <c r="AH173" s="51"/>
      <c r="CB173" s="34"/>
    </row>
    <row r="174" spans="33:80">
      <c r="AG174" s="51"/>
      <c r="AH174" s="51"/>
      <c r="CB174" s="34"/>
    </row>
    <row r="175" spans="33:80">
      <c r="AG175" s="51"/>
      <c r="AH175" s="51"/>
      <c r="CB175" s="34"/>
    </row>
    <row r="176" spans="33:80">
      <c r="AG176" s="51"/>
      <c r="AH176" s="51"/>
      <c r="CB176" s="34"/>
    </row>
    <row r="177" spans="33:80">
      <c r="AG177" s="51"/>
      <c r="AH177" s="51"/>
      <c r="CB177" s="34"/>
    </row>
    <row r="178" spans="33:80">
      <c r="AG178" s="51"/>
      <c r="AH178" s="51"/>
      <c r="CB178" s="34"/>
    </row>
    <row r="179" spans="33:80">
      <c r="AG179" s="51"/>
      <c r="AH179" s="51"/>
      <c r="CB179" s="34"/>
    </row>
    <row r="180" spans="33:80">
      <c r="AG180" s="51"/>
      <c r="AH180" s="51"/>
      <c r="CB180" s="34"/>
    </row>
    <row r="181" spans="33:80">
      <c r="AG181" s="51"/>
      <c r="AH181" s="51"/>
      <c r="CB181" s="34"/>
    </row>
    <row r="182" spans="33:80">
      <c r="AG182" s="51"/>
      <c r="AH182" s="51"/>
      <c r="CB182" s="34"/>
    </row>
    <row r="183" spans="33:80">
      <c r="AG183" s="51"/>
      <c r="AH183" s="51"/>
      <c r="CB183" s="34"/>
    </row>
    <row r="184" spans="33:80">
      <c r="AG184" s="51"/>
      <c r="AH184" s="51"/>
      <c r="CB184" s="34"/>
    </row>
    <row r="185" spans="33:80">
      <c r="AG185" s="51"/>
      <c r="AH185" s="51"/>
      <c r="CB185" s="34"/>
    </row>
    <row r="186" spans="33:80">
      <c r="AG186" s="51"/>
      <c r="AH186" s="51"/>
      <c r="CB186" s="34"/>
    </row>
    <row r="187" spans="33:80">
      <c r="AG187" s="51"/>
      <c r="AH187" s="51"/>
      <c r="CB187" s="34"/>
    </row>
    <row r="188" spans="33:80">
      <c r="AG188" s="51"/>
      <c r="AH188" s="51"/>
      <c r="CB188" s="34"/>
    </row>
    <row r="189" spans="33:80">
      <c r="AG189" s="51"/>
      <c r="AH189" s="51"/>
      <c r="CB189" s="34"/>
    </row>
    <row r="190" spans="33:80">
      <c r="AG190" s="51"/>
      <c r="AH190" s="51"/>
      <c r="CB190" s="34"/>
    </row>
    <row r="191" spans="33:80">
      <c r="AG191" s="51"/>
      <c r="AH191" s="51"/>
      <c r="CB191" s="34"/>
    </row>
    <row r="192" spans="33:80">
      <c r="AG192" s="51"/>
      <c r="AH192" s="51"/>
      <c r="CB192" s="34"/>
    </row>
    <row r="193" spans="33:80">
      <c r="AG193" s="51"/>
      <c r="AH193" s="51"/>
      <c r="CB193" s="34"/>
    </row>
    <row r="194" spans="33:80">
      <c r="AG194" s="51"/>
      <c r="AH194" s="51"/>
      <c r="CB194" s="34"/>
    </row>
    <row r="195" spans="33:80">
      <c r="AG195" s="51"/>
      <c r="AH195" s="51"/>
      <c r="CB195" s="34"/>
    </row>
    <row r="196" spans="33:80">
      <c r="AG196" s="51"/>
      <c r="AH196" s="51"/>
      <c r="CB196" s="34"/>
    </row>
    <row r="197" spans="33:80">
      <c r="AG197" s="51"/>
      <c r="AH197" s="51"/>
      <c r="CB197" s="34"/>
    </row>
    <row r="198" spans="33:80">
      <c r="AG198" s="51"/>
      <c r="AH198" s="51"/>
      <c r="CB198" s="34"/>
    </row>
    <row r="199" spans="33:80">
      <c r="AG199" s="51"/>
      <c r="AH199" s="51"/>
      <c r="CB199" s="34"/>
    </row>
    <row r="200" spans="33:80">
      <c r="AG200" s="51"/>
      <c r="AH200" s="51"/>
      <c r="CB200" s="34"/>
    </row>
    <row r="201" spans="33:80">
      <c r="AG201" s="51"/>
      <c r="AH201" s="51"/>
      <c r="CB201" s="34"/>
    </row>
    <row r="202" spans="33:80">
      <c r="AG202" s="51"/>
      <c r="AH202" s="51"/>
      <c r="CB202" s="34"/>
    </row>
    <row r="203" spans="33:80">
      <c r="AG203" s="51"/>
      <c r="AH203" s="51"/>
      <c r="CB203" s="34"/>
    </row>
    <row r="204" spans="33:80">
      <c r="AG204" s="51"/>
      <c r="AH204" s="51"/>
      <c r="CB204" s="34"/>
    </row>
    <row r="205" spans="33:80">
      <c r="AG205" s="51"/>
      <c r="AH205" s="51"/>
      <c r="CB205" s="34"/>
    </row>
    <row r="206" spans="33:80">
      <c r="AG206" s="51"/>
      <c r="AH206" s="51"/>
      <c r="CB206" s="34"/>
    </row>
    <row r="207" spans="33:80">
      <c r="AG207" s="51"/>
      <c r="AH207" s="51"/>
      <c r="CB207" s="34"/>
    </row>
    <row r="208" spans="33:80">
      <c r="AG208" s="51"/>
      <c r="AH208" s="51"/>
      <c r="CB208" s="34"/>
    </row>
    <row r="209" spans="33:80">
      <c r="AG209" s="51"/>
      <c r="AH209" s="51"/>
      <c r="CB209" s="34"/>
    </row>
    <row r="210" spans="33:80">
      <c r="AG210" s="51"/>
      <c r="AH210" s="51"/>
      <c r="CB210" s="34"/>
    </row>
    <row r="211" spans="33:80">
      <c r="AG211" s="51"/>
      <c r="AH211" s="51"/>
      <c r="CB211" s="34"/>
    </row>
    <row r="212" spans="33:80">
      <c r="AG212" s="51"/>
      <c r="AH212" s="51"/>
      <c r="CB212" s="34"/>
    </row>
    <row r="213" spans="33:80">
      <c r="AG213" s="51"/>
      <c r="AH213" s="51"/>
      <c r="CB213" s="34"/>
    </row>
    <row r="214" spans="33:80">
      <c r="AG214" s="51"/>
      <c r="AH214" s="51"/>
      <c r="CB214" s="34"/>
    </row>
    <row r="215" spans="33:80">
      <c r="AG215" s="51"/>
      <c r="AH215" s="51"/>
      <c r="CB215" s="34"/>
    </row>
    <row r="216" spans="33:80">
      <c r="AG216" s="51"/>
      <c r="AH216" s="51"/>
      <c r="CB216" s="34"/>
    </row>
    <row r="217" spans="33:80">
      <c r="AG217" s="51"/>
      <c r="AH217" s="51"/>
      <c r="CB217" s="34"/>
    </row>
    <row r="218" spans="33:80">
      <c r="AG218" s="51"/>
      <c r="AH218" s="51"/>
      <c r="CB218" s="34"/>
    </row>
    <row r="219" spans="33:80">
      <c r="AG219" s="51"/>
      <c r="AH219" s="51"/>
      <c r="CB219" s="34"/>
    </row>
    <row r="220" spans="33:80">
      <c r="AG220" s="51"/>
      <c r="AH220" s="51"/>
      <c r="CB220" s="34"/>
    </row>
    <row r="221" spans="33:80">
      <c r="AG221" s="51"/>
      <c r="AH221" s="51"/>
      <c r="CB221" s="34"/>
    </row>
    <row r="222" spans="33:80">
      <c r="AG222" s="51"/>
      <c r="AH222" s="51"/>
      <c r="CB222" s="34"/>
    </row>
    <row r="223" spans="33:80">
      <c r="AG223" s="51"/>
      <c r="AH223" s="51"/>
      <c r="CB223" s="34"/>
    </row>
    <row r="224" spans="33:80">
      <c r="AG224" s="51"/>
      <c r="AH224" s="51"/>
      <c r="CB224" s="34"/>
    </row>
    <row r="225" spans="33:80">
      <c r="AG225" s="51"/>
      <c r="AH225" s="51"/>
      <c r="CB225" s="34"/>
    </row>
    <row r="226" spans="33:80">
      <c r="AG226" s="51"/>
      <c r="AH226" s="51"/>
      <c r="CB226" s="34"/>
    </row>
    <row r="227" spans="33:80">
      <c r="AG227" s="51"/>
      <c r="AH227" s="51"/>
      <c r="CB227" s="34"/>
    </row>
    <row r="228" spans="33:80">
      <c r="AG228" s="51"/>
      <c r="AH228" s="51"/>
      <c r="CB228" s="34"/>
    </row>
    <row r="229" spans="33:80">
      <c r="AG229" s="51"/>
      <c r="AH229" s="51"/>
      <c r="CB229" s="34"/>
    </row>
    <row r="230" spans="33:80">
      <c r="AG230" s="51"/>
      <c r="AH230" s="51"/>
      <c r="CB230" s="34"/>
    </row>
    <row r="231" spans="33:80">
      <c r="AH231" s="26"/>
      <c r="CB231" s="34"/>
    </row>
    <row r="232" spans="33:80">
      <c r="AH232" s="26"/>
      <c r="CB232" s="34"/>
    </row>
    <row r="233" spans="33:80">
      <c r="AH233" s="26"/>
      <c r="CB233" s="34"/>
    </row>
    <row r="234" spans="33:80">
      <c r="AH234" s="26"/>
      <c r="CB234" s="34"/>
    </row>
    <row r="235" spans="33:80">
      <c r="AH235" s="26"/>
      <c r="CB235" s="34"/>
    </row>
    <row r="236" spans="33:80">
      <c r="AH236" s="26"/>
      <c r="CB236" s="34"/>
    </row>
    <row r="237" spans="33:80">
      <c r="AH237" s="26"/>
      <c r="CB237" s="34"/>
    </row>
    <row r="238" spans="33:80">
      <c r="AH238" s="26"/>
      <c r="CB238" s="34"/>
    </row>
    <row r="239" spans="33:80">
      <c r="AH239" s="26"/>
      <c r="CB239" s="34"/>
    </row>
    <row r="240" spans="33:80">
      <c r="AH240" s="26"/>
      <c r="CB240" s="34"/>
    </row>
    <row r="241" spans="34:80">
      <c r="AH241" s="26"/>
      <c r="CB241" s="34"/>
    </row>
    <row r="242" spans="34:80">
      <c r="AH242" s="26"/>
      <c r="CB242" s="34"/>
    </row>
    <row r="243" spans="34:80">
      <c r="AH243" s="26"/>
      <c r="CB243" s="34"/>
    </row>
    <row r="244" spans="34:80">
      <c r="AH244" s="26"/>
      <c r="CB244" s="34"/>
    </row>
    <row r="245" spans="34:80">
      <c r="AH245" s="26"/>
      <c r="CB245" s="34"/>
    </row>
    <row r="246" spans="34:80">
      <c r="AH246" s="26"/>
      <c r="CB246" s="34"/>
    </row>
    <row r="247" spans="34:80">
      <c r="AH247" s="26"/>
      <c r="CB247" s="34"/>
    </row>
    <row r="248" spans="34:80">
      <c r="AH248" s="26"/>
      <c r="CB248" s="34"/>
    </row>
    <row r="249" spans="34:80">
      <c r="AH249" s="26"/>
      <c r="CB249" s="34"/>
    </row>
    <row r="250" spans="34:80">
      <c r="AH250" s="26"/>
      <c r="CB250" s="34"/>
    </row>
    <row r="251" spans="34:80">
      <c r="AH251" s="26"/>
      <c r="CB251" s="34"/>
    </row>
    <row r="252" spans="34:80">
      <c r="AH252" s="26"/>
      <c r="CB252" s="34"/>
    </row>
    <row r="253" spans="34:80">
      <c r="AH253" s="26"/>
      <c r="CB253" s="34"/>
    </row>
    <row r="254" spans="34:80">
      <c r="AH254" s="26"/>
      <c r="CB254" s="34"/>
    </row>
    <row r="255" spans="34:80">
      <c r="AH255" s="26"/>
      <c r="CB255" s="34"/>
    </row>
    <row r="256" spans="34:80">
      <c r="AH256" s="26"/>
      <c r="CB256" s="34"/>
    </row>
    <row r="257" spans="34:80">
      <c r="AH257" s="26"/>
      <c r="CB257" s="34"/>
    </row>
    <row r="258" spans="34:80">
      <c r="AH258" s="26"/>
      <c r="CB258" s="34"/>
    </row>
    <row r="259" spans="34:80">
      <c r="AH259" s="26"/>
      <c r="CB259" s="34"/>
    </row>
    <row r="260" spans="34:80">
      <c r="AH260" s="26"/>
      <c r="CB260" s="34"/>
    </row>
    <row r="261" spans="34:80">
      <c r="AH261" s="26"/>
      <c r="CB261" s="34"/>
    </row>
    <row r="262" spans="34:80">
      <c r="AH262" s="26"/>
      <c r="CB262" s="34"/>
    </row>
    <row r="263" spans="34:80">
      <c r="AH263" s="26"/>
      <c r="CB263" s="34"/>
    </row>
    <row r="264" spans="34:80">
      <c r="AH264" s="26"/>
      <c r="CB264" s="34"/>
    </row>
    <row r="265" spans="34:80">
      <c r="AH265" s="26"/>
      <c r="CB265" s="34"/>
    </row>
    <row r="266" spans="34:80">
      <c r="AH266" s="26"/>
      <c r="CB266" s="34"/>
    </row>
    <row r="267" spans="34:80">
      <c r="AH267" s="26"/>
      <c r="CB267" s="34"/>
    </row>
    <row r="268" spans="34:80">
      <c r="AH268" s="26"/>
      <c r="CB268" s="34"/>
    </row>
    <row r="269" spans="34:80">
      <c r="AH269" s="26"/>
      <c r="CB269" s="34"/>
    </row>
    <row r="270" spans="34:80">
      <c r="AH270" s="26"/>
      <c r="CB270" s="34"/>
    </row>
    <row r="271" spans="34:80">
      <c r="AH271" s="26"/>
      <c r="CB271" s="34"/>
    </row>
    <row r="272" spans="34:80">
      <c r="AH272" s="26"/>
      <c r="CB272" s="34"/>
    </row>
    <row r="273" spans="34:80">
      <c r="AH273" s="26"/>
      <c r="CB273" s="34"/>
    </row>
    <row r="274" spans="34:80">
      <c r="AH274" s="26"/>
      <c r="CB274" s="34"/>
    </row>
    <row r="275" spans="34:80">
      <c r="AH275" s="26"/>
      <c r="CB275" s="34"/>
    </row>
    <row r="276" spans="34:80">
      <c r="AH276" s="26"/>
      <c r="CB276" s="34"/>
    </row>
    <row r="277" spans="34:80">
      <c r="AH277" s="26"/>
      <c r="CB277" s="34"/>
    </row>
    <row r="278" spans="34:80">
      <c r="AH278" s="26"/>
      <c r="CB278" s="34"/>
    </row>
    <row r="279" spans="34:80">
      <c r="AH279" s="26"/>
      <c r="CB279" s="34"/>
    </row>
    <row r="280" spans="34:80">
      <c r="AH280" s="26"/>
      <c r="CB280" s="34"/>
    </row>
    <row r="281" spans="34:80">
      <c r="AH281" s="26"/>
      <c r="CB281" s="34"/>
    </row>
    <row r="282" spans="34:80">
      <c r="AH282" s="26"/>
      <c r="CB282" s="34"/>
    </row>
    <row r="283" spans="34:80">
      <c r="AH283" s="26"/>
      <c r="CB283" s="34"/>
    </row>
    <row r="284" spans="34:80">
      <c r="AH284" s="26"/>
      <c r="CB284" s="34"/>
    </row>
    <row r="285" spans="34:80">
      <c r="AH285" s="26"/>
      <c r="CB285" s="34"/>
    </row>
    <row r="286" spans="34:80">
      <c r="AH286" s="26"/>
      <c r="CB286" s="34"/>
    </row>
    <row r="287" spans="34:80">
      <c r="AH287" s="26"/>
      <c r="CB287" s="34"/>
    </row>
    <row r="288" spans="34:80">
      <c r="AH288" s="26"/>
      <c r="CB288" s="34"/>
    </row>
    <row r="289" spans="34:80">
      <c r="AH289" s="26"/>
      <c r="CB289" s="34"/>
    </row>
    <row r="290" spans="34:80">
      <c r="AH290" s="26"/>
      <c r="CB290" s="34"/>
    </row>
    <row r="291" spans="34:80">
      <c r="AH291" s="26"/>
      <c r="CB291" s="34"/>
    </row>
    <row r="292" spans="34:80">
      <c r="AH292" s="26"/>
      <c r="CB292" s="34"/>
    </row>
    <row r="293" spans="34:80">
      <c r="AH293" s="26"/>
      <c r="CB293" s="34"/>
    </row>
    <row r="294" spans="34:80">
      <c r="AH294" s="26"/>
      <c r="CB294" s="34"/>
    </row>
    <row r="295" spans="34:80">
      <c r="AH295" s="26"/>
      <c r="CB295" s="34"/>
    </row>
    <row r="296" spans="34:80">
      <c r="AH296" s="26"/>
      <c r="CB296" s="34"/>
    </row>
    <row r="297" spans="34:80">
      <c r="AH297" s="26"/>
      <c r="CB297" s="34"/>
    </row>
    <row r="298" spans="34:80">
      <c r="AH298" s="26"/>
      <c r="CB298" s="34"/>
    </row>
    <row r="299" spans="34:80">
      <c r="AH299" s="26"/>
      <c r="CB299" s="34"/>
    </row>
    <row r="300" spans="34:80">
      <c r="AH300" s="26"/>
      <c r="CB300" s="34"/>
    </row>
    <row r="301" spans="34:80">
      <c r="AH301" s="26"/>
      <c r="CB301" s="34"/>
    </row>
    <row r="302" spans="34:80">
      <c r="AH302" s="26"/>
      <c r="CB302" s="34"/>
    </row>
    <row r="303" spans="34:80">
      <c r="AH303" s="26"/>
      <c r="CB303" s="34"/>
    </row>
    <row r="304" spans="34:80">
      <c r="AH304" s="26"/>
      <c r="CB304" s="34"/>
    </row>
    <row r="305" spans="34:80">
      <c r="AH305" s="26"/>
      <c r="CB305" s="34"/>
    </row>
    <row r="306" spans="34:80">
      <c r="AH306" s="26"/>
      <c r="CB306" s="34"/>
    </row>
    <row r="307" spans="34:80">
      <c r="AH307" s="26"/>
      <c r="CB307" s="34"/>
    </row>
    <row r="308" spans="34:80">
      <c r="AH308" s="26"/>
      <c r="CB308" s="34"/>
    </row>
    <row r="309" spans="34:80">
      <c r="AH309" s="26"/>
      <c r="CB309" s="34"/>
    </row>
    <row r="310" spans="34:80">
      <c r="AH310" s="26"/>
      <c r="CB310" s="34"/>
    </row>
    <row r="311" spans="34:80">
      <c r="AH311" s="26"/>
      <c r="CB311" s="34"/>
    </row>
    <row r="312" spans="34:80">
      <c r="AH312" s="26"/>
      <c r="CB312" s="34"/>
    </row>
    <row r="313" spans="34:80">
      <c r="AH313" s="26"/>
      <c r="CB313" s="34"/>
    </row>
    <row r="314" spans="34:80">
      <c r="AH314" s="26"/>
      <c r="CB314" s="34"/>
    </row>
    <row r="315" spans="34:80">
      <c r="AH315" s="26"/>
      <c r="CB315" s="34"/>
    </row>
    <row r="316" spans="34:80">
      <c r="AH316" s="26"/>
      <c r="CB316" s="34"/>
    </row>
    <row r="317" spans="34:80">
      <c r="AH317" s="26"/>
      <c r="CB317" s="34"/>
    </row>
    <row r="318" spans="34:80">
      <c r="AH318" s="26"/>
      <c r="CB318" s="34"/>
    </row>
    <row r="319" spans="34:80">
      <c r="AH319" s="26"/>
      <c r="CB319" s="34"/>
    </row>
    <row r="320" spans="34:80">
      <c r="AH320" s="26"/>
      <c r="CB320" s="34"/>
    </row>
    <row r="321" spans="34:80">
      <c r="AH321" s="26"/>
      <c r="CB321" s="34"/>
    </row>
    <row r="322" spans="34:80">
      <c r="AH322" s="26"/>
      <c r="CB322" s="34"/>
    </row>
    <row r="323" spans="34:80">
      <c r="AH323" s="26"/>
      <c r="CB323" s="34"/>
    </row>
    <row r="324" spans="34:80">
      <c r="AH324" s="26"/>
      <c r="CB324" s="34"/>
    </row>
    <row r="325" spans="34:80">
      <c r="AH325" s="26"/>
      <c r="CB325" s="34"/>
    </row>
    <row r="326" spans="34:80">
      <c r="AH326" s="26"/>
      <c r="CB326" s="34"/>
    </row>
    <row r="327" spans="34:80">
      <c r="AH327" s="26"/>
      <c r="CB327" s="34"/>
    </row>
    <row r="328" spans="34:80">
      <c r="AH328" s="26"/>
      <c r="CB328" s="34"/>
    </row>
    <row r="329" spans="34:80">
      <c r="AH329" s="26"/>
      <c r="CB329" s="34"/>
    </row>
    <row r="330" spans="34:80">
      <c r="AH330" s="26"/>
      <c r="CB330" s="34"/>
    </row>
    <row r="331" spans="34:80">
      <c r="AH331" s="26"/>
      <c r="CB331" s="34"/>
    </row>
    <row r="332" spans="34:80">
      <c r="AH332" s="26"/>
      <c r="CB332" s="34"/>
    </row>
    <row r="333" spans="34:80">
      <c r="AH333" s="26"/>
      <c r="CB333" s="34"/>
    </row>
    <row r="334" spans="34:80">
      <c r="AH334" s="26"/>
      <c r="CB334" s="34"/>
    </row>
    <row r="335" spans="34:80">
      <c r="AH335" s="26"/>
      <c r="CB335" s="34"/>
    </row>
    <row r="336" spans="34:80">
      <c r="AH336" s="26"/>
      <c r="CB336" s="34"/>
    </row>
    <row r="337" spans="34:80">
      <c r="AH337" s="26"/>
      <c r="CB337" s="34"/>
    </row>
    <row r="338" spans="34:80">
      <c r="AH338" s="26"/>
      <c r="CB338" s="34"/>
    </row>
    <row r="339" spans="34:80">
      <c r="AH339" s="26"/>
      <c r="CB339" s="34"/>
    </row>
    <row r="340" spans="34:80">
      <c r="AH340" s="26"/>
      <c r="CB340" s="34"/>
    </row>
    <row r="341" spans="34:80">
      <c r="AH341" s="26"/>
      <c r="CB341" s="34"/>
    </row>
    <row r="342" spans="34:80">
      <c r="AH342" s="26"/>
      <c r="CB342" s="34"/>
    </row>
    <row r="343" spans="34:80">
      <c r="AH343" s="26"/>
      <c r="CB343" s="34"/>
    </row>
    <row r="344" spans="34:80">
      <c r="AH344" s="26"/>
      <c r="CB344" s="34"/>
    </row>
    <row r="345" spans="34:80">
      <c r="AH345" s="26"/>
      <c r="CB345" s="34"/>
    </row>
    <row r="346" spans="34:80">
      <c r="AH346" s="26"/>
      <c r="CB346" s="34"/>
    </row>
    <row r="347" spans="34:80">
      <c r="AH347" s="26"/>
      <c r="CB347" s="34"/>
    </row>
    <row r="348" spans="34:80">
      <c r="AH348" s="26"/>
      <c r="CB348" s="34"/>
    </row>
    <row r="349" spans="34:80">
      <c r="AH349" s="26"/>
      <c r="CB349" s="34"/>
    </row>
    <row r="350" spans="34:80">
      <c r="AH350" s="26"/>
      <c r="CB350" s="34"/>
    </row>
    <row r="351" spans="34:80">
      <c r="AH351" s="26"/>
      <c r="CB351" s="34"/>
    </row>
    <row r="352" spans="34:80">
      <c r="AH352" s="26"/>
      <c r="CB352" s="34"/>
    </row>
    <row r="353" spans="34:80">
      <c r="AH353" s="26"/>
      <c r="CB353" s="34"/>
    </row>
    <row r="354" spans="34:80">
      <c r="AH354" s="26"/>
      <c r="CB354" s="34"/>
    </row>
    <row r="355" spans="34:80">
      <c r="AH355" s="26"/>
      <c r="CB355" s="34"/>
    </row>
    <row r="356" spans="34:80">
      <c r="AH356" s="26"/>
      <c r="CB356" s="34"/>
    </row>
    <row r="357" spans="34:80">
      <c r="AH357" s="26"/>
      <c r="CB357" s="34"/>
    </row>
    <row r="358" spans="34:80">
      <c r="AH358" s="26"/>
      <c r="CB358" s="34"/>
    </row>
    <row r="359" spans="34:80">
      <c r="AH359" s="26"/>
      <c r="CB359" s="34"/>
    </row>
    <row r="360" spans="34:80">
      <c r="AH360" s="26"/>
      <c r="CB360" s="34"/>
    </row>
    <row r="361" spans="34:80">
      <c r="AH361" s="26"/>
      <c r="CB361" s="34"/>
    </row>
    <row r="362" spans="34:80">
      <c r="AH362" s="26"/>
      <c r="CB362" s="34"/>
    </row>
    <row r="363" spans="34:80">
      <c r="AH363" s="26"/>
      <c r="CB363" s="34"/>
    </row>
    <row r="364" spans="34:80">
      <c r="AH364" s="26"/>
      <c r="CB364" s="34"/>
    </row>
    <row r="365" spans="34:80">
      <c r="AH365" s="26"/>
      <c r="CB365" s="34"/>
    </row>
    <row r="366" spans="34:80">
      <c r="AH366" s="26"/>
      <c r="CB366" s="34"/>
    </row>
    <row r="367" spans="34:80">
      <c r="AH367" s="26"/>
      <c r="CB367" s="34"/>
    </row>
    <row r="368" spans="34:80">
      <c r="AH368" s="26"/>
      <c r="CB368" s="34"/>
    </row>
    <row r="369" spans="34:80">
      <c r="AH369" s="26"/>
      <c r="CB369" s="34"/>
    </row>
    <row r="370" spans="34:80">
      <c r="AH370" s="26"/>
      <c r="CB370" s="34"/>
    </row>
    <row r="371" spans="34:80">
      <c r="AH371" s="26"/>
      <c r="CB371" s="34"/>
    </row>
    <row r="372" spans="34:80">
      <c r="AH372" s="26"/>
      <c r="CB372" s="34"/>
    </row>
    <row r="373" spans="34:80">
      <c r="AH373" s="26"/>
      <c r="CB373" s="34"/>
    </row>
    <row r="374" spans="34:80">
      <c r="AH374" s="26"/>
      <c r="CB374" s="34"/>
    </row>
    <row r="375" spans="34:80">
      <c r="AH375" s="26"/>
      <c r="CB375" s="34"/>
    </row>
    <row r="376" spans="34:80">
      <c r="AH376" s="26"/>
      <c r="CB376" s="34"/>
    </row>
    <row r="377" spans="34:80">
      <c r="AH377" s="26"/>
      <c r="CB377" s="34"/>
    </row>
    <row r="378" spans="34:80">
      <c r="AH378" s="26"/>
      <c r="CB378" s="34"/>
    </row>
    <row r="379" spans="34:80">
      <c r="AH379" s="26"/>
      <c r="CB379" s="34"/>
    </row>
    <row r="380" spans="34:80">
      <c r="AH380" s="26"/>
      <c r="CB380" s="34"/>
    </row>
    <row r="381" spans="34:80">
      <c r="AH381" s="26"/>
      <c r="CB381" s="34"/>
    </row>
    <row r="382" spans="34:80">
      <c r="AH382" s="26"/>
      <c r="CB382" s="34"/>
    </row>
    <row r="383" spans="34:80">
      <c r="AH383" s="26"/>
      <c r="CB383" s="34"/>
    </row>
    <row r="384" spans="34:80">
      <c r="AH384" s="26"/>
      <c r="CB384" s="34"/>
    </row>
    <row r="385" spans="34:80">
      <c r="AH385" s="26"/>
      <c r="CB385" s="34"/>
    </row>
    <row r="386" spans="34:80">
      <c r="AH386" s="26"/>
      <c r="CB386" s="34"/>
    </row>
    <row r="387" spans="34:80">
      <c r="AH387" s="26"/>
      <c r="CB387" s="34"/>
    </row>
    <row r="388" spans="34:80">
      <c r="AH388" s="26"/>
      <c r="CB388" s="34"/>
    </row>
    <row r="389" spans="34:80">
      <c r="AH389" s="26"/>
      <c r="CB389" s="34"/>
    </row>
    <row r="390" spans="34:80">
      <c r="AH390" s="26"/>
      <c r="CB390" s="34"/>
    </row>
    <row r="391" spans="34:80">
      <c r="AH391" s="26"/>
      <c r="CB391" s="34"/>
    </row>
    <row r="392" spans="34:80">
      <c r="AH392" s="26"/>
      <c r="CB392" s="34"/>
    </row>
    <row r="393" spans="34:80">
      <c r="AH393" s="26"/>
      <c r="CB393" s="34"/>
    </row>
    <row r="394" spans="34:80">
      <c r="AH394" s="26"/>
      <c r="CB394" s="34"/>
    </row>
    <row r="395" spans="34:80">
      <c r="AH395" s="26"/>
      <c r="CB395" s="34"/>
    </row>
    <row r="396" spans="34:80">
      <c r="AH396" s="26"/>
      <c r="CB396" s="34"/>
    </row>
    <row r="397" spans="34:80">
      <c r="AH397" s="26"/>
      <c r="CB397" s="34"/>
    </row>
    <row r="398" spans="34:80">
      <c r="AH398" s="26"/>
      <c r="CB398" s="34"/>
    </row>
    <row r="399" spans="34:80">
      <c r="AH399" s="26"/>
      <c r="CB399" s="34"/>
    </row>
    <row r="400" spans="34:80">
      <c r="AH400" s="26"/>
      <c r="CB400" s="34"/>
    </row>
    <row r="401" spans="34:80">
      <c r="AH401" s="26"/>
      <c r="CB401" s="34"/>
    </row>
    <row r="402" spans="34:80">
      <c r="AH402" s="26"/>
      <c r="CB402" s="34"/>
    </row>
    <row r="403" spans="34:80">
      <c r="AH403" s="26"/>
      <c r="CB403" s="34"/>
    </row>
    <row r="404" spans="34:80">
      <c r="AH404" s="26"/>
      <c r="CB404" s="34"/>
    </row>
    <row r="405" spans="34:80">
      <c r="AH405" s="26"/>
      <c r="CB405" s="34"/>
    </row>
    <row r="406" spans="34:80">
      <c r="AH406" s="26"/>
      <c r="CB406" s="34"/>
    </row>
    <row r="407" spans="34:80">
      <c r="AH407" s="26"/>
      <c r="CB407" s="34"/>
    </row>
    <row r="408" spans="34:80">
      <c r="AH408" s="26"/>
      <c r="CB408" s="34"/>
    </row>
    <row r="409" spans="34:80">
      <c r="AH409" s="26"/>
      <c r="CB409" s="34"/>
    </row>
    <row r="410" spans="34:80">
      <c r="AH410" s="26"/>
      <c r="CB410" s="34"/>
    </row>
    <row r="411" spans="34:80">
      <c r="AH411" s="26"/>
      <c r="CB411" s="34"/>
    </row>
    <row r="412" spans="34:80">
      <c r="AH412" s="26"/>
      <c r="CB412" s="34"/>
    </row>
    <row r="413" spans="34:80">
      <c r="AH413" s="26"/>
      <c r="CB413" s="34"/>
    </row>
    <row r="414" spans="34:80">
      <c r="AH414" s="26"/>
      <c r="CB414" s="34"/>
    </row>
    <row r="415" spans="34:80">
      <c r="AH415" s="26"/>
      <c r="CB415" s="34"/>
    </row>
    <row r="416" spans="34:80">
      <c r="AH416" s="26"/>
      <c r="CB416" s="34"/>
    </row>
    <row r="417" spans="34:80">
      <c r="AH417" s="26"/>
      <c r="CB417" s="34"/>
    </row>
    <row r="418" spans="34:80">
      <c r="AH418" s="26"/>
      <c r="CB418" s="34"/>
    </row>
    <row r="419" spans="34:80">
      <c r="AH419" s="26"/>
      <c r="CB419" s="34"/>
    </row>
    <row r="420" spans="34:80">
      <c r="AH420" s="26"/>
      <c r="CB420" s="34"/>
    </row>
    <row r="421" spans="34:80">
      <c r="AH421" s="26"/>
      <c r="CB421" s="34"/>
    </row>
    <row r="422" spans="34:80">
      <c r="AH422" s="26"/>
      <c r="CB422" s="34"/>
    </row>
    <row r="423" spans="34:80">
      <c r="AH423" s="26"/>
      <c r="CB423" s="34"/>
    </row>
    <row r="424" spans="34:80">
      <c r="AH424" s="26"/>
      <c r="CB424" s="34"/>
    </row>
    <row r="425" spans="34:80">
      <c r="AH425" s="26"/>
      <c r="CB425" s="34"/>
    </row>
    <row r="426" spans="34:80">
      <c r="AH426" s="26"/>
      <c r="CB426" s="34"/>
    </row>
    <row r="427" spans="34:80">
      <c r="AH427" s="26"/>
      <c r="CB427" s="34"/>
    </row>
    <row r="428" spans="34:80">
      <c r="AH428" s="26"/>
      <c r="CB428" s="34"/>
    </row>
    <row r="429" spans="34:80">
      <c r="AH429" s="26"/>
      <c r="CB429" s="34"/>
    </row>
    <row r="430" spans="34:80">
      <c r="AH430" s="26"/>
      <c r="CB430" s="34"/>
    </row>
    <row r="431" spans="34:80">
      <c r="AH431" s="26"/>
      <c r="CB431" s="34"/>
    </row>
    <row r="432" spans="34:80">
      <c r="AH432" s="26"/>
      <c r="CB432" s="34"/>
    </row>
    <row r="433" spans="34:80">
      <c r="AH433" s="26"/>
      <c r="CB433" s="34"/>
    </row>
    <row r="434" spans="34:80">
      <c r="AH434" s="26"/>
      <c r="CB434" s="34"/>
    </row>
    <row r="435" spans="34:80">
      <c r="AH435" s="26"/>
      <c r="CB435" s="34"/>
    </row>
    <row r="436" spans="34:80">
      <c r="AH436" s="26"/>
      <c r="CB436" s="34"/>
    </row>
    <row r="437" spans="34:80">
      <c r="AH437" s="26"/>
      <c r="CB437" s="34"/>
    </row>
    <row r="438" spans="34:80">
      <c r="AH438" s="26"/>
      <c r="CB438" s="34"/>
    </row>
    <row r="439" spans="34:80">
      <c r="AH439" s="26"/>
      <c r="CB439" s="34"/>
    </row>
    <row r="440" spans="34:80">
      <c r="AH440" s="26"/>
      <c r="CB440" s="34"/>
    </row>
    <row r="441" spans="34:80">
      <c r="AH441" s="26"/>
      <c r="CB441" s="34"/>
    </row>
    <row r="442" spans="34:80">
      <c r="AH442" s="26"/>
      <c r="CB442" s="34"/>
    </row>
    <row r="443" spans="34:80">
      <c r="AH443" s="26"/>
      <c r="CB443" s="34"/>
    </row>
    <row r="444" spans="34:80">
      <c r="AH444" s="26"/>
      <c r="CB444" s="34"/>
    </row>
    <row r="445" spans="34:80">
      <c r="AH445" s="26"/>
      <c r="CB445" s="34"/>
    </row>
    <row r="446" spans="34:80">
      <c r="AH446" s="26"/>
      <c r="CB446" s="34"/>
    </row>
    <row r="447" spans="34:80">
      <c r="AH447" s="26"/>
      <c r="CB447" s="34"/>
    </row>
    <row r="448" spans="34:80">
      <c r="AH448" s="26"/>
      <c r="CB448" s="34"/>
    </row>
    <row r="449" spans="34:80">
      <c r="AH449" s="26"/>
      <c r="CB449" s="34"/>
    </row>
    <row r="450" spans="34:80">
      <c r="AH450" s="26"/>
      <c r="CB450" s="34"/>
    </row>
    <row r="451" spans="34:80">
      <c r="AH451" s="26"/>
      <c r="CB451" s="34"/>
    </row>
    <row r="452" spans="34:80">
      <c r="AH452" s="26"/>
      <c r="CB452" s="34"/>
    </row>
    <row r="453" spans="34:80">
      <c r="AH453" s="26"/>
      <c r="CB453" s="34"/>
    </row>
    <row r="454" spans="34:80">
      <c r="AH454" s="26"/>
      <c r="CB454" s="34"/>
    </row>
    <row r="455" spans="34:80">
      <c r="AH455" s="26"/>
      <c r="CB455" s="34"/>
    </row>
    <row r="456" spans="34:80">
      <c r="AH456" s="26"/>
      <c r="CB456" s="34"/>
    </row>
    <row r="457" spans="34:80">
      <c r="AH457" s="26"/>
      <c r="CB457" s="34"/>
    </row>
    <row r="458" spans="34:80">
      <c r="AH458" s="26"/>
      <c r="CB458" s="34"/>
    </row>
    <row r="459" spans="34:80">
      <c r="AH459" s="26"/>
      <c r="CB459" s="34"/>
    </row>
    <row r="460" spans="34:80">
      <c r="AH460" s="26"/>
      <c r="CB460" s="34"/>
    </row>
    <row r="461" spans="34:80">
      <c r="AH461" s="26"/>
      <c r="CB461" s="34"/>
    </row>
    <row r="462" spans="34:80">
      <c r="AH462" s="26"/>
      <c r="CB462" s="34"/>
    </row>
    <row r="463" spans="34:80">
      <c r="AH463" s="26"/>
      <c r="CB463" s="34"/>
    </row>
    <row r="464" spans="34:80">
      <c r="AH464" s="26"/>
      <c r="CB464" s="34"/>
    </row>
    <row r="465" spans="34:80">
      <c r="AH465" s="26"/>
      <c r="CB465" s="34"/>
    </row>
    <row r="466" spans="34:80">
      <c r="AH466" s="26"/>
      <c r="CB466" s="34"/>
    </row>
    <row r="467" spans="34:80">
      <c r="AH467" s="26"/>
      <c r="CB467" s="34"/>
    </row>
    <row r="468" spans="34:80">
      <c r="AH468" s="26"/>
      <c r="CB468" s="34"/>
    </row>
    <row r="469" spans="34:80">
      <c r="AH469" s="26"/>
      <c r="CB469" s="34"/>
    </row>
    <row r="470" spans="34:80">
      <c r="AH470" s="26"/>
      <c r="CB470" s="34"/>
    </row>
    <row r="471" spans="34:80">
      <c r="AH471" s="26"/>
      <c r="CB471" s="34"/>
    </row>
    <row r="472" spans="34:80">
      <c r="AH472" s="26"/>
      <c r="CB472" s="34"/>
    </row>
    <row r="473" spans="34:80">
      <c r="AH473" s="26"/>
      <c r="CB473" s="34"/>
    </row>
    <row r="474" spans="34:80">
      <c r="AH474" s="26"/>
      <c r="CB474" s="34"/>
    </row>
    <row r="475" spans="34:80">
      <c r="AH475" s="26"/>
      <c r="CB475" s="34"/>
    </row>
    <row r="476" spans="34:80">
      <c r="AH476" s="26"/>
      <c r="CB476" s="34"/>
    </row>
    <row r="477" spans="34:80">
      <c r="AH477" s="26"/>
      <c r="CB477" s="34"/>
    </row>
    <row r="478" spans="34:80">
      <c r="AH478" s="26"/>
      <c r="CB478" s="34"/>
    </row>
    <row r="479" spans="34:80">
      <c r="AH479" s="26"/>
      <c r="CB479" s="34"/>
    </row>
    <row r="480" spans="34:80">
      <c r="AH480" s="26"/>
      <c r="CB480" s="34"/>
    </row>
    <row r="481" spans="34:80">
      <c r="AH481" s="26"/>
      <c r="CB481" s="34"/>
    </row>
    <row r="482" spans="34:80">
      <c r="AH482" s="26"/>
      <c r="CB482" s="34"/>
    </row>
    <row r="483" spans="34:80">
      <c r="AH483" s="26"/>
      <c r="CB483" s="34"/>
    </row>
    <row r="484" spans="34:80">
      <c r="AH484" s="26"/>
      <c r="CB484" s="34"/>
    </row>
    <row r="485" spans="34:80">
      <c r="AH485" s="26"/>
      <c r="CB485" s="34"/>
    </row>
    <row r="486" spans="34:80">
      <c r="AH486" s="26"/>
      <c r="CB486" s="34"/>
    </row>
    <row r="487" spans="34:80">
      <c r="AH487" s="26"/>
      <c r="CB487" s="34"/>
    </row>
    <row r="488" spans="34:80">
      <c r="AH488" s="26"/>
      <c r="CB488" s="34"/>
    </row>
    <row r="489" spans="34:80">
      <c r="AH489" s="26"/>
      <c r="CB489" s="34"/>
    </row>
    <row r="490" spans="34:80">
      <c r="AH490" s="26"/>
      <c r="CB490" s="34"/>
    </row>
    <row r="491" spans="34:80">
      <c r="AH491" s="26"/>
      <c r="CB491" s="34"/>
    </row>
    <row r="492" spans="34:80">
      <c r="AH492" s="26"/>
      <c r="CB492" s="34"/>
    </row>
    <row r="493" spans="34:80">
      <c r="AH493" s="26"/>
      <c r="CB493" s="34"/>
    </row>
    <row r="494" spans="34:80">
      <c r="AH494" s="26"/>
      <c r="CB494" s="34"/>
    </row>
    <row r="495" spans="34:80">
      <c r="AH495" s="26"/>
      <c r="CB495" s="34"/>
    </row>
    <row r="496" spans="34:80">
      <c r="AH496" s="26"/>
      <c r="CB496" s="34"/>
    </row>
    <row r="497" spans="34:80">
      <c r="AH497" s="26"/>
      <c r="CB497" s="34"/>
    </row>
    <row r="498" spans="34:80">
      <c r="AH498" s="26"/>
      <c r="CB498" s="34"/>
    </row>
    <row r="499" spans="34:80">
      <c r="AH499" s="26"/>
      <c r="CB499" s="34"/>
    </row>
    <row r="500" spans="34:80">
      <c r="AH500" s="26"/>
      <c r="CB500" s="34"/>
    </row>
    <row r="501" spans="34:80">
      <c r="AH501" s="26"/>
      <c r="CB501" s="34"/>
    </row>
    <row r="502" spans="34:80">
      <c r="AH502" s="26"/>
      <c r="CB502" s="34"/>
    </row>
    <row r="503" spans="34:80">
      <c r="AH503" s="26"/>
      <c r="CB503" s="34"/>
    </row>
    <row r="504" spans="34:80">
      <c r="AH504" s="26"/>
      <c r="CB504" s="34"/>
    </row>
    <row r="505" spans="34:80">
      <c r="AH505" s="26"/>
      <c r="CB505" s="34"/>
    </row>
    <row r="506" spans="34:80">
      <c r="AH506" s="26"/>
      <c r="CB506" s="34"/>
    </row>
    <row r="507" spans="34:80">
      <c r="AH507" s="26"/>
      <c r="CB507" s="34"/>
    </row>
    <row r="508" spans="34:80">
      <c r="AH508" s="26"/>
      <c r="CB508" s="34"/>
    </row>
    <row r="509" spans="34:80">
      <c r="AH509" s="26"/>
      <c r="CB509" s="34"/>
    </row>
    <row r="510" spans="34:80">
      <c r="AH510" s="26"/>
      <c r="CB510" s="34"/>
    </row>
    <row r="511" spans="34:80">
      <c r="AH511" s="26"/>
      <c r="CB511" s="34"/>
    </row>
    <row r="512" spans="34:80">
      <c r="AH512" s="26"/>
      <c r="CB512" s="34"/>
    </row>
    <row r="513" spans="34:80">
      <c r="AH513" s="26"/>
      <c r="CB513" s="34"/>
    </row>
    <row r="514" spans="34:80">
      <c r="AH514" s="26"/>
      <c r="CB514" s="34"/>
    </row>
    <row r="515" spans="34:80">
      <c r="AH515" s="26"/>
      <c r="CB515" s="34"/>
    </row>
    <row r="516" spans="34:80">
      <c r="AH516" s="26"/>
      <c r="CB516" s="34"/>
    </row>
    <row r="517" spans="34:80">
      <c r="AH517" s="26"/>
      <c r="CB517" s="34"/>
    </row>
    <row r="518" spans="34:80">
      <c r="AH518" s="26"/>
      <c r="CB518" s="34"/>
    </row>
    <row r="519" spans="34:80">
      <c r="AH519" s="26"/>
      <c r="CB519" s="34"/>
    </row>
    <row r="520" spans="34:80">
      <c r="AH520" s="26"/>
      <c r="CB520" s="34"/>
    </row>
    <row r="521" spans="34:80">
      <c r="AH521" s="26"/>
      <c r="CB521" s="34"/>
    </row>
    <row r="522" spans="34:80">
      <c r="AH522" s="26"/>
      <c r="CB522" s="34"/>
    </row>
    <row r="523" spans="34:80">
      <c r="AH523" s="26"/>
      <c r="CB523" s="34"/>
    </row>
    <row r="524" spans="34:80">
      <c r="AH524" s="26"/>
      <c r="CB524" s="34"/>
    </row>
    <row r="525" spans="34:80">
      <c r="AH525" s="26"/>
      <c r="CB525" s="34"/>
    </row>
    <row r="526" spans="34:80">
      <c r="AH526" s="26"/>
      <c r="CB526" s="34"/>
    </row>
    <row r="527" spans="34:80">
      <c r="AH527" s="26"/>
      <c r="CB527" s="34"/>
    </row>
    <row r="528" spans="34:80">
      <c r="AH528" s="26"/>
      <c r="CB528" s="34"/>
    </row>
    <row r="529" spans="34:80">
      <c r="AH529" s="26"/>
      <c r="CB529" s="34"/>
    </row>
    <row r="530" spans="34:80">
      <c r="AH530" s="26"/>
      <c r="CB530" s="34"/>
    </row>
    <row r="531" spans="34:80">
      <c r="AH531" s="26"/>
      <c r="CB531" s="34"/>
    </row>
    <row r="532" spans="34:80">
      <c r="AH532" s="26"/>
      <c r="CB532" s="34"/>
    </row>
    <row r="533" spans="34:80">
      <c r="AH533" s="26"/>
      <c r="CB533" s="34"/>
    </row>
    <row r="534" spans="34:80">
      <c r="AH534" s="26"/>
      <c r="CB534" s="34"/>
    </row>
    <row r="535" spans="34:80">
      <c r="AH535" s="26"/>
      <c r="CB535" s="34"/>
    </row>
    <row r="536" spans="34:80">
      <c r="AH536" s="26"/>
      <c r="CB536" s="34"/>
    </row>
    <row r="537" spans="34:80">
      <c r="AH537" s="26"/>
      <c r="CB537" s="34"/>
    </row>
    <row r="538" spans="34:80">
      <c r="AH538" s="26"/>
      <c r="CB538" s="34"/>
    </row>
    <row r="539" spans="34:80">
      <c r="AH539" s="26"/>
      <c r="CB539" s="34"/>
    </row>
    <row r="540" spans="34:80">
      <c r="AH540" s="26"/>
      <c r="CB540" s="34"/>
    </row>
    <row r="541" spans="34:80">
      <c r="AH541" s="26"/>
      <c r="CB541" s="34"/>
    </row>
    <row r="542" spans="34:80">
      <c r="AH542" s="26"/>
      <c r="CB542" s="34"/>
    </row>
    <row r="543" spans="34:80">
      <c r="AH543" s="26"/>
      <c r="CB543" s="34"/>
    </row>
    <row r="544" spans="34:80">
      <c r="AH544" s="26"/>
      <c r="CB544" s="34"/>
    </row>
    <row r="545" spans="34:80">
      <c r="AH545" s="26"/>
      <c r="CB545" s="34"/>
    </row>
    <row r="546" spans="34:80">
      <c r="AH546" s="26"/>
      <c r="CB546" s="34"/>
    </row>
    <row r="547" spans="34:80">
      <c r="AH547" s="26"/>
      <c r="CB547" s="34"/>
    </row>
    <row r="548" spans="34:80">
      <c r="AH548" s="26"/>
      <c r="CB548" s="34"/>
    </row>
    <row r="549" spans="34:80">
      <c r="AH549" s="26"/>
      <c r="CB549" s="34"/>
    </row>
    <row r="550" spans="34:80">
      <c r="AH550" s="26"/>
      <c r="CB550" s="34"/>
    </row>
    <row r="551" spans="34:80">
      <c r="AH551" s="26"/>
      <c r="CB551" s="34"/>
    </row>
    <row r="552" spans="34:80">
      <c r="AH552" s="26"/>
      <c r="CB552" s="34"/>
    </row>
    <row r="553" spans="34:80">
      <c r="AH553" s="26"/>
      <c r="CB553" s="34"/>
    </row>
    <row r="554" spans="34:80">
      <c r="AH554" s="26"/>
      <c r="CB554" s="34"/>
    </row>
    <row r="555" spans="34:80">
      <c r="AH555" s="26"/>
      <c r="CB555" s="34"/>
    </row>
    <row r="556" spans="34:80">
      <c r="AH556" s="26"/>
      <c r="CB556" s="34"/>
    </row>
    <row r="557" spans="34:80">
      <c r="AH557" s="26"/>
      <c r="CB557" s="34"/>
    </row>
    <row r="558" spans="34:80">
      <c r="AH558" s="26"/>
      <c r="CB558" s="34"/>
    </row>
    <row r="559" spans="34:80">
      <c r="AH559" s="26"/>
      <c r="CB559" s="34"/>
    </row>
    <row r="560" spans="34:80">
      <c r="AH560" s="26"/>
      <c r="CB560" s="34"/>
    </row>
    <row r="561" spans="34:80">
      <c r="AH561" s="26"/>
      <c r="CB561" s="34"/>
    </row>
    <row r="562" spans="34:80">
      <c r="AH562" s="26"/>
      <c r="CB562" s="34"/>
    </row>
    <row r="563" spans="34:80">
      <c r="AH563" s="26"/>
      <c r="CB563" s="34"/>
    </row>
    <row r="564" spans="34:80">
      <c r="AH564" s="26"/>
      <c r="CB564" s="34"/>
    </row>
    <row r="565" spans="34:80">
      <c r="AH565" s="26"/>
      <c r="CB565" s="34"/>
    </row>
    <row r="566" spans="34:80">
      <c r="AH566" s="26"/>
      <c r="CB566" s="34"/>
    </row>
    <row r="567" spans="34:80">
      <c r="AH567" s="26"/>
      <c r="CB567" s="34"/>
    </row>
    <row r="568" spans="34:80">
      <c r="AH568" s="26"/>
      <c r="CB568" s="34"/>
    </row>
    <row r="569" spans="34:80">
      <c r="AH569" s="26"/>
      <c r="CB569" s="34"/>
    </row>
    <row r="570" spans="34:80">
      <c r="AH570" s="26"/>
      <c r="CB570" s="34"/>
    </row>
    <row r="571" spans="34:80">
      <c r="AH571" s="26"/>
      <c r="CB571" s="34"/>
    </row>
    <row r="572" spans="34:80">
      <c r="AH572" s="26"/>
      <c r="CB572" s="34"/>
    </row>
    <row r="573" spans="34:80">
      <c r="AH573" s="26"/>
      <c r="CB573" s="34"/>
    </row>
    <row r="574" spans="34:80">
      <c r="AH574" s="26"/>
      <c r="CB574" s="34"/>
    </row>
    <row r="575" spans="34:80">
      <c r="AH575" s="26"/>
      <c r="CB575" s="34"/>
    </row>
    <row r="576" spans="34:80">
      <c r="AH576" s="26"/>
      <c r="CB576" s="34"/>
    </row>
    <row r="577" spans="34:80">
      <c r="AH577" s="26"/>
      <c r="CB577" s="34"/>
    </row>
    <row r="578" spans="34:80">
      <c r="AH578" s="26"/>
      <c r="CB578" s="34"/>
    </row>
    <row r="579" spans="34:80">
      <c r="AH579" s="26"/>
      <c r="CB579" s="34"/>
    </row>
    <row r="580" spans="34:80">
      <c r="AH580" s="26"/>
      <c r="CB580" s="34"/>
    </row>
    <row r="581" spans="34:80">
      <c r="AH581" s="26"/>
      <c r="CB581" s="34"/>
    </row>
    <row r="582" spans="34:80">
      <c r="AH582" s="26"/>
      <c r="CB582" s="34"/>
    </row>
    <row r="583" spans="34:80">
      <c r="AH583" s="26"/>
      <c r="CB583" s="34"/>
    </row>
    <row r="584" spans="34:80">
      <c r="AH584" s="26"/>
      <c r="CB584" s="34"/>
    </row>
    <row r="585" spans="34:80">
      <c r="AH585" s="26"/>
      <c r="CB585" s="34"/>
    </row>
    <row r="586" spans="34:80">
      <c r="AH586" s="26"/>
      <c r="CB586" s="34"/>
    </row>
    <row r="587" spans="34:80">
      <c r="AH587" s="26"/>
      <c r="CB587" s="34"/>
    </row>
    <row r="588" spans="34:80">
      <c r="AH588" s="26"/>
      <c r="CB588" s="34"/>
    </row>
    <row r="589" spans="34:80">
      <c r="AH589" s="26"/>
      <c r="CB589" s="34"/>
    </row>
    <row r="590" spans="34:80">
      <c r="AH590" s="26"/>
      <c r="CB590" s="34"/>
    </row>
    <row r="591" spans="34:80">
      <c r="AH591" s="26"/>
      <c r="CB591" s="34"/>
    </row>
    <row r="592" spans="34:80">
      <c r="AH592" s="26"/>
      <c r="CB592" s="34"/>
    </row>
    <row r="593" spans="34:80">
      <c r="AH593" s="26"/>
      <c r="CB593" s="34"/>
    </row>
    <row r="594" spans="34:80">
      <c r="AH594" s="26"/>
      <c r="CB594" s="34"/>
    </row>
    <row r="595" spans="34:80">
      <c r="AH595" s="26"/>
      <c r="CB595" s="34"/>
    </row>
    <row r="596" spans="34:80">
      <c r="AH596" s="26"/>
      <c r="CB596" s="34"/>
    </row>
    <row r="597" spans="34:80">
      <c r="AH597" s="26"/>
      <c r="CB597" s="34"/>
    </row>
    <row r="598" spans="34:80">
      <c r="AH598" s="26"/>
      <c r="CB598" s="34"/>
    </row>
    <row r="599" spans="34:80">
      <c r="AH599" s="26"/>
      <c r="CB599" s="34"/>
    </row>
    <row r="600" spans="34:80">
      <c r="AH600" s="26"/>
      <c r="CB600" s="34"/>
    </row>
    <row r="601" spans="34:80">
      <c r="AH601" s="26"/>
      <c r="CB601" s="34"/>
    </row>
    <row r="602" spans="34:80">
      <c r="AH602" s="26"/>
      <c r="CB602" s="34"/>
    </row>
    <row r="603" spans="34:80">
      <c r="AH603" s="26"/>
      <c r="CB603" s="34"/>
    </row>
    <row r="604" spans="34:80">
      <c r="AH604" s="26"/>
      <c r="CB604" s="34"/>
    </row>
    <row r="605" spans="34:80">
      <c r="AH605" s="26"/>
      <c r="CB605" s="34"/>
    </row>
    <row r="606" spans="34:80">
      <c r="AH606" s="26"/>
      <c r="CB606" s="34"/>
    </row>
    <row r="607" spans="34:80">
      <c r="AH607" s="26"/>
      <c r="CB607" s="34"/>
    </row>
    <row r="608" spans="34:80">
      <c r="AH608" s="26"/>
      <c r="CB608" s="34"/>
    </row>
    <row r="609" spans="34:80">
      <c r="AH609" s="26"/>
      <c r="CB609" s="34"/>
    </row>
    <row r="610" spans="34:80">
      <c r="AH610" s="26"/>
      <c r="CB610" s="34"/>
    </row>
    <row r="611" spans="34:80">
      <c r="AH611" s="26"/>
      <c r="CB611" s="34"/>
    </row>
    <row r="612" spans="34:80">
      <c r="AH612" s="26"/>
      <c r="CB612" s="34"/>
    </row>
    <row r="613" spans="34:80">
      <c r="AH613" s="26"/>
      <c r="CB613" s="34"/>
    </row>
    <row r="614" spans="34:80">
      <c r="AH614" s="26"/>
      <c r="CB614" s="34"/>
    </row>
    <row r="615" spans="34:80">
      <c r="AH615" s="26"/>
      <c r="CB615" s="34"/>
    </row>
    <row r="616" spans="34:80">
      <c r="AH616" s="26"/>
      <c r="CB616" s="34"/>
    </row>
    <row r="617" spans="34:80">
      <c r="AH617" s="26"/>
      <c r="CB617" s="34"/>
    </row>
    <row r="618" spans="34:80">
      <c r="AH618" s="26"/>
      <c r="CB618" s="34"/>
    </row>
    <row r="619" spans="34:80">
      <c r="AH619" s="26"/>
      <c r="CB619" s="34"/>
    </row>
    <row r="620" spans="34:80">
      <c r="AH620" s="26"/>
      <c r="CB620" s="34"/>
    </row>
    <row r="621" spans="34:80">
      <c r="AH621" s="26"/>
      <c r="CB621" s="34"/>
    </row>
    <row r="622" spans="34:80">
      <c r="AH622" s="26"/>
      <c r="CB622" s="34"/>
    </row>
    <row r="623" spans="34:80">
      <c r="AH623" s="26"/>
      <c r="CB623" s="34"/>
    </row>
    <row r="624" spans="34:80">
      <c r="AH624" s="26"/>
      <c r="CB624" s="34"/>
    </row>
    <row r="625" spans="34:80">
      <c r="AH625" s="26"/>
      <c r="CB625" s="34"/>
    </row>
    <row r="626" spans="34:80">
      <c r="AH626" s="26"/>
      <c r="CB626" s="34"/>
    </row>
    <row r="627" spans="34:80">
      <c r="AH627" s="26"/>
      <c r="CB627" s="34"/>
    </row>
    <row r="628" spans="34:80">
      <c r="AH628" s="26"/>
      <c r="CB628" s="34"/>
    </row>
    <row r="629" spans="34:80">
      <c r="AH629" s="26"/>
      <c r="CB629" s="34"/>
    </row>
    <row r="630" spans="34:80">
      <c r="AH630" s="26"/>
      <c r="CB630" s="34"/>
    </row>
    <row r="631" spans="34:80">
      <c r="AH631" s="26"/>
      <c r="CB631" s="34"/>
    </row>
    <row r="632" spans="34:80">
      <c r="AH632" s="26"/>
      <c r="CB632" s="34"/>
    </row>
    <row r="633" spans="34:80">
      <c r="AH633" s="26"/>
      <c r="CB633" s="34"/>
    </row>
    <row r="634" spans="34:80">
      <c r="AH634" s="26"/>
      <c r="CB634" s="34"/>
    </row>
    <row r="635" spans="34:80">
      <c r="AH635" s="26"/>
      <c r="CB635" s="34"/>
    </row>
    <row r="636" spans="34:80">
      <c r="AH636" s="26"/>
      <c r="CB636" s="34"/>
    </row>
    <row r="637" spans="34:80">
      <c r="AH637" s="26"/>
      <c r="CB637" s="34"/>
    </row>
    <row r="638" spans="34:80">
      <c r="AH638" s="26"/>
      <c r="CB638" s="34"/>
    </row>
    <row r="639" spans="34:80">
      <c r="AH639" s="26"/>
      <c r="CB639" s="34"/>
    </row>
    <row r="640" spans="34:80">
      <c r="AH640" s="26"/>
      <c r="CB640" s="34"/>
    </row>
    <row r="641" spans="34:80">
      <c r="AH641" s="26"/>
      <c r="CB641" s="34"/>
    </row>
    <row r="642" spans="34:80">
      <c r="AH642" s="26"/>
      <c r="CB642" s="34"/>
    </row>
    <row r="643" spans="34:80">
      <c r="AH643" s="26"/>
      <c r="CB643" s="34"/>
    </row>
    <row r="644" spans="34:80">
      <c r="AH644" s="26"/>
      <c r="CB644" s="34"/>
    </row>
    <row r="645" spans="34:80">
      <c r="AH645" s="26"/>
      <c r="CB645" s="34"/>
    </row>
    <row r="646" spans="34:80">
      <c r="AH646" s="26"/>
      <c r="CB646" s="34"/>
    </row>
    <row r="647" spans="34:80">
      <c r="AH647" s="26"/>
      <c r="CB647" s="34"/>
    </row>
    <row r="648" spans="34:80">
      <c r="AH648" s="26"/>
      <c r="CB648" s="34"/>
    </row>
    <row r="649" spans="34:80">
      <c r="AH649" s="26"/>
      <c r="CB649" s="34"/>
    </row>
    <row r="650" spans="34:80">
      <c r="AH650" s="26"/>
      <c r="CB650" s="34"/>
    </row>
    <row r="651" spans="34:80">
      <c r="AH651" s="26"/>
      <c r="CB651" s="34"/>
    </row>
    <row r="652" spans="34:80">
      <c r="AH652" s="26"/>
      <c r="CB652" s="34"/>
    </row>
    <row r="653" spans="34:80">
      <c r="AH653" s="26"/>
      <c r="CB653" s="34"/>
    </row>
    <row r="654" spans="34:80">
      <c r="AH654" s="26"/>
      <c r="CB654" s="34"/>
    </row>
    <row r="655" spans="34:80">
      <c r="AH655" s="26"/>
      <c r="CB655" s="34"/>
    </row>
    <row r="656" spans="34:80">
      <c r="AH656" s="26"/>
      <c r="CB656" s="34"/>
    </row>
    <row r="657" spans="34:80">
      <c r="AH657" s="26"/>
      <c r="CB657" s="34"/>
    </row>
    <row r="658" spans="34:80">
      <c r="AH658" s="26"/>
      <c r="CB658" s="34"/>
    </row>
    <row r="659" spans="34:80">
      <c r="AH659" s="26"/>
      <c r="CB659" s="34"/>
    </row>
    <row r="660" spans="34:80">
      <c r="AH660" s="26"/>
      <c r="CB660" s="34"/>
    </row>
    <row r="661" spans="34:80">
      <c r="AH661" s="26"/>
      <c r="CB661" s="34"/>
    </row>
    <row r="662" spans="34:80">
      <c r="AH662" s="26"/>
      <c r="CB662" s="34"/>
    </row>
    <row r="663" spans="34:80">
      <c r="AH663" s="26"/>
      <c r="CB663" s="34"/>
    </row>
    <row r="664" spans="34:80">
      <c r="AH664" s="26"/>
      <c r="CB664" s="34"/>
    </row>
    <row r="665" spans="34:80">
      <c r="AH665" s="26"/>
      <c r="CB665" s="34"/>
    </row>
    <row r="666" spans="34:80">
      <c r="AH666" s="26"/>
      <c r="CB666" s="34"/>
    </row>
    <row r="667" spans="34:80">
      <c r="AH667" s="26"/>
      <c r="CB667" s="34"/>
    </row>
    <row r="668" spans="34:80">
      <c r="AH668" s="26"/>
      <c r="CB668" s="34"/>
    </row>
    <row r="669" spans="34:80">
      <c r="AH669" s="26"/>
      <c r="CB669" s="34"/>
    </row>
    <row r="670" spans="34:80">
      <c r="AH670" s="26"/>
      <c r="CB670" s="34"/>
    </row>
    <row r="671" spans="34:80">
      <c r="AH671" s="26"/>
      <c r="CB671" s="34"/>
    </row>
    <row r="672" spans="34:80">
      <c r="AH672" s="26"/>
      <c r="CB672" s="34"/>
    </row>
    <row r="673" spans="34:80">
      <c r="AH673" s="26"/>
      <c r="CB673" s="34"/>
    </row>
    <row r="674" spans="34:80">
      <c r="AH674" s="26"/>
      <c r="CB674" s="34"/>
    </row>
    <row r="675" spans="34:80">
      <c r="AH675" s="26"/>
      <c r="CB675" s="34"/>
    </row>
    <row r="676" spans="34:80">
      <c r="AH676" s="26"/>
      <c r="CB676" s="34"/>
    </row>
    <row r="677" spans="34:80">
      <c r="AH677" s="26"/>
      <c r="CB677" s="34"/>
    </row>
    <row r="678" spans="34:80">
      <c r="AH678" s="26"/>
      <c r="CB678" s="34"/>
    </row>
    <row r="679" spans="34:80">
      <c r="AH679" s="26"/>
      <c r="CB679" s="34"/>
    </row>
    <row r="680" spans="34:80">
      <c r="AH680" s="26"/>
      <c r="CB680" s="34"/>
    </row>
    <row r="681" spans="34:80">
      <c r="AH681" s="26"/>
      <c r="CB681" s="34"/>
    </row>
    <row r="682" spans="34:80">
      <c r="AH682" s="26"/>
      <c r="CB682" s="34"/>
    </row>
    <row r="683" spans="34:80">
      <c r="AH683" s="26"/>
      <c r="CB683" s="34"/>
    </row>
    <row r="684" spans="34:80">
      <c r="AH684" s="26"/>
      <c r="CB684" s="34"/>
    </row>
    <row r="685" spans="34:80">
      <c r="AH685" s="26"/>
      <c r="CB685" s="34"/>
    </row>
    <row r="686" spans="34:80">
      <c r="AH686" s="26"/>
      <c r="CB686" s="34"/>
    </row>
    <row r="687" spans="34:80">
      <c r="AH687" s="26"/>
      <c r="CB687" s="34"/>
    </row>
    <row r="688" spans="34:80">
      <c r="AH688" s="26"/>
      <c r="CB688" s="34"/>
    </row>
    <row r="689" spans="34:80">
      <c r="AH689" s="26"/>
      <c r="CB689" s="34"/>
    </row>
    <row r="690" spans="34:80">
      <c r="AH690" s="26"/>
      <c r="CB690" s="34"/>
    </row>
    <row r="691" spans="34:80">
      <c r="AH691" s="26"/>
      <c r="CB691" s="34"/>
    </row>
    <row r="692" spans="34:80">
      <c r="AH692" s="26"/>
      <c r="CB692" s="34"/>
    </row>
    <row r="693" spans="34:80">
      <c r="AH693" s="26"/>
      <c r="CB693" s="34"/>
    </row>
    <row r="694" spans="34:80">
      <c r="AH694" s="26"/>
      <c r="CB694" s="34"/>
    </row>
    <row r="695" spans="34:80">
      <c r="AH695" s="26"/>
      <c r="CB695" s="34"/>
    </row>
    <row r="696" spans="34:80">
      <c r="AH696" s="26"/>
      <c r="CB696" s="34"/>
    </row>
    <row r="697" spans="34:80">
      <c r="AH697" s="26"/>
      <c r="CB697" s="34"/>
    </row>
    <row r="698" spans="34:80">
      <c r="AH698" s="26"/>
      <c r="CB698" s="34"/>
    </row>
    <row r="699" spans="34:80">
      <c r="AH699" s="26"/>
      <c r="CB699" s="34"/>
    </row>
    <row r="700" spans="34:80">
      <c r="AH700" s="26"/>
      <c r="CB700" s="34"/>
    </row>
    <row r="701" spans="34:80">
      <c r="AH701" s="26"/>
      <c r="CB701" s="34"/>
    </row>
    <row r="702" spans="34:80">
      <c r="AH702" s="26"/>
      <c r="CB702" s="34"/>
    </row>
    <row r="703" spans="34:80">
      <c r="AH703" s="26"/>
      <c r="CB703" s="34"/>
    </row>
    <row r="704" spans="34:80">
      <c r="AH704" s="26"/>
      <c r="CB704" s="34"/>
    </row>
    <row r="705" spans="34:80">
      <c r="AH705" s="26"/>
      <c r="CB705" s="34"/>
    </row>
    <row r="706" spans="34:80">
      <c r="AH706" s="26"/>
      <c r="CB706" s="34"/>
    </row>
    <row r="707" spans="34:80">
      <c r="AH707" s="26"/>
      <c r="CB707" s="34"/>
    </row>
    <row r="708" spans="34:80">
      <c r="AH708" s="26"/>
      <c r="CB708" s="34"/>
    </row>
    <row r="709" spans="34:80">
      <c r="AH709" s="26"/>
      <c r="CB709" s="34"/>
    </row>
    <row r="710" spans="34:80">
      <c r="AH710" s="26"/>
      <c r="CB710" s="34"/>
    </row>
    <row r="711" spans="34:80">
      <c r="AH711" s="26"/>
      <c r="CB711" s="34"/>
    </row>
    <row r="712" spans="34:80">
      <c r="AH712" s="26"/>
      <c r="CB712" s="34"/>
    </row>
    <row r="713" spans="34:80">
      <c r="AH713" s="26"/>
      <c r="CB713" s="34"/>
    </row>
    <row r="714" spans="34:80">
      <c r="AH714" s="26"/>
      <c r="CB714" s="34"/>
    </row>
    <row r="715" spans="34:80">
      <c r="AH715" s="26"/>
      <c r="CB715" s="34"/>
    </row>
    <row r="716" spans="34:80">
      <c r="AH716" s="26"/>
      <c r="CB716" s="34"/>
    </row>
    <row r="717" spans="34:80">
      <c r="AH717" s="26"/>
      <c r="CB717" s="34"/>
    </row>
    <row r="718" spans="34:80">
      <c r="AH718" s="26"/>
      <c r="CB718" s="34"/>
    </row>
    <row r="719" spans="34:80">
      <c r="AH719" s="26"/>
      <c r="CB719" s="34"/>
    </row>
    <row r="720" spans="34:80">
      <c r="AH720" s="26"/>
      <c r="CB720" s="34"/>
    </row>
    <row r="721" spans="34:80">
      <c r="AH721" s="26"/>
      <c r="CB721" s="34"/>
    </row>
    <row r="722" spans="34:80">
      <c r="AH722" s="26"/>
      <c r="CB722" s="34"/>
    </row>
    <row r="723" spans="34:80">
      <c r="AH723" s="26"/>
      <c r="CB723" s="34"/>
    </row>
    <row r="724" spans="34:80">
      <c r="AH724" s="26"/>
      <c r="CB724" s="34"/>
    </row>
    <row r="725" spans="34:80">
      <c r="AH725" s="26"/>
      <c r="CB725" s="34"/>
    </row>
    <row r="726" spans="34:80">
      <c r="AH726" s="26"/>
      <c r="CB726" s="34"/>
    </row>
    <row r="727" spans="34:80">
      <c r="AH727" s="26"/>
      <c r="CB727" s="34"/>
    </row>
    <row r="728" spans="34:80">
      <c r="AH728" s="26"/>
      <c r="CB728" s="34"/>
    </row>
    <row r="729" spans="34:80">
      <c r="AH729" s="26"/>
      <c r="CB729" s="34"/>
    </row>
    <row r="730" spans="34:80">
      <c r="AH730" s="26"/>
      <c r="CB730" s="34"/>
    </row>
    <row r="731" spans="34:80">
      <c r="AH731" s="26"/>
      <c r="CB731" s="34"/>
    </row>
    <row r="732" spans="34:80">
      <c r="AH732" s="26"/>
      <c r="CB732" s="34"/>
    </row>
    <row r="733" spans="34:80">
      <c r="AH733" s="26"/>
      <c r="CB733" s="34"/>
    </row>
    <row r="734" spans="34:80">
      <c r="AH734" s="26"/>
      <c r="CB734" s="34"/>
    </row>
    <row r="735" spans="34:80">
      <c r="AH735" s="26"/>
      <c r="CB735" s="34"/>
    </row>
    <row r="736" spans="34:80">
      <c r="AH736" s="26"/>
      <c r="CB736" s="34"/>
    </row>
    <row r="737" spans="34:80">
      <c r="AH737" s="26"/>
      <c r="CB737" s="34"/>
    </row>
    <row r="738" spans="34:80">
      <c r="AH738" s="26"/>
      <c r="CB738" s="34"/>
    </row>
    <row r="739" spans="34:80">
      <c r="AH739" s="26"/>
      <c r="CB739" s="34"/>
    </row>
    <row r="740" spans="34:80">
      <c r="AH740" s="26"/>
      <c r="CB740" s="34"/>
    </row>
    <row r="741" spans="34:80">
      <c r="AH741" s="26"/>
      <c r="CB741" s="34"/>
    </row>
    <row r="742" spans="34:80">
      <c r="AH742" s="26"/>
      <c r="CB742" s="34"/>
    </row>
    <row r="743" spans="34:80">
      <c r="AH743" s="26"/>
      <c r="CB743" s="34"/>
    </row>
    <row r="744" spans="34:80">
      <c r="AH744" s="26"/>
      <c r="CB744" s="34"/>
    </row>
    <row r="745" spans="34:80">
      <c r="AH745" s="26"/>
      <c r="CB745" s="34"/>
    </row>
    <row r="746" spans="34:80">
      <c r="AH746" s="26"/>
      <c r="CB746" s="34"/>
    </row>
    <row r="747" spans="34:80">
      <c r="AH747" s="26"/>
      <c r="CB747" s="34"/>
    </row>
    <row r="748" spans="34:80">
      <c r="AH748" s="26"/>
      <c r="CB748" s="34"/>
    </row>
    <row r="749" spans="34:80">
      <c r="AH749" s="26"/>
      <c r="CB749" s="34"/>
    </row>
    <row r="750" spans="34:80">
      <c r="AH750" s="26"/>
      <c r="CB750" s="34"/>
    </row>
    <row r="751" spans="34:80">
      <c r="AH751" s="26"/>
      <c r="CB751" s="34"/>
    </row>
    <row r="752" spans="34:80">
      <c r="AH752" s="26"/>
      <c r="CB752" s="34"/>
    </row>
    <row r="753" spans="34:80">
      <c r="AH753" s="26"/>
      <c r="CB753" s="34"/>
    </row>
    <row r="754" spans="34:80">
      <c r="AH754" s="26"/>
      <c r="CB754" s="34"/>
    </row>
    <row r="755" spans="34:80">
      <c r="AH755" s="26"/>
      <c r="CB755" s="34"/>
    </row>
    <row r="756" spans="34:80">
      <c r="AH756" s="26"/>
      <c r="CB756" s="34"/>
    </row>
    <row r="757" spans="34:80">
      <c r="AH757" s="26"/>
      <c r="CB757" s="34"/>
    </row>
    <row r="758" spans="34:80">
      <c r="AH758" s="26"/>
      <c r="CB758" s="34"/>
    </row>
    <row r="759" spans="34:80">
      <c r="AH759" s="26"/>
      <c r="CB759" s="34"/>
    </row>
    <row r="760" spans="34:80">
      <c r="AH760" s="26"/>
      <c r="CB760" s="34"/>
    </row>
    <row r="761" spans="34:80">
      <c r="AH761" s="26"/>
      <c r="CB761" s="34"/>
    </row>
    <row r="762" spans="34:80">
      <c r="AH762" s="26"/>
      <c r="CB762" s="34"/>
    </row>
    <row r="763" spans="34:80">
      <c r="AH763" s="26"/>
      <c r="CB763" s="34"/>
    </row>
    <row r="764" spans="34:80">
      <c r="AH764" s="26"/>
      <c r="CB764" s="34"/>
    </row>
    <row r="765" spans="34:80">
      <c r="AH765" s="26"/>
      <c r="CB765" s="34"/>
    </row>
    <row r="766" spans="34:80">
      <c r="AH766" s="26"/>
      <c r="CB766" s="34"/>
    </row>
    <row r="767" spans="34:80">
      <c r="AH767" s="26"/>
      <c r="CB767" s="34"/>
    </row>
    <row r="768" spans="34:80">
      <c r="AH768" s="26"/>
      <c r="CB768" s="34"/>
    </row>
    <row r="769" spans="34:80">
      <c r="AH769" s="26"/>
      <c r="CB769" s="34"/>
    </row>
    <row r="770" spans="34:80">
      <c r="AH770" s="26"/>
      <c r="CB770" s="34"/>
    </row>
    <row r="771" spans="34:80">
      <c r="AH771" s="26"/>
      <c r="CB771" s="34"/>
    </row>
    <row r="772" spans="34:80">
      <c r="AH772" s="26"/>
      <c r="CB772" s="34"/>
    </row>
    <row r="773" spans="34:80">
      <c r="AH773" s="26"/>
      <c r="CB773" s="34"/>
    </row>
    <row r="774" spans="34:80">
      <c r="AH774" s="26"/>
      <c r="CB774" s="34"/>
    </row>
    <row r="775" spans="34:80">
      <c r="AH775" s="26"/>
      <c r="CB775" s="34"/>
    </row>
    <row r="776" spans="34:80">
      <c r="AH776" s="26"/>
      <c r="CB776" s="34"/>
    </row>
    <row r="777" spans="34:80">
      <c r="AH777" s="26"/>
      <c r="CB777" s="34"/>
    </row>
    <row r="778" spans="34:80">
      <c r="AH778" s="26"/>
      <c r="CB778" s="34"/>
    </row>
    <row r="779" spans="34:80">
      <c r="AH779" s="26"/>
      <c r="CB779" s="34"/>
    </row>
    <row r="780" spans="34:80">
      <c r="AH780" s="26"/>
      <c r="CB780" s="34"/>
    </row>
    <row r="781" spans="34:80">
      <c r="AH781" s="26"/>
      <c r="CB781" s="34"/>
    </row>
    <row r="782" spans="34:80">
      <c r="AH782" s="26"/>
      <c r="CB782" s="34"/>
    </row>
    <row r="783" spans="34:80">
      <c r="AH783" s="26"/>
      <c r="CB783" s="34"/>
    </row>
    <row r="784" spans="34:80">
      <c r="AH784" s="26"/>
      <c r="CB784" s="34"/>
    </row>
    <row r="785" spans="34:80">
      <c r="AH785" s="26"/>
      <c r="CB785" s="34"/>
    </row>
    <row r="786" spans="34:80">
      <c r="AH786" s="26"/>
      <c r="CB786" s="34"/>
    </row>
    <row r="787" spans="34:80">
      <c r="AH787" s="26"/>
      <c r="CB787" s="34"/>
    </row>
    <row r="788" spans="34:80">
      <c r="AH788" s="26"/>
      <c r="CB788" s="34"/>
    </row>
    <row r="789" spans="34:80">
      <c r="AH789" s="26"/>
      <c r="CB789" s="34"/>
    </row>
    <row r="790" spans="34:80">
      <c r="AH790" s="26"/>
      <c r="CB790" s="34"/>
    </row>
    <row r="791" spans="34:80">
      <c r="AH791" s="26"/>
      <c r="CB791" s="34"/>
    </row>
    <row r="792" spans="34:80">
      <c r="AH792" s="26"/>
      <c r="CB792" s="34"/>
    </row>
    <row r="793" spans="34:80">
      <c r="AH793" s="26"/>
      <c r="CB793" s="34"/>
    </row>
    <row r="794" spans="34:80">
      <c r="AH794" s="26"/>
      <c r="CB794" s="34"/>
    </row>
    <row r="795" spans="34:80">
      <c r="AH795" s="26"/>
      <c r="CB795" s="34"/>
    </row>
    <row r="796" spans="34:80">
      <c r="AH796" s="26"/>
      <c r="CB796" s="34"/>
    </row>
    <row r="797" spans="34:80">
      <c r="AH797" s="26"/>
      <c r="CB797" s="34"/>
    </row>
    <row r="798" spans="34:80">
      <c r="AH798" s="26"/>
      <c r="CB798" s="34"/>
    </row>
    <row r="799" spans="34:80">
      <c r="AH799" s="26"/>
      <c r="CB799" s="34"/>
    </row>
    <row r="800" spans="34:80">
      <c r="AH800" s="26"/>
      <c r="CB800" s="34"/>
    </row>
    <row r="801" spans="34:80">
      <c r="AH801" s="26"/>
      <c r="CB801" s="34"/>
    </row>
    <row r="802" spans="34:80">
      <c r="AH802" s="26"/>
      <c r="CB802" s="34"/>
    </row>
    <row r="803" spans="34:80">
      <c r="AH803" s="26"/>
      <c r="CB803" s="34"/>
    </row>
    <row r="804" spans="34:80">
      <c r="AH804" s="26"/>
      <c r="CB804" s="34"/>
    </row>
    <row r="805" spans="34:80">
      <c r="AH805" s="26"/>
      <c r="CB805" s="34"/>
    </row>
    <row r="806" spans="34:80">
      <c r="AH806" s="26"/>
      <c r="CB806" s="34"/>
    </row>
    <row r="807" spans="34:80">
      <c r="AH807" s="26"/>
      <c r="CB807" s="34"/>
    </row>
    <row r="808" spans="34:80">
      <c r="AH808" s="26"/>
      <c r="CB808" s="34"/>
    </row>
    <row r="809" spans="34:80">
      <c r="AH809" s="26"/>
      <c r="CB809" s="34"/>
    </row>
    <row r="810" spans="34:80">
      <c r="AH810" s="26"/>
      <c r="CB810" s="34"/>
    </row>
    <row r="811" spans="34:80">
      <c r="AH811" s="26"/>
      <c r="CB811" s="34"/>
    </row>
    <row r="812" spans="34:80">
      <c r="AH812" s="26"/>
      <c r="CB812" s="34"/>
    </row>
    <row r="813" spans="34:80">
      <c r="AH813" s="26"/>
      <c r="CB813" s="34"/>
    </row>
    <row r="814" spans="34:80">
      <c r="AH814" s="26"/>
      <c r="CB814" s="34"/>
    </row>
    <row r="815" spans="34:80">
      <c r="AH815" s="26"/>
      <c r="CB815" s="34"/>
    </row>
    <row r="816" spans="34:80">
      <c r="AH816" s="26"/>
      <c r="CB816" s="34"/>
    </row>
    <row r="817" spans="34:80">
      <c r="AH817" s="26"/>
      <c r="CB817" s="34"/>
    </row>
    <row r="818" spans="34:80">
      <c r="AH818" s="26"/>
      <c r="CB818" s="34"/>
    </row>
    <row r="819" spans="34:80">
      <c r="AH819" s="26"/>
      <c r="CB819" s="34"/>
    </row>
    <row r="820" spans="34:80">
      <c r="AH820" s="26"/>
      <c r="CB820" s="34"/>
    </row>
    <row r="821" spans="34:80">
      <c r="AH821" s="26"/>
      <c r="CB821" s="34"/>
    </row>
    <row r="822" spans="34:80">
      <c r="AH822" s="26"/>
      <c r="CB822" s="34"/>
    </row>
    <row r="823" spans="34:80">
      <c r="AH823" s="26"/>
      <c r="CB823" s="34"/>
    </row>
    <row r="824" spans="34:80">
      <c r="AH824" s="26"/>
      <c r="CB824" s="34"/>
    </row>
    <row r="825" spans="34:80">
      <c r="AH825" s="26"/>
      <c r="CB825" s="34"/>
    </row>
    <row r="826" spans="34:80">
      <c r="AH826" s="26"/>
      <c r="CB826" s="34"/>
    </row>
    <row r="827" spans="34:80">
      <c r="AH827" s="26"/>
      <c r="CB827" s="34"/>
    </row>
    <row r="828" spans="34:80">
      <c r="AH828" s="26"/>
      <c r="CB828" s="34"/>
    </row>
    <row r="829" spans="34:80">
      <c r="AH829" s="26"/>
      <c r="CB829" s="34"/>
    </row>
    <row r="830" spans="34:80">
      <c r="AH830" s="26"/>
      <c r="CB830" s="34"/>
    </row>
    <row r="831" spans="34:80">
      <c r="AH831" s="26"/>
      <c r="CB831" s="34"/>
    </row>
    <row r="832" spans="34:80">
      <c r="AH832" s="26"/>
      <c r="CB832" s="34"/>
    </row>
    <row r="833" spans="34:80">
      <c r="AH833" s="26"/>
      <c r="CB833" s="34"/>
    </row>
    <row r="834" spans="34:80">
      <c r="AH834" s="26"/>
      <c r="CB834" s="34"/>
    </row>
    <row r="835" spans="34:80">
      <c r="AH835" s="26"/>
      <c r="CB835" s="34"/>
    </row>
    <row r="836" spans="34:80">
      <c r="AH836" s="26"/>
      <c r="CB836" s="34"/>
    </row>
    <row r="837" spans="34:80">
      <c r="AH837" s="26"/>
      <c r="CB837" s="34"/>
    </row>
    <row r="838" spans="34:80">
      <c r="AH838" s="26"/>
      <c r="CB838" s="34"/>
    </row>
    <row r="839" spans="34:80">
      <c r="AH839" s="26"/>
      <c r="CB839" s="34"/>
    </row>
    <row r="840" spans="34:80">
      <c r="AH840" s="26"/>
      <c r="CB840" s="34"/>
    </row>
    <row r="841" spans="34:80">
      <c r="AH841" s="26"/>
      <c r="CB841" s="34"/>
    </row>
    <row r="842" spans="34:80">
      <c r="AH842" s="26"/>
      <c r="CB842" s="34"/>
    </row>
    <row r="843" spans="34:80">
      <c r="AH843" s="26"/>
      <c r="CB843" s="34"/>
    </row>
    <row r="844" spans="34:80">
      <c r="AH844" s="26"/>
      <c r="CB844" s="34"/>
    </row>
    <row r="845" spans="34:80">
      <c r="AH845" s="26"/>
      <c r="CB845" s="34"/>
    </row>
    <row r="846" spans="34:80">
      <c r="AH846" s="26"/>
      <c r="CB846" s="34"/>
    </row>
    <row r="847" spans="34:80">
      <c r="AH847" s="26"/>
      <c r="CB847" s="34"/>
    </row>
    <row r="848" spans="34:80">
      <c r="AH848" s="26"/>
      <c r="CB848" s="34"/>
    </row>
    <row r="849" spans="34:80">
      <c r="AH849" s="26"/>
      <c r="CB849" s="34"/>
    </row>
    <row r="850" spans="34:80">
      <c r="AH850" s="26"/>
      <c r="CB850" s="34"/>
    </row>
    <row r="851" spans="34:80">
      <c r="AH851" s="26"/>
      <c r="CB851" s="34"/>
    </row>
    <row r="852" spans="34:80">
      <c r="AH852" s="26"/>
      <c r="CB852" s="34"/>
    </row>
    <row r="853" spans="34:80">
      <c r="AH853" s="26"/>
      <c r="CB853" s="34"/>
    </row>
    <row r="854" spans="34:80">
      <c r="AH854" s="26"/>
      <c r="CB854" s="34"/>
    </row>
    <row r="855" spans="34:80">
      <c r="AH855" s="26"/>
      <c r="CB855" s="34"/>
    </row>
    <row r="856" spans="34:80">
      <c r="AH856" s="26"/>
      <c r="CB856" s="34"/>
    </row>
    <row r="857" spans="34:80">
      <c r="CB857" s="34"/>
    </row>
    <row r="858" spans="34:80">
      <c r="CB858" s="34"/>
    </row>
    <row r="859" spans="34:80">
      <c r="CB859" s="34"/>
    </row>
    <row r="860" spans="34:80">
      <c r="CB860" s="34"/>
    </row>
    <row r="861" spans="34:80">
      <c r="CB861" s="34"/>
    </row>
    <row r="862" spans="34:80">
      <c r="CB862" s="34"/>
    </row>
    <row r="863" spans="34:80">
      <c r="CB863" s="34"/>
    </row>
    <row r="864" spans="34:80">
      <c r="CB864" s="34"/>
    </row>
    <row r="865" spans="80:80">
      <c r="CB865" s="34"/>
    </row>
    <row r="866" spans="80:80">
      <c r="CB866" s="34"/>
    </row>
    <row r="867" spans="80:80">
      <c r="CB867" s="34"/>
    </row>
    <row r="868" spans="80:80">
      <c r="CB868" s="34"/>
    </row>
    <row r="869" spans="80:80">
      <c r="CB869" s="34"/>
    </row>
    <row r="870" spans="80:80">
      <c r="CB870" s="34"/>
    </row>
    <row r="871" spans="80:80">
      <c r="CB871" s="34"/>
    </row>
    <row r="872" spans="80:80">
      <c r="CB872" s="34"/>
    </row>
    <row r="873" spans="80:80">
      <c r="CB873" s="34"/>
    </row>
    <row r="874" spans="80:80">
      <c r="CB874" s="34"/>
    </row>
    <row r="875" spans="80:80">
      <c r="CB875" s="34"/>
    </row>
    <row r="876" spans="80:80">
      <c r="CB876" s="34"/>
    </row>
    <row r="877" spans="80:80">
      <c r="CB877" s="34"/>
    </row>
    <row r="878" spans="80:80">
      <c r="CB878" s="34"/>
    </row>
    <row r="879" spans="80:80">
      <c r="CB879" s="34"/>
    </row>
    <row r="880" spans="80:80">
      <c r="CB880" s="34"/>
    </row>
    <row r="881" spans="80:80">
      <c r="CB881" s="34"/>
    </row>
    <row r="882" spans="80:80">
      <c r="CB882" s="34"/>
    </row>
    <row r="883" spans="80:80">
      <c r="CB883" s="34"/>
    </row>
    <row r="884" spans="80:80">
      <c r="CB884" s="34"/>
    </row>
    <row r="885" spans="80:80">
      <c r="CB885" s="34"/>
    </row>
    <row r="886" spans="80:80">
      <c r="CB886" s="34"/>
    </row>
    <row r="887" spans="80:80">
      <c r="CB887" s="34"/>
    </row>
    <row r="888" spans="80:80">
      <c r="CB888" s="34"/>
    </row>
    <row r="889" spans="80:80">
      <c r="CB889" s="34"/>
    </row>
    <row r="890" spans="80:80">
      <c r="CB890" s="34"/>
    </row>
    <row r="891" spans="80:80">
      <c r="CB891" s="34"/>
    </row>
    <row r="892" spans="80:80">
      <c r="CB892" s="34"/>
    </row>
    <row r="893" spans="80:80">
      <c r="CB893" s="34"/>
    </row>
    <row r="894" spans="80:80">
      <c r="CB894" s="34"/>
    </row>
    <row r="895" spans="80:80">
      <c r="CB895" s="34"/>
    </row>
    <row r="896" spans="80:80">
      <c r="CB896" s="34"/>
    </row>
    <row r="897" spans="80:80">
      <c r="CB897" s="34"/>
    </row>
    <row r="898" spans="80:80">
      <c r="CB898" s="34"/>
    </row>
    <row r="899" spans="80:80">
      <c r="CB899" s="34"/>
    </row>
    <row r="900" spans="80:80">
      <c r="CB900" s="34"/>
    </row>
    <row r="901" spans="80:80">
      <c r="CB901" s="34"/>
    </row>
    <row r="902" spans="80:80">
      <c r="CB902" s="34"/>
    </row>
    <row r="903" spans="80:80">
      <c r="CB903" s="34"/>
    </row>
    <row r="904" spans="80:80">
      <c r="CB904" s="34"/>
    </row>
    <row r="905" spans="80:80">
      <c r="CB905" s="34"/>
    </row>
    <row r="906" spans="80:80">
      <c r="CB906" s="34"/>
    </row>
    <row r="907" spans="80:80">
      <c r="CB907" s="34"/>
    </row>
    <row r="908" spans="80:80">
      <c r="CB908" s="34"/>
    </row>
    <row r="909" spans="80:80">
      <c r="CB909" s="34"/>
    </row>
    <row r="910" spans="80:80">
      <c r="CB910" s="34"/>
    </row>
    <row r="911" spans="80:80">
      <c r="CB911" s="34"/>
    </row>
    <row r="912" spans="80:80">
      <c r="CB912" s="34"/>
    </row>
    <row r="913" spans="80:80">
      <c r="CB913" s="34"/>
    </row>
    <row r="914" spans="80:80">
      <c r="CB914" s="34"/>
    </row>
    <row r="915" spans="80:80">
      <c r="CB915" s="34"/>
    </row>
    <row r="916" spans="80:80">
      <c r="CB916" s="34"/>
    </row>
    <row r="917" spans="80:80">
      <c r="CB917" s="34"/>
    </row>
    <row r="918" spans="80:80">
      <c r="CB918" s="34"/>
    </row>
    <row r="919" spans="80:80">
      <c r="CB919" s="34"/>
    </row>
    <row r="920" spans="80:80">
      <c r="CB920" s="34"/>
    </row>
    <row r="921" spans="80:80">
      <c r="CB921" s="34"/>
    </row>
    <row r="922" spans="80:80">
      <c r="CB922" s="34"/>
    </row>
    <row r="923" spans="80:80">
      <c r="CB923" s="34"/>
    </row>
    <row r="924" spans="80:80">
      <c r="CB924" s="34"/>
    </row>
    <row r="925" spans="80:80">
      <c r="CB925" s="34"/>
    </row>
    <row r="926" spans="80:80">
      <c r="CB926" s="34"/>
    </row>
    <row r="927" spans="80:80">
      <c r="CB927" s="34"/>
    </row>
    <row r="928" spans="80:80">
      <c r="CB928" s="34"/>
    </row>
    <row r="929" spans="80:80">
      <c r="CB929" s="34"/>
    </row>
    <row r="930" spans="80:80">
      <c r="CB930" s="34"/>
    </row>
    <row r="931" spans="80:80">
      <c r="CB931" s="34"/>
    </row>
    <row r="932" spans="80:80">
      <c r="CB932" s="34"/>
    </row>
    <row r="933" spans="80:80">
      <c r="CB933" s="34"/>
    </row>
    <row r="934" spans="80:80">
      <c r="CB934" s="34"/>
    </row>
    <row r="935" spans="80:80">
      <c r="CB935" s="34"/>
    </row>
    <row r="936" spans="80:80">
      <c r="CB936" s="34"/>
    </row>
    <row r="937" spans="80:80">
      <c r="CB937" s="34"/>
    </row>
    <row r="938" spans="80:80">
      <c r="CB938" s="34"/>
    </row>
    <row r="939" spans="80:80">
      <c r="CB939" s="34"/>
    </row>
    <row r="940" spans="80:80">
      <c r="CB940" s="34"/>
    </row>
    <row r="941" spans="80:80">
      <c r="CB941" s="34"/>
    </row>
    <row r="942" spans="80:80">
      <c r="CB942" s="34"/>
    </row>
    <row r="943" spans="80:80">
      <c r="CB943" s="34"/>
    </row>
    <row r="944" spans="80:80">
      <c r="CB944" s="34"/>
    </row>
    <row r="945" spans="80:80">
      <c r="CB945" s="34"/>
    </row>
    <row r="946" spans="80:80">
      <c r="CB946" s="34"/>
    </row>
    <row r="947" spans="80:80">
      <c r="CB947" s="34"/>
    </row>
    <row r="948" spans="80:80">
      <c r="CB948" s="34"/>
    </row>
    <row r="949" spans="80:80">
      <c r="CB949" s="34"/>
    </row>
    <row r="950" spans="80:80">
      <c r="CB950" s="34"/>
    </row>
    <row r="951" spans="80:80">
      <c r="CB951" s="34"/>
    </row>
    <row r="952" spans="80:80">
      <c r="CB952" s="34"/>
    </row>
    <row r="953" spans="80:80">
      <c r="CB953" s="34"/>
    </row>
    <row r="954" spans="80:80">
      <c r="CB954" s="34"/>
    </row>
    <row r="955" spans="80:80">
      <c r="CB955" s="34"/>
    </row>
    <row r="956" spans="80:80">
      <c r="CB956" s="34"/>
    </row>
    <row r="957" spans="80:80">
      <c r="CB957" s="34"/>
    </row>
    <row r="958" spans="80:80">
      <c r="CB958" s="34"/>
    </row>
    <row r="959" spans="80:80">
      <c r="CB959" s="34"/>
    </row>
    <row r="960" spans="80:80">
      <c r="CB960" s="34"/>
    </row>
    <row r="961" spans="80:80">
      <c r="CB961" s="34"/>
    </row>
    <row r="962" spans="80:80">
      <c r="CB962" s="34"/>
    </row>
    <row r="963" spans="80:80">
      <c r="CB963" s="34"/>
    </row>
    <row r="964" spans="80:80">
      <c r="CB964" s="34"/>
    </row>
    <row r="965" spans="80:80">
      <c r="CB965" s="34"/>
    </row>
    <row r="966" spans="80:80">
      <c r="CB966" s="34"/>
    </row>
    <row r="967" spans="80:80">
      <c r="CB967" s="34"/>
    </row>
    <row r="968" spans="80:80">
      <c r="CB968" s="34"/>
    </row>
    <row r="969" spans="80:80">
      <c r="CB969" s="34"/>
    </row>
    <row r="970" spans="80:80">
      <c r="CB970" s="34"/>
    </row>
    <row r="971" spans="80:80">
      <c r="CB971" s="34"/>
    </row>
    <row r="972" spans="80:80">
      <c r="CB972" s="34"/>
    </row>
    <row r="973" spans="80:80">
      <c r="CB973" s="34"/>
    </row>
    <row r="974" spans="80:80">
      <c r="CB974" s="34"/>
    </row>
    <row r="975" spans="80:80">
      <c r="CB975" s="34"/>
    </row>
    <row r="976" spans="80:80">
      <c r="CB976" s="34"/>
    </row>
    <row r="977" spans="80:80">
      <c r="CB977" s="34"/>
    </row>
    <row r="978" spans="80:80">
      <c r="CB978" s="34"/>
    </row>
    <row r="979" spans="80:80">
      <c r="CB979" s="34"/>
    </row>
    <row r="980" spans="80:80">
      <c r="CB980" s="34"/>
    </row>
    <row r="981" spans="80:80">
      <c r="CB981" s="34"/>
    </row>
    <row r="982" spans="80:80">
      <c r="CB982" s="34"/>
    </row>
    <row r="983" spans="80:80">
      <c r="CB983" s="34"/>
    </row>
    <row r="984" spans="80:80">
      <c r="CB984" s="34"/>
    </row>
    <row r="985" spans="80:80">
      <c r="CB985" s="34"/>
    </row>
    <row r="986" spans="80:80">
      <c r="CB986" s="34"/>
    </row>
    <row r="987" spans="80:80">
      <c r="CB987" s="34"/>
    </row>
    <row r="988" spans="80:80">
      <c r="CB988" s="34"/>
    </row>
    <row r="989" spans="80:80">
      <c r="CB989" s="34"/>
    </row>
    <row r="990" spans="80:80">
      <c r="CB99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E942-4F91-B24D-8483-DC7CE76340D2}">
  <dimension ref="A1:GT148"/>
  <sheetViews>
    <sheetView workbookViewId="0">
      <selection activeCell="E28" sqref="E28"/>
    </sheetView>
  </sheetViews>
  <sheetFormatPr baseColWidth="10" defaultRowHeight="16"/>
  <cols>
    <col min="1" max="1" width="9.6640625" style="25" customWidth="1"/>
    <col min="10" max="10" width="17.1640625" customWidth="1"/>
    <col min="26" max="26" width="30" customWidth="1"/>
    <col min="187" max="187" width="18.33203125" customWidth="1"/>
  </cols>
  <sheetData>
    <row r="1" spans="1:202">
      <c r="A1" s="1"/>
      <c r="B1" s="2">
        <v>2</v>
      </c>
      <c r="C1" s="2">
        <v>2</v>
      </c>
      <c r="D1" s="3">
        <v>2</v>
      </c>
      <c r="E1" s="55">
        <v>2</v>
      </c>
      <c r="F1" s="2">
        <v>2</v>
      </c>
      <c r="G1" s="2">
        <v>2</v>
      </c>
      <c r="H1" s="27">
        <v>2</v>
      </c>
      <c r="I1" s="2">
        <v>2</v>
      </c>
      <c r="J1" s="55">
        <v>2</v>
      </c>
      <c r="K1" s="28">
        <v>2</v>
      </c>
      <c r="L1" s="28">
        <v>2</v>
      </c>
      <c r="M1" s="35">
        <v>5</v>
      </c>
      <c r="N1" s="36">
        <v>5</v>
      </c>
      <c r="O1" s="32">
        <v>6</v>
      </c>
      <c r="P1" s="46">
        <v>1</v>
      </c>
      <c r="Q1" s="46">
        <v>6</v>
      </c>
      <c r="R1" s="46">
        <v>6</v>
      </c>
      <c r="S1" s="35">
        <v>6</v>
      </c>
      <c r="T1" s="28">
        <v>6</v>
      </c>
      <c r="U1" s="55">
        <v>5</v>
      </c>
      <c r="V1" s="35">
        <v>5</v>
      </c>
      <c r="W1" s="46">
        <v>2</v>
      </c>
      <c r="X1" s="1">
        <v>2</v>
      </c>
      <c r="Y1" s="28">
        <v>2</v>
      </c>
      <c r="Z1" s="28">
        <v>2</v>
      </c>
      <c r="AA1" s="28">
        <v>2</v>
      </c>
      <c r="AB1" s="28">
        <v>2</v>
      </c>
      <c r="AC1" s="28">
        <v>6</v>
      </c>
      <c r="AD1" s="35">
        <v>6</v>
      </c>
      <c r="AE1" s="28">
        <v>6</v>
      </c>
      <c r="AF1" s="1">
        <v>6</v>
      </c>
      <c r="AG1" s="1">
        <v>6</v>
      </c>
      <c r="AH1" s="65">
        <v>6</v>
      </c>
      <c r="AI1" s="29">
        <v>2</v>
      </c>
      <c r="AJ1" s="1">
        <v>2</v>
      </c>
      <c r="AK1" s="1">
        <v>2</v>
      </c>
      <c r="AL1" s="1">
        <v>2</v>
      </c>
      <c r="AM1" s="71">
        <v>6</v>
      </c>
      <c r="AN1" s="28">
        <v>6</v>
      </c>
      <c r="AO1" s="28">
        <v>6</v>
      </c>
      <c r="AP1" s="32">
        <v>2</v>
      </c>
      <c r="AQ1" s="32">
        <v>2</v>
      </c>
      <c r="AR1" s="32">
        <v>2</v>
      </c>
      <c r="AS1" s="32">
        <v>2</v>
      </c>
      <c r="AT1" s="32">
        <v>2</v>
      </c>
      <c r="AU1" s="32">
        <v>2</v>
      </c>
      <c r="AV1" s="32">
        <v>2</v>
      </c>
      <c r="AW1" s="32">
        <v>2</v>
      </c>
      <c r="AX1" s="28">
        <v>2</v>
      </c>
      <c r="AY1" s="32">
        <v>2</v>
      </c>
      <c r="AZ1" s="32">
        <v>2</v>
      </c>
      <c r="BA1" s="32">
        <v>2</v>
      </c>
      <c r="BB1" s="32">
        <v>2</v>
      </c>
      <c r="BC1" s="32">
        <v>2</v>
      </c>
      <c r="BD1" s="32">
        <v>6</v>
      </c>
      <c r="BE1" s="32">
        <v>6</v>
      </c>
      <c r="BF1" s="32">
        <v>6</v>
      </c>
      <c r="BG1" s="28">
        <v>4</v>
      </c>
      <c r="BH1" s="28">
        <v>4</v>
      </c>
      <c r="BI1" s="28">
        <v>4</v>
      </c>
      <c r="BJ1" s="28">
        <v>4</v>
      </c>
      <c r="BK1" s="32">
        <v>5</v>
      </c>
      <c r="BL1" s="32">
        <v>1</v>
      </c>
      <c r="BM1" s="32">
        <v>2</v>
      </c>
      <c r="BN1" s="32">
        <v>2</v>
      </c>
      <c r="BO1" s="32">
        <v>2</v>
      </c>
      <c r="BP1" s="32">
        <v>2</v>
      </c>
      <c r="BQ1" s="32">
        <v>5</v>
      </c>
      <c r="BR1" s="32">
        <v>5</v>
      </c>
      <c r="BS1" s="32">
        <v>5</v>
      </c>
      <c r="BT1" s="32">
        <v>5</v>
      </c>
      <c r="BU1" s="32">
        <v>5</v>
      </c>
      <c r="BV1" s="32">
        <v>6</v>
      </c>
      <c r="BW1" s="62">
        <v>6</v>
      </c>
      <c r="BX1" s="48">
        <v>6</v>
      </c>
      <c r="BY1" s="32">
        <v>6</v>
      </c>
      <c r="BZ1" s="100">
        <v>6</v>
      </c>
      <c r="CA1" s="100">
        <v>6</v>
      </c>
      <c r="CB1" s="100">
        <v>2</v>
      </c>
      <c r="CC1" s="100">
        <v>5</v>
      </c>
      <c r="CD1" s="100">
        <v>5</v>
      </c>
      <c r="CE1" s="100">
        <v>5</v>
      </c>
      <c r="CF1" s="32">
        <v>2</v>
      </c>
      <c r="CG1" s="32">
        <v>6</v>
      </c>
      <c r="CH1" s="32">
        <v>6</v>
      </c>
      <c r="CI1" s="32">
        <v>2</v>
      </c>
      <c r="CJ1" s="32">
        <v>6</v>
      </c>
      <c r="CK1" s="32">
        <v>6</v>
      </c>
      <c r="CL1" s="32">
        <v>2</v>
      </c>
      <c r="CM1" s="32">
        <v>6</v>
      </c>
      <c r="CN1" s="32">
        <v>6</v>
      </c>
      <c r="CO1" s="32">
        <v>5</v>
      </c>
      <c r="CP1" s="32">
        <v>5</v>
      </c>
      <c r="CQ1" s="32">
        <v>5</v>
      </c>
      <c r="CR1" s="32">
        <v>5</v>
      </c>
      <c r="CS1" s="32">
        <v>2</v>
      </c>
      <c r="CT1" s="32">
        <v>6</v>
      </c>
      <c r="CU1" s="48">
        <v>9</v>
      </c>
      <c r="CV1" s="48">
        <v>9</v>
      </c>
      <c r="CW1" s="32">
        <v>9</v>
      </c>
      <c r="CX1" s="32">
        <v>9</v>
      </c>
      <c r="CY1" s="32">
        <v>9</v>
      </c>
      <c r="CZ1" s="32">
        <v>9</v>
      </c>
      <c r="DA1" s="32">
        <v>9</v>
      </c>
      <c r="DB1" s="32">
        <v>9</v>
      </c>
      <c r="DC1" s="37">
        <v>6</v>
      </c>
      <c r="DD1" s="32">
        <v>6</v>
      </c>
      <c r="DE1" s="32">
        <v>6</v>
      </c>
      <c r="DF1" s="32">
        <v>6</v>
      </c>
      <c r="DG1" s="32">
        <v>6</v>
      </c>
      <c r="DH1" s="32">
        <v>6</v>
      </c>
      <c r="DI1" s="32">
        <v>6</v>
      </c>
      <c r="DJ1" s="32">
        <v>6</v>
      </c>
      <c r="DK1" s="32">
        <v>6</v>
      </c>
      <c r="DL1" s="32">
        <v>6</v>
      </c>
      <c r="DM1" s="32">
        <v>6</v>
      </c>
      <c r="DN1" s="33">
        <v>6</v>
      </c>
      <c r="DO1" s="76">
        <v>6</v>
      </c>
      <c r="DP1" s="33">
        <v>6</v>
      </c>
      <c r="DQ1" s="37">
        <v>6</v>
      </c>
      <c r="DR1" s="37">
        <v>6</v>
      </c>
      <c r="DS1" s="37">
        <v>6</v>
      </c>
      <c r="DT1" s="37">
        <v>6</v>
      </c>
      <c r="DU1" s="37">
        <v>6</v>
      </c>
      <c r="DV1" s="37">
        <v>6</v>
      </c>
      <c r="DW1" s="37">
        <v>6</v>
      </c>
      <c r="DX1" s="62">
        <v>1</v>
      </c>
      <c r="DY1" s="62">
        <v>1</v>
      </c>
      <c r="DZ1" s="62">
        <v>1</v>
      </c>
      <c r="EA1" s="62">
        <v>1</v>
      </c>
      <c r="EB1" s="76">
        <v>6</v>
      </c>
      <c r="EC1" s="76">
        <v>6</v>
      </c>
      <c r="ED1" s="78">
        <v>6</v>
      </c>
      <c r="EE1" s="37">
        <v>6</v>
      </c>
      <c r="EF1" s="37">
        <v>6</v>
      </c>
      <c r="EG1" s="37">
        <v>6</v>
      </c>
      <c r="EH1" s="37">
        <v>6</v>
      </c>
      <c r="EI1" s="37">
        <v>6</v>
      </c>
      <c r="EJ1" s="37">
        <v>6</v>
      </c>
      <c r="EK1" s="37">
        <v>6</v>
      </c>
      <c r="EL1" s="32">
        <v>1</v>
      </c>
      <c r="EM1" s="32">
        <v>1</v>
      </c>
      <c r="EN1" s="32">
        <v>1</v>
      </c>
      <c r="EO1" s="32">
        <v>1</v>
      </c>
      <c r="EP1" s="32">
        <v>1</v>
      </c>
      <c r="EQ1" s="32">
        <v>1</v>
      </c>
      <c r="ER1" s="32">
        <v>2</v>
      </c>
      <c r="ES1" s="32">
        <v>2</v>
      </c>
      <c r="ET1" s="32">
        <v>2</v>
      </c>
      <c r="EU1" s="32">
        <v>2</v>
      </c>
      <c r="EV1" s="32">
        <v>2</v>
      </c>
      <c r="EW1" s="32">
        <v>2</v>
      </c>
      <c r="EX1" s="32">
        <v>2</v>
      </c>
      <c r="EY1" s="32">
        <v>6</v>
      </c>
      <c r="EZ1" s="32">
        <v>6</v>
      </c>
      <c r="FA1" s="32">
        <v>6</v>
      </c>
      <c r="FB1" s="32">
        <v>6</v>
      </c>
      <c r="FC1" s="32">
        <v>6</v>
      </c>
      <c r="FD1" s="32">
        <v>6</v>
      </c>
      <c r="FE1" s="32">
        <v>2</v>
      </c>
      <c r="FF1" s="32">
        <v>2</v>
      </c>
      <c r="FG1" s="62">
        <v>2</v>
      </c>
      <c r="FH1" s="32">
        <v>2</v>
      </c>
      <c r="FI1" s="32">
        <v>2</v>
      </c>
      <c r="FJ1" s="62">
        <v>2</v>
      </c>
      <c r="FK1" s="32">
        <v>2</v>
      </c>
      <c r="FL1" s="32">
        <v>2</v>
      </c>
      <c r="FM1" s="32">
        <v>2</v>
      </c>
      <c r="FN1" s="32">
        <v>2</v>
      </c>
      <c r="FO1" s="32">
        <v>2</v>
      </c>
      <c r="FP1" s="32">
        <v>2</v>
      </c>
      <c r="FQ1" s="32">
        <v>9</v>
      </c>
      <c r="FR1" s="32">
        <v>9</v>
      </c>
      <c r="FS1" s="32">
        <v>9</v>
      </c>
      <c r="FT1" s="32">
        <v>9</v>
      </c>
      <c r="FU1" s="32">
        <v>9</v>
      </c>
      <c r="FV1" s="32">
        <v>9</v>
      </c>
      <c r="FW1" s="32">
        <v>9</v>
      </c>
      <c r="FX1" s="32">
        <v>9</v>
      </c>
      <c r="FY1" s="32">
        <v>9</v>
      </c>
      <c r="FZ1" s="32">
        <v>9</v>
      </c>
      <c r="GA1" s="62">
        <v>6</v>
      </c>
      <c r="GB1" s="32">
        <v>6</v>
      </c>
      <c r="GC1" s="32">
        <v>6</v>
      </c>
      <c r="GD1" s="32">
        <v>6</v>
      </c>
      <c r="GE1" s="32">
        <v>6</v>
      </c>
      <c r="GF1" s="32">
        <v>6</v>
      </c>
    </row>
    <row r="2" spans="1:202" ht="51">
      <c r="A2" s="5" t="s">
        <v>0</v>
      </c>
      <c r="B2" s="2" t="s">
        <v>1</v>
      </c>
      <c r="C2" s="6" t="s">
        <v>2</v>
      </c>
      <c r="D2" s="7" t="s">
        <v>3</v>
      </c>
      <c r="E2" s="104" t="s">
        <v>4</v>
      </c>
      <c r="F2" s="2" t="s">
        <v>5</v>
      </c>
      <c r="G2" s="6" t="s">
        <v>6</v>
      </c>
      <c r="H2" s="31" t="s">
        <v>7</v>
      </c>
      <c r="I2" s="31" t="s">
        <v>8</v>
      </c>
      <c r="J2" s="105" t="s">
        <v>328</v>
      </c>
      <c r="K2" s="32" t="s">
        <v>329</v>
      </c>
      <c r="L2" s="32" t="s">
        <v>330</v>
      </c>
      <c r="M2" s="38" t="s">
        <v>157</v>
      </c>
      <c r="N2" s="39" t="s">
        <v>158</v>
      </c>
      <c r="O2" s="32" t="s">
        <v>159</v>
      </c>
      <c r="P2" s="47" t="s">
        <v>160</v>
      </c>
      <c r="Q2" s="51" t="s">
        <v>161</v>
      </c>
      <c r="R2" s="51" t="s">
        <v>162</v>
      </c>
      <c r="S2" s="83" t="s">
        <v>163</v>
      </c>
      <c r="T2" s="56" t="s">
        <v>164</v>
      </c>
      <c r="U2" s="57" t="s">
        <v>165</v>
      </c>
      <c r="V2" s="13" t="s">
        <v>166</v>
      </c>
      <c r="W2" s="47" t="s">
        <v>167</v>
      </c>
      <c r="X2" s="59" t="s">
        <v>168</v>
      </c>
      <c r="Y2" s="59" t="s">
        <v>169</v>
      </c>
      <c r="Z2" s="32" t="s">
        <v>170</v>
      </c>
      <c r="AA2" s="60" t="s">
        <v>171</v>
      </c>
      <c r="AB2" s="60" t="s">
        <v>172</v>
      </c>
      <c r="AC2" s="32" t="s">
        <v>173</v>
      </c>
      <c r="AD2" s="62" t="s">
        <v>174</v>
      </c>
      <c r="AE2" s="32" t="s">
        <v>175</v>
      </c>
      <c r="AF2" s="63" t="s">
        <v>176</v>
      </c>
      <c r="AG2" s="63" t="s">
        <v>177</v>
      </c>
      <c r="AH2" s="66" t="s">
        <v>178</v>
      </c>
      <c r="AI2" s="67" t="s">
        <v>179</v>
      </c>
      <c r="AJ2" s="63" t="s">
        <v>180</v>
      </c>
      <c r="AK2" s="63" t="s">
        <v>181</v>
      </c>
      <c r="AL2" s="63" t="s">
        <v>182</v>
      </c>
      <c r="AM2" s="72" t="s">
        <v>183</v>
      </c>
      <c r="AN2" s="32" t="s">
        <v>184</v>
      </c>
      <c r="AO2" s="32" t="s">
        <v>185</v>
      </c>
      <c r="AP2" s="63" t="s">
        <v>186</v>
      </c>
      <c r="AQ2" s="104" t="s">
        <v>331</v>
      </c>
      <c r="AR2" s="63" t="s">
        <v>332</v>
      </c>
      <c r="AS2" s="105" t="s">
        <v>333</v>
      </c>
      <c r="AT2" s="105" t="s">
        <v>334</v>
      </c>
      <c r="AU2" s="62" t="s">
        <v>187</v>
      </c>
      <c r="AV2" s="105" t="s">
        <v>335</v>
      </c>
      <c r="AW2" s="105" t="s">
        <v>336</v>
      </c>
      <c r="AX2" s="55" t="s">
        <v>188</v>
      </c>
      <c r="AY2" s="105" t="s">
        <v>189</v>
      </c>
      <c r="AZ2" s="32" t="s">
        <v>337</v>
      </c>
      <c r="BA2" s="62" t="s">
        <v>338</v>
      </c>
      <c r="BB2" s="62" t="s">
        <v>339</v>
      </c>
      <c r="BC2" s="32" t="s">
        <v>190</v>
      </c>
      <c r="BD2" s="32" t="s">
        <v>191</v>
      </c>
      <c r="BE2" s="32" t="s">
        <v>192</v>
      </c>
      <c r="BF2" s="32" t="s">
        <v>193</v>
      </c>
      <c r="BG2" s="80" t="s">
        <v>194</v>
      </c>
      <c r="BH2" s="60" t="s">
        <v>195</v>
      </c>
      <c r="BI2" s="80" t="s">
        <v>196</v>
      </c>
      <c r="BJ2" s="80" t="s">
        <v>197</v>
      </c>
      <c r="BK2" s="72" t="s">
        <v>198</v>
      </c>
      <c r="BL2" s="81" t="s">
        <v>199</v>
      </c>
      <c r="BM2" s="38" t="s">
        <v>200</v>
      </c>
      <c r="BN2" s="82" t="s">
        <v>201</v>
      </c>
      <c r="BO2" s="82" t="s">
        <v>202</v>
      </c>
      <c r="BP2" s="82" t="s">
        <v>203</v>
      </c>
      <c r="BQ2" s="83" t="s">
        <v>204</v>
      </c>
      <c r="BR2" s="83" t="s">
        <v>205</v>
      </c>
      <c r="BS2" s="39" t="s">
        <v>206</v>
      </c>
      <c r="BT2" s="39" t="s">
        <v>207</v>
      </c>
      <c r="BU2" s="39" t="s">
        <v>208</v>
      </c>
      <c r="BV2" s="56" t="s">
        <v>209</v>
      </c>
      <c r="BW2" s="66" t="s">
        <v>210</v>
      </c>
      <c r="BX2" s="56" t="s">
        <v>340</v>
      </c>
      <c r="BY2" s="32" t="s">
        <v>212</v>
      </c>
      <c r="BZ2" s="101" t="s">
        <v>317</v>
      </c>
      <c r="CA2" s="101" t="s">
        <v>318</v>
      </c>
      <c r="CB2" s="101" t="s">
        <v>319</v>
      </c>
      <c r="CC2" s="101" t="s">
        <v>320</v>
      </c>
      <c r="CD2" s="102" t="s">
        <v>321</v>
      </c>
      <c r="CE2" s="102" t="s">
        <v>322</v>
      </c>
      <c r="CF2" s="72" t="s">
        <v>213</v>
      </c>
      <c r="CG2" s="32" t="s">
        <v>214</v>
      </c>
      <c r="CH2" s="48" t="s">
        <v>215</v>
      </c>
      <c r="CI2" s="60" t="s">
        <v>216</v>
      </c>
      <c r="CJ2" s="28" t="s">
        <v>217</v>
      </c>
      <c r="CK2" s="72" t="s">
        <v>218</v>
      </c>
      <c r="CL2" s="80" t="s">
        <v>219</v>
      </c>
      <c r="CM2" s="32" t="s">
        <v>220</v>
      </c>
      <c r="CN2" s="81" t="s">
        <v>221</v>
      </c>
      <c r="CO2" s="72" t="s">
        <v>222</v>
      </c>
      <c r="CP2" s="84" t="s">
        <v>223</v>
      </c>
      <c r="CQ2" s="32" t="s">
        <v>224</v>
      </c>
      <c r="CR2" s="32" t="s">
        <v>341</v>
      </c>
      <c r="CS2" s="32" t="s">
        <v>226</v>
      </c>
      <c r="CT2" s="32" t="s">
        <v>227</v>
      </c>
      <c r="CU2" s="48" t="s">
        <v>228</v>
      </c>
      <c r="CV2" s="48" t="s">
        <v>229</v>
      </c>
      <c r="CW2" s="82" t="s">
        <v>230</v>
      </c>
      <c r="CX2" s="82" t="s">
        <v>231</v>
      </c>
      <c r="CY2" s="82" t="s">
        <v>232</v>
      </c>
      <c r="CZ2" s="82" t="s">
        <v>233</v>
      </c>
      <c r="DA2" s="82" t="s">
        <v>234</v>
      </c>
      <c r="DB2" s="82" t="s">
        <v>235</v>
      </c>
      <c r="DC2" s="78" t="s">
        <v>236</v>
      </c>
      <c r="DD2" s="83" t="s">
        <v>237</v>
      </c>
      <c r="DE2" s="85" t="s">
        <v>238</v>
      </c>
      <c r="DF2" s="32" t="s">
        <v>239</v>
      </c>
      <c r="DG2" s="32" t="s">
        <v>240</v>
      </c>
      <c r="DH2" s="85" t="s">
        <v>241</v>
      </c>
      <c r="DI2" s="32" t="s">
        <v>242</v>
      </c>
      <c r="DJ2" s="32" t="s">
        <v>243</v>
      </c>
      <c r="DK2" s="32" t="s">
        <v>244</v>
      </c>
      <c r="DL2" t="s">
        <v>251</v>
      </c>
      <c r="DM2" s="9" t="s">
        <v>252</v>
      </c>
      <c r="DN2" s="9" t="s">
        <v>253</v>
      </c>
      <c r="DO2" s="87" t="s">
        <v>254</v>
      </c>
      <c r="DP2" s="63" t="s">
        <v>255</v>
      </c>
      <c r="DQ2" s="79" t="s">
        <v>256</v>
      </c>
      <c r="DR2" s="88" t="s">
        <v>257</v>
      </c>
      <c r="DS2" s="79" t="s">
        <v>258</v>
      </c>
      <c r="DT2" s="79" t="s">
        <v>259</v>
      </c>
      <c r="DU2" s="79" t="s">
        <v>260</v>
      </c>
      <c r="DV2" s="79" t="s">
        <v>261</v>
      </c>
      <c r="DW2" s="79" t="s">
        <v>262</v>
      </c>
      <c r="DX2" s="82" t="s">
        <v>263</v>
      </c>
      <c r="DY2" s="82" t="s">
        <v>264</v>
      </c>
      <c r="DZ2" s="82" t="s">
        <v>265</v>
      </c>
      <c r="EA2" s="63" t="s">
        <v>266</v>
      </c>
      <c r="EB2" s="87" t="s">
        <v>267</v>
      </c>
      <c r="EC2" s="87" t="s">
        <v>268</v>
      </c>
      <c r="ED2" s="88" t="s">
        <v>269</v>
      </c>
      <c r="EE2" s="88" t="s">
        <v>270</v>
      </c>
      <c r="EF2" s="88" t="s">
        <v>271</v>
      </c>
      <c r="EG2" s="88" t="s">
        <v>272</v>
      </c>
      <c r="EH2" s="88" t="s">
        <v>273</v>
      </c>
      <c r="EI2" s="88" t="s">
        <v>274</v>
      </c>
      <c r="EJ2" s="79" t="s">
        <v>275</v>
      </c>
      <c r="EK2" s="88" t="s">
        <v>276</v>
      </c>
      <c r="EL2" s="32" t="s">
        <v>277</v>
      </c>
      <c r="EM2" s="5" t="s">
        <v>278</v>
      </c>
      <c r="EN2" s="5" t="s">
        <v>279</v>
      </c>
      <c r="EO2" s="5" t="s">
        <v>280</v>
      </c>
      <c r="EP2" s="5" t="s">
        <v>281</v>
      </c>
      <c r="EQ2" s="5" t="s">
        <v>278</v>
      </c>
      <c r="ER2" s="63" t="s">
        <v>282</v>
      </c>
      <c r="ES2" s="63" t="s">
        <v>283</v>
      </c>
      <c r="ET2" s="63" t="s">
        <v>284</v>
      </c>
      <c r="EU2" s="63" t="s">
        <v>285</v>
      </c>
      <c r="EV2" s="63" t="s">
        <v>286</v>
      </c>
      <c r="EW2" s="63" t="s">
        <v>287</v>
      </c>
      <c r="EX2" s="72" t="s">
        <v>288</v>
      </c>
      <c r="EY2" s="72" t="s">
        <v>289</v>
      </c>
      <c r="EZ2" s="72" t="s">
        <v>290</v>
      </c>
      <c r="FA2" s="72" t="s">
        <v>291</v>
      </c>
      <c r="FB2" s="72" t="s">
        <v>292</v>
      </c>
      <c r="FC2" s="66" t="s">
        <v>293</v>
      </c>
      <c r="FD2" s="66" t="s">
        <v>294</v>
      </c>
      <c r="FE2" s="63" t="s">
        <v>295</v>
      </c>
      <c r="FF2" s="63" t="s">
        <v>296</v>
      </c>
      <c r="FG2" s="62" t="s">
        <v>297</v>
      </c>
      <c r="FH2" s="32" t="s">
        <v>298</v>
      </c>
      <c r="FI2" s="32" t="s">
        <v>299</v>
      </c>
      <c r="FJ2" s="62" t="s">
        <v>300</v>
      </c>
      <c r="FK2" s="32" t="s">
        <v>301</v>
      </c>
      <c r="FL2" s="32" t="s">
        <v>302</v>
      </c>
      <c r="FM2" s="32" t="s">
        <v>303</v>
      </c>
      <c r="FN2" s="32" t="s">
        <v>304</v>
      </c>
      <c r="FO2" s="32" t="s">
        <v>305</v>
      </c>
      <c r="FP2" s="32" t="s">
        <v>306</v>
      </c>
      <c r="FQ2" s="32" t="s">
        <v>307</v>
      </c>
      <c r="FR2" s="32" t="s">
        <v>308</v>
      </c>
      <c r="FS2" s="32" t="s">
        <v>309</v>
      </c>
      <c r="FT2" s="32" t="s">
        <v>310</v>
      </c>
      <c r="FU2" s="32" t="s">
        <v>311</v>
      </c>
      <c r="FV2" s="32" t="s">
        <v>312</v>
      </c>
      <c r="FW2" s="32" t="s">
        <v>315</v>
      </c>
      <c r="FX2" s="32" t="s">
        <v>313</v>
      </c>
      <c r="FY2" s="32" t="s">
        <v>316</v>
      </c>
      <c r="FZ2" s="26" t="s">
        <v>314</v>
      </c>
      <c r="GA2" s="86" t="s">
        <v>342</v>
      </c>
      <c r="GB2" s="9" t="s">
        <v>343</v>
      </c>
      <c r="GC2" s="9" t="s">
        <v>344</v>
      </c>
      <c r="GD2" s="9" t="s">
        <v>345</v>
      </c>
      <c r="GE2" s="9" t="s">
        <v>346</v>
      </c>
      <c r="GF2" s="9" t="s">
        <v>347</v>
      </c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</row>
    <row r="3" spans="1:202">
      <c r="A3" s="9" t="s">
        <v>11</v>
      </c>
      <c r="B3">
        <v>7149</v>
      </c>
      <c r="C3">
        <v>5255</v>
      </c>
      <c r="D3">
        <v>13400</v>
      </c>
      <c r="E3">
        <v>-20100</v>
      </c>
      <c r="F3">
        <v>11797.1</v>
      </c>
      <c r="G3">
        <v>95508</v>
      </c>
      <c r="H3">
        <v>11200</v>
      </c>
      <c r="I3">
        <v>26.849999999999898</v>
      </c>
      <c r="J3">
        <v>113500</v>
      </c>
      <c r="K3">
        <v>-12000000</v>
      </c>
      <c r="L3">
        <v>-12000000</v>
      </c>
      <c r="M3">
        <v>1.01700669820026E-3</v>
      </c>
      <c r="N3">
        <v>-1.0723963362975699E-2</v>
      </c>
      <c r="O3">
        <v>3.9801047566268002E-3</v>
      </c>
      <c r="P3">
        <v>55.4</v>
      </c>
      <c r="Q3">
        <v>-7.2954679834715801E-3</v>
      </c>
      <c r="R3">
        <v>-6.5812407107148196E-2</v>
      </c>
      <c r="S3">
        <v>-5.6947670823870302E-3</v>
      </c>
      <c r="T3">
        <v>-5.6947670823868099E-3</v>
      </c>
      <c r="U3">
        <v>-0.30618354291684702</v>
      </c>
      <c r="V3">
        <v>-0.172779356246576</v>
      </c>
      <c r="W3">
        <v>-989</v>
      </c>
      <c r="X3">
        <v>50.59</v>
      </c>
      <c r="Y3">
        <v>7.00999999999999</v>
      </c>
      <c r="Z3">
        <v>7.06</v>
      </c>
      <c r="AA3">
        <v>-213</v>
      </c>
      <c r="AB3">
        <v>2355</v>
      </c>
      <c r="AC3">
        <v>0.16365845865449599</v>
      </c>
      <c r="AD3">
        <v>9.0309148911320095E-2</v>
      </c>
      <c r="AE3">
        <v>0.14253099381625101</v>
      </c>
      <c r="AF3">
        <v>0.31155601645679598</v>
      </c>
      <c r="AG3">
        <v>-1.48038517043414E-3</v>
      </c>
      <c r="AH3">
        <v>0</v>
      </c>
      <c r="AI3">
        <v>0</v>
      </c>
      <c r="AJ3">
        <v>0</v>
      </c>
      <c r="AK3">
        <v>0</v>
      </c>
      <c r="AL3">
        <v>0</v>
      </c>
      <c r="AM3">
        <v>4.8249196804515997E-2</v>
      </c>
      <c r="AN3">
        <v>8.6382136547520395E-3</v>
      </c>
      <c r="AO3">
        <v>1.1182452379479501E-2</v>
      </c>
      <c r="AP3">
        <v>17.3</v>
      </c>
      <c r="AQ3">
        <v>211921700</v>
      </c>
      <c r="AR3">
        <v>28777100</v>
      </c>
      <c r="AS3">
        <v>39691300</v>
      </c>
      <c r="AT3">
        <v>47675700</v>
      </c>
      <c r="AU3">
        <v>15314000</v>
      </c>
      <c r="AV3">
        <v>890500</v>
      </c>
      <c r="AW3">
        <v>2182100</v>
      </c>
      <c r="AX3">
        <v>17752.97</v>
      </c>
      <c r="AY3">
        <v>9605857.7200000007</v>
      </c>
      <c r="AZ3">
        <v>333000000</v>
      </c>
      <c r="BA3">
        <v>140000000</v>
      </c>
      <c r="BB3">
        <v>1899000000</v>
      </c>
      <c r="BC3">
        <v>3637000000</v>
      </c>
      <c r="BD3">
        <v>1648700</v>
      </c>
      <c r="BE3">
        <v>51603000</v>
      </c>
      <c r="BF3">
        <v>63261500</v>
      </c>
      <c r="BG3">
        <v>8063.56</v>
      </c>
      <c r="BH3">
        <v>4926.46</v>
      </c>
      <c r="BI3">
        <v>6542.25</v>
      </c>
      <c r="BJ3">
        <v>6591.93</v>
      </c>
      <c r="BK3">
        <v>27156900</v>
      </c>
      <c r="BL3">
        <v>4119.7191110949298</v>
      </c>
      <c r="BM3">
        <v>106.59</v>
      </c>
      <c r="BN3">
        <v>112</v>
      </c>
      <c r="BO3">
        <v>113.7</v>
      </c>
      <c r="BP3">
        <v>109.4</v>
      </c>
      <c r="BQ3">
        <v>81047000</v>
      </c>
      <c r="BR3">
        <v>14969.06</v>
      </c>
      <c r="BS3">
        <v>10.9</v>
      </c>
      <c r="BT3">
        <v>6.68</v>
      </c>
      <c r="BU3">
        <v>0.95</v>
      </c>
      <c r="BV3">
        <v>20879500</v>
      </c>
      <c r="BW3">
        <v>9519428</v>
      </c>
      <c r="BX3">
        <v>11759200</v>
      </c>
      <c r="BY3">
        <v>9120300</v>
      </c>
      <c r="BZ3">
        <v>106.4</v>
      </c>
      <c r="CA3">
        <v>110.6</v>
      </c>
      <c r="CB3">
        <v>115.4</v>
      </c>
      <c r="CC3">
        <v>113.3</v>
      </c>
      <c r="CD3">
        <v>0.962025316455696</v>
      </c>
      <c r="CE3">
        <v>1.0185348631950599</v>
      </c>
      <c r="CF3">
        <v>29552888</v>
      </c>
      <c r="CG3">
        <v>98691600</v>
      </c>
      <c r="CH3">
        <v>3.3394908815679898</v>
      </c>
      <c r="CI3">
        <v>59459028</v>
      </c>
      <c r="CJ3">
        <v>212029800</v>
      </c>
      <c r="CK3">
        <v>3.5659816033319598</v>
      </c>
      <c r="CL3">
        <v>21837954</v>
      </c>
      <c r="CM3">
        <v>285416500</v>
      </c>
      <c r="CN3">
        <v>13.069745453259999</v>
      </c>
      <c r="CO3">
        <v>4871.8</v>
      </c>
      <c r="CP3">
        <v>1236.3</v>
      </c>
      <c r="CQ3">
        <v>53.8</v>
      </c>
      <c r="CR3">
        <v>59.21</v>
      </c>
      <c r="CS3">
        <v>14726300</v>
      </c>
      <c r="CT3">
        <v>251790800</v>
      </c>
      <c r="CU3">
        <v>8.41</v>
      </c>
      <c r="CV3">
        <v>11.3451</v>
      </c>
      <c r="CW3">
        <v>-0.15770000000000001</v>
      </c>
      <c r="CX3">
        <v>9.3100000000000002E-2</v>
      </c>
      <c r="CY3">
        <v>4.2999999999999997E-2</v>
      </c>
      <c r="CZ3">
        <v>-0.1144</v>
      </c>
      <c r="DA3">
        <v>-1.04E-2</v>
      </c>
      <c r="DB3">
        <v>-2.5000000000000001E-3</v>
      </c>
      <c r="DC3">
        <v>45081900</v>
      </c>
      <c r="DD3">
        <v>39131000</v>
      </c>
      <c r="DE3">
        <v>1.15207635889704</v>
      </c>
      <c r="DF3">
        <v>2612054000</v>
      </c>
      <c r="DG3">
        <v>3855071400</v>
      </c>
      <c r="DH3">
        <v>1.4758773746637699</v>
      </c>
      <c r="DI3">
        <v>1143162400</v>
      </c>
      <c r="DJ3">
        <v>1302397900</v>
      </c>
      <c r="DK3">
        <v>30730000</v>
      </c>
      <c r="DL3">
        <v>101.4</v>
      </c>
      <c r="DM3">
        <v>100.8</v>
      </c>
      <c r="DN3">
        <v>100.3</v>
      </c>
      <c r="DO3">
        <v>4.55</v>
      </c>
      <c r="DP3">
        <v>15.06</v>
      </c>
      <c r="DQ3">
        <v>6.8</v>
      </c>
      <c r="DR3">
        <v>2.38</v>
      </c>
      <c r="DS3">
        <v>4.83</v>
      </c>
      <c r="DT3">
        <v>9.1</v>
      </c>
      <c r="DU3">
        <v>0.95</v>
      </c>
      <c r="DV3">
        <v>2.31</v>
      </c>
      <c r="DW3">
        <v>-0.79</v>
      </c>
      <c r="DX3">
        <v>107.4</v>
      </c>
      <c r="DY3">
        <v>114.1</v>
      </c>
      <c r="DZ3">
        <v>116.5</v>
      </c>
      <c r="EA3">
        <v>109</v>
      </c>
      <c r="EB3">
        <v>6.33</v>
      </c>
      <c r="EC3">
        <v>3.39</v>
      </c>
      <c r="ED3">
        <v>9.85</v>
      </c>
      <c r="EE3">
        <v>9.68</v>
      </c>
      <c r="EF3">
        <v>3.59</v>
      </c>
      <c r="EG3">
        <v>2.58</v>
      </c>
      <c r="EH3">
        <v>4.0599999999999996</v>
      </c>
      <c r="EI3">
        <v>2.7</v>
      </c>
      <c r="EJ3">
        <v>8.92</v>
      </c>
      <c r="EK3">
        <v>2.19</v>
      </c>
      <c r="EL3">
        <v>60.1</v>
      </c>
      <c r="EM3">
        <v>48.6</v>
      </c>
      <c r="EN3">
        <v>70.099999999999994</v>
      </c>
      <c r="EO3">
        <v>51.6</v>
      </c>
      <c r="EP3">
        <v>59.4</v>
      </c>
      <c r="EQ3">
        <v>48.6</v>
      </c>
      <c r="ER3">
        <v>2.0299999999999998</v>
      </c>
      <c r="ES3">
        <v>3.28</v>
      </c>
      <c r="ET3">
        <v>5.12</v>
      </c>
      <c r="EU3">
        <v>5.5</v>
      </c>
      <c r="EV3">
        <v>5.43</v>
      </c>
      <c r="EW3">
        <v>4.6399999999999997</v>
      </c>
      <c r="EX3">
        <v>3.24</v>
      </c>
      <c r="EY3">
        <v>3.33</v>
      </c>
      <c r="EZ3">
        <v>3.6</v>
      </c>
      <c r="FA3">
        <v>3.78</v>
      </c>
      <c r="FB3">
        <v>3.87</v>
      </c>
      <c r="FC3">
        <v>7.83</v>
      </c>
      <c r="FD3">
        <v>3.78</v>
      </c>
      <c r="FE3">
        <v>4.5</v>
      </c>
      <c r="FF3">
        <v>5.22</v>
      </c>
      <c r="FG3">
        <v>1.71</v>
      </c>
      <c r="FH3">
        <v>2.68</v>
      </c>
      <c r="FI3">
        <v>3.55</v>
      </c>
      <c r="FJ3">
        <v>3.6</v>
      </c>
      <c r="FK3">
        <v>3.64</v>
      </c>
      <c r="FL3">
        <v>3.68</v>
      </c>
      <c r="FM3">
        <v>4.0199999999999996</v>
      </c>
      <c r="FN3">
        <v>4.25</v>
      </c>
      <c r="FO3">
        <v>4.55</v>
      </c>
      <c r="FP3">
        <v>1</v>
      </c>
      <c r="FQ3">
        <v>117.31</v>
      </c>
      <c r="FR3">
        <v>112.85</v>
      </c>
      <c r="FS3">
        <v>112.17</v>
      </c>
      <c r="FT3">
        <v>116.09</v>
      </c>
      <c r="FU3">
        <v>104.26</v>
      </c>
      <c r="FV3">
        <v>114.06</v>
      </c>
      <c r="FW3">
        <v>113.84</v>
      </c>
      <c r="FX3">
        <v>111.55</v>
      </c>
      <c r="FY3">
        <v>115.69</v>
      </c>
      <c r="FZ3">
        <v>4621.29</v>
      </c>
      <c r="GA3">
        <v>10542.68</v>
      </c>
      <c r="GB3">
        <v>325.39999999999998</v>
      </c>
      <c r="GC3">
        <v>513.03</v>
      </c>
      <c r="GD3">
        <v>265.79000000000002</v>
      </c>
      <c r="GE3">
        <v>425.72</v>
      </c>
      <c r="GF3">
        <v>381.69</v>
      </c>
    </row>
    <row r="4" spans="1:202">
      <c r="A4" s="9" t="s">
        <v>12</v>
      </c>
      <c r="B4">
        <v>-9110</v>
      </c>
      <c r="C4">
        <v>8275</v>
      </c>
      <c r="D4">
        <v>-32700</v>
      </c>
      <c r="E4">
        <v>-1700</v>
      </c>
      <c r="F4">
        <v>-16654.900000000001</v>
      </c>
      <c r="G4">
        <v>-144483</v>
      </c>
      <c r="H4">
        <v>-43900</v>
      </c>
      <c r="I4">
        <v>192.14</v>
      </c>
      <c r="J4">
        <v>-16500</v>
      </c>
      <c r="K4">
        <v>10000000</v>
      </c>
      <c r="L4">
        <v>354000000</v>
      </c>
      <c r="M4">
        <v>1.9350752006068301E-2</v>
      </c>
      <c r="N4">
        <v>-6.7613509780437599E-3</v>
      </c>
      <c r="O4">
        <v>-1.00538763988389E-3</v>
      </c>
      <c r="P4">
        <v>55.3</v>
      </c>
      <c r="Q4">
        <v>-1.7276891428190701E-3</v>
      </c>
      <c r="R4">
        <v>-7.3580430443609401E-3</v>
      </c>
      <c r="S4">
        <v>-1.01442274058887E-2</v>
      </c>
      <c r="T4">
        <v>-1.01442274058888E-2</v>
      </c>
      <c r="U4">
        <v>-6.16057513720394E-2</v>
      </c>
      <c r="V4">
        <v>-0.647524692013146</v>
      </c>
      <c r="W4">
        <v>-303</v>
      </c>
      <c r="X4">
        <v>1.17999999999995</v>
      </c>
      <c r="Y4">
        <v>2.62</v>
      </c>
      <c r="Z4">
        <v>3.03</v>
      </c>
      <c r="AA4">
        <v>-206</v>
      </c>
      <c r="AB4">
        <v>-922</v>
      </c>
      <c r="AC4">
        <v>0.281953267388246</v>
      </c>
      <c r="AD4">
        <v>0.37922277399621501</v>
      </c>
      <c r="AE4">
        <v>0.380661789880122</v>
      </c>
      <c r="AF4">
        <v>1.09790339107615</v>
      </c>
      <c r="AG4">
        <v>3.3718635999298002E-2</v>
      </c>
      <c r="AH4">
        <v>2.43914531241591E-2</v>
      </c>
      <c r="AI4">
        <v>-9.0000000000000094E-2</v>
      </c>
      <c r="AJ4">
        <v>0.45</v>
      </c>
      <c r="AK4">
        <v>0.36</v>
      </c>
      <c r="AL4">
        <v>0.27</v>
      </c>
      <c r="AM4">
        <v>2.2011237753492501E-2</v>
      </c>
      <c r="AN4">
        <v>7.0454467780614004E-3</v>
      </c>
      <c r="AO4">
        <v>-4.9174565987755202E-3</v>
      </c>
      <c r="AP4">
        <v>17.399999999999999</v>
      </c>
      <c r="AQ4">
        <v>218497600</v>
      </c>
      <c r="AR4">
        <v>29580600</v>
      </c>
      <c r="AS4">
        <v>41314100</v>
      </c>
      <c r="AT4">
        <v>49804000</v>
      </c>
      <c r="AU4">
        <v>15673000</v>
      </c>
      <c r="AV4">
        <v>888800</v>
      </c>
      <c r="AW4">
        <v>2228700</v>
      </c>
      <c r="AX4">
        <v>18230.36</v>
      </c>
      <c r="AY4">
        <v>9634640.6699999999</v>
      </c>
      <c r="AZ4">
        <v>298000000</v>
      </c>
      <c r="BA4">
        <v>124000000</v>
      </c>
      <c r="BB4">
        <v>2364000000</v>
      </c>
      <c r="BC4">
        <v>3575000000</v>
      </c>
      <c r="BD4">
        <v>2311600</v>
      </c>
      <c r="BE4">
        <v>68116600</v>
      </c>
      <c r="BF4">
        <v>97664700</v>
      </c>
      <c r="BG4">
        <v>19688.990000000002</v>
      </c>
      <c r="BH4">
        <v>27545.47</v>
      </c>
      <c r="BI4">
        <v>15465.96</v>
      </c>
      <c r="BJ4">
        <v>17197.830000000002</v>
      </c>
      <c r="BK4">
        <v>58864800</v>
      </c>
      <c r="BL4">
        <v>3422.80392351826</v>
      </c>
      <c r="BM4">
        <v>106.45</v>
      </c>
      <c r="BN4">
        <v>113.1</v>
      </c>
      <c r="BO4">
        <v>114.6</v>
      </c>
      <c r="BP4">
        <v>110.7</v>
      </c>
      <c r="BQ4">
        <v>90153000</v>
      </c>
      <c r="BR4">
        <v>15282.49</v>
      </c>
      <c r="BS4">
        <v>10.72</v>
      </c>
      <c r="BT4">
        <v>6.55</v>
      </c>
      <c r="BU4">
        <v>0.94</v>
      </c>
      <c r="BV4">
        <v>20613500</v>
      </c>
      <c r="BW4">
        <v>10330557</v>
      </c>
      <c r="BX4">
        <v>11441200</v>
      </c>
      <c r="BY4">
        <v>9172300</v>
      </c>
      <c r="BZ4">
        <v>106.6</v>
      </c>
      <c r="CA4">
        <v>108</v>
      </c>
      <c r="CB4">
        <v>114.1</v>
      </c>
      <c r="CC4">
        <v>116.2</v>
      </c>
      <c r="CD4">
        <v>0.98703703703703705</v>
      </c>
      <c r="CE4">
        <v>0.98192771084337305</v>
      </c>
      <c r="CF4">
        <v>18764886</v>
      </c>
      <c r="CG4">
        <v>67049800</v>
      </c>
      <c r="CH4">
        <v>3.5731525360718899</v>
      </c>
      <c r="CI4">
        <v>47845384</v>
      </c>
      <c r="CJ4">
        <v>176186800</v>
      </c>
      <c r="CK4">
        <v>3.6824200219607399</v>
      </c>
      <c r="CL4">
        <v>18932772</v>
      </c>
      <c r="CM4">
        <v>279404200</v>
      </c>
      <c r="CN4">
        <v>14.7577016191818</v>
      </c>
      <c r="CO4">
        <v>5261.6</v>
      </c>
      <c r="CP4">
        <v>1447</v>
      </c>
      <c r="CQ4">
        <v>59.24</v>
      </c>
      <c r="CR4">
        <v>69.739999999999995</v>
      </c>
      <c r="CS4">
        <v>18053200</v>
      </c>
      <c r="CT4">
        <v>290699200</v>
      </c>
      <c r="CU4">
        <v>9.7247000000000003</v>
      </c>
      <c r="CV4">
        <v>8.3675999999999995</v>
      </c>
      <c r="CW4">
        <v>8.9599999999999999E-2</v>
      </c>
      <c r="CX4">
        <v>2.7900000000000001E-2</v>
      </c>
      <c r="CY4">
        <v>-9.7999999999999997E-3</v>
      </c>
      <c r="CZ4">
        <v>5.4399999999999997E-2</v>
      </c>
      <c r="DA4">
        <v>3.1600000000000003E-2</v>
      </c>
      <c r="DB4">
        <v>1.03E-2</v>
      </c>
      <c r="DC4">
        <v>126965800</v>
      </c>
      <c r="DD4">
        <v>31228800</v>
      </c>
      <c r="DE4">
        <v>4.0656637462854803</v>
      </c>
      <c r="DF4">
        <v>2616908800</v>
      </c>
      <c r="DG4">
        <v>3893711500</v>
      </c>
      <c r="DH4">
        <v>1.48790492813506</v>
      </c>
      <c r="DI4">
        <v>1144779100</v>
      </c>
      <c r="DJ4">
        <v>1315390800</v>
      </c>
      <c r="DK4">
        <v>42810000</v>
      </c>
      <c r="DL4">
        <v>102.5</v>
      </c>
      <c r="DM4">
        <v>100</v>
      </c>
      <c r="DN4">
        <v>100.1</v>
      </c>
      <c r="DO4">
        <v>5.43</v>
      </c>
      <c r="DP4">
        <v>22.09</v>
      </c>
      <c r="DQ4">
        <v>7.69</v>
      </c>
      <c r="DR4">
        <v>2.89</v>
      </c>
      <c r="DS4">
        <v>6.01</v>
      </c>
      <c r="DT4">
        <v>8.76</v>
      </c>
      <c r="DU4">
        <v>1.33</v>
      </c>
      <c r="DV4">
        <v>2.36</v>
      </c>
      <c r="DW4">
        <v>-0.65</v>
      </c>
      <c r="DX4">
        <v>107.6</v>
      </c>
      <c r="DY4">
        <v>111.3</v>
      </c>
      <c r="DZ4">
        <v>117.3</v>
      </c>
      <c r="EA4">
        <v>111.9</v>
      </c>
      <c r="EB4">
        <v>8.06</v>
      </c>
      <c r="EC4">
        <v>2.69</v>
      </c>
      <c r="ED4">
        <v>15.17</v>
      </c>
      <c r="EE4">
        <v>12.06</v>
      </c>
      <c r="EF4">
        <v>3.87</v>
      </c>
      <c r="EG4">
        <v>2.89</v>
      </c>
      <c r="EH4">
        <v>4.63</v>
      </c>
      <c r="EI4">
        <v>3.02</v>
      </c>
      <c r="EJ4">
        <v>8.4</v>
      </c>
      <c r="EK4">
        <v>2.4700000000000002</v>
      </c>
      <c r="EL4">
        <v>59.5</v>
      </c>
      <c r="EM4">
        <v>47.2</v>
      </c>
      <c r="EN4">
        <v>69</v>
      </c>
      <c r="EO4">
        <v>52.4</v>
      </c>
      <c r="EP4">
        <v>58.7</v>
      </c>
      <c r="EQ4">
        <v>47.2</v>
      </c>
      <c r="ER4">
        <v>1.89</v>
      </c>
      <c r="ES4">
        <v>3.31</v>
      </c>
      <c r="ET4">
        <v>5.64</v>
      </c>
      <c r="EU4">
        <v>5.07</v>
      </c>
      <c r="EV4">
        <v>3.97</v>
      </c>
      <c r="EW4">
        <v>4.7699999999999996</v>
      </c>
      <c r="EX4">
        <v>3.24</v>
      </c>
      <c r="EY4">
        <v>3.33</v>
      </c>
      <c r="EZ4">
        <v>3.6</v>
      </c>
      <c r="FA4">
        <v>3.78</v>
      </c>
      <c r="FB4">
        <v>3.87</v>
      </c>
      <c r="FC4">
        <v>7.83</v>
      </c>
      <c r="FD4">
        <v>3.78</v>
      </c>
      <c r="FE4">
        <v>4.68</v>
      </c>
      <c r="FF4">
        <v>5.4</v>
      </c>
      <c r="FG4">
        <v>1.64</v>
      </c>
      <c r="FH4">
        <v>2.4900000000000002</v>
      </c>
      <c r="FI4">
        <v>3.35</v>
      </c>
      <c r="FJ4">
        <v>3.56</v>
      </c>
      <c r="FK4">
        <v>3.61</v>
      </c>
      <c r="FL4">
        <v>3.69</v>
      </c>
      <c r="FM4">
        <v>4.04</v>
      </c>
      <c r="FN4">
        <v>4.24</v>
      </c>
      <c r="FO4">
        <v>4.47</v>
      </c>
      <c r="FP4">
        <v>1.1200000000000001</v>
      </c>
      <c r="FQ4">
        <v>117.74</v>
      </c>
      <c r="FR4">
        <v>113.37</v>
      </c>
      <c r="FS4">
        <v>112.72</v>
      </c>
      <c r="FT4">
        <v>116.5</v>
      </c>
      <c r="FU4">
        <v>104.86</v>
      </c>
      <c r="FV4">
        <v>114.53</v>
      </c>
      <c r="FW4">
        <v>114.38</v>
      </c>
      <c r="FX4">
        <v>112.28</v>
      </c>
      <c r="FY4">
        <v>115.85</v>
      </c>
      <c r="FZ4">
        <v>4758.72</v>
      </c>
      <c r="GA4">
        <v>9854.1200000000008</v>
      </c>
      <c r="GB4">
        <v>337.64</v>
      </c>
      <c r="GC4">
        <v>502.42</v>
      </c>
      <c r="GD4">
        <v>265.27999999999997</v>
      </c>
      <c r="GE4">
        <v>413.74</v>
      </c>
      <c r="GF4">
        <v>365.49</v>
      </c>
    </row>
    <row r="5" spans="1:202">
      <c r="A5" s="9" t="s">
        <v>13</v>
      </c>
      <c r="B5">
        <v>-6856</v>
      </c>
      <c r="C5">
        <v>16386</v>
      </c>
      <c r="D5">
        <v>-35800</v>
      </c>
      <c r="E5">
        <v>-11200</v>
      </c>
      <c r="F5">
        <v>-10099.200000000001</v>
      </c>
      <c r="G5">
        <v>-25539</v>
      </c>
      <c r="H5">
        <v>5900</v>
      </c>
      <c r="I5">
        <v>-115.35</v>
      </c>
      <c r="J5">
        <v>-5700</v>
      </c>
      <c r="K5">
        <v>-2000000</v>
      </c>
      <c r="L5">
        <v>-405000000</v>
      </c>
      <c r="M5">
        <v>1.8874696179002701E-2</v>
      </c>
      <c r="N5">
        <v>-1.6416237334661899E-2</v>
      </c>
      <c r="O5">
        <v>-9.9647710463734995E-4</v>
      </c>
      <c r="P5">
        <v>53</v>
      </c>
      <c r="Q5">
        <v>1.0258874218791901E-2</v>
      </c>
      <c r="R5">
        <v>5.8847058864124301E-3</v>
      </c>
      <c r="S5">
        <v>-7.5395047486479499E-3</v>
      </c>
      <c r="T5">
        <v>-7.53950474864806E-3</v>
      </c>
      <c r="U5">
        <v>9.8974647991741702E-2</v>
      </c>
      <c r="V5">
        <v>-0.10253584996581599</v>
      </c>
      <c r="W5">
        <v>401</v>
      </c>
      <c r="X5">
        <v>84.38</v>
      </c>
      <c r="Y5">
        <v>1.04000000000001</v>
      </c>
      <c r="Z5">
        <v>0.70000000000000295</v>
      </c>
      <c r="AA5">
        <v>1273</v>
      </c>
      <c r="AB5">
        <v>1657</v>
      </c>
      <c r="AC5">
        <v>-1.797593755476</v>
      </c>
      <c r="AD5">
        <v>-1.5250678738215599</v>
      </c>
      <c r="AE5">
        <v>-1.5417674101008201</v>
      </c>
      <c r="AF5">
        <v>-3.6155955776328499</v>
      </c>
      <c r="AG5">
        <v>-3.75574123064637E-2</v>
      </c>
      <c r="AH5">
        <v>-2.43914531241591E-2</v>
      </c>
      <c r="AI5">
        <v>0</v>
      </c>
      <c r="AJ5">
        <v>0</v>
      </c>
      <c r="AK5">
        <v>0</v>
      </c>
      <c r="AL5">
        <v>0</v>
      </c>
      <c r="AM5">
        <v>0.144364581571676</v>
      </c>
      <c r="AN5">
        <v>-1.4699184324292999E-2</v>
      </c>
      <c r="AO5">
        <v>2.6108793076684102E-2</v>
      </c>
      <c r="AP5">
        <v>15.4</v>
      </c>
      <c r="AQ5">
        <v>187356400</v>
      </c>
      <c r="AR5">
        <v>26730400</v>
      </c>
      <c r="AS5">
        <v>40564100</v>
      </c>
      <c r="AT5">
        <v>45915100</v>
      </c>
      <c r="AU5">
        <v>15898000</v>
      </c>
      <c r="AV5">
        <v>924900</v>
      </c>
      <c r="AW5">
        <v>1906600</v>
      </c>
      <c r="AX5">
        <v>11257.66</v>
      </c>
      <c r="AY5">
        <v>7772113.7199999997</v>
      </c>
      <c r="AZ5">
        <v>350000000</v>
      </c>
      <c r="BA5">
        <v>154000000</v>
      </c>
      <c r="BB5">
        <v>1850000000</v>
      </c>
      <c r="BC5">
        <v>3645000000</v>
      </c>
      <c r="BD5">
        <v>261800</v>
      </c>
      <c r="BE5">
        <v>16218200</v>
      </c>
      <c r="BF5">
        <v>24828200</v>
      </c>
      <c r="BG5">
        <v>62910</v>
      </c>
      <c r="BH5">
        <v>2300.21</v>
      </c>
      <c r="BI5">
        <v>6427.1</v>
      </c>
      <c r="BJ5">
        <v>2638.2</v>
      </c>
      <c r="BK5">
        <v>10281800</v>
      </c>
      <c r="BL5">
        <v>3897.2784474262799</v>
      </c>
      <c r="BM5">
        <v>106.11</v>
      </c>
      <c r="BN5">
        <v>111.6</v>
      </c>
      <c r="BO5">
        <v>113.6</v>
      </c>
      <c r="BP5">
        <v>108.4</v>
      </c>
      <c r="BQ5">
        <v>90773000</v>
      </c>
      <c r="BR5">
        <v>15898.1</v>
      </c>
      <c r="BS5">
        <v>10.66</v>
      </c>
      <c r="BT5">
        <v>6.71</v>
      </c>
      <c r="BU5">
        <v>0.93</v>
      </c>
      <c r="BV5">
        <v>20003600</v>
      </c>
      <c r="BW5">
        <v>11365035</v>
      </c>
      <c r="BX5">
        <v>10975600</v>
      </c>
      <c r="BY5">
        <v>9028100</v>
      </c>
      <c r="BZ5">
        <v>106.5</v>
      </c>
      <c r="CA5">
        <v>114.8</v>
      </c>
      <c r="CB5">
        <v>119</v>
      </c>
      <c r="CC5">
        <v>111.1</v>
      </c>
      <c r="CD5">
        <v>0.92770034843205595</v>
      </c>
      <c r="CE5">
        <v>1.0711071107110699</v>
      </c>
      <c r="CF5">
        <v>18670886</v>
      </c>
      <c r="CG5">
        <v>66323100</v>
      </c>
      <c r="CH5">
        <v>3.55222028563615</v>
      </c>
      <c r="CI5">
        <v>51112286</v>
      </c>
      <c r="CJ5">
        <v>234769400</v>
      </c>
      <c r="CK5">
        <v>4.59320876393594</v>
      </c>
      <c r="CL5">
        <v>18718410</v>
      </c>
      <c r="CM5">
        <v>302002400</v>
      </c>
      <c r="CN5">
        <v>16.133977191438799</v>
      </c>
      <c r="CO5">
        <v>4383.3999999999996</v>
      </c>
      <c r="CP5">
        <v>1311.3</v>
      </c>
      <c r="CQ5">
        <v>49.4</v>
      </c>
      <c r="CR5">
        <v>61.73</v>
      </c>
      <c r="CS5">
        <v>26458900</v>
      </c>
      <c r="CT5">
        <v>465304500</v>
      </c>
      <c r="CU5">
        <v>14.9903</v>
      </c>
      <c r="CV5">
        <v>10.4994</v>
      </c>
      <c r="CW5">
        <v>-0.16159999999999999</v>
      </c>
      <c r="CX5">
        <v>5.7200000000000001E-2</v>
      </c>
      <c r="CY5">
        <v>-3.8E-3</v>
      </c>
      <c r="CZ5">
        <v>-0.1706</v>
      </c>
      <c r="DA5">
        <v>-1.0500000000000001E-2</v>
      </c>
      <c r="DB5">
        <v>3.7600000000000001E-2</v>
      </c>
      <c r="DC5">
        <v>30141000</v>
      </c>
      <c r="DD5">
        <v>73966000</v>
      </c>
      <c r="DE5">
        <v>0.407498039639835</v>
      </c>
      <c r="DF5">
        <v>2696955800</v>
      </c>
      <c r="DG5">
        <v>3915514600</v>
      </c>
      <c r="DH5">
        <v>1.4518275012145201</v>
      </c>
      <c r="DI5">
        <v>1177436700</v>
      </c>
      <c r="DJ5">
        <v>1359976200</v>
      </c>
      <c r="DK5">
        <v>108590000</v>
      </c>
      <c r="DL5">
        <v>103.3</v>
      </c>
      <c r="DM5">
        <v>99.4</v>
      </c>
      <c r="DN5">
        <v>100.1</v>
      </c>
      <c r="DO5">
        <v>6.1</v>
      </c>
      <c r="DP5">
        <v>20.46</v>
      </c>
      <c r="DQ5">
        <v>8.52</v>
      </c>
      <c r="DR5">
        <v>3.81</v>
      </c>
      <c r="DS5">
        <v>6.53</v>
      </c>
      <c r="DT5">
        <v>10.39</v>
      </c>
      <c r="DU5">
        <v>2.15</v>
      </c>
      <c r="DV5">
        <v>2.95</v>
      </c>
      <c r="DW5">
        <v>-0.56999999999999995</v>
      </c>
      <c r="DX5">
        <v>108.4</v>
      </c>
      <c r="DY5">
        <v>112.8</v>
      </c>
      <c r="DZ5">
        <v>119.6</v>
      </c>
      <c r="EA5">
        <v>112.5</v>
      </c>
      <c r="EB5">
        <v>8.8699999999999992</v>
      </c>
      <c r="EC5">
        <v>4.58</v>
      </c>
      <c r="ED5">
        <v>15.67</v>
      </c>
      <c r="EE5">
        <v>14.8</v>
      </c>
      <c r="EF5">
        <v>3.76</v>
      </c>
      <c r="EG5">
        <v>3.49</v>
      </c>
      <c r="EH5">
        <v>6.09</v>
      </c>
      <c r="EI5">
        <v>3.43</v>
      </c>
      <c r="EJ5">
        <v>8.92</v>
      </c>
      <c r="EK5">
        <v>3.28</v>
      </c>
      <c r="EL5">
        <v>56.1</v>
      </c>
      <c r="EM5">
        <v>48.4</v>
      </c>
      <c r="EN5">
        <v>67.7</v>
      </c>
      <c r="EO5">
        <v>49.7</v>
      </c>
      <c r="EP5">
        <v>56.9</v>
      </c>
      <c r="EQ5">
        <v>48.4</v>
      </c>
      <c r="ER5">
        <v>1.98</v>
      </c>
      <c r="ES5">
        <v>3.45</v>
      </c>
      <c r="ET5">
        <v>3.68</v>
      </c>
      <c r="EU5">
        <v>3.59</v>
      </c>
      <c r="EV5">
        <v>4.21</v>
      </c>
      <c r="EW5">
        <v>4.63</v>
      </c>
      <c r="EX5">
        <v>4.32</v>
      </c>
      <c r="EY5">
        <v>4.1399999999999997</v>
      </c>
      <c r="EZ5">
        <v>4.41</v>
      </c>
      <c r="FA5">
        <v>4.59</v>
      </c>
      <c r="FB5">
        <v>4.68</v>
      </c>
      <c r="FC5">
        <v>7.83</v>
      </c>
      <c r="FD5">
        <v>3.78</v>
      </c>
      <c r="FE5">
        <v>4.68</v>
      </c>
      <c r="FF5">
        <v>5.4</v>
      </c>
      <c r="FG5">
        <v>1.56</v>
      </c>
      <c r="FH5">
        <v>2.52</v>
      </c>
      <c r="FI5">
        <v>3.26</v>
      </c>
      <c r="FJ5">
        <v>3.39</v>
      </c>
      <c r="FK5">
        <v>3.45</v>
      </c>
      <c r="FL5">
        <v>3.53</v>
      </c>
      <c r="FM5">
        <v>3.97</v>
      </c>
      <c r="FN5">
        <v>4.1500000000000004</v>
      </c>
      <c r="FO5">
        <v>4.3499999999999996</v>
      </c>
      <c r="FP5">
        <v>1.0900000000000001</v>
      </c>
      <c r="FQ5">
        <v>118.46</v>
      </c>
      <c r="FR5">
        <v>114.31</v>
      </c>
      <c r="FS5">
        <v>113.71</v>
      </c>
      <c r="FT5">
        <v>117.25</v>
      </c>
      <c r="FU5">
        <v>106.32</v>
      </c>
      <c r="FV5">
        <v>115.29</v>
      </c>
      <c r="FW5">
        <v>115.31</v>
      </c>
      <c r="FX5">
        <v>113.51</v>
      </c>
      <c r="FY5">
        <v>116.22</v>
      </c>
      <c r="FZ5">
        <v>5119.76</v>
      </c>
      <c r="GA5">
        <v>7169.82</v>
      </c>
      <c r="GB5">
        <v>346.62</v>
      </c>
      <c r="GC5">
        <v>504.36</v>
      </c>
      <c r="GD5">
        <v>267.18</v>
      </c>
      <c r="GE5">
        <v>417.36</v>
      </c>
      <c r="GF5">
        <v>381.95</v>
      </c>
    </row>
    <row r="6" spans="1:202">
      <c r="A6" s="9" t="s">
        <v>14</v>
      </c>
      <c r="B6">
        <v>-100</v>
      </c>
      <c r="C6">
        <v>8172</v>
      </c>
      <c r="D6">
        <v>47700</v>
      </c>
      <c r="E6">
        <v>49100</v>
      </c>
      <c r="F6">
        <v>-554.20000000000402</v>
      </c>
      <c r="G6">
        <v>15203</v>
      </c>
      <c r="H6">
        <v>11000</v>
      </c>
      <c r="I6">
        <v>-493.76</v>
      </c>
      <c r="J6">
        <v>-170900</v>
      </c>
      <c r="K6">
        <v>-11000000</v>
      </c>
      <c r="L6">
        <v>-81000000</v>
      </c>
      <c r="M6">
        <v>3.0089533771910499E-2</v>
      </c>
      <c r="N6">
        <v>-1.2491487894028999E-2</v>
      </c>
      <c r="O6">
        <v>1.17609358711981E-2</v>
      </c>
      <c r="P6">
        <v>53.4</v>
      </c>
      <c r="Q6">
        <v>4.5037832506323199E-2</v>
      </c>
      <c r="R6">
        <v>5.9530382859345601E-2</v>
      </c>
      <c r="S6">
        <v>-0.12128224467703599</v>
      </c>
      <c r="T6">
        <v>-0.12128224467703599</v>
      </c>
      <c r="U6">
        <v>-0.16600911742702301</v>
      </c>
      <c r="V6">
        <v>0.42583529571873802</v>
      </c>
      <c r="W6">
        <v>825</v>
      </c>
      <c r="X6">
        <v>32.76</v>
      </c>
      <c r="Y6">
        <v>5.27</v>
      </c>
      <c r="Z6">
        <v>4.4799999999999898</v>
      </c>
      <c r="AA6">
        <v>-171</v>
      </c>
      <c r="AB6">
        <v>-334</v>
      </c>
      <c r="AC6">
        <v>1.4519452546199501</v>
      </c>
      <c r="AD6">
        <v>1.11028285464343</v>
      </c>
      <c r="AE6">
        <v>1.1696108734734001</v>
      </c>
      <c r="AF6">
        <v>2.1821638893688098</v>
      </c>
      <c r="AG6">
        <v>-3.3901551675681298E-2</v>
      </c>
      <c r="AH6">
        <v>0</v>
      </c>
      <c r="AI6">
        <v>0</v>
      </c>
      <c r="AJ6">
        <v>0</v>
      </c>
      <c r="AK6">
        <v>0</v>
      </c>
      <c r="AL6">
        <v>0</v>
      </c>
      <c r="AM6">
        <v>-0.311971830510409</v>
      </c>
      <c r="AN6">
        <v>-4.6094806540249798E-2</v>
      </c>
      <c r="AO6">
        <v>-2.7572141872365601E-2</v>
      </c>
      <c r="AP6">
        <v>15.4</v>
      </c>
      <c r="AQ6">
        <v>170007900</v>
      </c>
      <c r="AR6">
        <v>25713300</v>
      </c>
      <c r="AS6">
        <v>38883600</v>
      </c>
      <c r="AT6">
        <v>43132200</v>
      </c>
      <c r="AU6">
        <v>14885000</v>
      </c>
      <c r="AV6">
        <v>884300</v>
      </c>
      <c r="AW6">
        <v>1787600</v>
      </c>
      <c r="AX6">
        <v>14208.91</v>
      </c>
      <c r="AY6">
        <v>5606593.3499999996</v>
      </c>
      <c r="AZ6">
        <v>322000000</v>
      </c>
      <c r="BA6">
        <v>129000000</v>
      </c>
      <c r="BB6">
        <v>1735000000</v>
      </c>
      <c r="BC6">
        <v>2558000000</v>
      </c>
      <c r="BD6">
        <v>279000</v>
      </c>
      <c r="BE6">
        <v>17284000</v>
      </c>
      <c r="BF6">
        <v>22341700</v>
      </c>
      <c r="BG6">
        <v>61495.79</v>
      </c>
      <c r="BH6">
        <v>2081.44</v>
      </c>
      <c r="BI6">
        <v>6252</v>
      </c>
      <c r="BJ6">
        <v>2505.9499999999998</v>
      </c>
      <c r="BK6">
        <v>11265700</v>
      </c>
      <c r="BL6">
        <v>4495.5805183662897</v>
      </c>
      <c r="BM6">
        <v>105.55</v>
      </c>
      <c r="BN6">
        <v>110</v>
      </c>
      <c r="BO6">
        <v>111.5</v>
      </c>
      <c r="BP6">
        <v>107.6</v>
      </c>
      <c r="BQ6">
        <v>83547000</v>
      </c>
      <c r="BR6">
        <v>16471.34</v>
      </c>
      <c r="BS6">
        <v>10.6</v>
      </c>
      <c r="BT6">
        <v>6.67</v>
      </c>
      <c r="BU6">
        <v>0.92</v>
      </c>
      <c r="BV6">
        <v>16650800</v>
      </c>
      <c r="BW6">
        <v>11313658</v>
      </c>
      <c r="BX6">
        <v>8736100</v>
      </c>
      <c r="BY6">
        <v>7914600</v>
      </c>
      <c r="BZ6">
        <v>111.9</v>
      </c>
      <c r="CA6">
        <v>118.1</v>
      </c>
      <c r="CB6">
        <v>95.2</v>
      </c>
      <c r="CC6">
        <v>114.4</v>
      </c>
      <c r="CD6">
        <v>0.94750211685012697</v>
      </c>
      <c r="CE6">
        <v>0.83216783216783197</v>
      </c>
      <c r="CF6">
        <v>29601964</v>
      </c>
      <c r="CG6">
        <v>118535300</v>
      </c>
      <c r="CH6">
        <v>4.0043052548810598</v>
      </c>
      <c r="CI6">
        <v>38084946</v>
      </c>
      <c r="CJ6">
        <v>189081100</v>
      </c>
      <c r="CK6">
        <v>4.9647201810395103</v>
      </c>
      <c r="CL6">
        <v>13275090</v>
      </c>
      <c r="CM6">
        <v>206156700</v>
      </c>
      <c r="CN6">
        <v>15.5295896299008</v>
      </c>
      <c r="CO6">
        <v>4348.54</v>
      </c>
      <c r="CP6">
        <v>1373.89</v>
      </c>
      <c r="CQ6">
        <v>49.22</v>
      </c>
      <c r="CR6">
        <v>59.12</v>
      </c>
      <c r="CS6">
        <v>12580900</v>
      </c>
      <c r="CT6">
        <v>211116800</v>
      </c>
      <c r="CU6">
        <v>7.6154999999999999</v>
      </c>
      <c r="CV6">
        <v>5.077</v>
      </c>
      <c r="CW6">
        <v>-2.3E-3</v>
      </c>
      <c r="CX6">
        <v>8.4199999999999997E-2</v>
      </c>
      <c r="CY6">
        <v>4.7399999999999998E-2</v>
      </c>
      <c r="CZ6">
        <v>5.9999999999999995E-4</v>
      </c>
      <c r="DA6">
        <v>-1.1000000000000001E-3</v>
      </c>
      <c r="DB6">
        <v>-5.4000000000000003E-3</v>
      </c>
      <c r="DC6">
        <v>26828500</v>
      </c>
      <c r="DD6">
        <v>41588000</v>
      </c>
      <c r="DE6">
        <v>0.64510195248629398</v>
      </c>
      <c r="DF6">
        <v>2721659900</v>
      </c>
      <c r="DG6">
        <v>4049275500</v>
      </c>
      <c r="DH6">
        <v>1.48779628931594</v>
      </c>
      <c r="DI6">
        <v>1189634800</v>
      </c>
      <c r="DJ6">
        <v>1379281600</v>
      </c>
      <c r="DK6">
        <v>47310000</v>
      </c>
      <c r="DL6">
        <v>107.1</v>
      </c>
      <c r="DM6">
        <v>99.3</v>
      </c>
      <c r="DN6">
        <v>100.1</v>
      </c>
      <c r="DO6">
        <v>6.62</v>
      </c>
      <c r="DP6">
        <v>25.25</v>
      </c>
      <c r="DQ6">
        <v>8.81</v>
      </c>
      <c r="DR6">
        <v>4.0599999999999996</v>
      </c>
      <c r="DS6">
        <v>7.16</v>
      </c>
      <c r="DT6">
        <v>11.03</v>
      </c>
      <c r="DU6">
        <v>1.76</v>
      </c>
      <c r="DV6">
        <v>3.4</v>
      </c>
      <c r="DW6">
        <v>-0.56999999999999995</v>
      </c>
      <c r="DX6">
        <v>109.2</v>
      </c>
      <c r="DY6">
        <v>113.4</v>
      </c>
      <c r="DZ6">
        <v>120.7</v>
      </c>
      <c r="EA6">
        <v>114.1</v>
      </c>
      <c r="EB6">
        <v>9.67</v>
      </c>
      <c r="EC6">
        <v>6.81</v>
      </c>
      <c r="ED6">
        <v>17.7</v>
      </c>
      <c r="EE6">
        <v>14.96</v>
      </c>
      <c r="EF6">
        <v>4.17</v>
      </c>
      <c r="EG6">
        <v>4.03</v>
      </c>
      <c r="EH6">
        <v>6.1</v>
      </c>
      <c r="EI6">
        <v>3.74</v>
      </c>
      <c r="EJ6">
        <v>8.9</v>
      </c>
      <c r="EK6">
        <v>3.21</v>
      </c>
      <c r="EL6">
        <v>55.4</v>
      </c>
      <c r="EM6">
        <v>47.3</v>
      </c>
      <c r="EN6">
        <v>70.099999999999994</v>
      </c>
      <c r="EO6">
        <v>46.5</v>
      </c>
      <c r="EP6">
        <v>54.6</v>
      </c>
      <c r="EQ6">
        <v>47.3</v>
      </c>
      <c r="ER6">
        <v>2.29</v>
      </c>
      <c r="ES6">
        <v>3.28</v>
      </c>
      <c r="ET6">
        <v>3.18</v>
      </c>
      <c r="EU6">
        <v>3.24</v>
      </c>
      <c r="EV6">
        <v>4.3</v>
      </c>
      <c r="EW6">
        <v>4.58</v>
      </c>
      <c r="EX6">
        <v>4.32</v>
      </c>
      <c r="EY6">
        <v>4.1399999999999997</v>
      </c>
      <c r="EZ6">
        <v>4.41</v>
      </c>
      <c r="FA6">
        <v>4.59</v>
      </c>
      <c r="FB6">
        <v>4.68</v>
      </c>
      <c r="FC6">
        <v>7.83</v>
      </c>
      <c r="FD6">
        <v>3.78</v>
      </c>
      <c r="FE6">
        <v>4.68</v>
      </c>
      <c r="FF6">
        <v>5.4</v>
      </c>
      <c r="FG6">
        <v>1.59</v>
      </c>
      <c r="FH6">
        <v>2.61</v>
      </c>
      <c r="FI6">
        <v>3.17</v>
      </c>
      <c r="FJ6">
        <v>3.27</v>
      </c>
      <c r="FK6">
        <v>3.33</v>
      </c>
      <c r="FL6">
        <v>3.38</v>
      </c>
      <c r="FM6">
        <v>3.72</v>
      </c>
      <c r="FN6">
        <v>3.88</v>
      </c>
      <c r="FO6">
        <v>4.1500000000000004</v>
      </c>
      <c r="FP6">
        <v>0.98</v>
      </c>
      <c r="FQ6">
        <v>119.89</v>
      </c>
      <c r="FR6">
        <v>116.11</v>
      </c>
      <c r="FS6">
        <v>115.76</v>
      </c>
      <c r="FT6">
        <v>117.92</v>
      </c>
      <c r="FU6">
        <v>109.61</v>
      </c>
      <c r="FV6">
        <v>116.57</v>
      </c>
      <c r="FW6">
        <v>117.1</v>
      </c>
      <c r="FX6">
        <v>115.77</v>
      </c>
      <c r="FY6">
        <v>117.12</v>
      </c>
      <c r="FZ6">
        <v>4894.45</v>
      </c>
      <c r="GA6">
        <v>6874.24</v>
      </c>
      <c r="GB6">
        <v>382.95</v>
      </c>
      <c r="GC6">
        <v>519.30999999999995</v>
      </c>
      <c r="GD6">
        <v>269.57</v>
      </c>
      <c r="GE6">
        <v>451.37</v>
      </c>
      <c r="GF6">
        <v>418.78</v>
      </c>
    </row>
    <row r="7" spans="1:202">
      <c r="A7" s="9" t="s">
        <v>15</v>
      </c>
      <c r="B7">
        <v>11212</v>
      </c>
      <c r="C7">
        <v>-9822</v>
      </c>
      <c r="D7">
        <v>22800</v>
      </c>
      <c r="E7">
        <v>1100</v>
      </c>
      <c r="F7">
        <v>13585.4</v>
      </c>
      <c r="G7">
        <v>103992</v>
      </c>
      <c r="H7">
        <v>3300</v>
      </c>
      <c r="I7">
        <v>560.08000000000004</v>
      </c>
      <c r="J7">
        <v>393600</v>
      </c>
      <c r="K7">
        <v>30000000</v>
      </c>
      <c r="L7">
        <v>146000000</v>
      </c>
      <c r="M7">
        <v>-2.6183702615727899E-2</v>
      </c>
      <c r="N7">
        <v>-1.1236073266925901E-2</v>
      </c>
      <c r="O7">
        <v>-4.6431537568845598E-2</v>
      </c>
      <c r="P7">
        <v>58.4</v>
      </c>
      <c r="Q7">
        <v>-2.42756576929288E-2</v>
      </c>
      <c r="R7">
        <v>3.4100346796901902E-2</v>
      </c>
      <c r="S7">
        <v>9.0559618663554897E-4</v>
      </c>
      <c r="T7">
        <v>9.0559618663532703E-4</v>
      </c>
      <c r="U7">
        <v>-0.13444358331866099</v>
      </c>
      <c r="V7">
        <v>0.49034601176966303</v>
      </c>
      <c r="W7">
        <v>420</v>
      </c>
      <c r="X7">
        <v>38.72</v>
      </c>
      <c r="Y7">
        <v>8.6499999999999897</v>
      </c>
      <c r="Z7">
        <v>6.5400000000000098</v>
      </c>
      <c r="AA7">
        <v>1073</v>
      </c>
      <c r="AB7">
        <v>-955</v>
      </c>
      <c r="AC7">
        <v>0.88937340771720796</v>
      </c>
      <c r="AD7">
        <v>0.68273180590580296</v>
      </c>
      <c r="AE7">
        <v>0.63307579592519103</v>
      </c>
      <c r="AF7">
        <v>0.22921709823122399</v>
      </c>
      <c r="AG7">
        <v>3.2789822822990797E-2</v>
      </c>
      <c r="AH7">
        <v>0</v>
      </c>
      <c r="AI7">
        <v>0</v>
      </c>
      <c r="AJ7">
        <v>0</v>
      </c>
      <c r="AK7">
        <v>0</v>
      </c>
      <c r="AL7">
        <v>0</v>
      </c>
      <c r="AM7">
        <v>5.7898357680834102E-2</v>
      </c>
      <c r="AN7">
        <v>3.5363631842368903E-2</v>
      </c>
      <c r="AO7">
        <v>-2.83098805280702E-3</v>
      </c>
      <c r="AP7">
        <v>17.8</v>
      </c>
      <c r="AQ7">
        <v>211287100</v>
      </c>
      <c r="AR7">
        <v>29042900</v>
      </c>
      <c r="AS7">
        <v>44868400</v>
      </c>
      <c r="AT7">
        <v>52366400</v>
      </c>
      <c r="AU7">
        <v>16004000</v>
      </c>
      <c r="AV7">
        <v>954900</v>
      </c>
      <c r="AW7">
        <v>2059200</v>
      </c>
      <c r="AX7">
        <v>15629.04</v>
      </c>
      <c r="AY7">
        <v>9926656.7699999996</v>
      </c>
      <c r="AZ7">
        <v>369000000</v>
      </c>
      <c r="BA7">
        <v>153000000</v>
      </c>
      <c r="BB7">
        <v>1938000000</v>
      </c>
      <c r="BC7">
        <v>3624000000</v>
      </c>
      <c r="BD7">
        <v>1253600</v>
      </c>
      <c r="BE7">
        <v>46809000</v>
      </c>
      <c r="BF7">
        <v>53893900</v>
      </c>
      <c r="BG7">
        <v>34216.49</v>
      </c>
      <c r="BH7">
        <v>3474.2</v>
      </c>
      <c r="BI7">
        <v>11292.26</v>
      </c>
      <c r="BJ7">
        <v>5305.41</v>
      </c>
      <c r="BK7">
        <v>19557800</v>
      </c>
      <c r="BL7">
        <v>3686.38804541025</v>
      </c>
      <c r="BM7">
        <v>104.72</v>
      </c>
      <c r="BN7">
        <v>110.3</v>
      </c>
      <c r="BO7">
        <v>111.9</v>
      </c>
      <c r="BP7">
        <v>107.8</v>
      </c>
      <c r="BQ7">
        <v>81232000</v>
      </c>
      <c r="BR7">
        <v>16821.77</v>
      </c>
      <c r="BS7">
        <v>10.97</v>
      </c>
      <c r="BT7">
        <v>7.02</v>
      </c>
      <c r="BU7">
        <v>0.91</v>
      </c>
      <c r="BV7">
        <v>20486300</v>
      </c>
      <c r="BW7">
        <v>13985892</v>
      </c>
      <c r="BX7">
        <v>10899800</v>
      </c>
      <c r="BY7">
        <v>9586500</v>
      </c>
      <c r="BZ7">
        <v>109</v>
      </c>
      <c r="CA7">
        <v>117.6</v>
      </c>
      <c r="CB7">
        <v>119.8</v>
      </c>
      <c r="CC7">
        <v>106</v>
      </c>
      <c r="CD7">
        <v>0.92687074829932004</v>
      </c>
      <c r="CE7">
        <v>1.13018867924528</v>
      </c>
      <c r="CF7">
        <v>40601982</v>
      </c>
      <c r="CG7">
        <v>168060200</v>
      </c>
      <c r="CH7">
        <v>4.1392117261664696</v>
      </c>
      <c r="CI7">
        <v>68936038</v>
      </c>
      <c r="CJ7">
        <v>326333300</v>
      </c>
      <c r="CK7">
        <v>4.7338563321553204</v>
      </c>
      <c r="CL7">
        <v>17415224</v>
      </c>
      <c r="CM7">
        <v>249398300</v>
      </c>
      <c r="CN7">
        <v>14.3207058376051</v>
      </c>
      <c r="CO7">
        <v>3472.71</v>
      </c>
      <c r="CP7">
        <v>1098.49</v>
      </c>
      <c r="CQ7">
        <v>39.46</v>
      </c>
      <c r="CR7">
        <v>38.35</v>
      </c>
      <c r="CS7">
        <v>18661700</v>
      </c>
      <c r="CT7">
        <v>285324200</v>
      </c>
      <c r="CU7">
        <v>11.4635</v>
      </c>
      <c r="CV7">
        <v>6.9579000000000004</v>
      </c>
      <c r="CW7">
        <v>-0.20649999999999999</v>
      </c>
      <c r="CX7">
        <v>3.2099999999999997E-2</v>
      </c>
      <c r="CY7">
        <v>-1E-3</v>
      </c>
      <c r="CZ7">
        <v>-0.19089999999999999</v>
      </c>
      <c r="DA7">
        <v>-1.8700000000000001E-2</v>
      </c>
      <c r="DB7">
        <v>1.7899999999999999E-2</v>
      </c>
      <c r="DC7">
        <v>38098100</v>
      </c>
      <c r="DD7">
        <v>44160000</v>
      </c>
      <c r="DE7">
        <v>0.862728713768116</v>
      </c>
      <c r="DF7">
        <v>2750002100</v>
      </c>
      <c r="DG7">
        <v>4156931100</v>
      </c>
      <c r="DH7">
        <v>1.5116101547704299</v>
      </c>
      <c r="DI7">
        <v>1200863500</v>
      </c>
      <c r="DJ7">
        <v>1401042300</v>
      </c>
      <c r="DK7">
        <v>63910000</v>
      </c>
      <c r="DL7">
        <v>98.2</v>
      </c>
      <c r="DM7">
        <v>99.9</v>
      </c>
      <c r="DN7">
        <v>99.2</v>
      </c>
      <c r="DO7">
        <v>7.95</v>
      </c>
      <c r="DP7">
        <v>28.99</v>
      </c>
      <c r="DQ7">
        <v>10.18</v>
      </c>
      <c r="DR7">
        <v>5.45</v>
      </c>
      <c r="DS7">
        <v>8.7200000000000006</v>
      </c>
      <c r="DT7">
        <v>12.34</v>
      </c>
      <c r="DU7">
        <v>1.96</v>
      </c>
      <c r="DV7">
        <v>3.77</v>
      </c>
      <c r="DW7">
        <v>-0.6</v>
      </c>
      <c r="DX7">
        <v>110.2</v>
      </c>
      <c r="DY7">
        <v>114.1</v>
      </c>
      <c r="DZ7">
        <v>123.5</v>
      </c>
      <c r="EA7">
        <v>115.3</v>
      </c>
      <c r="EB7">
        <v>10.99</v>
      </c>
      <c r="EC7">
        <v>9.0399999999999991</v>
      </c>
      <c r="ED7">
        <v>19.02</v>
      </c>
      <c r="EE7">
        <v>18.010000000000002</v>
      </c>
      <c r="EF7">
        <v>4.92</v>
      </c>
      <c r="EG7">
        <v>4.32</v>
      </c>
      <c r="EH7">
        <v>7.04</v>
      </c>
      <c r="EI7">
        <v>4.3099999999999996</v>
      </c>
      <c r="EJ7">
        <v>10.55</v>
      </c>
      <c r="EK7">
        <v>3.69</v>
      </c>
      <c r="EL7">
        <v>64.099999999999994</v>
      </c>
      <c r="EM7">
        <v>47.3</v>
      </c>
      <c r="EN7">
        <v>74.599999999999994</v>
      </c>
      <c r="EO7">
        <v>50.5</v>
      </c>
      <c r="EP7">
        <v>64</v>
      </c>
      <c r="EQ7">
        <v>47.3</v>
      </c>
      <c r="ER7">
        <v>2.0699999999999998</v>
      </c>
      <c r="ES7">
        <v>2.5299999999999998</v>
      </c>
      <c r="ET7">
        <v>2.67</v>
      </c>
      <c r="EU7">
        <v>3.16</v>
      </c>
      <c r="EV7">
        <v>4.07</v>
      </c>
      <c r="EW7">
        <v>4.51</v>
      </c>
      <c r="EX7">
        <v>4.32</v>
      </c>
      <c r="EY7">
        <v>4.1399999999999997</v>
      </c>
      <c r="EZ7">
        <v>4.41</v>
      </c>
      <c r="FA7">
        <v>4.59</v>
      </c>
      <c r="FB7">
        <v>4.68</v>
      </c>
      <c r="FC7">
        <v>7.83</v>
      </c>
      <c r="FD7">
        <v>3.96</v>
      </c>
      <c r="FE7">
        <v>4.68</v>
      </c>
      <c r="FF7">
        <v>5.4</v>
      </c>
      <c r="FG7">
        <v>1.35</v>
      </c>
      <c r="FH7">
        <v>2.2599999999999998</v>
      </c>
      <c r="FI7">
        <v>3.06</v>
      </c>
      <c r="FJ7">
        <v>3.13</v>
      </c>
      <c r="FK7">
        <v>3.18</v>
      </c>
      <c r="FL7">
        <v>3.24</v>
      </c>
      <c r="FM7">
        <v>3.7</v>
      </c>
      <c r="FN7">
        <v>3.9</v>
      </c>
      <c r="FO7">
        <v>4.1100000000000003</v>
      </c>
      <c r="FP7">
        <v>1.05</v>
      </c>
      <c r="FQ7">
        <v>120.48</v>
      </c>
      <c r="FR7">
        <v>116.73</v>
      </c>
      <c r="FS7">
        <v>116.36</v>
      </c>
      <c r="FT7">
        <v>118.64</v>
      </c>
      <c r="FU7">
        <v>110.57</v>
      </c>
      <c r="FV7">
        <v>117.08</v>
      </c>
      <c r="FW7">
        <v>117.75</v>
      </c>
      <c r="FX7">
        <v>116.44</v>
      </c>
      <c r="FY7">
        <v>117.68</v>
      </c>
      <c r="FZ7">
        <v>4469.4399999999996</v>
      </c>
      <c r="GA7">
        <v>8062.58</v>
      </c>
      <c r="GB7">
        <v>390.1</v>
      </c>
      <c r="GC7">
        <v>542.88</v>
      </c>
      <c r="GD7">
        <v>271.76</v>
      </c>
      <c r="GE7">
        <v>468.41</v>
      </c>
      <c r="GF7">
        <v>459.52</v>
      </c>
    </row>
    <row r="8" spans="1:202">
      <c r="A8" s="9" t="s">
        <v>16</v>
      </c>
      <c r="B8">
        <v>7385</v>
      </c>
      <c r="C8">
        <v>1556</v>
      </c>
      <c r="D8">
        <v>0</v>
      </c>
      <c r="E8">
        <v>0</v>
      </c>
      <c r="F8">
        <v>1861.1</v>
      </c>
      <c r="G8">
        <v>-4220</v>
      </c>
      <c r="H8">
        <v>0</v>
      </c>
      <c r="I8">
        <v>-83.52</v>
      </c>
      <c r="J8">
        <v>-61600</v>
      </c>
      <c r="K8">
        <v>-10000000</v>
      </c>
      <c r="L8">
        <v>48000000</v>
      </c>
      <c r="M8">
        <v>4.9686859620532396E-3</v>
      </c>
      <c r="N8">
        <v>-1.1363758650315201E-2</v>
      </c>
      <c r="O8">
        <v>4.0716476955589401E-2</v>
      </c>
      <c r="P8">
        <v>59.2</v>
      </c>
      <c r="Q8">
        <v>-4.5982834651447001E-2</v>
      </c>
      <c r="R8">
        <v>-0.125906794195116</v>
      </c>
      <c r="S8">
        <v>-4.09861181494509E-3</v>
      </c>
      <c r="T8">
        <v>-4.0986118149449798E-3</v>
      </c>
      <c r="U8">
        <v>-0.323818209586205</v>
      </c>
      <c r="V8">
        <v>-9.8412033487486297E-2</v>
      </c>
      <c r="W8">
        <v>253</v>
      </c>
      <c r="X8">
        <v>-54.24</v>
      </c>
      <c r="Y8">
        <v>4.42</v>
      </c>
      <c r="Z8">
        <v>6.36</v>
      </c>
      <c r="AA8">
        <v>275</v>
      </c>
      <c r="AB8">
        <v>1060</v>
      </c>
      <c r="AC8">
        <v>-0.92034647238918399</v>
      </c>
      <c r="AD8">
        <v>-0.69441694935882803</v>
      </c>
      <c r="AE8">
        <v>-0.67587317411058701</v>
      </c>
      <c r="AF8">
        <v>-0.55857647746944905</v>
      </c>
      <c r="AG8">
        <v>-1.0411245084105401E-3</v>
      </c>
      <c r="AH8">
        <v>0</v>
      </c>
      <c r="AI8">
        <v>0</v>
      </c>
      <c r="AJ8">
        <v>0</v>
      </c>
      <c r="AK8">
        <v>0</v>
      </c>
      <c r="AL8">
        <v>0</v>
      </c>
      <c r="AM8">
        <v>7.5955787249860393E-2</v>
      </c>
      <c r="AN8">
        <v>8.88252290245362E-4</v>
      </c>
      <c r="AO8">
        <v>9.9084780666807201E-3</v>
      </c>
      <c r="AP8">
        <v>15.7</v>
      </c>
      <c r="AQ8">
        <v>213336900</v>
      </c>
      <c r="AR8">
        <v>29617500</v>
      </c>
      <c r="AS8">
        <v>44675600</v>
      </c>
      <c r="AT8">
        <v>51613000</v>
      </c>
      <c r="AU8">
        <v>15414000</v>
      </c>
      <c r="AV8">
        <v>922000</v>
      </c>
      <c r="AW8">
        <v>2224500</v>
      </c>
      <c r="AX8">
        <v>13942.62</v>
      </c>
      <c r="AY8">
        <v>10537507.710000001</v>
      </c>
      <c r="AZ8">
        <v>368000000</v>
      </c>
      <c r="BA8">
        <v>155000000</v>
      </c>
      <c r="BB8">
        <v>1984000000</v>
      </c>
      <c r="BC8">
        <v>3603000000</v>
      </c>
      <c r="BD8">
        <v>1407300</v>
      </c>
      <c r="BE8">
        <v>44807600</v>
      </c>
      <c r="BF8">
        <v>54716500</v>
      </c>
      <c r="BG8">
        <v>20242.11</v>
      </c>
      <c r="BH8">
        <v>2555.1799999999998</v>
      </c>
      <c r="BI8">
        <v>8998.6</v>
      </c>
      <c r="BJ8">
        <v>4544.59</v>
      </c>
      <c r="BK8">
        <v>17942600</v>
      </c>
      <c r="BL8">
        <v>3948.1229329818502</v>
      </c>
      <c r="BM8">
        <v>104.07</v>
      </c>
      <c r="BN8">
        <v>109.7</v>
      </c>
      <c r="BO8">
        <v>111.3</v>
      </c>
      <c r="BP8">
        <v>107.1</v>
      </c>
      <c r="BQ8">
        <v>81420000</v>
      </c>
      <c r="BR8">
        <v>17566.55</v>
      </c>
      <c r="BS8">
        <v>11.04</v>
      </c>
      <c r="BT8">
        <v>6.83</v>
      </c>
      <c r="BU8">
        <v>0.9</v>
      </c>
      <c r="BV8">
        <v>22139900</v>
      </c>
      <c r="BW8">
        <v>13315321</v>
      </c>
      <c r="BX8">
        <v>11900500</v>
      </c>
      <c r="BY8">
        <v>10239400</v>
      </c>
      <c r="BZ8">
        <v>110.1</v>
      </c>
      <c r="CA8">
        <v>121.8</v>
      </c>
      <c r="CB8">
        <v>110.7</v>
      </c>
      <c r="CC8">
        <v>103.8</v>
      </c>
      <c r="CD8">
        <v>0.90394088669950701</v>
      </c>
      <c r="CE8">
        <v>1.06647398843931</v>
      </c>
      <c r="CF8">
        <v>43100528</v>
      </c>
      <c r="CG8">
        <v>165042600</v>
      </c>
      <c r="CH8">
        <v>3.8292477530669702</v>
      </c>
      <c r="CI8">
        <v>52303266</v>
      </c>
      <c r="CJ8">
        <v>242415100</v>
      </c>
      <c r="CK8">
        <v>4.6347985229067703</v>
      </c>
      <c r="CL8">
        <v>12521830</v>
      </c>
      <c r="CM8">
        <v>172718500</v>
      </c>
      <c r="CN8">
        <v>13.793391221570699</v>
      </c>
      <c r="CO8">
        <v>3693.11</v>
      </c>
      <c r="CP8">
        <v>1097.76</v>
      </c>
      <c r="CQ8">
        <v>42.06</v>
      </c>
      <c r="CR8">
        <v>32.61</v>
      </c>
      <c r="CS8">
        <v>19695000</v>
      </c>
      <c r="CT8">
        <v>269014000</v>
      </c>
      <c r="CU8">
        <v>12.542299999999999</v>
      </c>
      <c r="CV8">
        <v>8.5130999999999997</v>
      </c>
      <c r="CW8">
        <v>4.7399999999999998E-2</v>
      </c>
      <c r="CX8">
        <v>-5.9499999999999997E-2</v>
      </c>
      <c r="CY8">
        <v>-1.72E-2</v>
      </c>
      <c r="CZ8">
        <v>6.3600000000000004E-2</v>
      </c>
      <c r="DA8">
        <v>-8.9399999999999993E-2</v>
      </c>
      <c r="DB8">
        <v>-4.1500000000000002E-2</v>
      </c>
      <c r="DC8">
        <v>40784400</v>
      </c>
      <c r="DD8">
        <v>68249000</v>
      </c>
      <c r="DE8">
        <v>0.59758238215944603</v>
      </c>
      <c r="DF8">
        <v>2796901600</v>
      </c>
      <c r="DG8">
        <v>4222750100</v>
      </c>
      <c r="DH8">
        <v>1.5097957325348901</v>
      </c>
      <c r="DI8">
        <v>1214610900</v>
      </c>
      <c r="DJ8">
        <v>1425211600</v>
      </c>
      <c r="DK8">
        <v>70760000</v>
      </c>
      <c r="DL8">
        <v>99.9</v>
      </c>
      <c r="DM8">
        <v>100.2</v>
      </c>
      <c r="DN8">
        <v>99.7</v>
      </c>
      <c r="DO8">
        <v>8.1199999999999992</v>
      </c>
      <c r="DP8">
        <v>27.18</v>
      </c>
      <c r="DQ8">
        <v>10.37</v>
      </c>
      <c r="DR8">
        <v>5.98</v>
      </c>
      <c r="DS8">
        <v>8.9600000000000009</v>
      </c>
      <c r="DT8">
        <v>11.91</v>
      </c>
      <c r="DU8">
        <v>2.3199999999999998</v>
      </c>
      <c r="DV8">
        <v>3.74</v>
      </c>
      <c r="DW8">
        <v>-0.49</v>
      </c>
      <c r="DX8">
        <v>110.3</v>
      </c>
      <c r="DY8">
        <v>113.8</v>
      </c>
      <c r="DZ8">
        <v>122.1</v>
      </c>
      <c r="EA8">
        <v>117.2</v>
      </c>
      <c r="EB8">
        <v>11.82</v>
      </c>
      <c r="EC8">
        <v>6.08</v>
      </c>
      <c r="ED8">
        <v>21.24</v>
      </c>
      <c r="EE8">
        <v>20.79</v>
      </c>
      <c r="EF8">
        <v>5.72</v>
      </c>
      <c r="EG8">
        <v>5.09</v>
      </c>
      <c r="EH8">
        <v>8.26</v>
      </c>
      <c r="EI8">
        <v>4.0599999999999996</v>
      </c>
      <c r="EJ8">
        <v>9.75</v>
      </c>
      <c r="EK8">
        <v>3.39</v>
      </c>
      <c r="EL8">
        <v>66.5</v>
      </c>
      <c r="EM8">
        <v>47.2</v>
      </c>
      <c r="EN8">
        <v>75.099999999999994</v>
      </c>
      <c r="EO8">
        <v>51</v>
      </c>
      <c r="EP8">
        <v>64.599999999999994</v>
      </c>
      <c r="EQ8">
        <v>47.2</v>
      </c>
      <c r="ER8">
        <v>2.31</v>
      </c>
      <c r="ES8">
        <v>3.2</v>
      </c>
      <c r="ET8">
        <v>3.14</v>
      </c>
      <c r="EU8">
        <v>3.35</v>
      </c>
      <c r="EV8">
        <v>4.01</v>
      </c>
      <c r="EW8">
        <v>4.5</v>
      </c>
      <c r="EX8">
        <v>4.32</v>
      </c>
      <c r="EY8">
        <v>4.1399999999999997</v>
      </c>
      <c r="EZ8">
        <v>4.41</v>
      </c>
      <c r="FA8">
        <v>4.59</v>
      </c>
      <c r="FB8">
        <v>4.68</v>
      </c>
      <c r="FC8">
        <v>7.83</v>
      </c>
      <c r="FD8">
        <v>3.96</v>
      </c>
      <c r="FE8">
        <v>4.68</v>
      </c>
      <c r="FF8">
        <v>5.4</v>
      </c>
      <c r="FG8">
        <v>1.55</v>
      </c>
      <c r="FH8">
        <v>2.2999999999999998</v>
      </c>
      <c r="FI8">
        <v>2.96</v>
      </c>
      <c r="FJ8">
        <v>3.02</v>
      </c>
      <c r="FK8">
        <v>3.05</v>
      </c>
      <c r="FL8">
        <v>3.17</v>
      </c>
      <c r="FM8">
        <v>3.61</v>
      </c>
      <c r="FN8">
        <v>3.76</v>
      </c>
      <c r="FO8">
        <v>4.04</v>
      </c>
      <c r="FP8">
        <v>1.08</v>
      </c>
      <c r="FQ8">
        <v>121.17</v>
      </c>
      <c r="FR8">
        <v>117.52</v>
      </c>
      <c r="FS8">
        <v>117.21</v>
      </c>
      <c r="FT8">
        <v>119.19</v>
      </c>
      <c r="FU8">
        <v>111.43</v>
      </c>
      <c r="FV8">
        <v>117.84</v>
      </c>
      <c r="FW8">
        <v>118.57</v>
      </c>
      <c r="FX8">
        <v>117.26</v>
      </c>
      <c r="FY8">
        <v>118.42</v>
      </c>
      <c r="FZ8">
        <v>4215.66</v>
      </c>
      <c r="GA8">
        <v>8286.86</v>
      </c>
      <c r="GB8">
        <v>390.94</v>
      </c>
      <c r="GC8">
        <v>531.1</v>
      </c>
      <c r="GD8">
        <v>266.95</v>
      </c>
      <c r="GE8">
        <v>482.9</v>
      </c>
      <c r="GF8">
        <v>457.45</v>
      </c>
    </row>
    <row r="9" spans="1:202">
      <c r="A9" s="9" t="s">
        <v>17</v>
      </c>
      <c r="B9">
        <v>-763</v>
      </c>
      <c r="C9">
        <v>-33781</v>
      </c>
      <c r="D9">
        <v>-5600</v>
      </c>
      <c r="E9">
        <v>-31400</v>
      </c>
      <c r="F9">
        <v>-6955.6</v>
      </c>
      <c r="G9">
        <v>-39269</v>
      </c>
      <c r="H9">
        <v>39100</v>
      </c>
      <c r="I9">
        <v>119.47</v>
      </c>
      <c r="J9">
        <v>-109200</v>
      </c>
      <c r="K9">
        <v>7000000</v>
      </c>
      <c r="L9">
        <v>65000000</v>
      </c>
      <c r="M9">
        <v>3.6567044402957601E-3</v>
      </c>
      <c r="N9">
        <v>-4.2949242828807001E-3</v>
      </c>
      <c r="O9">
        <v>-1.30316370006698E-2</v>
      </c>
      <c r="P9">
        <v>53.3</v>
      </c>
      <c r="Q9">
        <v>9.0536021742844107E-3</v>
      </c>
      <c r="R9">
        <v>-3.2364895457544798E-2</v>
      </c>
      <c r="S9">
        <v>5.1349068589860603E-2</v>
      </c>
      <c r="T9">
        <v>5.1349068589860603E-2</v>
      </c>
      <c r="U9">
        <v>0.16299413829557299</v>
      </c>
      <c r="V9">
        <v>-0.11067428307940699</v>
      </c>
      <c r="W9">
        <v>-342</v>
      </c>
      <c r="X9">
        <v>-20.73</v>
      </c>
      <c r="Y9">
        <v>18.36</v>
      </c>
      <c r="Z9">
        <v>17.920000000000002</v>
      </c>
      <c r="AA9">
        <v>149</v>
      </c>
      <c r="AB9">
        <v>-111</v>
      </c>
      <c r="AC9">
        <v>0.17092750002976201</v>
      </c>
      <c r="AD9">
        <v>0.147248585191811</v>
      </c>
      <c r="AE9">
        <v>0.145978714647931</v>
      </c>
      <c r="AF9">
        <v>0.29772225781224498</v>
      </c>
      <c r="AG9">
        <v>-9.7703964782658304E-4</v>
      </c>
      <c r="AH9">
        <v>0</v>
      </c>
      <c r="AI9">
        <v>0</v>
      </c>
      <c r="AJ9">
        <v>0</v>
      </c>
      <c r="AK9">
        <v>0</v>
      </c>
      <c r="AL9">
        <v>0</v>
      </c>
      <c r="AM9">
        <v>-3.1999893664046701E-2</v>
      </c>
      <c r="AN9">
        <v>5.34775841965285E-3</v>
      </c>
      <c r="AO9">
        <v>1.2755869325786801E-3</v>
      </c>
      <c r="AP9">
        <v>16</v>
      </c>
      <c r="AQ9">
        <v>227001800</v>
      </c>
      <c r="AR9">
        <v>29935600</v>
      </c>
      <c r="AS9">
        <v>46012500</v>
      </c>
      <c r="AT9">
        <v>53378100</v>
      </c>
      <c r="AU9">
        <v>16182000</v>
      </c>
      <c r="AV9">
        <v>909100</v>
      </c>
      <c r="AW9">
        <v>2211700</v>
      </c>
      <c r="AX9">
        <v>18276.2</v>
      </c>
      <c r="AY9">
        <v>10106099.470000001</v>
      </c>
      <c r="AZ9">
        <v>374000000</v>
      </c>
      <c r="BA9">
        <v>157000000</v>
      </c>
      <c r="BB9">
        <v>2060000000</v>
      </c>
      <c r="BC9">
        <v>3519000000</v>
      </c>
      <c r="BD9">
        <v>1891200</v>
      </c>
      <c r="BE9">
        <v>53341400</v>
      </c>
      <c r="BF9">
        <v>63308700</v>
      </c>
      <c r="BG9">
        <v>16834.91</v>
      </c>
      <c r="BH9">
        <v>2822.19</v>
      </c>
      <c r="BI9">
        <v>9555.75</v>
      </c>
      <c r="BJ9">
        <v>4639.25</v>
      </c>
      <c r="BK9">
        <v>19324500</v>
      </c>
      <c r="BL9">
        <v>4165.4362235275103</v>
      </c>
      <c r="BM9">
        <v>103.34</v>
      </c>
      <c r="BN9">
        <v>110</v>
      </c>
      <c r="BO9">
        <v>111.7</v>
      </c>
      <c r="BP9">
        <v>107.2</v>
      </c>
      <c r="BQ9">
        <v>87035000</v>
      </c>
      <c r="BR9">
        <v>17969.61</v>
      </c>
      <c r="BS9">
        <v>10.85</v>
      </c>
      <c r="BT9">
        <v>6.69</v>
      </c>
      <c r="BU9">
        <v>0.89</v>
      </c>
      <c r="BV9">
        <v>22147900</v>
      </c>
      <c r="BW9">
        <v>15939941</v>
      </c>
      <c r="BX9">
        <v>12069900</v>
      </c>
      <c r="BY9">
        <v>10078100</v>
      </c>
      <c r="BZ9">
        <v>110.4</v>
      </c>
      <c r="CA9">
        <v>120.9</v>
      </c>
      <c r="CB9">
        <v>116.1</v>
      </c>
      <c r="CC9">
        <v>115.8</v>
      </c>
      <c r="CD9">
        <v>0.91315136476426795</v>
      </c>
      <c r="CE9">
        <v>1.00259067357513</v>
      </c>
      <c r="CF9">
        <v>30862174</v>
      </c>
      <c r="CG9">
        <v>114670400</v>
      </c>
      <c r="CH9">
        <v>3.7155645613299999</v>
      </c>
      <c r="CI9">
        <v>39627392</v>
      </c>
      <c r="CJ9">
        <v>187602600</v>
      </c>
      <c r="CK9">
        <v>4.7341646909289397</v>
      </c>
      <c r="CL9">
        <v>15439050</v>
      </c>
      <c r="CM9">
        <v>205242000</v>
      </c>
      <c r="CN9">
        <v>13.293693588659901</v>
      </c>
      <c r="CO9">
        <v>3433.35</v>
      </c>
      <c r="CP9">
        <v>1036.99</v>
      </c>
      <c r="CQ9">
        <v>25.86</v>
      </c>
      <c r="CR9">
        <v>30.71</v>
      </c>
      <c r="CS9">
        <v>21161800</v>
      </c>
      <c r="CT9">
        <v>294668700</v>
      </c>
      <c r="CU9">
        <v>13.305</v>
      </c>
      <c r="CV9">
        <v>6.7613000000000003</v>
      </c>
      <c r="CW9">
        <v>-7.0499999999999993E-2</v>
      </c>
      <c r="CX9">
        <v>2.2700000000000001E-2</v>
      </c>
      <c r="CY9">
        <v>0.03</v>
      </c>
      <c r="CZ9">
        <v>-5.3699999999999998E-2</v>
      </c>
      <c r="DA9">
        <v>1.38E-2</v>
      </c>
      <c r="DB9">
        <v>-2.98E-2</v>
      </c>
      <c r="DC9">
        <v>40246300</v>
      </c>
      <c r="DD9">
        <v>62681500</v>
      </c>
      <c r="DE9">
        <v>0.64207621068417298</v>
      </c>
      <c r="DF9">
        <v>2828751700</v>
      </c>
      <c r="DG9">
        <v>4312739600</v>
      </c>
      <c r="DH9">
        <v>1.5246087523341101</v>
      </c>
      <c r="DI9">
        <v>1223319600</v>
      </c>
      <c r="DJ9">
        <v>1444967600</v>
      </c>
      <c r="DK9">
        <v>56780000</v>
      </c>
      <c r="DL9">
        <v>98.7</v>
      </c>
      <c r="DM9">
        <v>100</v>
      </c>
      <c r="DN9">
        <v>99.8</v>
      </c>
      <c r="DO9">
        <v>8.2200000000000006</v>
      </c>
      <c r="DP9">
        <v>25.86</v>
      </c>
      <c r="DQ9">
        <v>10.91</v>
      </c>
      <c r="DR9">
        <v>6.26</v>
      </c>
      <c r="DS9">
        <v>9.19</v>
      </c>
      <c r="DT9">
        <v>10.95</v>
      </c>
      <c r="DU9">
        <v>2.4</v>
      </c>
      <c r="DV9">
        <v>3.89</v>
      </c>
      <c r="DW9">
        <v>-0.5</v>
      </c>
      <c r="DX9">
        <v>109.6</v>
      </c>
      <c r="DY9">
        <v>111.6</v>
      </c>
      <c r="DZ9">
        <v>117.6</v>
      </c>
      <c r="EA9">
        <v>116.9</v>
      </c>
      <c r="EB9">
        <v>11.86</v>
      </c>
      <c r="EC9">
        <v>3.44</v>
      </c>
      <c r="ED9">
        <v>20.97</v>
      </c>
      <c r="EE9">
        <v>22.12</v>
      </c>
      <c r="EF9">
        <v>6.23</v>
      </c>
      <c r="EG9">
        <v>5.09</v>
      </c>
      <c r="EH9">
        <v>9.0399999999999991</v>
      </c>
      <c r="EI9">
        <v>3.73</v>
      </c>
      <c r="EJ9">
        <v>9.93</v>
      </c>
      <c r="EK9">
        <v>3.57</v>
      </c>
      <c r="EL9">
        <v>55.7</v>
      </c>
      <c r="EM9">
        <v>48.7</v>
      </c>
      <c r="EN9">
        <v>73.900000000000006</v>
      </c>
      <c r="EO9">
        <v>48.8</v>
      </c>
      <c r="EP9">
        <v>53.7</v>
      </c>
      <c r="EQ9">
        <v>48.7</v>
      </c>
      <c r="ER9">
        <v>2.5299999999999998</v>
      </c>
      <c r="ES9">
        <v>3.37</v>
      </c>
      <c r="ET9">
        <v>3.74</v>
      </c>
      <c r="EU9">
        <v>3.4</v>
      </c>
      <c r="EV9">
        <v>4.25</v>
      </c>
      <c r="EW9">
        <v>4.59</v>
      </c>
      <c r="EX9">
        <v>4.32</v>
      </c>
      <c r="EY9">
        <v>4.1399999999999997</v>
      </c>
      <c r="EZ9">
        <v>4.41</v>
      </c>
      <c r="FA9">
        <v>4.59</v>
      </c>
      <c r="FB9">
        <v>4.68</v>
      </c>
      <c r="FC9">
        <v>7.83</v>
      </c>
      <c r="FD9">
        <v>3.96</v>
      </c>
      <c r="FE9">
        <v>4.68</v>
      </c>
      <c r="FF9">
        <v>5.4</v>
      </c>
      <c r="FG9">
        <v>1.77</v>
      </c>
      <c r="FH9">
        <v>2.5</v>
      </c>
      <c r="FI9">
        <v>3.08</v>
      </c>
      <c r="FJ9">
        <v>3.11</v>
      </c>
      <c r="FK9">
        <v>3.18</v>
      </c>
      <c r="FL9">
        <v>3.28</v>
      </c>
      <c r="FM9">
        <v>3.68</v>
      </c>
      <c r="FN9">
        <v>3.85</v>
      </c>
      <c r="FO9">
        <v>4.1399999999999997</v>
      </c>
      <c r="FP9">
        <v>1.06</v>
      </c>
      <c r="FQ9">
        <v>121.15</v>
      </c>
      <c r="FR9">
        <v>117.3</v>
      </c>
      <c r="FS9">
        <v>116.83</v>
      </c>
      <c r="FT9">
        <v>119.61</v>
      </c>
      <c r="FU9">
        <v>110.16</v>
      </c>
      <c r="FV9">
        <v>117.95</v>
      </c>
      <c r="FW9">
        <v>118.33</v>
      </c>
      <c r="FX9">
        <v>116.78</v>
      </c>
      <c r="FY9">
        <v>118.64</v>
      </c>
      <c r="FZ9">
        <v>4460.59</v>
      </c>
      <c r="GA9">
        <v>10843.65</v>
      </c>
      <c r="GB9">
        <v>405.82</v>
      </c>
      <c r="GC9">
        <v>514.70000000000005</v>
      </c>
      <c r="GD9">
        <v>264.61</v>
      </c>
      <c r="GE9">
        <v>510.35</v>
      </c>
      <c r="GF9">
        <v>467.76</v>
      </c>
    </row>
    <row r="10" spans="1:202">
      <c r="A10" s="9" t="s">
        <v>18</v>
      </c>
      <c r="B10">
        <v>-5261</v>
      </c>
      <c r="C10">
        <v>-18489</v>
      </c>
      <c r="D10">
        <v>6100</v>
      </c>
      <c r="E10">
        <v>-17400</v>
      </c>
      <c r="F10">
        <v>-5994.6</v>
      </c>
      <c r="G10">
        <v>-35499</v>
      </c>
      <c r="H10">
        <v>-7200</v>
      </c>
      <c r="I10">
        <v>0.67999999999983596</v>
      </c>
      <c r="J10">
        <v>-30700</v>
      </c>
      <c r="K10">
        <v>-8000000</v>
      </c>
      <c r="L10">
        <v>64000000</v>
      </c>
      <c r="M10">
        <v>5.24654557511273E-3</v>
      </c>
      <c r="N10">
        <v>-1.0093813169218801E-2</v>
      </c>
      <c r="O10">
        <v>7.0135404574882499E-3</v>
      </c>
      <c r="P10">
        <v>52</v>
      </c>
      <c r="Q10">
        <v>-3.7502622713958501E-4</v>
      </c>
      <c r="R10">
        <v>-2.74564313511192E-2</v>
      </c>
      <c r="S10">
        <v>0</v>
      </c>
      <c r="T10">
        <v>0</v>
      </c>
      <c r="U10">
        <v>-0.290704513989611</v>
      </c>
      <c r="V10">
        <v>-0.32960358562171899</v>
      </c>
      <c r="W10">
        <v>-101</v>
      </c>
      <c r="X10">
        <v>0.930000000000064</v>
      </c>
      <c r="Y10">
        <v>9.9200000000000195</v>
      </c>
      <c r="Z10">
        <v>10.85</v>
      </c>
      <c r="AA10">
        <v>-20</v>
      </c>
      <c r="AB10">
        <v>642</v>
      </c>
      <c r="AC10">
        <v>0.26637217553855702</v>
      </c>
      <c r="AD10">
        <v>0.233578580255209</v>
      </c>
      <c r="AE10">
        <v>0.23396707694668001</v>
      </c>
      <c r="AF10">
        <v>0.44151334341989601</v>
      </c>
      <c r="AG10">
        <v>2.8068841356179999E-2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2.07507832725327E-2</v>
      </c>
      <c r="AN10">
        <v>-1.2418557605648999E-3</v>
      </c>
      <c r="AO10">
        <v>-2.24759538976826E-4</v>
      </c>
      <c r="AP10">
        <v>16</v>
      </c>
      <c r="AQ10">
        <v>239357100</v>
      </c>
      <c r="AR10">
        <v>31197700</v>
      </c>
      <c r="AS10">
        <v>46944400</v>
      </c>
      <c r="AT10">
        <v>53872700</v>
      </c>
      <c r="AU10">
        <v>15963000</v>
      </c>
      <c r="AV10">
        <v>817700</v>
      </c>
      <c r="AW10">
        <v>2303700</v>
      </c>
      <c r="AX10">
        <v>21178.639999999999</v>
      </c>
      <c r="AY10">
        <v>11542665.060000001</v>
      </c>
      <c r="AZ10">
        <v>371000000</v>
      </c>
      <c r="BA10">
        <v>157000000</v>
      </c>
      <c r="BB10">
        <v>2121000000</v>
      </c>
      <c r="BC10">
        <v>3215000000</v>
      </c>
      <c r="BD10">
        <v>3363200</v>
      </c>
      <c r="BE10">
        <v>84755400</v>
      </c>
      <c r="BF10">
        <v>93599200</v>
      </c>
      <c r="BG10">
        <v>16961.16</v>
      </c>
      <c r="BH10">
        <v>3687.06</v>
      </c>
      <c r="BI10">
        <v>10947.07</v>
      </c>
      <c r="BJ10">
        <v>6259.23</v>
      </c>
      <c r="BK10">
        <v>24881900</v>
      </c>
      <c r="BL10">
        <v>3975.2333753512798</v>
      </c>
      <c r="BM10">
        <v>103.08</v>
      </c>
      <c r="BN10">
        <v>109.8</v>
      </c>
      <c r="BO10">
        <v>111.2</v>
      </c>
      <c r="BP10">
        <v>107.7</v>
      </c>
      <c r="BQ10">
        <v>86420000</v>
      </c>
      <c r="BR10">
        <v>18088.28</v>
      </c>
      <c r="BS10">
        <v>10.72</v>
      </c>
      <c r="BT10">
        <v>6.45</v>
      </c>
      <c r="BU10">
        <v>0.88</v>
      </c>
      <c r="BV10">
        <v>22176600</v>
      </c>
      <c r="BW10">
        <v>16171748</v>
      </c>
      <c r="BX10">
        <v>12132000</v>
      </c>
      <c r="BY10">
        <v>10044600</v>
      </c>
      <c r="BZ10">
        <v>111.1</v>
      </c>
      <c r="CA10">
        <v>120.1</v>
      </c>
      <c r="CB10">
        <v>105.9</v>
      </c>
      <c r="CC10">
        <v>109.2</v>
      </c>
      <c r="CD10">
        <v>0.92506244796003301</v>
      </c>
      <c r="CE10">
        <v>0.96978021978022</v>
      </c>
      <c r="CF10">
        <v>30622956</v>
      </c>
      <c r="CG10">
        <v>116220700</v>
      </c>
      <c r="CH10">
        <v>3.7952149361413698</v>
      </c>
      <c r="CI10">
        <v>35202662</v>
      </c>
      <c r="CJ10">
        <v>169505300</v>
      </c>
      <c r="CK10">
        <v>4.8151273332681503</v>
      </c>
      <c r="CL10">
        <v>21172478</v>
      </c>
      <c r="CM10">
        <v>266375900</v>
      </c>
      <c r="CN10">
        <v>12.581233996323</v>
      </c>
      <c r="CO10">
        <v>2736.1</v>
      </c>
      <c r="CP10">
        <v>793.13</v>
      </c>
      <c r="CQ10">
        <v>20.63</v>
      </c>
      <c r="CR10">
        <v>23.51</v>
      </c>
      <c r="CS10">
        <v>15159900</v>
      </c>
      <c r="CT10">
        <v>168626400</v>
      </c>
      <c r="CU10">
        <v>9.0419</v>
      </c>
      <c r="CV10">
        <v>6.4724000000000004</v>
      </c>
      <c r="CW10">
        <v>-0.21029999999999999</v>
      </c>
      <c r="CX10">
        <v>-1.7999999999999999E-2</v>
      </c>
      <c r="CY10">
        <v>-2.9499999999999998E-2</v>
      </c>
      <c r="CZ10">
        <v>-0.14030000000000001</v>
      </c>
      <c r="DA10">
        <v>-5.8999999999999999E-3</v>
      </c>
      <c r="DB10">
        <v>-5.4600000000000003E-2</v>
      </c>
      <c r="DC10">
        <v>52722100</v>
      </c>
      <c r="DD10">
        <v>57438000</v>
      </c>
      <c r="DE10">
        <v>0.91789581809951604</v>
      </c>
      <c r="DF10">
        <v>2861993800</v>
      </c>
      <c r="DG10">
        <v>4389892500</v>
      </c>
      <c r="DH10">
        <v>1.53385814462631</v>
      </c>
      <c r="DI10">
        <v>1238796100</v>
      </c>
      <c r="DJ10">
        <v>1466157100</v>
      </c>
      <c r="DK10">
        <v>59760000</v>
      </c>
      <c r="DL10">
        <v>99.2</v>
      </c>
      <c r="DM10">
        <v>99.6</v>
      </c>
      <c r="DN10">
        <v>100.2</v>
      </c>
      <c r="DO10">
        <v>8.84</v>
      </c>
      <c r="DP10">
        <v>29.32</v>
      </c>
      <c r="DQ10">
        <v>11.17</v>
      </c>
      <c r="DR10">
        <v>7.16</v>
      </c>
      <c r="DS10">
        <v>10.1</v>
      </c>
      <c r="DT10">
        <v>9.65</v>
      </c>
      <c r="DU10">
        <v>2.41</v>
      </c>
      <c r="DV10">
        <v>4.1100000000000003</v>
      </c>
      <c r="DW10">
        <v>-0.23</v>
      </c>
      <c r="DX10">
        <v>109.5</v>
      </c>
      <c r="DY10">
        <v>109.1</v>
      </c>
      <c r="DZ10">
        <v>116.7</v>
      </c>
      <c r="EA10">
        <v>121.2</v>
      </c>
      <c r="EB10">
        <v>13.48</v>
      </c>
      <c r="EC10">
        <v>2.7</v>
      </c>
      <c r="ED10">
        <v>24.9</v>
      </c>
      <c r="EE10">
        <v>24.91</v>
      </c>
      <c r="EF10">
        <v>7.83</v>
      </c>
      <c r="EG10">
        <v>5.6</v>
      </c>
      <c r="EH10">
        <v>9.7799999999999994</v>
      </c>
      <c r="EI10">
        <v>4.04</v>
      </c>
      <c r="EJ10">
        <v>9.48</v>
      </c>
      <c r="EK10">
        <v>2.97</v>
      </c>
      <c r="EL10">
        <v>54.2</v>
      </c>
      <c r="EM10">
        <v>49.5</v>
      </c>
      <c r="EN10">
        <v>75.7</v>
      </c>
      <c r="EO10">
        <v>47.8</v>
      </c>
      <c r="EP10">
        <v>53.5</v>
      </c>
      <c r="EQ10">
        <v>49.5</v>
      </c>
      <c r="ER10">
        <v>2.85</v>
      </c>
      <c r="ES10">
        <v>3.44</v>
      </c>
      <c r="ET10">
        <v>4.08</v>
      </c>
      <c r="EU10">
        <v>3.8</v>
      </c>
      <c r="EV10">
        <v>4.0199999999999996</v>
      </c>
      <c r="EW10">
        <v>4.5199999999999996</v>
      </c>
      <c r="EX10">
        <v>4.32</v>
      </c>
      <c r="EY10">
        <v>4.1399999999999997</v>
      </c>
      <c r="EZ10">
        <v>4.41</v>
      </c>
      <c r="FA10">
        <v>4.59</v>
      </c>
      <c r="FB10">
        <v>4.68</v>
      </c>
      <c r="FC10">
        <v>7.83</v>
      </c>
      <c r="FD10">
        <v>3.96</v>
      </c>
      <c r="FE10">
        <v>4.68</v>
      </c>
      <c r="FF10">
        <v>5.4</v>
      </c>
      <c r="FG10">
        <v>2.08</v>
      </c>
      <c r="FH10">
        <v>2.66</v>
      </c>
      <c r="FI10">
        <v>3.25</v>
      </c>
      <c r="FJ10">
        <v>3.3</v>
      </c>
      <c r="FK10">
        <v>3.38</v>
      </c>
      <c r="FL10">
        <v>3.46</v>
      </c>
      <c r="FM10">
        <v>3.8</v>
      </c>
      <c r="FN10">
        <v>4.01</v>
      </c>
      <c r="FO10">
        <v>4.33</v>
      </c>
      <c r="FP10">
        <v>1.08</v>
      </c>
      <c r="FQ10">
        <v>120.97</v>
      </c>
      <c r="FR10">
        <v>116.77</v>
      </c>
      <c r="FS10">
        <v>116.08</v>
      </c>
      <c r="FT10">
        <v>119.91</v>
      </c>
      <c r="FU10">
        <v>108.5</v>
      </c>
      <c r="FV10">
        <v>117.78</v>
      </c>
      <c r="FW10">
        <v>117.77</v>
      </c>
      <c r="FX10">
        <v>115.86</v>
      </c>
      <c r="FY10">
        <v>118.74</v>
      </c>
      <c r="FZ10">
        <v>3673.51</v>
      </c>
      <c r="GA10">
        <v>10237.67</v>
      </c>
      <c r="GB10">
        <v>421.87</v>
      </c>
      <c r="GC10">
        <v>498.12</v>
      </c>
      <c r="GD10">
        <v>262.29000000000002</v>
      </c>
      <c r="GE10">
        <v>522.82000000000005</v>
      </c>
      <c r="GF10">
        <v>498.91</v>
      </c>
    </row>
    <row r="11" spans="1:202">
      <c r="A11" s="9" t="s">
        <v>19</v>
      </c>
      <c r="B11">
        <v>-4854</v>
      </c>
      <c r="C11">
        <v>12368</v>
      </c>
      <c r="D11">
        <v>-1600</v>
      </c>
      <c r="E11">
        <v>36600</v>
      </c>
      <c r="F11">
        <v>8090.4</v>
      </c>
      <c r="G11">
        <v>76060</v>
      </c>
      <c r="H11">
        <v>8200</v>
      </c>
      <c r="I11">
        <v>260.89</v>
      </c>
      <c r="J11">
        <v>-107000</v>
      </c>
      <c r="K11">
        <v>6000000</v>
      </c>
      <c r="L11">
        <v>-72000000</v>
      </c>
      <c r="M11">
        <v>-4.2725913916363801E-4</v>
      </c>
      <c r="N11">
        <v>-8.7336799687547408E-3</v>
      </c>
      <c r="O11">
        <v>9.954842768902239E-4</v>
      </c>
      <c r="P11">
        <v>48.4</v>
      </c>
      <c r="Q11">
        <v>5.1266661611650798E-3</v>
      </c>
      <c r="R11">
        <v>7.3009889997340593E-2</v>
      </c>
      <c r="S11">
        <v>0</v>
      </c>
      <c r="T11">
        <v>0</v>
      </c>
      <c r="U11">
        <v>-1.7812321913730101E-2</v>
      </c>
      <c r="V11">
        <v>0.13293434052887301</v>
      </c>
      <c r="W11">
        <v>70</v>
      </c>
      <c r="X11">
        <v>50.67</v>
      </c>
      <c r="Y11">
        <v>0.16999999999998799</v>
      </c>
      <c r="Z11">
        <v>1.8999999999999799</v>
      </c>
      <c r="AA11">
        <v>-1136</v>
      </c>
      <c r="AB11">
        <v>-2037</v>
      </c>
      <c r="AC11">
        <v>-0.70790994102985405</v>
      </c>
      <c r="AD11">
        <v>-0.67229771568214503</v>
      </c>
      <c r="AE11">
        <v>-0.67044044218920396</v>
      </c>
      <c r="AF11">
        <v>-0.50528586839476697</v>
      </c>
      <c r="AG11">
        <v>-5.8840500022933701E-2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1.62237748007854E-2</v>
      </c>
      <c r="AN11">
        <v>-8.4632451851156497E-3</v>
      </c>
      <c r="AO11">
        <v>-8.4950639568610598E-3</v>
      </c>
      <c r="AP11">
        <v>14.7</v>
      </c>
      <c r="AQ11">
        <v>220287700</v>
      </c>
      <c r="AR11">
        <v>30074100</v>
      </c>
      <c r="AS11">
        <v>44886400</v>
      </c>
      <c r="AT11">
        <v>51010200</v>
      </c>
      <c r="AU11">
        <v>16170000</v>
      </c>
      <c r="AV11">
        <v>880800</v>
      </c>
      <c r="AW11">
        <v>2207400</v>
      </c>
      <c r="AX11">
        <v>20476.22</v>
      </c>
      <c r="AY11">
        <v>10128668.23</v>
      </c>
      <c r="AZ11">
        <v>365000000</v>
      </c>
      <c r="BA11">
        <v>154000000</v>
      </c>
      <c r="BB11">
        <v>2047000000</v>
      </c>
      <c r="BC11">
        <v>3425000000</v>
      </c>
      <c r="BD11">
        <v>2303200</v>
      </c>
      <c r="BE11">
        <v>62848100</v>
      </c>
      <c r="BF11">
        <v>72089600</v>
      </c>
      <c r="BG11">
        <v>10236.24</v>
      </c>
      <c r="BH11">
        <v>3462.11</v>
      </c>
      <c r="BI11">
        <v>7037.21</v>
      </c>
      <c r="BJ11">
        <v>4561.33</v>
      </c>
      <c r="BK11">
        <v>18957400</v>
      </c>
      <c r="BL11">
        <v>4156.1123619645996</v>
      </c>
      <c r="BM11">
        <v>102.36</v>
      </c>
      <c r="BN11">
        <v>110.2</v>
      </c>
      <c r="BO11">
        <v>111.6</v>
      </c>
      <c r="BP11">
        <v>108</v>
      </c>
      <c r="BQ11">
        <v>86288000</v>
      </c>
      <c r="BR11">
        <v>18451.64</v>
      </c>
      <c r="BS11">
        <v>10.78</v>
      </c>
      <c r="BT11">
        <v>6.4</v>
      </c>
      <c r="BU11">
        <v>0.88</v>
      </c>
      <c r="BV11">
        <v>24824900</v>
      </c>
      <c r="BW11">
        <v>17611566</v>
      </c>
      <c r="BX11">
        <v>13683700</v>
      </c>
      <c r="BY11">
        <v>11141200</v>
      </c>
      <c r="BZ11">
        <v>108.5</v>
      </c>
      <c r="CA11">
        <v>121.9</v>
      </c>
      <c r="CB11">
        <v>116.9</v>
      </c>
      <c r="CC11">
        <v>109.7</v>
      </c>
      <c r="CD11">
        <v>0.89007383100902404</v>
      </c>
      <c r="CE11">
        <v>1.06563354603464</v>
      </c>
      <c r="CF11">
        <v>35929258</v>
      </c>
      <c r="CG11">
        <v>126709600</v>
      </c>
      <c r="CH11">
        <v>3.52664115690895</v>
      </c>
      <c r="CI11">
        <v>53831834</v>
      </c>
      <c r="CJ11">
        <v>248023700</v>
      </c>
      <c r="CK11">
        <v>4.6073797151328701</v>
      </c>
      <c r="CL11">
        <v>22519884</v>
      </c>
      <c r="CM11">
        <v>270249100</v>
      </c>
      <c r="CN11">
        <v>12.0004658993803</v>
      </c>
      <c r="CO11">
        <v>2775.72</v>
      </c>
      <c r="CP11">
        <v>827.58</v>
      </c>
      <c r="CQ11">
        <v>20.91</v>
      </c>
      <c r="CR11">
        <v>24.76</v>
      </c>
      <c r="CS11">
        <v>22159900</v>
      </c>
      <c r="CT11">
        <v>232602800</v>
      </c>
      <c r="CU11">
        <v>13.165699999999999</v>
      </c>
      <c r="CV11">
        <v>5.3564999999999996</v>
      </c>
      <c r="CW11">
        <v>1.8100000000000002E-2</v>
      </c>
      <c r="CX11">
        <v>7.7700000000000005E-2</v>
      </c>
      <c r="CY11">
        <v>-2.5999999999999999E-3</v>
      </c>
      <c r="CZ11">
        <v>-7.0000000000000001E-3</v>
      </c>
      <c r="DA11">
        <v>3.3399999999999999E-2</v>
      </c>
      <c r="DB11">
        <v>1.72E-2</v>
      </c>
      <c r="DC11">
        <v>45614000</v>
      </c>
      <c r="DD11">
        <v>60735000</v>
      </c>
      <c r="DE11">
        <v>0.75103317691611104</v>
      </c>
      <c r="DF11">
        <v>2900169800</v>
      </c>
      <c r="DG11">
        <v>4436715100</v>
      </c>
      <c r="DH11">
        <v>1.5298121854796201</v>
      </c>
      <c r="DI11">
        <v>1248512000</v>
      </c>
      <c r="DJ11">
        <v>1486490200</v>
      </c>
      <c r="DK11">
        <v>48900000</v>
      </c>
      <c r="DL11">
        <v>99.9</v>
      </c>
      <c r="DM11">
        <v>99.1</v>
      </c>
      <c r="DN11">
        <v>100.8</v>
      </c>
      <c r="DO11">
        <v>10.029999999999999</v>
      </c>
      <c r="DP11">
        <v>34.14</v>
      </c>
      <c r="DQ11">
        <v>14.26</v>
      </c>
      <c r="DR11">
        <v>7.66</v>
      </c>
      <c r="DS11">
        <v>11.71</v>
      </c>
      <c r="DT11">
        <v>9.07</v>
      </c>
      <c r="DU11">
        <v>2.35</v>
      </c>
      <c r="DV11">
        <v>4.28</v>
      </c>
      <c r="DW11">
        <v>-0.22</v>
      </c>
      <c r="DX11">
        <v>109.4</v>
      </c>
      <c r="DY11">
        <v>106.8</v>
      </c>
      <c r="DZ11">
        <v>118.3</v>
      </c>
      <c r="EA11">
        <v>126.7</v>
      </c>
      <c r="EB11">
        <v>15.39</v>
      </c>
      <c r="EC11">
        <v>2.46</v>
      </c>
      <c r="ED11">
        <v>30.14</v>
      </c>
      <c r="EE11">
        <v>26.89</v>
      </c>
      <c r="EF11">
        <v>9.02</v>
      </c>
      <c r="EG11">
        <v>6.25</v>
      </c>
      <c r="EH11">
        <v>11.42</v>
      </c>
      <c r="EI11">
        <v>4.43</v>
      </c>
      <c r="EJ11">
        <v>9.11</v>
      </c>
      <c r="EK11">
        <v>3.25</v>
      </c>
      <c r="EL11">
        <v>47.4</v>
      </c>
      <c r="EM11">
        <v>47.8</v>
      </c>
      <c r="EN11">
        <v>71.3</v>
      </c>
      <c r="EO11">
        <v>48.5</v>
      </c>
      <c r="EP11">
        <v>47.1</v>
      </c>
      <c r="EQ11">
        <v>47.8</v>
      </c>
      <c r="ER11">
        <v>2.4900000000000002</v>
      </c>
      <c r="ES11">
        <v>3.03</v>
      </c>
      <c r="ET11">
        <v>3.05</v>
      </c>
      <c r="EU11">
        <v>3.37</v>
      </c>
      <c r="EV11">
        <v>4.2300000000000004</v>
      </c>
      <c r="EW11">
        <v>4.46</v>
      </c>
      <c r="EX11">
        <v>4.32</v>
      </c>
      <c r="EY11">
        <v>4.1399999999999997</v>
      </c>
      <c r="EZ11">
        <v>4.41</v>
      </c>
      <c r="FA11">
        <v>4.59</v>
      </c>
      <c r="FB11">
        <v>4.68</v>
      </c>
      <c r="FC11">
        <v>7.83</v>
      </c>
      <c r="FD11">
        <v>3.96</v>
      </c>
      <c r="FE11">
        <v>4.68</v>
      </c>
      <c r="FF11">
        <v>5.4</v>
      </c>
      <c r="FG11">
        <v>1.77</v>
      </c>
      <c r="FH11">
        <v>2.64</v>
      </c>
      <c r="FI11">
        <v>3.3</v>
      </c>
      <c r="FJ11">
        <v>3.36</v>
      </c>
      <c r="FK11">
        <v>3.43</v>
      </c>
      <c r="FL11">
        <v>3.53</v>
      </c>
      <c r="FM11">
        <v>3.94</v>
      </c>
      <c r="FN11">
        <v>4.2</v>
      </c>
      <c r="FO11">
        <v>4.46</v>
      </c>
      <c r="FP11">
        <v>1.1599999999999999</v>
      </c>
      <c r="FQ11">
        <v>120.61</v>
      </c>
      <c r="FR11">
        <v>115.99</v>
      </c>
      <c r="FS11">
        <v>115.1</v>
      </c>
      <c r="FT11">
        <v>119.9</v>
      </c>
      <c r="FU11">
        <v>105.9</v>
      </c>
      <c r="FV11">
        <v>117.6</v>
      </c>
      <c r="FW11">
        <v>116.98</v>
      </c>
      <c r="FX11">
        <v>114.71</v>
      </c>
      <c r="FY11">
        <v>118.57</v>
      </c>
      <c r="FZ11">
        <v>3532.25</v>
      </c>
      <c r="GA11">
        <v>8935.74</v>
      </c>
      <c r="GB11">
        <v>427.47</v>
      </c>
      <c r="GC11">
        <v>494.87</v>
      </c>
      <c r="GD11">
        <v>263.92</v>
      </c>
      <c r="GE11">
        <v>555.71</v>
      </c>
      <c r="GF11">
        <v>526.26</v>
      </c>
    </row>
    <row r="12" spans="1:202">
      <c r="A12" s="9" t="s">
        <v>20</v>
      </c>
      <c r="B12">
        <v>12304</v>
      </c>
      <c r="C12">
        <v>-907</v>
      </c>
      <c r="D12">
        <v>-11300</v>
      </c>
      <c r="E12">
        <v>-56700</v>
      </c>
      <c r="F12">
        <v>-5373.8</v>
      </c>
      <c r="G12">
        <v>-38339</v>
      </c>
      <c r="H12">
        <v>10400</v>
      </c>
      <c r="I12">
        <v>-34.760000000000197</v>
      </c>
      <c r="J12">
        <v>-131400</v>
      </c>
      <c r="K12">
        <v>9000000</v>
      </c>
      <c r="L12">
        <v>19000000</v>
      </c>
      <c r="M12">
        <v>2.28146777661715E-2</v>
      </c>
      <c r="N12">
        <v>1.46092063967473E-3</v>
      </c>
      <c r="O12">
        <v>-5.0015036704227399E-3</v>
      </c>
      <c r="P12">
        <v>48.4</v>
      </c>
      <c r="Q12">
        <v>-4.6325828423972502E-2</v>
      </c>
      <c r="R12">
        <v>-3.1217504863941599E-2</v>
      </c>
      <c r="S12">
        <v>0</v>
      </c>
      <c r="T12">
        <v>0</v>
      </c>
      <c r="U12">
        <v>-0.27206868972419801</v>
      </c>
      <c r="V12">
        <v>-0.400659496439635</v>
      </c>
      <c r="W12">
        <v>-674</v>
      </c>
      <c r="X12">
        <v>-104.72</v>
      </c>
      <c r="Y12">
        <v>-17.170000000000002</v>
      </c>
      <c r="Z12">
        <v>-17.420000000000002</v>
      </c>
      <c r="AA12">
        <v>-1900</v>
      </c>
      <c r="AB12">
        <v>2254</v>
      </c>
      <c r="AC12">
        <v>0.20784773152247399</v>
      </c>
      <c r="AD12">
        <v>0.25912555390833703</v>
      </c>
      <c r="AE12">
        <v>0.25563782910578697</v>
      </c>
      <c r="AF12">
        <v>-0.221751820536852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-1.12781562553756E-2</v>
      </c>
      <c r="AN12">
        <v>1.10558505040999E-2</v>
      </c>
      <c r="AO12">
        <v>-1.69191724976514E-3</v>
      </c>
      <c r="AP12">
        <v>12.8</v>
      </c>
      <c r="AQ12">
        <v>222141500</v>
      </c>
      <c r="AR12">
        <v>29668100</v>
      </c>
      <c r="AS12">
        <v>42567700</v>
      </c>
      <c r="AT12">
        <v>47800200</v>
      </c>
      <c r="AU12">
        <v>16026000</v>
      </c>
      <c r="AV12">
        <v>847800</v>
      </c>
      <c r="AW12">
        <v>2221200</v>
      </c>
      <c r="AX12">
        <v>23079.25</v>
      </c>
      <c r="AY12">
        <v>8995596.3000000007</v>
      </c>
      <c r="AZ12">
        <v>365000000</v>
      </c>
      <c r="BA12">
        <v>159000000</v>
      </c>
      <c r="BB12">
        <v>2093000000</v>
      </c>
      <c r="BC12">
        <v>3256000000</v>
      </c>
      <c r="BD12">
        <v>2041900</v>
      </c>
      <c r="BE12">
        <v>55375700</v>
      </c>
      <c r="BF12">
        <v>70178400</v>
      </c>
      <c r="BG12">
        <v>8711.24</v>
      </c>
      <c r="BH12">
        <v>2989.06</v>
      </c>
      <c r="BI12">
        <v>6538.64</v>
      </c>
      <c r="BJ12">
        <v>4138.32</v>
      </c>
      <c r="BK12">
        <v>15922700</v>
      </c>
      <c r="BL12">
        <v>3847.6241566626099</v>
      </c>
      <c r="BM12">
        <v>101.78</v>
      </c>
      <c r="BN12">
        <v>109.3</v>
      </c>
      <c r="BO12">
        <v>110.6</v>
      </c>
      <c r="BP12">
        <v>107.2</v>
      </c>
      <c r="BQ12">
        <v>87677000</v>
      </c>
      <c r="BR12">
        <v>18841.53</v>
      </c>
      <c r="BS12">
        <v>10.27</v>
      </c>
      <c r="BT12">
        <v>6.27</v>
      </c>
      <c r="BU12">
        <v>0.88</v>
      </c>
      <c r="BV12">
        <v>24138600</v>
      </c>
      <c r="BW12">
        <v>18723891</v>
      </c>
      <c r="BX12">
        <v>13538700</v>
      </c>
      <c r="BY12">
        <v>10599900</v>
      </c>
      <c r="BZ12">
        <v>110.6</v>
      </c>
      <c r="CA12">
        <v>122.7</v>
      </c>
      <c r="CB12">
        <v>109.5</v>
      </c>
      <c r="CC12">
        <v>100.4</v>
      </c>
      <c r="CD12">
        <v>0.90138549307253502</v>
      </c>
      <c r="CE12">
        <v>1.0906374501992</v>
      </c>
      <c r="CF12">
        <v>40324966</v>
      </c>
      <c r="CG12">
        <v>135570700</v>
      </c>
      <c r="CH12">
        <v>3.3619544775313601</v>
      </c>
      <c r="CI12">
        <v>64285836</v>
      </c>
      <c r="CJ12">
        <v>287198600</v>
      </c>
      <c r="CK12">
        <v>4.4675253192631699</v>
      </c>
      <c r="CL12">
        <v>19945714</v>
      </c>
      <c r="CM12">
        <v>245183400</v>
      </c>
      <c r="CN12">
        <v>12.292535629459</v>
      </c>
      <c r="CO12">
        <v>2397.37</v>
      </c>
      <c r="CP12">
        <v>659.18</v>
      </c>
      <c r="CQ12">
        <v>18.11</v>
      </c>
      <c r="CR12">
        <v>19.739999999999998</v>
      </c>
      <c r="CS12">
        <v>13557600</v>
      </c>
      <c r="CT12">
        <v>118088000</v>
      </c>
      <c r="CU12">
        <v>7.4481999999999999</v>
      </c>
      <c r="CV12">
        <v>5.0518000000000001</v>
      </c>
      <c r="CW12">
        <v>-0.15490000000000001</v>
      </c>
      <c r="CX12">
        <v>-1.9900000000000001E-2</v>
      </c>
      <c r="CY12">
        <v>2.3099999999999999E-2</v>
      </c>
      <c r="CZ12">
        <v>-0.23419999999999999</v>
      </c>
      <c r="DA12">
        <v>2.5999999999999999E-2</v>
      </c>
      <c r="DB12">
        <v>6.3600000000000004E-2</v>
      </c>
      <c r="DC12">
        <v>40357000</v>
      </c>
      <c r="DD12">
        <v>38479000</v>
      </c>
      <c r="DE12">
        <v>1.04880584214767</v>
      </c>
      <c r="DF12">
        <v>2927323600</v>
      </c>
      <c r="DG12">
        <v>4501723200</v>
      </c>
      <c r="DH12">
        <v>1.53782902580364</v>
      </c>
      <c r="DI12">
        <v>1254814800</v>
      </c>
      <c r="DJ12">
        <v>1501534100</v>
      </c>
      <c r="DK12">
        <v>45750000</v>
      </c>
      <c r="DL12">
        <v>99.6</v>
      </c>
      <c r="DM12">
        <v>99.5</v>
      </c>
      <c r="DN12">
        <v>100</v>
      </c>
      <c r="DO12">
        <v>10.06</v>
      </c>
      <c r="DP12">
        <v>35.090000000000003</v>
      </c>
      <c r="DQ12">
        <v>14.41</v>
      </c>
      <c r="DR12">
        <v>7.85</v>
      </c>
      <c r="DS12">
        <v>11.95</v>
      </c>
      <c r="DT12">
        <v>7.38</v>
      </c>
      <c r="DU12">
        <v>2.39</v>
      </c>
      <c r="DV12">
        <v>4.3099999999999996</v>
      </c>
      <c r="DW12">
        <v>-0.41</v>
      </c>
      <c r="DX12">
        <v>108.2</v>
      </c>
      <c r="DY12">
        <v>104.7</v>
      </c>
      <c r="DZ12">
        <v>115.5</v>
      </c>
      <c r="EA12">
        <v>126.8</v>
      </c>
      <c r="EB12">
        <v>15.34</v>
      </c>
      <c r="EC12">
        <v>0.65</v>
      </c>
      <c r="ED12">
        <v>30.85</v>
      </c>
      <c r="EE12">
        <v>26.63</v>
      </c>
      <c r="EF12">
        <v>9.19</v>
      </c>
      <c r="EG12">
        <v>6.71</v>
      </c>
      <c r="EH12">
        <v>12.23</v>
      </c>
      <c r="EI12">
        <v>4.22</v>
      </c>
      <c r="EJ12">
        <v>7.89</v>
      </c>
      <c r="EK12">
        <v>3.23</v>
      </c>
      <c r="EL12">
        <v>48.7</v>
      </c>
      <c r="EM12">
        <v>49</v>
      </c>
      <c r="EN12">
        <v>57.8</v>
      </c>
      <c r="EO12">
        <v>49.5</v>
      </c>
      <c r="EP12">
        <v>46.9</v>
      </c>
      <c r="EQ12">
        <v>49</v>
      </c>
      <c r="ER12">
        <v>2.66</v>
      </c>
      <c r="ES12">
        <v>3.26</v>
      </c>
      <c r="ET12">
        <v>3.35</v>
      </c>
      <c r="EU12">
        <v>3.45</v>
      </c>
      <c r="EV12">
        <v>3.43</v>
      </c>
      <c r="EW12">
        <v>4.3899999999999997</v>
      </c>
      <c r="EX12">
        <v>4.32</v>
      </c>
      <c r="EY12">
        <v>4.1399999999999997</v>
      </c>
      <c r="EZ12">
        <v>4.41</v>
      </c>
      <c r="FA12">
        <v>4.59</v>
      </c>
      <c r="FB12">
        <v>4.68</v>
      </c>
      <c r="FC12">
        <v>7.83</v>
      </c>
      <c r="FD12">
        <v>3.96</v>
      </c>
      <c r="FE12">
        <v>4.68</v>
      </c>
      <c r="FF12">
        <v>5.4</v>
      </c>
      <c r="FG12">
        <v>1.93</v>
      </c>
      <c r="FH12">
        <v>2.72</v>
      </c>
      <c r="FI12">
        <v>3.25</v>
      </c>
      <c r="FJ12">
        <v>3.43</v>
      </c>
      <c r="FK12">
        <v>3.47</v>
      </c>
      <c r="FL12">
        <v>3.56</v>
      </c>
      <c r="FM12">
        <v>3.9</v>
      </c>
      <c r="FN12">
        <v>4.12</v>
      </c>
      <c r="FO12">
        <v>4.42</v>
      </c>
      <c r="FP12">
        <v>1.17</v>
      </c>
      <c r="FQ12">
        <v>121.14</v>
      </c>
      <c r="FR12">
        <v>116.64</v>
      </c>
      <c r="FS12">
        <v>115.82</v>
      </c>
      <c r="FT12">
        <v>120.33</v>
      </c>
      <c r="FU12">
        <v>106.52</v>
      </c>
      <c r="FV12">
        <v>118.26</v>
      </c>
      <c r="FW12">
        <v>117.65</v>
      </c>
      <c r="FX12">
        <v>115.43</v>
      </c>
      <c r="FY12">
        <v>119.14</v>
      </c>
      <c r="FZ12">
        <v>3166.29</v>
      </c>
      <c r="GA12">
        <v>7402.5</v>
      </c>
      <c r="GB12">
        <v>405.89</v>
      </c>
      <c r="GC12">
        <v>475.6</v>
      </c>
      <c r="GD12">
        <v>261.98</v>
      </c>
      <c r="GE12">
        <v>526.98</v>
      </c>
      <c r="GF12">
        <v>467.08</v>
      </c>
    </row>
    <row r="13" spans="1:202">
      <c r="A13" s="9" t="s">
        <v>21</v>
      </c>
      <c r="B13">
        <v>-17780</v>
      </c>
      <c r="C13">
        <v>25019</v>
      </c>
      <c r="D13">
        <v>-4700</v>
      </c>
      <c r="E13">
        <v>60000</v>
      </c>
      <c r="F13">
        <v>2110.5</v>
      </c>
      <c r="G13">
        <v>12935</v>
      </c>
      <c r="H13">
        <v>-4800</v>
      </c>
      <c r="I13">
        <v>-268.14999999999998</v>
      </c>
      <c r="J13">
        <v>166000</v>
      </c>
      <c r="K13">
        <v>-10000000</v>
      </c>
      <c r="L13">
        <v>42000000</v>
      </c>
      <c r="M13">
        <v>2.7094111627955698E-2</v>
      </c>
      <c r="N13">
        <v>-2.9239786914350102E-3</v>
      </c>
      <c r="O13">
        <v>3.0005010002502898E-3</v>
      </c>
      <c r="P13">
        <v>51.2</v>
      </c>
      <c r="Q13">
        <v>-4.3994352212655104E-3</v>
      </c>
      <c r="R13">
        <v>-1.22752919731344E-2</v>
      </c>
      <c r="S13">
        <v>0</v>
      </c>
      <c r="T13">
        <v>0</v>
      </c>
      <c r="U13">
        <v>-3.5154283607109697E-2</v>
      </c>
      <c r="V13">
        <v>-0.47649553718926002</v>
      </c>
      <c r="W13">
        <v>-591</v>
      </c>
      <c r="X13">
        <v>-6.3899999999999899</v>
      </c>
      <c r="Y13">
        <v>-13.55</v>
      </c>
      <c r="Z13">
        <v>-12.09</v>
      </c>
      <c r="AA13">
        <v>-1098</v>
      </c>
      <c r="AB13">
        <v>-1209</v>
      </c>
      <c r="AC13">
        <v>0.23136351003665501</v>
      </c>
      <c r="AD13">
        <v>0.16588297599651</v>
      </c>
      <c r="AE13">
        <v>0.15847745333159899</v>
      </c>
      <c r="AF13">
        <v>0.46772819952306199</v>
      </c>
      <c r="AG13">
        <v>0</v>
      </c>
      <c r="AH13">
        <v>-3.6813973122716601E-2</v>
      </c>
      <c r="AI13">
        <v>0</v>
      </c>
      <c r="AJ13">
        <v>0</v>
      </c>
      <c r="AK13">
        <v>0</v>
      </c>
      <c r="AL13">
        <v>0</v>
      </c>
      <c r="AM13">
        <v>2.25680125015622E-2</v>
      </c>
      <c r="AN13">
        <v>-1.9466939846886099E-2</v>
      </c>
      <c r="AO13">
        <v>3.4364461097702299E-3</v>
      </c>
      <c r="AP13">
        <v>11.4</v>
      </c>
      <c r="AQ13">
        <v>228699000</v>
      </c>
      <c r="AR13">
        <v>25664800</v>
      </c>
      <c r="AS13">
        <v>39614200</v>
      </c>
      <c r="AT13">
        <v>45920800</v>
      </c>
      <c r="AU13">
        <v>15566000</v>
      </c>
      <c r="AV13">
        <v>809000</v>
      </c>
      <c r="AW13">
        <v>2214400</v>
      </c>
      <c r="AX13">
        <v>20643.16</v>
      </c>
      <c r="AY13">
        <v>6487564.25</v>
      </c>
      <c r="AZ13">
        <v>354000000</v>
      </c>
      <c r="BA13">
        <v>150000000</v>
      </c>
      <c r="BB13">
        <v>2133000000</v>
      </c>
      <c r="BC13">
        <v>3597000000</v>
      </c>
      <c r="BD13">
        <v>2473300</v>
      </c>
      <c r="BE13">
        <v>68009200</v>
      </c>
      <c r="BF13">
        <v>79027800</v>
      </c>
      <c r="BG13">
        <v>8776.44</v>
      </c>
      <c r="BH13">
        <v>3433.21</v>
      </c>
      <c r="BI13">
        <v>6472.62</v>
      </c>
      <c r="BJ13">
        <v>5728.48</v>
      </c>
      <c r="BK13">
        <v>20650900</v>
      </c>
      <c r="BL13">
        <v>3604.9527972516298</v>
      </c>
      <c r="BM13">
        <v>101.15</v>
      </c>
      <c r="BN13">
        <v>108.9</v>
      </c>
      <c r="BO13">
        <v>110.1</v>
      </c>
      <c r="BP13">
        <v>107</v>
      </c>
      <c r="BQ13">
        <v>94465000</v>
      </c>
      <c r="BR13">
        <v>19055.849999999999</v>
      </c>
      <c r="BS13">
        <v>9.83</v>
      </c>
      <c r="BT13">
        <v>6.39</v>
      </c>
      <c r="BU13">
        <v>0.88</v>
      </c>
      <c r="BV13">
        <v>24355100</v>
      </c>
      <c r="BW13">
        <v>15093711</v>
      </c>
      <c r="BX13">
        <v>13675900</v>
      </c>
      <c r="BY13">
        <v>10679200</v>
      </c>
      <c r="BZ13">
        <v>106.9</v>
      </c>
      <c r="CA13">
        <v>117.5</v>
      </c>
      <c r="CB13">
        <v>113.7</v>
      </c>
      <c r="CC13">
        <v>103.2</v>
      </c>
      <c r="CD13">
        <v>0.90978723404255302</v>
      </c>
      <c r="CE13">
        <v>1.10174418604651</v>
      </c>
      <c r="CF13">
        <v>26984552</v>
      </c>
      <c r="CG13">
        <v>87233800</v>
      </c>
      <c r="CH13">
        <v>3.23273108258384</v>
      </c>
      <c r="CI13">
        <v>58047124</v>
      </c>
      <c r="CJ13">
        <v>263368200</v>
      </c>
      <c r="CK13">
        <v>4.5371446826547297</v>
      </c>
      <c r="CL13">
        <v>21494604</v>
      </c>
      <c r="CM13">
        <v>247389000</v>
      </c>
      <c r="CN13">
        <v>11.5093536963975</v>
      </c>
      <c r="CO13">
        <v>2293.7800000000002</v>
      </c>
      <c r="CP13">
        <v>614.04</v>
      </c>
      <c r="CQ13">
        <v>18.66</v>
      </c>
      <c r="CR13">
        <v>18.41</v>
      </c>
      <c r="CS13">
        <v>15193000</v>
      </c>
      <c r="CT13">
        <v>115416900</v>
      </c>
      <c r="CU13">
        <v>8.5045999999999999</v>
      </c>
      <c r="CV13">
        <v>6.8135000000000003</v>
      </c>
      <c r="CW13">
        <v>-5.16E-2</v>
      </c>
      <c r="CX13">
        <v>-7.8600000000000003E-2</v>
      </c>
      <c r="CY13">
        <v>4.3299999999999998E-2</v>
      </c>
      <c r="CZ13">
        <v>-0.15870000000000001</v>
      </c>
      <c r="DA13">
        <v>2.8999999999999998E-3</v>
      </c>
      <c r="DB13">
        <v>3.5900000000000001E-2</v>
      </c>
      <c r="DC13">
        <v>49489400</v>
      </c>
      <c r="DD13">
        <v>42172200</v>
      </c>
      <c r="DE13">
        <v>1.17350766618768</v>
      </c>
      <c r="DF13">
        <v>2964770900</v>
      </c>
      <c r="DG13">
        <v>4549415400</v>
      </c>
      <c r="DH13">
        <v>1.5344913834657501</v>
      </c>
      <c r="DI13">
        <v>1270089600</v>
      </c>
      <c r="DJ13">
        <v>1519688400</v>
      </c>
      <c r="DK13">
        <v>56590000</v>
      </c>
      <c r="DL13">
        <v>99.7</v>
      </c>
      <c r="DM13">
        <v>100.5</v>
      </c>
      <c r="DN13">
        <v>99.8</v>
      </c>
      <c r="DO13">
        <v>9.1300000000000008</v>
      </c>
      <c r="DP13">
        <v>30.1</v>
      </c>
      <c r="DQ13">
        <v>13.04</v>
      </c>
      <c r="DR13">
        <v>7.34</v>
      </c>
      <c r="DS13">
        <v>10.83</v>
      </c>
      <c r="DT13">
        <v>6.84</v>
      </c>
      <c r="DU13">
        <v>2.0699999999999998</v>
      </c>
      <c r="DV13">
        <v>4.0199999999999996</v>
      </c>
      <c r="DW13">
        <v>-0.43</v>
      </c>
      <c r="DX13">
        <v>107</v>
      </c>
      <c r="DY13">
        <v>105</v>
      </c>
      <c r="DZ13">
        <v>112.3</v>
      </c>
      <c r="EA13">
        <v>124.2</v>
      </c>
      <c r="EB13">
        <v>13.96</v>
      </c>
      <c r="EC13">
        <v>-1.53</v>
      </c>
      <c r="ED13">
        <v>29.02</v>
      </c>
      <c r="EE13">
        <v>23.16</v>
      </c>
      <c r="EF13">
        <v>8.2200000000000006</v>
      </c>
      <c r="EG13">
        <v>6.14</v>
      </c>
      <c r="EH13">
        <v>12.84</v>
      </c>
      <c r="EI13">
        <v>3.5</v>
      </c>
      <c r="EJ13">
        <v>7.1</v>
      </c>
      <c r="EK13">
        <v>4.03</v>
      </c>
      <c r="EL13">
        <v>54.6</v>
      </c>
      <c r="EM13">
        <v>50.5</v>
      </c>
      <c r="EN13">
        <v>44.7</v>
      </c>
      <c r="EO13">
        <v>50.8</v>
      </c>
      <c r="EP13">
        <v>50.8</v>
      </c>
      <c r="EQ13">
        <v>50.5</v>
      </c>
      <c r="ER13">
        <v>2.72</v>
      </c>
      <c r="ES13">
        <v>3.16</v>
      </c>
      <c r="ET13">
        <v>3.18</v>
      </c>
      <c r="EU13">
        <v>3.47</v>
      </c>
      <c r="EV13">
        <v>3.98</v>
      </c>
      <c r="EW13">
        <v>4.38</v>
      </c>
      <c r="EX13">
        <v>4.32</v>
      </c>
      <c r="EY13">
        <v>4.1399999999999997</v>
      </c>
      <c r="EZ13">
        <v>4.41</v>
      </c>
      <c r="FA13">
        <v>4.59</v>
      </c>
      <c r="FB13">
        <v>4.68</v>
      </c>
      <c r="FC13">
        <v>7.74</v>
      </c>
      <c r="FD13">
        <v>3.96</v>
      </c>
      <c r="FE13">
        <v>4.68</v>
      </c>
      <c r="FF13">
        <v>5.4</v>
      </c>
      <c r="FG13">
        <v>2.0099999999999998</v>
      </c>
      <c r="FH13">
        <v>2.6</v>
      </c>
      <c r="FI13">
        <v>3.16</v>
      </c>
      <c r="FJ13">
        <v>3.23</v>
      </c>
      <c r="FK13">
        <v>3.29</v>
      </c>
      <c r="FL13">
        <v>3.34</v>
      </c>
      <c r="FM13">
        <v>3.52</v>
      </c>
      <c r="FN13">
        <v>3.7</v>
      </c>
      <c r="FO13">
        <v>3.92</v>
      </c>
      <c r="FP13">
        <v>0.76</v>
      </c>
      <c r="FQ13">
        <v>123.82</v>
      </c>
      <c r="FR13">
        <v>120.36</v>
      </c>
      <c r="FS13">
        <v>120.14</v>
      </c>
      <c r="FT13">
        <v>121.71</v>
      </c>
      <c r="FU13">
        <v>113.83</v>
      </c>
      <c r="FV13">
        <v>120.74</v>
      </c>
      <c r="FW13">
        <v>121.41</v>
      </c>
      <c r="FX13">
        <v>119.86</v>
      </c>
      <c r="FY13">
        <v>121.74</v>
      </c>
      <c r="FZ13">
        <v>2849.39</v>
      </c>
      <c r="GA13">
        <v>4975.09</v>
      </c>
      <c r="GB13">
        <v>385.15</v>
      </c>
      <c r="GC13">
        <v>453.83</v>
      </c>
      <c r="GD13">
        <v>255.47</v>
      </c>
      <c r="GE13">
        <v>492.24</v>
      </c>
      <c r="GF13">
        <v>443.38</v>
      </c>
    </row>
    <row r="14" spans="1:202">
      <c r="A14" s="17" t="s">
        <v>22</v>
      </c>
      <c r="B14">
        <v>-1654</v>
      </c>
      <c r="C14">
        <v>16742</v>
      </c>
      <c r="D14">
        <v>-20100</v>
      </c>
      <c r="E14">
        <v>8500</v>
      </c>
      <c r="F14">
        <v>-14658.3</v>
      </c>
      <c r="G14">
        <v>-104924</v>
      </c>
      <c r="H14">
        <v>6200</v>
      </c>
      <c r="I14">
        <v>-247.44</v>
      </c>
      <c r="J14">
        <v>-61500.000000000102</v>
      </c>
      <c r="K14">
        <v>-1000000</v>
      </c>
      <c r="L14">
        <v>2000000</v>
      </c>
      <c r="M14">
        <v>4.1996220996443498E-2</v>
      </c>
      <c r="N14">
        <v>0</v>
      </c>
      <c r="O14">
        <v>-4.0050093538832598E-3</v>
      </c>
      <c r="P14">
        <v>44.6</v>
      </c>
      <c r="Q14">
        <v>-8.7348077332569204E-2</v>
      </c>
      <c r="R14">
        <v>-0.14085393893755899</v>
      </c>
      <c r="S14">
        <v>9.0882805888985504E-3</v>
      </c>
      <c r="T14">
        <v>9.0882805888985504E-3</v>
      </c>
      <c r="U14">
        <v>-0.33736803357988099</v>
      </c>
      <c r="V14">
        <v>0.56862349627337105</v>
      </c>
      <c r="W14">
        <v>-2097</v>
      </c>
      <c r="X14">
        <v>-27.209999999999901</v>
      </c>
      <c r="Y14">
        <v>-26.56</v>
      </c>
      <c r="Z14">
        <v>-24.91</v>
      </c>
      <c r="AA14">
        <v>467</v>
      </c>
      <c r="AB14">
        <v>-789</v>
      </c>
      <c r="AC14">
        <v>-0.27413080227304598</v>
      </c>
      <c r="AD14">
        <v>-0.18755847707777201</v>
      </c>
      <c r="AE14">
        <v>-0.18492598224535001</v>
      </c>
      <c r="AF14">
        <v>-5.9977106633954998E-3</v>
      </c>
      <c r="AG14">
        <v>-2.8987536873252399E-2</v>
      </c>
      <c r="AH14">
        <v>-4.1147568346995303E-2</v>
      </c>
      <c r="AI14">
        <v>0</v>
      </c>
      <c r="AJ14">
        <v>-0.45</v>
      </c>
      <c r="AK14">
        <v>-0.54</v>
      </c>
      <c r="AL14">
        <v>-0.54</v>
      </c>
      <c r="AM14">
        <v>-4.0825297819370797E-2</v>
      </c>
      <c r="AN14">
        <v>1.6536325455064099E-2</v>
      </c>
      <c r="AO14">
        <v>-8.4692581798329093E-3</v>
      </c>
      <c r="AP14">
        <v>8.1999999999999993</v>
      </c>
      <c r="AQ14">
        <v>219276400</v>
      </c>
      <c r="AR14">
        <v>21940700</v>
      </c>
      <c r="AS14">
        <v>35901200</v>
      </c>
      <c r="AT14">
        <v>42929500</v>
      </c>
      <c r="AU14">
        <v>16350000</v>
      </c>
      <c r="AV14">
        <v>883600</v>
      </c>
      <c r="AW14">
        <v>2196600</v>
      </c>
      <c r="AX14">
        <v>21601.77</v>
      </c>
      <c r="AY14">
        <v>3539542.75</v>
      </c>
      <c r="AZ14">
        <v>352000000</v>
      </c>
      <c r="BA14">
        <v>143000000</v>
      </c>
      <c r="BB14">
        <v>2116000000</v>
      </c>
      <c r="BC14">
        <v>3435000000</v>
      </c>
      <c r="BD14">
        <v>2042500</v>
      </c>
      <c r="BE14">
        <v>58143300</v>
      </c>
      <c r="BF14">
        <v>72997900</v>
      </c>
      <c r="BG14">
        <v>7250.97</v>
      </c>
      <c r="BH14">
        <v>3887.03</v>
      </c>
      <c r="BI14">
        <v>5251.03</v>
      </c>
      <c r="BJ14">
        <v>4402.2</v>
      </c>
      <c r="BK14">
        <v>17115000</v>
      </c>
      <c r="BL14">
        <v>3887.8288128662898</v>
      </c>
      <c r="BM14">
        <v>99.68</v>
      </c>
      <c r="BN14">
        <v>107.9</v>
      </c>
      <c r="BO14">
        <v>108.5</v>
      </c>
      <c r="BP14">
        <v>106.8</v>
      </c>
      <c r="BQ14">
        <v>100827000</v>
      </c>
      <c r="BR14">
        <v>18796.88</v>
      </c>
      <c r="BS14">
        <v>9.0399999999999991</v>
      </c>
      <c r="BT14">
        <v>6.86</v>
      </c>
      <c r="BU14">
        <v>0.88</v>
      </c>
      <c r="BV14">
        <v>22128000</v>
      </c>
      <c r="BW14">
        <v>13269597</v>
      </c>
      <c r="BX14">
        <v>12853200</v>
      </c>
      <c r="BY14">
        <v>9274800</v>
      </c>
      <c r="BZ14">
        <v>108.4</v>
      </c>
      <c r="CA14">
        <v>110.8</v>
      </c>
      <c r="CB14">
        <v>110</v>
      </c>
      <c r="CC14">
        <v>104.4</v>
      </c>
      <c r="CD14">
        <v>0.978339350180505</v>
      </c>
      <c r="CE14">
        <v>1.0536398467432999</v>
      </c>
      <c r="CF14">
        <v>59019834</v>
      </c>
      <c r="CG14">
        <v>183496300</v>
      </c>
      <c r="CH14">
        <v>3.10906160800113</v>
      </c>
      <c r="CI14">
        <v>67359122</v>
      </c>
      <c r="CJ14">
        <v>225650100</v>
      </c>
      <c r="CK14">
        <v>3.3499560757338802</v>
      </c>
      <c r="CL14">
        <v>26383264</v>
      </c>
      <c r="CM14">
        <v>197032400</v>
      </c>
      <c r="CN14">
        <v>7.4680827967305401</v>
      </c>
      <c r="CO14">
        <v>1728.79</v>
      </c>
      <c r="CP14">
        <v>470.91</v>
      </c>
      <c r="CQ14">
        <v>14.07</v>
      </c>
      <c r="CR14">
        <v>13.95</v>
      </c>
      <c r="CS14">
        <v>14994300</v>
      </c>
      <c r="CT14">
        <v>103959800</v>
      </c>
      <c r="CU14">
        <v>8.7766999999999999</v>
      </c>
      <c r="CV14">
        <v>6.8944999999999999</v>
      </c>
      <c r="CW14">
        <v>-0.25309999999999999</v>
      </c>
      <c r="CX14">
        <v>1.9800000000000002E-2</v>
      </c>
      <c r="CY14">
        <v>2.2200000000000001E-2</v>
      </c>
      <c r="CZ14">
        <v>-0.34200000000000003</v>
      </c>
      <c r="DA14">
        <v>1.4999999999999999E-2</v>
      </c>
      <c r="DB14">
        <v>2.5600000000000001E-2</v>
      </c>
      <c r="DC14">
        <v>41431700</v>
      </c>
      <c r="DD14">
        <v>53289500</v>
      </c>
      <c r="DE14">
        <v>0.77748336914401495</v>
      </c>
      <c r="DF14">
        <v>2982956500</v>
      </c>
      <c r="DG14">
        <v>4583314900</v>
      </c>
      <c r="DH14">
        <v>1.5365007501785599</v>
      </c>
      <c r="DI14">
        <v>1272083900</v>
      </c>
      <c r="DJ14">
        <v>1528209600</v>
      </c>
      <c r="DK14">
        <v>12880000</v>
      </c>
      <c r="DL14">
        <v>99.1</v>
      </c>
      <c r="DM14">
        <v>100.6</v>
      </c>
      <c r="DN14">
        <v>99.8</v>
      </c>
      <c r="DO14">
        <v>6.59</v>
      </c>
      <c r="DP14">
        <v>22.66</v>
      </c>
      <c r="DQ14">
        <v>8.98</v>
      </c>
      <c r="DR14">
        <v>5.14</v>
      </c>
      <c r="DS14">
        <v>7.67</v>
      </c>
      <c r="DT14">
        <v>5.43</v>
      </c>
      <c r="DU14">
        <v>2.56</v>
      </c>
      <c r="DV14">
        <v>3.55</v>
      </c>
      <c r="DW14">
        <v>-0.37</v>
      </c>
      <c r="DX14">
        <v>104</v>
      </c>
      <c r="DY14">
        <v>104.3</v>
      </c>
      <c r="DZ14">
        <v>103.8</v>
      </c>
      <c r="EA14">
        <v>119.1</v>
      </c>
      <c r="EB14">
        <v>11.04</v>
      </c>
      <c r="EC14">
        <v>-8.16</v>
      </c>
      <c r="ED14">
        <v>24.57</v>
      </c>
      <c r="EE14">
        <v>17.68</v>
      </c>
      <c r="EF14">
        <v>5.74</v>
      </c>
      <c r="EG14">
        <v>6.45</v>
      </c>
      <c r="EH14">
        <v>12.57</v>
      </c>
      <c r="EI14">
        <v>2.78</v>
      </c>
      <c r="EJ14">
        <v>5.7</v>
      </c>
      <c r="EK14">
        <v>4.07</v>
      </c>
      <c r="EL14">
        <v>44.3</v>
      </c>
      <c r="EM14">
        <v>51.4</v>
      </c>
      <c r="EN14">
        <v>32.299999999999997</v>
      </c>
      <c r="EO14">
        <v>50.8</v>
      </c>
      <c r="EP14">
        <v>42.4</v>
      </c>
      <c r="EQ14">
        <v>51.4</v>
      </c>
      <c r="ER14">
        <v>2.5</v>
      </c>
      <c r="ES14">
        <v>3.08</v>
      </c>
      <c r="ET14">
        <v>3.46</v>
      </c>
      <c r="EU14">
        <v>3.38</v>
      </c>
      <c r="EV14">
        <v>3.73</v>
      </c>
      <c r="EW14">
        <v>4.3099999999999996</v>
      </c>
      <c r="EX14">
        <v>4.32</v>
      </c>
      <c r="EY14">
        <v>4.1399999999999997</v>
      </c>
      <c r="EZ14">
        <v>4.41</v>
      </c>
      <c r="FA14">
        <v>4.59</v>
      </c>
      <c r="FB14">
        <v>4.68</v>
      </c>
      <c r="FC14">
        <v>7.2</v>
      </c>
      <c r="FD14">
        <v>3.96</v>
      </c>
      <c r="FE14">
        <v>4.1399999999999997</v>
      </c>
      <c r="FF14">
        <v>4.7699999999999996</v>
      </c>
      <c r="FG14">
        <v>1.41</v>
      </c>
      <c r="FH14">
        <v>2.41</v>
      </c>
      <c r="FI14">
        <v>2.68</v>
      </c>
      <c r="FJ14">
        <v>2.74</v>
      </c>
      <c r="FK14">
        <v>2.78</v>
      </c>
      <c r="FL14">
        <v>2.8</v>
      </c>
      <c r="FM14">
        <v>2.82</v>
      </c>
      <c r="FN14">
        <v>3.01</v>
      </c>
      <c r="FO14">
        <v>3.19</v>
      </c>
      <c r="FP14">
        <v>0.51</v>
      </c>
      <c r="FQ14">
        <v>127.71</v>
      </c>
      <c r="FR14">
        <v>125.42</v>
      </c>
      <c r="FS14">
        <v>126.3</v>
      </c>
      <c r="FT14">
        <v>122.32</v>
      </c>
      <c r="FU14">
        <v>123.41</v>
      </c>
      <c r="FV14">
        <v>124.24</v>
      </c>
      <c r="FW14">
        <v>126.52</v>
      </c>
      <c r="FX14">
        <v>125.9</v>
      </c>
      <c r="FY14">
        <v>125.26</v>
      </c>
      <c r="FZ14">
        <v>2501.15</v>
      </c>
      <c r="GA14">
        <v>1807.52</v>
      </c>
      <c r="GB14">
        <v>334.27</v>
      </c>
      <c r="GC14">
        <v>397.4</v>
      </c>
      <c r="GD14">
        <v>241.15</v>
      </c>
      <c r="GE14">
        <v>426.75</v>
      </c>
      <c r="GF14">
        <v>366.91</v>
      </c>
    </row>
    <row r="15" spans="1:202">
      <c r="A15" s="9" t="s">
        <v>23</v>
      </c>
      <c r="B15">
        <v>1540</v>
      </c>
      <c r="C15">
        <v>12799</v>
      </c>
      <c r="D15">
        <v>25000</v>
      </c>
      <c r="E15">
        <v>19200</v>
      </c>
      <c r="F15">
        <v>-12704.7</v>
      </c>
      <c r="G15">
        <v>-50272</v>
      </c>
      <c r="H15">
        <v>9900</v>
      </c>
      <c r="I15">
        <v>-104.79</v>
      </c>
      <c r="J15">
        <v>-16800</v>
      </c>
      <c r="K15">
        <v>-32000000</v>
      </c>
      <c r="L15">
        <v>-105000000</v>
      </c>
      <c r="M15">
        <v>2.5593084389115901E-2</v>
      </c>
      <c r="N15">
        <v>0</v>
      </c>
      <c r="O15">
        <v>-2.0231536566654999E-3</v>
      </c>
      <c r="P15">
        <v>38.799999999999997</v>
      </c>
      <c r="Q15">
        <v>2.4556243512270402E-2</v>
      </c>
      <c r="R15">
        <v>5.21641869050447E-2</v>
      </c>
      <c r="S15">
        <v>0.238131355196953</v>
      </c>
      <c r="T15">
        <v>0.238131355196953</v>
      </c>
      <c r="U15">
        <v>-4.8787993844501699E-2</v>
      </c>
      <c r="V15">
        <v>-0.37216427675590502</v>
      </c>
      <c r="W15">
        <v>-1084</v>
      </c>
      <c r="X15">
        <v>-39.479999999999997</v>
      </c>
      <c r="Y15">
        <v>-18.760000000000002</v>
      </c>
      <c r="Z15">
        <v>-14.98</v>
      </c>
      <c r="AA15">
        <v>187</v>
      </c>
      <c r="AB15">
        <v>-1429</v>
      </c>
      <c r="AC15">
        <v>0.19546012118506401</v>
      </c>
      <c r="AD15">
        <v>7.1176399279064398E-2</v>
      </c>
      <c r="AE15">
        <v>8.2591641255049808E-3</v>
      </c>
      <c r="AF15">
        <v>-0.104362705739465</v>
      </c>
      <c r="AG15">
        <v>2.8987536873252399E-2</v>
      </c>
      <c r="AH15">
        <v>-9.8969166689366395E-2</v>
      </c>
      <c r="AI15">
        <v>-0.36</v>
      </c>
      <c r="AJ15">
        <v>-0.9</v>
      </c>
      <c r="AK15">
        <v>-0.99</v>
      </c>
      <c r="AL15">
        <v>-1.08</v>
      </c>
      <c r="AM15">
        <v>2.21154294987542E-2</v>
      </c>
      <c r="AN15">
        <v>-5.2233063990172503E-3</v>
      </c>
      <c r="AO15">
        <v>1.1571477630816699E-2</v>
      </c>
      <c r="AP15">
        <v>5.4</v>
      </c>
      <c r="AQ15">
        <v>226971800</v>
      </c>
      <c r="AR15">
        <v>20254200</v>
      </c>
      <c r="AS15">
        <v>35188900</v>
      </c>
      <c r="AT15">
        <v>42301200</v>
      </c>
      <c r="AU15">
        <v>15860000</v>
      </c>
      <c r="AV15">
        <v>779000</v>
      </c>
      <c r="AW15">
        <v>2058400</v>
      </c>
      <c r="AX15">
        <v>17692.22</v>
      </c>
      <c r="AY15">
        <v>1950477.03</v>
      </c>
      <c r="AZ15">
        <v>330000000</v>
      </c>
      <c r="BA15">
        <v>132000000</v>
      </c>
      <c r="BB15">
        <v>1971000000</v>
      </c>
      <c r="BC15">
        <v>3258000000</v>
      </c>
      <c r="BD15">
        <v>2128800</v>
      </c>
      <c r="BE15">
        <v>64755700</v>
      </c>
      <c r="BF15">
        <v>77366100</v>
      </c>
      <c r="BG15">
        <v>7300.79</v>
      </c>
      <c r="BH15">
        <v>4392.54</v>
      </c>
      <c r="BI15">
        <v>5517.23</v>
      </c>
      <c r="BJ15">
        <v>4425.42</v>
      </c>
      <c r="BK15">
        <v>16711600</v>
      </c>
      <c r="BL15">
        <v>3776.2743423223101</v>
      </c>
      <c r="BM15">
        <v>98.46</v>
      </c>
      <c r="BN15">
        <v>105.2</v>
      </c>
      <c r="BO15">
        <v>104.6</v>
      </c>
      <c r="BP15">
        <v>106.1</v>
      </c>
      <c r="BQ15">
        <v>97908000</v>
      </c>
      <c r="BR15">
        <v>18847.169999999998</v>
      </c>
      <c r="BS15">
        <v>8.68</v>
      </c>
      <c r="BT15">
        <v>7.05</v>
      </c>
      <c r="BU15">
        <v>0.88</v>
      </c>
      <c r="BV15">
        <v>18964200</v>
      </c>
      <c r="BW15">
        <v>8158113</v>
      </c>
      <c r="BX15">
        <v>11498500</v>
      </c>
      <c r="BY15">
        <v>7465700</v>
      </c>
      <c r="BZ15">
        <v>105.5</v>
      </c>
      <c r="CA15">
        <v>101.9</v>
      </c>
      <c r="CB15">
        <v>92.8</v>
      </c>
      <c r="CC15">
        <v>80.599999999999994</v>
      </c>
      <c r="CD15">
        <v>1.0353287536800799</v>
      </c>
      <c r="CE15">
        <v>1.1513647642679901</v>
      </c>
      <c r="CF15">
        <v>50541952</v>
      </c>
      <c r="CG15">
        <v>158288300</v>
      </c>
      <c r="CH15">
        <v>3.13182007691353</v>
      </c>
      <c r="CI15">
        <v>50651102</v>
      </c>
      <c r="CJ15">
        <v>178739200</v>
      </c>
      <c r="CK15">
        <v>3.5288314161456902</v>
      </c>
      <c r="CL15">
        <v>34001900</v>
      </c>
      <c r="CM15">
        <v>203692600</v>
      </c>
      <c r="CN15">
        <v>5.9906240533617199</v>
      </c>
      <c r="CO15">
        <v>1871.16</v>
      </c>
      <c r="CP15">
        <v>539.36</v>
      </c>
      <c r="CQ15">
        <v>15.22</v>
      </c>
      <c r="CR15">
        <v>16.05</v>
      </c>
      <c r="CS15">
        <v>27062600</v>
      </c>
      <c r="CT15">
        <v>171122900</v>
      </c>
      <c r="CU15">
        <v>14.4056</v>
      </c>
      <c r="CV15">
        <v>10.3924</v>
      </c>
      <c r="CW15">
        <v>9.2200000000000004E-2</v>
      </c>
      <c r="CX15">
        <v>5.0299999999999997E-2</v>
      </c>
      <c r="CY15">
        <v>7.7000000000000002E-3</v>
      </c>
      <c r="CZ15">
        <v>0.186</v>
      </c>
      <c r="DA15">
        <v>-2.6499999999999999E-2</v>
      </c>
      <c r="DB15">
        <v>-8.6300000000000002E-2</v>
      </c>
      <c r="DC15">
        <v>52540300</v>
      </c>
      <c r="DD15">
        <v>37924000</v>
      </c>
      <c r="DE15">
        <v>1.38541029427276</v>
      </c>
      <c r="DF15">
        <v>2957495500</v>
      </c>
      <c r="DG15">
        <v>4623692200</v>
      </c>
      <c r="DH15">
        <v>1.5633809755585399</v>
      </c>
      <c r="DI15">
        <v>1229652300</v>
      </c>
      <c r="DJ15">
        <v>1521857400</v>
      </c>
      <c r="DK15">
        <v>45170000</v>
      </c>
      <c r="DL15">
        <v>99</v>
      </c>
      <c r="DM15">
        <v>100.5</v>
      </c>
      <c r="DN15">
        <v>99.6</v>
      </c>
      <c r="DO15">
        <v>1.99</v>
      </c>
      <c r="DP15">
        <v>6.58</v>
      </c>
      <c r="DQ15">
        <v>0.44</v>
      </c>
      <c r="DR15">
        <v>2.0699999999999998</v>
      </c>
      <c r="DS15">
        <v>1.95</v>
      </c>
      <c r="DT15">
        <v>3.26</v>
      </c>
      <c r="DU15">
        <v>2.3199999999999998</v>
      </c>
      <c r="DV15">
        <v>2.86</v>
      </c>
      <c r="DW15">
        <v>-0.52</v>
      </c>
      <c r="DX15">
        <v>99.6</v>
      </c>
      <c r="DY15">
        <v>100.2</v>
      </c>
      <c r="DZ15">
        <v>93.6</v>
      </c>
      <c r="EA15">
        <v>107.8</v>
      </c>
      <c r="EB15">
        <v>4.7</v>
      </c>
      <c r="EC15">
        <v>-18.38</v>
      </c>
      <c r="ED15">
        <v>13.18</v>
      </c>
      <c r="EE15">
        <v>9.01</v>
      </c>
      <c r="EF15">
        <v>0.37</v>
      </c>
      <c r="EG15">
        <v>5</v>
      </c>
      <c r="EH15">
        <v>11</v>
      </c>
      <c r="EI15">
        <v>1.38</v>
      </c>
      <c r="EJ15">
        <v>2.37</v>
      </c>
      <c r="EK15">
        <v>2.14</v>
      </c>
      <c r="EL15">
        <v>35.5</v>
      </c>
      <c r="EM15">
        <v>50.8</v>
      </c>
      <c r="EN15">
        <v>26.6</v>
      </c>
      <c r="EO15">
        <v>50.7</v>
      </c>
      <c r="EP15">
        <v>34.200000000000003</v>
      </c>
      <c r="EQ15">
        <v>50.8</v>
      </c>
      <c r="ER15">
        <v>2.14</v>
      </c>
      <c r="ES15">
        <v>2.68</v>
      </c>
      <c r="ET15">
        <v>2.74</v>
      </c>
      <c r="EU15">
        <v>2.99</v>
      </c>
      <c r="EV15">
        <v>2.65</v>
      </c>
      <c r="EW15">
        <v>3.87</v>
      </c>
      <c r="EX15">
        <v>2.97</v>
      </c>
      <c r="EY15">
        <v>3.06</v>
      </c>
      <c r="EZ15">
        <v>3.33</v>
      </c>
      <c r="FA15">
        <v>3.51</v>
      </c>
      <c r="FB15">
        <v>3.6</v>
      </c>
      <c r="FC15">
        <v>6.12</v>
      </c>
      <c r="FD15">
        <v>3.96</v>
      </c>
      <c r="FE15">
        <v>3.06</v>
      </c>
      <c r="FF15">
        <v>3.6</v>
      </c>
      <c r="FG15">
        <v>1.17</v>
      </c>
      <c r="FH15">
        <v>1.73</v>
      </c>
      <c r="FI15">
        <v>2.0699999999999998</v>
      </c>
      <c r="FJ15">
        <v>2.12</v>
      </c>
      <c r="FK15">
        <v>2.15</v>
      </c>
      <c r="FL15">
        <v>2.1800000000000002</v>
      </c>
      <c r="FM15">
        <v>2.2999999999999998</v>
      </c>
      <c r="FN15">
        <v>2.59</v>
      </c>
      <c r="FO15">
        <v>3.01</v>
      </c>
      <c r="FP15">
        <v>0.94</v>
      </c>
      <c r="FQ15">
        <v>129.56</v>
      </c>
      <c r="FR15">
        <v>127.64</v>
      </c>
      <c r="FS15">
        <v>128.96</v>
      </c>
      <c r="FT15">
        <v>122.74</v>
      </c>
      <c r="FU15">
        <v>126.06</v>
      </c>
      <c r="FV15">
        <v>126.3</v>
      </c>
      <c r="FW15">
        <v>128.77000000000001</v>
      </c>
      <c r="FX15">
        <v>128.25</v>
      </c>
      <c r="FY15">
        <v>127.3</v>
      </c>
      <c r="FZ15">
        <v>2462.7399999999998</v>
      </c>
      <c r="GA15">
        <v>818.95</v>
      </c>
      <c r="GB15">
        <v>303.48</v>
      </c>
      <c r="GC15">
        <v>351.61</v>
      </c>
      <c r="GD15">
        <v>231.28</v>
      </c>
      <c r="GE15">
        <v>342.41</v>
      </c>
      <c r="GF15">
        <v>283.76</v>
      </c>
    </row>
    <row r="16" spans="1:202">
      <c r="A16" s="9" t="s">
        <v>24</v>
      </c>
      <c r="B16">
        <v>-1433</v>
      </c>
      <c r="C16">
        <v>69799</v>
      </c>
      <c r="D16">
        <v>-23800</v>
      </c>
      <c r="E16">
        <v>57300</v>
      </c>
      <c r="F16">
        <v>-2991.1</v>
      </c>
      <c r="G16">
        <v>22970</v>
      </c>
      <c r="H16">
        <v>500</v>
      </c>
      <c r="I16">
        <v>199.39</v>
      </c>
      <c r="J16">
        <v>-27800.000000000098</v>
      </c>
      <c r="K16">
        <v>-2000000</v>
      </c>
      <c r="L16">
        <v>318000000</v>
      </c>
      <c r="M16">
        <v>-2.3354095865544301E-2</v>
      </c>
      <c r="N16">
        <v>1.46305805176028E-3</v>
      </c>
      <c r="O16">
        <v>1.10578317035559E-2</v>
      </c>
      <c r="P16">
        <v>41.2</v>
      </c>
      <c r="Q16">
        <v>3.7353174453387303E-2</v>
      </c>
      <c r="R16">
        <v>3.7582015611249603E-2</v>
      </c>
      <c r="S16">
        <v>-5.4976343714975097E-2</v>
      </c>
      <c r="T16">
        <v>-5.4976343714975201E-2</v>
      </c>
      <c r="U16">
        <v>-0.19480194115371</v>
      </c>
      <c r="V16">
        <v>-0.13750421130707299</v>
      </c>
      <c r="W16">
        <v>-624</v>
      </c>
      <c r="X16">
        <v>65.290000000000006</v>
      </c>
      <c r="Y16">
        <v>-13.76</v>
      </c>
      <c r="Z16">
        <v>-11.29</v>
      </c>
      <c r="AA16">
        <v>-504</v>
      </c>
      <c r="AB16">
        <v>-1078</v>
      </c>
      <c r="AC16">
        <v>0.27422047196273902</v>
      </c>
      <c r="AD16">
        <v>0.57679745324917098</v>
      </c>
      <c r="AE16">
        <v>0.58342281678104202</v>
      </c>
      <c r="AF16">
        <v>1.48194610087457</v>
      </c>
      <c r="AG16">
        <v>-9.2373320131015305E-2</v>
      </c>
      <c r="AH16">
        <v>0.127333767019706</v>
      </c>
      <c r="AI16">
        <v>0</v>
      </c>
      <c r="AJ16">
        <v>-0.27</v>
      </c>
      <c r="AK16">
        <v>-0.27</v>
      </c>
      <c r="AL16">
        <v>-0.27</v>
      </c>
      <c r="AM16">
        <v>7.0187769914223694E-2</v>
      </c>
      <c r="AN16">
        <v>4.7783643000737903E-2</v>
      </c>
      <c r="AO16">
        <v>2.3300368156729E-2</v>
      </c>
      <c r="AP16">
        <v>5.7</v>
      </c>
      <c r="AQ16">
        <v>219940400</v>
      </c>
      <c r="AR16">
        <v>22171400</v>
      </c>
      <c r="AS16">
        <v>37791600</v>
      </c>
      <c r="AT16">
        <v>48816200</v>
      </c>
      <c r="AU16">
        <v>15706000</v>
      </c>
      <c r="AV16">
        <v>721100</v>
      </c>
      <c r="AW16">
        <v>2063900</v>
      </c>
      <c r="AX16">
        <v>21950.84</v>
      </c>
      <c r="AY16">
        <v>1536588.24</v>
      </c>
      <c r="AZ16">
        <v>330000000</v>
      </c>
      <c r="BA16">
        <v>125000000</v>
      </c>
      <c r="BB16">
        <v>2375000000</v>
      </c>
      <c r="BC16">
        <v>3079000000</v>
      </c>
      <c r="BD16">
        <v>3115400</v>
      </c>
      <c r="BE16">
        <v>78013500</v>
      </c>
      <c r="BF16">
        <v>124402100</v>
      </c>
      <c r="BG16">
        <v>28330.06</v>
      </c>
      <c r="BH16">
        <v>31460.57</v>
      </c>
      <c r="BI16">
        <v>18263.86</v>
      </c>
      <c r="BJ16">
        <v>16821.45</v>
      </c>
      <c r="BK16">
        <v>58069900</v>
      </c>
      <c r="BL16">
        <v>3452.13403125176</v>
      </c>
      <c r="BM16">
        <v>96.46</v>
      </c>
      <c r="BN16">
        <v>101.8</v>
      </c>
      <c r="BO16">
        <v>100.9</v>
      </c>
      <c r="BP16">
        <v>103.2</v>
      </c>
      <c r="BQ16">
        <v>107285000</v>
      </c>
      <c r="BR16">
        <v>19460.3</v>
      </c>
      <c r="BS16">
        <v>9.24</v>
      </c>
      <c r="BT16">
        <v>7.49</v>
      </c>
      <c r="BU16">
        <v>0.88</v>
      </c>
      <c r="BV16">
        <v>18310100</v>
      </c>
      <c r="BW16">
        <v>6991824</v>
      </c>
      <c r="BX16">
        <v>11105500</v>
      </c>
      <c r="BY16">
        <v>7204600</v>
      </c>
      <c r="BZ16">
        <v>105.1</v>
      </c>
      <c r="CA16">
        <v>90</v>
      </c>
      <c r="CB16">
        <v>92.5</v>
      </c>
      <c r="CC16">
        <v>87.5</v>
      </c>
      <c r="CD16">
        <v>1.16777777777778</v>
      </c>
      <c r="CE16">
        <v>1.05714285714286</v>
      </c>
      <c r="CF16">
        <v>38780294</v>
      </c>
      <c r="CG16">
        <v>115536200</v>
      </c>
      <c r="CH16">
        <v>2.9792502346681502</v>
      </c>
      <c r="CI16">
        <v>58877778</v>
      </c>
      <c r="CJ16">
        <v>195847300</v>
      </c>
      <c r="CK16">
        <v>3.3263364660262802</v>
      </c>
      <c r="CL16">
        <v>57638922</v>
      </c>
      <c r="CM16">
        <v>310179900</v>
      </c>
      <c r="CN16">
        <v>5.3814313182331901</v>
      </c>
      <c r="CO16">
        <v>1820.81</v>
      </c>
      <c r="CP16">
        <v>553.29999999999995</v>
      </c>
      <c r="CQ16">
        <v>14.85</v>
      </c>
      <c r="CR16">
        <v>16.72</v>
      </c>
      <c r="CS16">
        <v>34628200</v>
      </c>
      <c r="CT16">
        <v>235881400</v>
      </c>
      <c r="CU16">
        <v>18.666</v>
      </c>
      <c r="CV16">
        <v>10.722099999999999</v>
      </c>
      <c r="CW16">
        <v>-1.7500000000000002E-2</v>
      </c>
      <c r="CX16">
        <v>7.51E-2</v>
      </c>
      <c r="CY16">
        <v>-6.0999999999999999E-2</v>
      </c>
      <c r="CZ16">
        <v>5.2900000000000003E-2</v>
      </c>
      <c r="DA16">
        <v>5.67E-2</v>
      </c>
      <c r="DB16">
        <v>1.6999999999999999E-3</v>
      </c>
      <c r="DC16">
        <v>166016900</v>
      </c>
      <c r="DD16">
        <v>32486900</v>
      </c>
      <c r="DE16">
        <v>5.1102721404627696</v>
      </c>
      <c r="DF16">
        <v>3033946400</v>
      </c>
      <c r="DG16">
        <v>4662033200</v>
      </c>
      <c r="DH16">
        <v>1.5366234551803599</v>
      </c>
      <c r="DI16">
        <v>1251816500</v>
      </c>
      <c r="DJ16">
        <v>1549997900</v>
      </c>
      <c r="DK16">
        <v>81640000</v>
      </c>
      <c r="DL16">
        <v>100.8</v>
      </c>
      <c r="DM16">
        <v>99.4</v>
      </c>
      <c r="DN16">
        <v>99.4</v>
      </c>
      <c r="DO16">
        <v>-1.1399999999999999</v>
      </c>
      <c r="DP16">
        <v>-6.96</v>
      </c>
      <c r="DQ16">
        <v>-3.88</v>
      </c>
      <c r="DR16">
        <v>-0.27</v>
      </c>
      <c r="DS16">
        <v>-1.87</v>
      </c>
      <c r="DT16">
        <v>1.65</v>
      </c>
      <c r="DU16">
        <v>1.91</v>
      </c>
      <c r="DV16">
        <v>2.13</v>
      </c>
      <c r="DW16">
        <v>-1</v>
      </c>
      <c r="DX16">
        <v>96.9</v>
      </c>
      <c r="DY16">
        <v>98.6</v>
      </c>
      <c r="DZ16">
        <v>89.2</v>
      </c>
      <c r="EA16">
        <v>96.2</v>
      </c>
      <c r="EB16">
        <v>-1.27</v>
      </c>
      <c r="EC16">
        <v>-24.81</v>
      </c>
      <c r="ED16">
        <v>-0.62</v>
      </c>
      <c r="EE16">
        <v>1.91</v>
      </c>
      <c r="EF16">
        <v>-3.27</v>
      </c>
      <c r="EG16">
        <v>3.67</v>
      </c>
      <c r="EH16">
        <v>8.09</v>
      </c>
      <c r="EI16">
        <v>1.02</v>
      </c>
      <c r="EJ16">
        <v>0.25</v>
      </c>
      <c r="EK16">
        <v>0.69</v>
      </c>
      <c r="EL16">
        <v>39.4</v>
      </c>
      <c r="EM16">
        <v>44.7</v>
      </c>
      <c r="EN16">
        <v>32.700000000000003</v>
      </c>
      <c r="EO16">
        <v>50.4</v>
      </c>
      <c r="EP16">
        <v>36.200000000000003</v>
      </c>
      <c r="EQ16">
        <v>44.7</v>
      </c>
      <c r="ER16">
        <v>1.1399999999999999</v>
      </c>
      <c r="ES16">
        <v>1.56</v>
      </c>
      <c r="ET16">
        <v>1.72</v>
      </c>
      <c r="EU16">
        <v>1.42</v>
      </c>
      <c r="EV16">
        <v>1.27</v>
      </c>
      <c r="EW16">
        <v>2.81</v>
      </c>
      <c r="EX16">
        <v>1.8</v>
      </c>
      <c r="EY16">
        <v>2.79</v>
      </c>
      <c r="EZ16">
        <v>3.06</v>
      </c>
      <c r="FA16">
        <v>3.24</v>
      </c>
      <c r="FB16">
        <v>3.33</v>
      </c>
      <c r="FC16">
        <v>5.94</v>
      </c>
      <c r="FD16">
        <v>3.96</v>
      </c>
      <c r="FE16">
        <v>2.79</v>
      </c>
      <c r="FF16">
        <v>3.33</v>
      </c>
      <c r="FG16">
        <v>0.66</v>
      </c>
      <c r="FH16">
        <v>0.99</v>
      </c>
      <c r="FI16">
        <v>1.17</v>
      </c>
      <c r="FJ16">
        <v>1.21</v>
      </c>
      <c r="FK16">
        <v>1.28</v>
      </c>
      <c r="FL16">
        <v>1.3</v>
      </c>
      <c r="FM16">
        <v>1.54</v>
      </c>
      <c r="FN16">
        <v>1.98</v>
      </c>
      <c r="FO16">
        <v>2.85</v>
      </c>
      <c r="FP16">
        <v>1.68</v>
      </c>
      <c r="FQ16">
        <v>131.25</v>
      </c>
      <c r="FR16">
        <v>129.6</v>
      </c>
      <c r="FS16">
        <v>131.16999999999999</v>
      </c>
      <c r="FT16">
        <v>123.68</v>
      </c>
      <c r="FU16">
        <v>126.54</v>
      </c>
      <c r="FV16">
        <v>128.72</v>
      </c>
      <c r="FW16">
        <v>130.76</v>
      </c>
      <c r="FX16">
        <v>130.18</v>
      </c>
      <c r="FY16">
        <v>129.34</v>
      </c>
      <c r="FZ16">
        <v>2580.9699999999998</v>
      </c>
      <c r="GA16">
        <v>743</v>
      </c>
      <c r="GB16">
        <v>284.64999999999998</v>
      </c>
      <c r="GC16">
        <v>323.98</v>
      </c>
      <c r="GD16">
        <v>235.84</v>
      </c>
      <c r="GE16">
        <v>288.42</v>
      </c>
      <c r="GF16">
        <v>238.42</v>
      </c>
    </row>
    <row r="17" spans="1:188">
      <c r="A17" s="9" t="s">
        <v>25</v>
      </c>
      <c r="B17">
        <v>-616</v>
      </c>
      <c r="C17">
        <v>-31037</v>
      </c>
      <c r="D17">
        <v>-13500</v>
      </c>
      <c r="E17">
        <v>-46700</v>
      </c>
      <c r="F17">
        <v>-13895.2</v>
      </c>
      <c r="G17">
        <v>-194811</v>
      </c>
      <c r="H17">
        <v>-30700</v>
      </c>
      <c r="I17">
        <v>-306.04000000000002</v>
      </c>
      <c r="J17">
        <v>-11999.9999999999</v>
      </c>
      <c r="K17">
        <v>5999999.9999999404</v>
      </c>
      <c r="L17">
        <v>-351000000</v>
      </c>
      <c r="M17">
        <v>1.9070210976330802E-2</v>
      </c>
      <c r="N17">
        <v>0</v>
      </c>
      <c r="O17">
        <v>4.9315750155542997E-3</v>
      </c>
      <c r="P17">
        <v>45.3</v>
      </c>
      <c r="Q17">
        <v>0.121987652882423</v>
      </c>
      <c r="R17">
        <v>0.126957795785925</v>
      </c>
      <c r="S17">
        <v>-3.15496024896815E-2</v>
      </c>
      <c r="T17">
        <v>-3.1549602489681298E-2</v>
      </c>
      <c r="U17">
        <v>2.4503887319380802E-2</v>
      </c>
      <c r="V17">
        <v>5.1565971468955099E-2</v>
      </c>
      <c r="W17">
        <v>148</v>
      </c>
      <c r="X17">
        <v>38.090000000000003</v>
      </c>
      <c r="Y17">
        <v>0.95000000000000295</v>
      </c>
      <c r="Z17">
        <v>1.04</v>
      </c>
      <c r="AA17">
        <v>960</v>
      </c>
      <c r="AB17">
        <v>885</v>
      </c>
      <c r="AC17">
        <v>-1.76396763209055</v>
      </c>
      <c r="AD17">
        <v>-1.9268769790712501</v>
      </c>
      <c r="AE17">
        <v>-1.8370002362250799</v>
      </c>
      <c r="AF17">
        <v>-3.4135734079333102</v>
      </c>
      <c r="AG17">
        <v>9.2373320131015305E-2</v>
      </c>
      <c r="AH17">
        <v>4.95969411393722E-2</v>
      </c>
      <c r="AI17">
        <v>0</v>
      </c>
      <c r="AJ17">
        <v>0</v>
      </c>
      <c r="AK17">
        <v>0</v>
      </c>
      <c r="AL17">
        <v>0</v>
      </c>
      <c r="AM17">
        <v>0.103409327732845</v>
      </c>
      <c r="AN17">
        <v>-5.7849078115502599E-2</v>
      </c>
      <c r="AO17">
        <v>7.79348219750986E-3</v>
      </c>
      <c r="AP17">
        <v>-2.93</v>
      </c>
      <c r="AQ17">
        <v>172344500</v>
      </c>
      <c r="AR17">
        <v>23392800</v>
      </c>
      <c r="AS17">
        <v>41192400</v>
      </c>
      <c r="AT17">
        <v>44215500</v>
      </c>
      <c r="AU17">
        <v>15947000</v>
      </c>
      <c r="AV17">
        <v>793500</v>
      </c>
      <c r="AW17">
        <v>1652500</v>
      </c>
      <c r="AX17">
        <v>12008.92</v>
      </c>
      <c r="AY17">
        <v>945662</v>
      </c>
      <c r="AZ17">
        <v>334000000</v>
      </c>
      <c r="BA17">
        <v>135000000</v>
      </c>
      <c r="BB17">
        <v>1899000000</v>
      </c>
      <c r="BC17">
        <v>2643000000</v>
      </c>
      <c r="BD17">
        <v>538120</v>
      </c>
      <c r="BE17">
        <v>20172100</v>
      </c>
      <c r="BF17">
        <v>31817200</v>
      </c>
      <c r="BG17">
        <v>70018.399999999994</v>
      </c>
      <c r="BH17">
        <v>2806.34</v>
      </c>
      <c r="BI17">
        <v>5281</v>
      </c>
      <c r="BJ17">
        <v>2638.1</v>
      </c>
      <c r="BK17">
        <v>11261800</v>
      </c>
      <c r="BL17">
        <v>4268.9056517948502</v>
      </c>
      <c r="BM17">
        <v>94.98</v>
      </c>
      <c r="BN17">
        <v>101.3</v>
      </c>
      <c r="BO17">
        <v>100.1</v>
      </c>
      <c r="BP17">
        <v>103</v>
      </c>
      <c r="BQ17">
        <v>107566000</v>
      </c>
      <c r="BR17">
        <v>19134.560000000001</v>
      </c>
      <c r="BS17">
        <v>9.1</v>
      </c>
      <c r="BT17">
        <v>7.54</v>
      </c>
      <c r="BU17">
        <v>0.88</v>
      </c>
      <c r="BV17">
        <v>14185700</v>
      </c>
      <c r="BW17">
        <v>4820660</v>
      </c>
      <c r="BX17">
        <v>9048500</v>
      </c>
      <c r="BY17">
        <v>5137200</v>
      </c>
      <c r="BZ17">
        <v>102.3</v>
      </c>
      <c r="CA17">
        <v>89.4</v>
      </c>
      <c r="CB17">
        <v>80.7</v>
      </c>
      <c r="CC17">
        <v>63.7</v>
      </c>
      <c r="CD17">
        <v>1.1442953020134199</v>
      </c>
      <c r="CE17">
        <v>1.2668759811617001</v>
      </c>
      <c r="CF17">
        <v>20944128</v>
      </c>
      <c r="CG17">
        <v>61990300</v>
      </c>
      <c r="CH17">
        <v>2.95979379041228</v>
      </c>
      <c r="CI17">
        <v>32595958</v>
      </c>
      <c r="CJ17">
        <v>122109400</v>
      </c>
      <c r="CK17">
        <v>3.74615159339695</v>
      </c>
      <c r="CL17">
        <v>35834406</v>
      </c>
      <c r="CM17">
        <v>238501600</v>
      </c>
      <c r="CN17">
        <v>6.6556593682618903</v>
      </c>
      <c r="CO17">
        <v>1990.66</v>
      </c>
      <c r="CP17">
        <v>610.27</v>
      </c>
      <c r="CQ17">
        <v>16.25</v>
      </c>
      <c r="CR17">
        <v>18.649999999999999</v>
      </c>
      <c r="CS17">
        <v>20420800</v>
      </c>
      <c r="CT17">
        <v>149167700</v>
      </c>
      <c r="CU17">
        <v>11.8216</v>
      </c>
      <c r="CV17">
        <v>5.4978999999999996</v>
      </c>
      <c r="CW17">
        <v>9.6699999999999994E-2</v>
      </c>
      <c r="CX17">
        <v>4.4200000000000003E-2</v>
      </c>
      <c r="CY17">
        <v>4.0000000000000001E-3</v>
      </c>
      <c r="CZ17">
        <v>0.1172</v>
      </c>
      <c r="DA17">
        <v>-3.0000000000000001E-3</v>
      </c>
      <c r="DB17">
        <v>-9.1600000000000001E-2</v>
      </c>
      <c r="DC17">
        <v>39934500</v>
      </c>
      <c r="DD17">
        <v>61316100</v>
      </c>
      <c r="DE17">
        <v>0.65128897630475502</v>
      </c>
      <c r="DF17">
        <v>3199218400</v>
      </c>
      <c r="DG17">
        <v>4815921100</v>
      </c>
      <c r="DH17">
        <v>1.5053430237835601</v>
      </c>
      <c r="DI17">
        <v>1291275000</v>
      </c>
      <c r="DJ17">
        <v>1612559600</v>
      </c>
      <c r="DK17">
        <v>139900000</v>
      </c>
      <c r="DL17">
        <v>103.3</v>
      </c>
      <c r="DM17">
        <v>98.9</v>
      </c>
      <c r="DN17">
        <v>98.9</v>
      </c>
      <c r="DO17">
        <v>-3.35</v>
      </c>
      <c r="DP17">
        <v>-13.18</v>
      </c>
      <c r="DQ17">
        <v>-6.82</v>
      </c>
      <c r="DR17">
        <v>-2.1800000000000002</v>
      </c>
      <c r="DS17">
        <v>-4.43</v>
      </c>
      <c r="DT17">
        <v>0.24</v>
      </c>
      <c r="DU17">
        <v>0.93</v>
      </c>
      <c r="DV17">
        <v>0.95</v>
      </c>
      <c r="DW17">
        <v>-1.49</v>
      </c>
      <c r="DX17">
        <v>95.8</v>
      </c>
      <c r="DY17">
        <v>98</v>
      </c>
      <c r="DZ17">
        <v>88</v>
      </c>
      <c r="EA17">
        <v>90.6</v>
      </c>
      <c r="EB17">
        <v>-5.28</v>
      </c>
      <c r="EC17">
        <v>-28.45</v>
      </c>
      <c r="ED17">
        <v>-7.38</v>
      </c>
      <c r="EE17">
        <v>-4.74</v>
      </c>
      <c r="EF17">
        <v>-6.79</v>
      </c>
      <c r="EG17">
        <v>-0.77</v>
      </c>
      <c r="EH17">
        <v>6.75</v>
      </c>
      <c r="EI17">
        <v>-0.2</v>
      </c>
      <c r="EJ17">
        <v>-1.4</v>
      </c>
      <c r="EK17">
        <v>-0.34</v>
      </c>
      <c r="EL17">
        <v>45.5</v>
      </c>
      <c r="EM17">
        <v>43.5</v>
      </c>
      <c r="EN17">
        <v>41.5</v>
      </c>
      <c r="EO17">
        <v>50.6</v>
      </c>
      <c r="EP17">
        <v>44.3</v>
      </c>
      <c r="EQ17">
        <v>43.5</v>
      </c>
      <c r="ER17">
        <v>0.86</v>
      </c>
      <c r="ES17">
        <v>1.03</v>
      </c>
      <c r="ET17">
        <v>1.02</v>
      </c>
      <c r="EU17">
        <v>1.25</v>
      </c>
      <c r="EV17">
        <v>1.71</v>
      </c>
      <c r="EW17">
        <v>1.82</v>
      </c>
      <c r="EX17">
        <v>1.8</v>
      </c>
      <c r="EY17">
        <v>2.79</v>
      </c>
      <c r="EZ17">
        <v>3.06</v>
      </c>
      <c r="FA17">
        <v>3.24</v>
      </c>
      <c r="FB17">
        <v>3.33</v>
      </c>
      <c r="FC17">
        <v>5.94</v>
      </c>
      <c r="FD17">
        <v>3.96</v>
      </c>
      <c r="FE17">
        <v>2.79</v>
      </c>
      <c r="FF17">
        <v>3.33</v>
      </c>
      <c r="FG17">
        <v>0.59</v>
      </c>
      <c r="FH17">
        <v>0.76</v>
      </c>
      <c r="FI17">
        <v>0.92</v>
      </c>
      <c r="FJ17">
        <v>0.98</v>
      </c>
      <c r="FK17">
        <v>1.02</v>
      </c>
      <c r="FL17">
        <v>1.07</v>
      </c>
      <c r="FM17">
        <v>1.36</v>
      </c>
      <c r="FN17">
        <v>2.02</v>
      </c>
      <c r="FO17">
        <v>2.88</v>
      </c>
      <c r="FP17">
        <v>1.96</v>
      </c>
      <c r="FQ17">
        <v>131.78</v>
      </c>
      <c r="FR17">
        <v>130.13</v>
      </c>
      <c r="FS17">
        <v>131.62</v>
      </c>
      <c r="FT17">
        <v>124.58</v>
      </c>
      <c r="FU17">
        <v>126.97</v>
      </c>
      <c r="FV17">
        <v>129.27000000000001</v>
      </c>
      <c r="FW17">
        <v>131.29</v>
      </c>
      <c r="FX17">
        <v>130.51</v>
      </c>
      <c r="FY17">
        <v>130.16</v>
      </c>
      <c r="FZ17">
        <v>2683.21</v>
      </c>
      <c r="GA17">
        <v>904.52</v>
      </c>
      <c r="GB17">
        <v>299.83</v>
      </c>
      <c r="GC17">
        <v>338.62</v>
      </c>
      <c r="GD17">
        <v>241.14</v>
      </c>
      <c r="GE17">
        <v>333.54</v>
      </c>
      <c r="GF17">
        <v>283.38</v>
      </c>
    </row>
    <row r="18" spans="1:188">
      <c r="A18" s="9" t="s">
        <v>26</v>
      </c>
      <c r="B18">
        <v>-120</v>
      </c>
      <c r="C18">
        <v>90458</v>
      </c>
      <c r="D18">
        <v>27600</v>
      </c>
      <c r="E18">
        <v>131200</v>
      </c>
      <c r="F18">
        <v>4136.3999999999996</v>
      </c>
      <c r="G18">
        <v>33980</v>
      </c>
      <c r="H18">
        <v>2400</v>
      </c>
      <c r="I18">
        <v>15.809999999999899</v>
      </c>
      <c r="J18">
        <v>179100</v>
      </c>
      <c r="K18">
        <v>-17000000</v>
      </c>
      <c r="L18">
        <v>-56000000</v>
      </c>
      <c r="M18">
        <v>2.6454825902186799E-2</v>
      </c>
      <c r="N18">
        <v>0</v>
      </c>
      <c r="O18">
        <v>-1.99214854136169E-2</v>
      </c>
      <c r="P18">
        <v>49</v>
      </c>
      <c r="Q18">
        <v>-6.6574258851016296E-2</v>
      </c>
      <c r="R18">
        <v>4.6156674281862202E-2</v>
      </c>
      <c r="S18">
        <v>-0.17581992773992</v>
      </c>
      <c r="T18">
        <v>-0.175819927739921</v>
      </c>
      <c r="U18">
        <v>0.319795604640498</v>
      </c>
      <c r="V18">
        <v>0.49655014215357501</v>
      </c>
      <c r="W18">
        <v>79</v>
      </c>
      <c r="X18">
        <v>80.5</v>
      </c>
      <c r="Y18">
        <v>-2.6</v>
      </c>
      <c r="Z18">
        <v>-5.03</v>
      </c>
      <c r="AA18">
        <v>-484</v>
      </c>
      <c r="AB18">
        <v>-667</v>
      </c>
      <c r="AC18">
        <v>1.4564894198393501</v>
      </c>
      <c r="AD18">
        <v>1.3500567704844</v>
      </c>
      <c r="AE18">
        <v>1.34078783675605</v>
      </c>
      <c r="AF18">
        <v>1.89995145797397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-0.338991522858546</v>
      </c>
      <c r="AN18">
        <v>1.16962106493119E-2</v>
      </c>
      <c r="AO18">
        <v>-2.2096865559166901E-2</v>
      </c>
      <c r="AP18">
        <v>11</v>
      </c>
      <c r="AQ18">
        <v>196564800</v>
      </c>
      <c r="AR18">
        <v>24238300</v>
      </c>
      <c r="AS18">
        <v>40422400</v>
      </c>
      <c r="AT18">
        <v>46134100</v>
      </c>
      <c r="AU18">
        <v>14318000</v>
      </c>
      <c r="AV18">
        <v>773000</v>
      </c>
      <c r="AW18">
        <v>1746900</v>
      </c>
      <c r="AX18">
        <v>16056.16</v>
      </c>
      <c r="AY18">
        <v>1048665</v>
      </c>
      <c r="AZ18">
        <v>301000000</v>
      </c>
      <c r="BA18">
        <v>121000000</v>
      </c>
      <c r="BB18">
        <v>1821000000</v>
      </c>
      <c r="BC18">
        <v>2564000000</v>
      </c>
      <c r="BD18">
        <v>545180</v>
      </c>
      <c r="BE18">
        <v>21650100</v>
      </c>
      <c r="BF18">
        <v>28035300</v>
      </c>
      <c r="BG18">
        <v>72042.63</v>
      </c>
      <c r="BH18">
        <v>2844.23</v>
      </c>
      <c r="BI18">
        <v>5517.4</v>
      </c>
      <c r="BJ18">
        <v>2493.13</v>
      </c>
      <c r="BK18">
        <v>12708000</v>
      </c>
      <c r="BL18">
        <v>5097.2071251799898</v>
      </c>
      <c r="BM18">
        <v>94.86</v>
      </c>
      <c r="BN18">
        <v>101</v>
      </c>
      <c r="BO18">
        <v>99.9</v>
      </c>
      <c r="BP18">
        <v>102.6</v>
      </c>
      <c r="BQ18">
        <v>93238000</v>
      </c>
      <c r="BR18">
        <v>19120.66</v>
      </c>
      <c r="BS18">
        <v>8.74</v>
      </c>
      <c r="BT18">
        <v>7.41</v>
      </c>
      <c r="BU18">
        <v>0.88</v>
      </c>
      <c r="BV18">
        <v>12492400</v>
      </c>
      <c r="BW18">
        <v>4981353</v>
      </c>
      <c r="BX18">
        <v>6486600</v>
      </c>
      <c r="BY18">
        <v>6005900</v>
      </c>
      <c r="BZ18">
        <v>97.5</v>
      </c>
      <c r="CA18">
        <v>82.4</v>
      </c>
      <c r="CB18">
        <v>76.2</v>
      </c>
      <c r="CC18">
        <v>92.1</v>
      </c>
      <c r="CD18">
        <v>1.18325242718447</v>
      </c>
      <c r="CE18">
        <v>0.82736156351791501</v>
      </c>
      <c r="CF18">
        <v>43792800</v>
      </c>
      <c r="CG18">
        <v>146963900</v>
      </c>
      <c r="CH18">
        <v>3.35589183610091</v>
      </c>
      <c r="CI18">
        <v>39596422</v>
      </c>
      <c r="CJ18">
        <v>153703400</v>
      </c>
      <c r="CK18">
        <v>3.8817497197095201</v>
      </c>
      <c r="CL18">
        <v>44023294</v>
      </c>
      <c r="CM18">
        <v>315421400</v>
      </c>
      <c r="CN18">
        <v>7.1648750318410999</v>
      </c>
      <c r="CO18">
        <v>2082.85</v>
      </c>
      <c r="CP18">
        <v>659.06</v>
      </c>
      <c r="CQ18">
        <v>17</v>
      </c>
      <c r="CR18">
        <v>20.059999999999999</v>
      </c>
      <c r="CS18">
        <v>49602800</v>
      </c>
      <c r="CT18">
        <v>403900100</v>
      </c>
      <c r="CU18">
        <v>27.659400000000002</v>
      </c>
      <c r="CV18">
        <v>14.6838</v>
      </c>
      <c r="CW18">
        <v>5.21E-2</v>
      </c>
      <c r="CX18">
        <v>3.3799999999999997E-2</v>
      </c>
      <c r="CY18">
        <v>-2.5999999999999999E-3</v>
      </c>
      <c r="CZ18">
        <v>6.6000000000000003E-2</v>
      </c>
      <c r="DA18">
        <v>-3.2599999999999997E-2</v>
      </c>
      <c r="DB18">
        <v>2.8199999999999999E-2</v>
      </c>
      <c r="DC18">
        <v>38100800</v>
      </c>
      <c r="DD18">
        <v>41082300</v>
      </c>
      <c r="DE18">
        <v>0.92742616649992804</v>
      </c>
      <c r="DF18">
        <v>3306377100</v>
      </c>
      <c r="DG18">
        <v>4981003000</v>
      </c>
      <c r="DH18">
        <v>1.5064836373322299</v>
      </c>
      <c r="DI18">
        <v>1309965800</v>
      </c>
      <c r="DJ18">
        <v>1650707200</v>
      </c>
      <c r="DK18">
        <v>111310000</v>
      </c>
      <c r="DL18">
        <v>100.8</v>
      </c>
      <c r="DM18">
        <v>99.4</v>
      </c>
      <c r="DN18">
        <v>99.7</v>
      </c>
      <c r="DO18">
        <v>-4.47</v>
      </c>
      <c r="DP18">
        <v>-17.41</v>
      </c>
      <c r="DQ18">
        <v>-8.43</v>
      </c>
      <c r="DR18">
        <v>-2.97</v>
      </c>
      <c r="DS18">
        <v>-5.72</v>
      </c>
      <c r="DT18">
        <v>-0.69</v>
      </c>
      <c r="DU18">
        <v>0.55000000000000004</v>
      </c>
      <c r="DV18">
        <v>0.64</v>
      </c>
      <c r="DW18">
        <v>-1.9</v>
      </c>
      <c r="DX18">
        <v>94</v>
      </c>
      <c r="DY18">
        <v>94.4</v>
      </c>
      <c r="DZ18">
        <v>87.4</v>
      </c>
      <c r="EA18">
        <v>88.3</v>
      </c>
      <c r="EB18">
        <v>-7.1</v>
      </c>
      <c r="EC18">
        <v>-29.69</v>
      </c>
      <c r="ED18">
        <v>-10.89</v>
      </c>
      <c r="EE18">
        <v>-6.28</v>
      </c>
      <c r="EF18">
        <v>-8.35</v>
      </c>
      <c r="EG18">
        <v>-0.21</v>
      </c>
      <c r="EH18">
        <v>4.5599999999999996</v>
      </c>
      <c r="EI18">
        <v>-1.33</v>
      </c>
      <c r="EJ18">
        <v>-2.25</v>
      </c>
      <c r="EK18">
        <v>-1.1299999999999999</v>
      </c>
      <c r="EL18">
        <v>51.2</v>
      </c>
      <c r="EM18">
        <v>47.7</v>
      </c>
      <c r="EN18">
        <v>46.5</v>
      </c>
      <c r="EO18">
        <v>51.3</v>
      </c>
      <c r="EP18">
        <v>49.5</v>
      </c>
      <c r="EQ18">
        <v>47.7</v>
      </c>
      <c r="ER18">
        <v>0.83</v>
      </c>
      <c r="ES18">
        <v>1.01</v>
      </c>
      <c r="ET18">
        <v>1.1000000000000001</v>
      </c>
      <c r="EU18">
        <v>1.1200000000000001</v>
      </c>
      <c r="EV18">
        <v>1.31</v>
      </c>
      <c r="EW18">
        <v>1.55</v>
      </c>
      <c r="EX18">
        <v>1.8</v>
      </c>
      <c r="EY18">
        <v>2.79</v>
      </c>
      <c r="EZ18">
        <v>3.06</v>
      </c>
      <c r="FA18">
        <v>3.24</v>
      </c>
      <c r="FB18">
        <v>3.33</v>
      </c>
      <c r="FC18">
        <v>5.94</v>
      </c>
      <c r="FD18">
        <v>3.96</v>
      </c>
      <c r="FE18">
        <v>2.79</v>
      </c>
      <c r="FF18">
        <v>3.33</v>
      </c>
      <c r="FG18">
        <v>0.68</v>
      </c>
      <c r="FH18">
        <v>0.78</v>
      </c>
      <c r="FI18">
        <v>0.94</v>
      </c>
      <c r="FJ18">
        <v>0.99</v>
      </c>
      <c r="FK18">
        <v>1.03</v>
      </c>
      <c r="FL18">
        <v>1.0900000000000001</v>
      </c>
      <c r="FM18">
        <v>1.71</v>
      </c>
      <c r="FN18">
        <v>2.46</v>
      </c>
      <c r="FO18">
        <v>3.19</v>
      </c>
      <c r="FP18">
        <v>2.25</v>
      </c>
      <c r="FQ18">
        <v>130.63</v>
      </c>
      <c r="FR18">
        <v>128.22999999999999</v>
      </c>
      <c r="FS18">
        <v>129.27000000000001</v>
      </c>
      <c r="FT18">
        <v>124.62</v>
      </c>
      <c r="FU18">
        <v>123.39</v>
      </c>
      <c r="FV18">
        <v>127.94</v>
      </c>
      <c r="FW18">
        <v>129.36000000000001</v>
      </c>
      <c r="FX18">
        <v>128.1</v>
      </c>
      <c r="FY18">
        <v>129.02000000000001</v>
      </c>
      <c r="FZ18">
        <v>2983.18</v>
      </c>
      <c r="GA18">
        <v>1815.85</v>
      </c>
      <c r="GB18">
        <v>286.20999999999998</v>
      </c>
      <c r="GC18">
        <v>338.55</v>
      </c>
      <c r="GD18">
        <v>237.01</v>
      </c>
      <c r="GE18">
        <v>310.58</v>
      </c>
      <c r="GF18">
        <v>254.79</v>
      </c>
    </row>
    <row r="19" spans="1:188">
      <c r="A19" s="9" t="s">
        <v>27</v>
      </c>
      <c r="B19">
        <v>182</v>
      </c>
      <c r="C19">
        <v>25895</v>
      </c>
      <c r="D19">
        <v>5300</v>
      </c>
      <c r="E19">
        <v>22400</v>
      </c>
      <c r="F19">
        <v>8074.5</v>
      </c>
      <c r="G19">
        <v>110922</v>
      </c>
      <c r="H19">
        <v>-2800</v>
      </c>
      <c r="I19">
        <v>384.23</v>
      </c>
      <c r="J19">
        <v>316200</v>
      </c>
      <c r="K19">
        <v>31000000</v>
      </c>
      <c r="L19">
        <v>152000000</v>
      </c>
      <c r="M19">
        <v>-1.95303479889297E-3</v>
      </c>
      <c r="N19">
        <v>-1.46305805176028E-3</v>
      </c>
      <c r="O19">
        <v>5.9552323511722401E-3</v>
      </c>
      <c r="P19">
        <v>52.4</v>
      </c>
      <c r="Q19">
        <v>4.4846777641609501E-3</v>
      </c>
      <c r="R19">
        <v>-7.1749650534274102E-3</v>
      </c>
      <c r="S19">
        <v>1.26434242053985E-3</v>
      </c>
      <c r="T19">
        <v>1.2643424205402399E-3</v>
      </c>
      <c r="U19">
        <v>0.17790294952750299</v>
      </c>
      <c r="V19">
        <v>7.1209307899932697E-2</v>
      </c>
      <c r="W19">
        <v>440</v>
      </c>
      <c r="X19">
        <v>-17.0500000000001</v>
      </c>
      <c r="Y19">
        <v>6.48</v>
      </c>
      <c r="Z19">
        <v>3.44</v>
      </c>
      <c r="AA19">
        <v>1586</v>
      </c>
      <c r="AB19">
        <v>-786</v>
      </c>
      <c r="AC19">
        <v>0.880504636263723</v>
      </c>
      <c r="AD19">
        <v>0.73444109139500902</v>
      </c>
      <c r="AE19">
        <v>0.692831098909515</v>
      </c>
      <c r="AF19">
        <v>7.6507861216786197E-2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0.115679909060262</v>
      </c>
      <c r="AN19">
        <v>5.5020366911872301E-2</v>
      </c>
      <c r="AO19">
        <v>2.5037393738099201E-2</v>
      </c>
      <c r="AP19">
        <v>8.3000000000000007</v>
      </c>
      <c r="AQ19">
        <v>233427100</v>
      </c>
      <c r="AR19">
        <v>25973500</v>
      </c>
      <c r="AS19">
        <v>45100800</v>
      </c>
      <c r="AT19">
        <v>53085500</v>
      </c>
      <c r="AU19">
        <v>15823000</v>
      </c>
      <c r="AV19">
        <v>821600</v>
      </c>
      <c r="AW19">
        <v>1982100</v>
      </c>
      <c r="AX19">
        <v>22193.74</v>
      </c>
      <c r="AY19">
        <v>2676387.4</v>
      </c>
      <c r="AZ19">
        <v>372000000</v>
      </c>
      <c r="BA19">
        <v>153000000</v>
      </c>
      <c r="BB19">
        <v>2043000000</v>
      </c>
      <c r="BC19">
        <v>3383000000</v>
      </c>
      <c r="BD19">
        <v>2237100</v>
      </c>
      <c r="BE19">
        <v>59981700</v>
      </c>
      <c r="BF19">
        <v>70643200</v>
      </c>
      <c r="BG19">
        <v>36657.1</v>
      </c>
      <c r="BH19">
        <v>4271.76</v>
      </c>
      <c r="BI19">
        <v>9283.9599999999991</v>
      </c>
      <c r="BJ19">
        <v>6177.51</v>
      </c>
      <c r="BK19">
        <v>26616600</v>
      </c>
      <c r="BL19">
        <v>4308.62920497094</v>
      </c>
      <c r="BM19">
        <v>94.74</v>
      </c>
      <c r="BN19">
        <v>100.3</v>
      </c>
      <c r="BO19">
        <v>99</v>
      </c>
      <c r="BP19">
        <v>102.4</v>
      </c>
      <c r="BQ19">
        <v>93176000</v>
      </c>
      <c r="BR19">
        <v>19537.41</v>
      </c>
      <c r="BS19">
        <v>8.91</v>
      </c>
      <c r="BT19">
        <v>6.99</v>
      </c>
      <c r="BU19">
        <v>0.88</v>
      </c>
      <c r="BV19">
        <v>16207000</v>
      </c>
      <c r="BW19">
        <v>6338316</v>
      </c>
      <c r="BX19">
        <v>9021900</v>
      </c>
      <c r="BY19">
        <v>7185100</v>
      </c>
      <c r="BZ19">
        <v>94.4</v>
      </c>
      <c r="CA19">
        <v>81.5</v>
      </c>
      <c r="CB19">
        <v>87.8</v>
      </c>
      <c r="CC19">
        <v>91.9</v>
      </c>
      <c r="CD19">
        <v>1.1582822085889599</v>
      </c>
      <c r="CE19">
        <v>0.955386289445049</v>
      </c>
      <c r="CF19">
        <v>47022268</v>
      </c>
      <c r="CG19">
        <v>170667500</v>
      </c>
      <c r="CH19">
        <v>3.62950379169291</v>
      </c>
      <c r="CI19">
        <v>51664512</v>
      </c>
      <c r="CJ19">
        <v>203741700</v>
      </c>
      <c r="CK19">
        <v>3.9435522007833899</v>
      </c>
      <c r="CL19">
        <v>50355636</v>
      </c>
      <c r="CM19">
        <v>401406500</v>
      </c>
      <c r="CN19">
        <v>7.9714314401669002</v>
      </c>
      <c r="CO19">
        <v>2373.21</v>
      </c>
      <c r="CP19">
        <v>784.07</v>
      </c>
      <c r="CQ19">
        <v>19.36</v>
      </c>
      <c r="CR19">
        <v>24.97</v>
      </c>
      <c r="CS19">
        <v>43017100</v>
      </c>
      <c r="CT19">
        <v>375547600</v>
      </c>
      <c r="CU19">
        <v>25.3263</v>
      </c>
      <c r="CV19">
        <v>12.9758</v>
      </c>
      <c r="CW19">
        <v>0.14960000000000001</v>
      </c>
      <c r="CX19">
        <v>5.5399999999999998E-2</v>
      </c>
      <c r="CY19">
        <v>-2.93E-2</v>
      </c>
      <c r="CZ19">
        <v>0.2077</v>
      </c>
      <c r="DA19">
        <v>3.3999999999999998E-3</v>
      </c>
      <c r="DB19">
        <v>-3.7600000000000001E-2</v>
      </c>
      <c r="DC19">
        <v>50073900</v>
      </c>
      <c r="DD19">
        <v>44022100</v>
      </c>
      <c r="DE19">
        <v>1.1374718607245</v>
      </c>
      <c r="DF19">
        <v>3495548200</v>
      </c>
      <c r="DG19">
        <v>5226187200</v>
      </c>
      <c r="DH19">
        <v>1.49509802210709</v>
      </c>
      <c r="DI19">
        <v>1371501600</v>
      </c>
      <c r="DJ19">
        <v>1740565500</v>
      </c>
      <c r="DK19">
        <v>220110000</v>
      </c>
      <c r="DL19">
        <v>99.4</v>
      </c>
      <c r="DM19">
        <v>99.8</v>
      </c>
      <c r="DN19">
        <v>99.7</v>
      </c>
      <c r="DO19">
        <v>-6</v>
      </c>
      <c r="DP19">
        <v>-19.899999999999999</v>
      </c>
      <c r="DQ19">
        <v>-10.199999999999999</v>
      </c>
      <c r="DR19">
        <v>-4.5</v>
      </c>
      <c r="DS19">
        <v>-7.4</v>
      </c>
      <c r="DT19">
        <v>-2.1</v>
      </c>
      <c r="DU19">
        <v>-0.1</v>
      </c>
      <c r="DV19">
        <v>0</v>
      </c>
      <c r="DW19">
        <v>-2.5</v>
      </c>
      <c r="DX19">
        <v>93.4</v>
      </c>
      <c r="DY19">
        <v>96.5</v>
      </c>
      <c r="DZ19">
        <v>85</v>
      </c>
      <c r="EA19">
        <v>88.1</v>
      </c>
      <c r="EB19">
        <v>-8.9</v>
      </c>
      <c r="EC19">
        <v>-31.8</v>
      </c>
      <c r="ED19">
        <v>-12.7</v>
      </c>
      <c r="EE19">
        <v>-11.2</v>
      </c>
      <c r="EF19">
        <v>-9.4</v>
      </c>
      <c r="EG19">
        <v>-1.6</v>
      </c>
      <c r="EH19">
        <v>3</v>
      </c>
      <c r="EI19">
        <v>-1.9</v>
      </c>
      <c r="EJ19">
        <v>-4.0999999999999996</v>
      </c>
      <c r="EK19">
        <v>-1.3</v>
      </c>
      <c r="EL19">
        <v>56.9</v>
      </c>
      <c r="EM19">
        <v>46.7</v>
      </c>
      <c r="EN19">
        <v>48.3</v>
      </c>
      <c r="EO19">
        <v>51.3</v>
      </c>
      <c r="EP19">
        <v>54</v>
      </c>
      <c r="EQ19">
        <v>46.7</v>
      </c>
      <c r="ER19">
        <v>0.81</v>
      </c>
      <c r="ES19">
        <v>0.99</v>
      </c>
      <c r="ET19">
        <v>1.21</v>
      </c>
      <c r="EU19">
        <v>1.04</v>
      </c>
      <c r="EV19">
        <v>1.1200000000000001</v>
      </c>
      <c r="EW19">
        <v>1.54</v>
      </c>
      <c r="EX19">
        <v>1.8</v>
      </c>
      <c r="EY19">
        <v>2.79</v>
      </c>
      <c r="EZ19">
        <v>3.06</v>
      </c>
      <c r="FA19">
        <v>3.24</v>
      </c>
      <c r="FB19">
        <v>3.33</v>
      </c>
      <c r="FC19">
        <v>5.94</v>
      </c>
      <c r="FD19">
        <v>3.96</v>
      </c>
      <c r="FE19">
        <v>2.79</v>
      </c>
      <c r="FF19">
        <v>3.33</v>
      </c>
      <c r="FG19">
        <v>0.66</v>
      </c>
      <c r="FH19">
        <v>0.72</v>
      </c>
      <c r="FI19">
        <v>0.82</v>
      </c>
      <c r="FJ19">
        <v>0.86</v>
      </c>
      <c r="FK19">
        <v>0.87</v>
      </c>
      <c r="FL19">
        <v>0.93</v>
      </c>
      <c r="FM19">
        <v>1.64</v>
      </c>
      <c r="FN19">
        <v>2.4500000000000002</v>
      </c>
      <c r="FO19">
        <v>3.15</v>
      </c>
      <c r="FP19">
        <v>2.33</v>
      </c>
      <c r="FQ19">
        <v>131.01</v>
      </c>
      <c r="FR19">
        <v>128.63999999999999</v>
      </c>
      <c r="FS19">
        <v>129.66</v>
      </c>
      <c r="FT19">
        <v>125.23</v>
      </c>
      <c r="FU19">
        <v>123.44</v>
      </c>
      <c r="FV19">
        <v>128.44</v>
      </c>
      <c r="FW19">
        <v>129.77000000000001</v>
      </c>
      <c r="FX19">
        <v>128.49</v>
      </c>
      <c r="FY19">
        <v>129.38</v>
      </c>
      <c r="FZ19">
        <v>2996.29</v>
      </c>
      <c r="GA19">
        <v>1957.82</v>
      </c>
      <c r="GB19">
        <v>284.56</v>
      </c>
      <c r="GC19">
        <v>331.58</v>
      </c>
      <c r="GD19">
        <v>229.78</v>
      </c>
      <c r="GE19">
        <v>287.93</v>
      </c>
      <c r="GF19">
        <v>243.07</v>
      </c>
    </row>
    <row r="20" spans="1:188">
      <c r="A20" s="9" t="s">
        <v>28</v>
      </c>
      <c r="B20">
        <v>-163</v>
      </c>
      <c r="C20">
        <v>21104</v>
      </c>
      <c r="D20">
        <v>20000</v>
      </c>
      <c r="E20">
        <v>44200</v>
      </c>
      <c r="F20">
        <v>7507.2</v>
      </c>
      <c r="G20">
        <v>69568</v>
      </c>
      <c r="H20">
        <v>66000</v>
      </c>
      <c r="I20">
        <v>-120.73</v>
      </c>
      <c r="J20">
        <v>12200</v>
      </c>
      <c r="K20">
        <v>-5000000</v>
      </c>
      <c r="L20">
        <v>37000000</v>
      </c>
      <c r="M20">
        <v>-2.3452923307494301E-2</v>
      </c>
      <c r="N20">
        <v>0</v>
      </c>
      <c r="O20">
        <v>4.0070153699254298E-3</v>
      </c>
      <c r="P20">
        <v>53.5</v>
      </c>
      <c r="Q20">
        <v>7.9310872147179801E-2</v>
      </c>
      <c r="R20">
        <v>3.9137167978944697E-2</v>
      </c>
      <c r="S20">
        <v>-6.4653086396666603E-3</v>
      </c>
      <c r="T20">
        <v>-6.4653086396664304E-3</v>
      </c>
      <c r="U20">
        <v>0.25201987852119201</v>
      </c>
      <c r="V20">
        <v>-0.499081087785674</v>
      </c>
      <c r="W20">
        <v>647</v>
      </c>
      <c r="X20">
        <v>-34.520000000000003</v>
      </c>
      <c r="Y20">
        <v>2.58</v>
      </c>
      <c r="Z20">
        <v>2.82</v>
      </c>
      <c r="AA20">
        <v>2567</v>
      </c>
      <c r="AB20">
        <v>1581</v>
      </c>
      <c r="AC20">
        <v>-0.90960542214719797</v>
      </c>
      <c r="AD20">
        <v>-0.75948553690592402</v>
      </c>
      <c r="AE20">
        <v>-0.74272888607476695</v>
      </c>
      <c r="AF20">
        <v>-0.38748554480369402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5.5536881851907097E-2</v>
      </c>
      <c r="AN20">
        <v>-5.12365109097601E-2</v>
      </c>
      <c r="AO20">
        <v>-2.7722648044033401E-2</v>
      </c>
      <c r="AP20">
        <v>7.3</v>
      </c>
      <c r="AQ20">
        <v>229799800</v>
      </c>
      <c r="AR20">
        <v>24736500</v>
      </c>
      <c r="AS20">
        <v>43412600</v>
      </c>
      <c r="AT20">
        <v>52914500</v>
      </c>
      <c r="AU20">
        <v>15594000</v>
      </c>
      <c r="AV20">
        <v>856900</v>
      </c>
      <c r="AW20">
        <v>1928000</v>
      </c>
      <c r="AX20">
        <v>21295.34</v>
      </c>
      <c r="AY20">
        <v>3214664.53</v>
      </c>
      <c r="AZ20">
        <v>384000000</v>
      </c>
      <c r="BA20">
        <v>153000000</v>
      </c>
      <c r="BB20">
        <v>2092000000</v>
      </c>
      <c r="BC20">
        <v>3479000000</v>
      </c>
      <c r="BD20">
        <v>2508800</v>
      </c>
      <c r="BE20">
        <v>58119400</v>
      </c>
      <c r="BF20">
        <v>74574800</v>
      </c>
      <c r="BG20">
        <v>22259.59</v>
      </c>
      <c r="BH20">
        <v>3308.64</v>
      </c>
      <c r="BI20">
        <v>7754.39</v>
      </c>
      <c r="BJ20">
        <v>6316.71</v>
      </c>
      <c r="BK20">
        <v>29372800</v>
      </c>
      <c r="BL20">
        <v>4650.0155935605699</v>
      </c>
      <c r="BM20">
        <v>94.76</v>
      </c>
      <c r="BN20">
        <v>100.5</v>
      </c>
      <c r="BO20">
        <v>99.6</v>
      </c>
      <c r="BP20">
        <v>101.8</v>
      </c>
      <c r="BQ20">
        <v>93432000</v>
      </c>
      <c r="BR20">
        <v>20088.8</v>
      </c>
      <c r="BS20">
        <v>9</v>
      </c>
      <c r="BT20">
        <v>6.91</v>
      </c>
      <c r="BU20">
        <v>0.88</v>
      </c>
      <c r="BV20">
        <v>17090700</v>
      </c>
      <c r="BW20">
        <v>7011988</v>
      </c>
      <c r="BX20">
        <v>9192300</v>
      </c>
      <c r="BY20">
        <v>7898300</v>
      </c>
      <c r="BZ20">
        <v>94.1</v>
      </c>
      <c r="CA20">
        <v>80.8</v>
      </c>
      <c r="CB20">
        <v>82.2</v>
      </c>
      <c r="CC20">
        <v>95.2</v>
      </c>
      <c r="CD20">
        <v>1.1646039603960401</v>
      </c>
      <c r="CE20">
        <v>0.86344537815126099</v>
      </c>
      <c r="CF20">
        <v>32861264</v>
      </c>
      <c r="CG20">
        <v>121319000</v>
      </c>
      <c r="CH20">
        <v>3.6918543364613101</v>
      </c>
      <c r="CI20">
        <v>75094576</v>
      </c>
      <c r="CJ20">
        <v>339001000</v>
      </c>
      <c r="CK20">
        <v>4.5143207147211299</v>
      </c>
      <c r="CL20">
        <v>64792188</v>
      </c>
      <c r="CM20">
        <v>614507600</v>
      </c>
      <c r="CN20">
        <v>9.4842853585991005</v>
      </c>
      <c r="CO20">
        <v>2477.5700000000002</v>
      </c>
      <c r="CP20">
        <v>828.96</v>
      </c>
      <c r="CQ20">
        <v>20.2</v>
      </c>
      <c r="CR20">
        <v>30.19</v>
      </c>
      <c r="CS20">
        <v>48183500</v>
      </c>
      <c r="CT20">
        <v>457401200</v>
      </c>
      <c r="CU20">
        <v>27.931699999999999</v>
      </c>
      <c r="CV20">
        <v>15.146000000000001</v>
      </c>
      <c r="CW20">
        <v>4.6199999999999998E-2</v>
      </c>
      <c r="CX20">
        <v>1.0500000000000001E-2</v>
      </c>
      <c r="CY20">
        <v>2.93E-2</v>
      </c>
      <c r="CZ20">
        <v>2.5999999999999999E-2</v>
      </c>
      <c r="DA20">
        <v>-2.0999999999999999E-3</v>
      </c>
      <c r="DB20">
        <v>-3.8800000000000001E-2</v>
      </c>
      <c r="DC20">
        <v>50780500</v>
      </c>
      <c r="DD20">
        <v>58971500</v>
      </c>
      <c r="DE20">
        <v>0.86110239692054602</v>
      </c>
      <c r="DF20">
        <v>3554728200</v>
      </c>
      <c r="DG20">
        <v>5329410500</v>
      </c>
      <c r="DH20">
        <v>1.49924556819844</v>
      </c>
      <c r="DI20">
        <v>1368648900</v>
      </c>
      <c r="DJ20">
        <v>1787828700</v>
      </c>
      <c r="DK20">
        <v>54520000</v>
      </c>
      <c r="DL20">
        <v>99.2</v>
      </c>
      <c r="DM20">
        <v>100.2</v>
      </c>
      <c r="DN20">
        <v>100</v>
      </c>
      <c r="DO20">
        <v>-6.6</v>
      </c>
      <c r="DP20">
        <v>-21.47</v>
      </c>
      <c r="DQ20">
        <v>-10.27</v>
      </c>
      <c r="DR20">
        <v>-5.4</v>
      </c>
      <c r="DS20">
        <v>-8.11</v>
      </c>
      <c r="DT20">
        <v>-2.69</v>
      </c>
      <c r="DU20">
        <v>-0.15</v>
      </c>
      <c r="DV20">
        <v>-0.41</v>
      </c>
      <c r="DW20">
        <v>-2.72</v>
      </c>
      <c r="DX20">
        <v>92.9</v>
      </c>
      <c r="DY20">
        <v>96.1</v>
      </c>
      <c r="DZ20">
        <v>86</v>
      </c>
      <c r="EA20">
        <v>87.4</v>
      </c>
      <c r="EB20">
        <v>-9.56</v>
      </c>
      <c r="EC20">
        <v>-28.99</v>
      </c>
      <c r="ED20">
        <v>-13.75</v>
      </c>
      <c r="EE20">
        <v>-14</v>
      </c>
      <c r="EF20">
        <v>-9.3699999999999992</v>
      </c>
      <c r="EG20">
        <v>-2.72</v>
      </c>
      <c r="EH20">
        <v>2.52</v>
      </c>
      <c r="EI20">
        <v>-2.82</v>
      </c>
      <c r="EJ20">
        <v>-4.07</v>
      </c>
      <c r="EK20">
        <v>-1.6</v>
      </c>
      <c r="EL20">
        <v>57.4</v>
      </c>
      <c r="EM20">
        <v>44.8</v>
      </c>
      <c r="EN20">
        <v>51.3</v>
      </c>
      <c r="EO20">
        <v>50.6</v>
      </c>
      <c r="EP20">
        <v>56.2</v>
      </c>
      <c r="EQ20">
        <v>44.8</v>
      </c>
      <c r="ER20">
        <v>0.82</v>
      </c>
      <c r="ES20">
        <v>1</v>
      </c>
      <c r="ET20">
        <v>0.97</v>
      </c>
      <c r="EU20">
        <v>1.06</v>
      </c>
      <c r="EV20">
        <v>1.1299999999999999</v>
      </c>
      <c r="EW20">
        <v>1.65</v>
      </c>
      <c r="EX20">
        <v>1.8</v>
      </c>
      <c r="EY20">
        <v>2.79</v>
      </c>
      <c r="EZ20">
        <v>3.06</v>
      </c>
      <c r="FA20">
        <v>3.24</v>
      </c>
      <c r="FB20">
        <v>3.33</v>
      </c>
      <c r="FC20">
        <v>5.94</v>
      </c>
      <c r="FD20">
        <v>4.1399999999999997</v>
      </c>
      <c r="FE20">
        <v>2.79</v>
      </c>
      <c r="FF20">
        <v>3.33</v>
      </c>
      <c r="FG20">
        <v>0.68</v>
      </c>
      <c r="FH20">
        <v>0.76</v>
      </c>
      <c r="FI20">
        <v>0.85</v>
      </c>
      <c r="FJ20">
        <v>0.92</v>
      </c>
      <c r="FK20">
        <v>0.95</v>
      </c>
      <c r="FL20">
        <v>0.99</v>
      </c>
      <c r="FM20">
        <v>1.74</v>
      </c>
      <c r="FN20">
        <v>2.44</v>
      </c>
      <c r="FO20">
        <v>3.17</v>
      </c>
      <c r="FP20">
        <v>2.3199999999999998</v>
      </c>
      <c r="FQ20">
        <v>130.88</v>
      </c>
      <c r="FR20">
        <v>128.5</v>
      </c>
      <c r="FS20">
        <v>129.43</v>
      </c>
      <c r="FT20">
        <v>125.59</v>
      </c>
      <c r="FU20">
        <v>123.18</v>
      </c>
      <c r="FV20">
        <v>128.33000000000001</v>
      </c>
      <c r="FW20">
        <v>129.63999999999999</v>
      </c>
      <c r="FX20">
        <v>128.47</v>
      </c>
      <c r="FY20">
        <v>129.02000000000001</v>
      </c>
      <c r="FZ20">
        <v>3283.45</v>
      </c>
      <c r="GA20">
        <v>1659.15</v>
      </c>
      <c r="GB20">
        <v>302.35000000000002</v>
      </c>
      <c r="GC20">
        <v>354.73</v>
      </c>
      <c r="GD20">
        <v>240.05</v>
      </c>
      <c r="GE20">
        <v>321.58</v>
      </c>
      <c r="GF20">
        <v>285.08999999999997</v>
      </c>
    </row>
    <row r="21" spans="1:188">
      <c r="A21" s="9" t="s">
        <v>29</v>
      </c>
      <c r="B21">
        <v>-19</v>
      </c>
      <c r="C21">
        <v>19283</v>
      </c>
      <c r="D21">
        <v>-14900</v>
      </c>
      <c r="E21">
        <v>8600</v>
      </c>
      <c r="F21">
        <v>-1275.5</v>
      </c>
      <c r="G21">
        <v>-70569</v>
      </c>
      <c r="H21">
        <v>-52000</v>
      </c>
      <c r="I21">
        <v>126.02</v>
      </c>
      <c r="J21">
        <v>-33600</v>
      </c>
      <c r="K21">
        <v>18000000</v>
      </c>
      <c r="L21">
        <v>151000000</v>
      </c>
      <c r="M21">
        <v>-3.2643704333341197E-2</v>
      </c>
      <c r="N21">
        <v>-1.4652017273280001E-3</v>
      </c>
      <c r="O21">
        <v>-2.0050126992519099E-3</v>
      </c>
      <c r="P21">
        <v>53.1</v>
      </c>
      <c r="Q21">
        <v>-7.7572265092271699E-3</v>
      </c>
      <c r="R21">
        <v>8.0253789587478898E-3</v>
      </c>
      <c r="S21">
        <v>-0.15186121831587701</v>
      </c>
      <c r="T21">
        <v>-0.15186121831587701</v>
      </c>
      <c r="U21">
        <v>1.26766328037316</v>
      </c>
      <c r="V21">
        <v>0.47807488885450899</v>
      </c>
      <c r="W21">
        <v>159</v>
      </c>
      <c r="X21">
        <v>36.61</v>
      </c>
      <c r="Y21">
        <v>8.34</v>
      </c>
      <c r="Z21">
        <v>5.75</v>
      </c>
      <c r="AA21">
        <v>356</v>
      </c>
      <c r="AB21">
        <v>-605</v>
      </c>
      <c r="AC21">
        <v>0.17793908021293001</v>
      </c>
      <c r="AD21">
        <v>0.17158250305776299</v>
      </c>
      <c r="AE21">
        <v>0.189684149337779</v>
      </c>
      <c r="AF21">
        <v>0.37462588692406001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-3.5602693541225298E-2</v>
      </c>
      <c r="AN21">
        <v>1.17357819780111E-2</v>
      </c>
      <c r="AO21">
        <v>-4.1049360228306896E-3</v>
      </c>
      <c r="AP21">
        <v>8.9</v>
      </c>
      <c r="AQ21">
        <v>248410500</v>
      </c>
      <c r="AR21">
        <v>27674300</v>
      </c>
      <c r="AS21">
        <v>46459700</v>
      </c>
      <c r="AT21">
        <v>57291400</v>
      </c>
      <c r="AU21">
        <v>16032000</v>
      </c>
      <c r="AV21">
        <v>789100</v>
      </c>
      <c r="AW21">
        <v>2044800</v>
      </c>
      <c r="AX21">
        <v>18555.25</v>
      </c>
      <c r="AY21">
        <v>1762132.3</v>
      </c>
      <c r="AZ21">
        <v>412000000</v>
      </c>
      <c r="BA21">
        <v>168000000</v>
      </c>
      <c r="BB21">
        <v>2276000000</v>
      </c>
      <c r="BC21">
        <v>3413000000</v>
      </c>
      <c r="BD21">
        <v>3320800</v>
      </c>
      <c r="BE21">
        <v>70496700</v>
      </c>
      <c r="BF21">
        <v>90569500</v>
      </c>
      <c r="BG21">
        <v>17549.25</v>
      </c>
      <c r="BH21">
        <v>2987.82</v>
      </c>
      <c r="BI21">
        <v>7815.45</v>
      </c>
      <c r="BJ21">
        <v>7018.99</v>
      </c>
      <c r="BK21">
        <v>33930000</v>
      </c>
      <c r="BL21">
        <v>4834.0288275093699</v>
      </c>
      <c r="BM21">
        <v>95.94</v>
      </c>
      <c r="BN21">
        <v>101.2</v>
      </c>
      <c r="BO21">
        <v>100.3</v>
      </c>
      <c r="BP21">
        <v>102.4</v>
      </c>
      <c r="BQ21">
        <v>100284000</v>
      </c>
      <c r="BR21">
        <v>20894.91</v>
      </c>
      <c r="BS21">
        <v>9.2899999999999991</v>
      </c>
      <c r="BT21">
        <v>7.07</v>
      </c>
      <c r="BU21">
        <v>0.88</v>
      </c>
      <c r="BV21">
        <v>16436400</v>
      </c>
      <c r="BW21">
        <v>7906631</v>
      </c>
      <c r="BX21">
        <v>8869900</v>
      </c>
      <c r="BY21">
        <v>7566500</v>
      </c>
      <c r="BZ21">
        <v>93.8</v>
      </c>
      <c r="CA21">
        <v>79.599999999999994</v>
      </c>
      <c r="CB21">
        <v>78.5</v>
      </c>
      <c r="CC21">
        <v>94</v>
      </c>
      <c r="CD21">
        <v>1.178391959799</v>
      </c>
      <c r="CE21">
        <v>0.83510638297872297</v>
      </c>
      <c r="CF21">
        <v>19508414</v>
      </c>
      <c r="CG21">
        <v>74353800</v>
      </c>
      <c r="CH21">
        <v>3.8113708269672801</v>
      </c>
      <c r="CI21">
        <v>67047478</v>
      </c>
      <c r="CJ21">
        <v>338399300</v>
      </c>
      <c r="CK21">
        <v>5.0471592682427202</v>
      </c>
      <c r="CL21">
        <v>51180850</v>
      </c>
      <c r="CM21">
        <v>524374100</v>
      </c>
      <c r="CN21">
        <v>10.2455137028791</v>
      </c>
      <c r="CO21">
        <v>2632.93</v>
      </c>
      <c r="CP21">
        <v>881.76</v>
      </c>
      <c r="CQ21">
        <v>22.42</v>
      </c>
      <c r="CR21">
        <v>32.11</v>
      </c>
      <c r="CS21">
        <v>37762700</v>
      </c>
      <c r="CT21">
        <v>370757900</v>
      </c>
      <c r="CU21">
        <v>21.665700000000001</v>
      </c>
      <c r="CV21">
        <v>11.7347</v>
      </c>
      <c r="CW21">
        <v>6.3299999999999995E-2</v>
      </c>
      <c r="CX21">
        <v>3.7600000000000001E-2</v>
      </c>
      <c r="CY21">
        <v>-6.4999999999999997E-3</v>
      </c>
      <c r="CZ21">
        <v>8.3299999999999999E-2</v>
      </c>
      <c r="DA21">
        <v>4.9799999999999997E-2</v>
      </c>
      <c r="DB21">
        <v>3.2000000000000002E-3</v>
      </c>
      <c r="DC21">
        <v>46080100</v>
      </c>
      <c r="DD21">
        <v>65694700</v>
      </c>
      <c r="DE21">
        <v>0.70142796907513105</v>
      </c>
      <c r="DF21">
        <v>3621416900</v>
      </c>
      <c r="DG21">
        <v>5463000200</v>
      </c>
      <c r="DH21">
        <v>1.50852562708259</v>
      </c>
      <c r="DI21">
        <v>1379567600</v>
      </c>
      <c r="DJ21">
        <v>1832892600</v>
      </c>
      <c r="DK21">
        <v>149590000</v>
      </c>
      <c r="DL21">
        <v>99.4</v>
      </c>
      <c r="DM21">
        <v>100.1</v>
      </c>
      <c r="DN21">
        <v>99.8</v>
      </c>
      <c r="DO21">
        <v>-7.2</v>
      </c>
      <c r="DP21">
        <v>-21.8</v>
      </c>
      <c r="DQ21">
        <v>-10.87</v>
      </c>
      <c r="DR21">
        <v>-6.24</v>
      </c>
      <c r="DS21">
        <v>-8.84</v>
      </c>
      <c r="DT21">
        <v>-2.79</v>
      </c>
      <c r="DU21">
        <v>-0.22</v>
      </c>
      <c r="DV21">
        <v>-0.78</v>
      </c>
      <c r="DW21">
        <v>-3.02</v>
      </c>
      <c r="DX21">
        <v>92.4</v>
      </c>
      <c r="DY21">
        <v>95.8</v>
      </c>
      <c r="DZ21">
        <v>85.1</v>
      </c>
      <c r="EA21">
        <v>87.1</v>
      </c>
      <c r="EB21">
        <v>-10.37</v>
      </c>
      <c r="EC21">
        <v>-28.75</v>
      </c>
      <c r="ED21">
        <v>-14.47</v>
      </c>
      <c r="EE21">
        <v>-17.579999999999998</v>
      </c>
      <c r="EF21">
        <v>-9.85</v>
      </c>
      <c r="EG21">
        <v>-4.0199999999999996</v>
      </c>
      <c r="EH21">
        <v>1.95</v>
      </c>
      <c r="EI21">
        <v>-2.96</v>
      </c>
      <c r="EJ21">
        <v>-4.2699999999999996</v>
      </c>
      <c r="EK21">
        <v>-1.75</v>
      </c>
      <c r="EL21">
        <v>56.9</v>
      </c>
      <c r="EM21">
        <v>46.2</v>
      </c>
      <c r="EN21">
        <v>53.1</v>
      </c>
      <c r="EO21">
        <v>50.2</v>
      </c>
      <c r="EP21">
        <v>55.8</v>
      </c>
      <c r="EQ21">
        <v>46.2</v>
      </c>
      <c r="ER21">
        <v>0.81</v>
      </c>
      <c r="ES21">
        <v>1</v>
      </c>
      <c r="ET21">
        <v>0.99</v>
      </c>
      <c r="EU21">
        <v>1.08</v>
      </c>
      <c r="EV21">
        <v>1.06</v>
      </c>
      <c r="EW21">
        <v>1.38</v>
      </c>
      <c r="EX21">
        <v>1.8</v>
      </c>
      <c r="EY21">
        <v>2.79</v>
      </c>
      <c r="EZ21">
        <v>3.06</v>
      </c>
      <c r="FA21">
        <v>3.24</v>
      </c>
      <c r="FB21">
        <v>3.33</v>
      </c>
      <c r="FC21">
        <v>5.94</v>
      </c>
      <c r="FD21">
        <v>4.1399999999999997</v>
      </c>
      <c r="FE21">
        <v>2.79</v>
      </c>
      <c r="FF21">
        <v>3.33</v>
      </c>
      <c r="FG21">
        <v>0.68</v>
      </c>
      <c r="FH21">
        <v>0.76</v>
      </c>
      <c r="FI21">
        <v>0.86</v>
      </c>
      <c r="FJ21">
        <v>0.9</v>
      </c>
      <c r="FK21">
        <v>0.92</v>
      </c>
      <c r="FL21">
        <v>0.95</v>
      </c>
      <c r="FM21">
        <v>1.69</v>
      </c>
      <c r="FN21">
        <v>2.38</v>
      </c>
      <c r="FO21">
        <v>3.05</v>
      </c>
      <c r="FP21">
        <v>2.19</v>
      </c>
      <c r="FQ21">
        <v>131.47</v>
      </c>
      <c r="FR21">
        <v>129.31</v>
      </c>
      <c r="FS21">
        <v>130.28</v>
      </c>
      <c r="FT21">
        <v>126.18</v>
      </c>
      <c r="FU21">
        <v>124.56</v>
      </c>
      <c r="FV21">
        <v>128.97999999999999</v>
      </c>
      <c r="FW21">
        <v>130.46</v>
      </c>
      <c r="FX21">
        <v>129.52000000000001</v>
      </c>
      <c r="FY21">
        <v>129.76</v>
      </c>
      <c r="FZ21">
        <v>3570.03</v>
      </c>
      <c r="GA21">
        <v>2539.84</v>
      </c>
      <c r="GB21">
        <v>316.87</v>
      </c>
      <c r="GC21">
        <v>378.08</v>
      </c>
      <c r="GD21">
        <v>252.05</v>
      </c>
      <c r="GE21">
        <v>346.66</v>
      </c>
      <c r="GF21">
        <v>321.41000000000003</v>
      </c>
    </row>
    <row r="22" spans="1:188">
      <c r="A22" s="9" t="s">
        <v>30</v>
      </c>
      <c r="B22">
        <v>5080</v>
      </c>
      <c r="C22">
        <v>41703</v>
      </c>
      <c r="D22">
        <v>1800</v>
      </c>
      <c r="E22">
        <v>-18800</v>
      </c>
      <c r="F22">
        <v>5799.5</v>
      </c>
      <c r="G22">
        <v>-49343</v>
      </c>
      <c r="H22">
        <v>-1100</v>
      </c>
      <c r="I22">
        <v>261.19</v>
      </c>
      <c r="J22">
        <v>56700</v>
      </c>
      <c r="K22">
        <v>-4000000</v>
      </c>
      <c r="L22">
        <v>69000000</v>
      </c>
      <c r="M22">
        <v>-1.9587998892929701E-2</v>
      </c>
      <c r="N22">
        <v>1.4652017273280001E-3</v>
      </c>
      <c r="O22">
        <v>-1.0055264536195101E-3</v>
      </c>
      <c r="P22">
        <v>53.2</v>
      </c>
      <c r="Q22">
        <v>-1.7632102634679299E-2</v>
      </c>
      <c r="R22">
        <v>1.1834036969890599E-2</v>
      </c>
      <c r="S22">
        <v>-4.3687883811250702E-2</v>
      </c>
      <c r="T22">
        <v>-4.3687883811250598E-2</v>
      </c>
      <c r="U22">
        <v>0.138681434151088</v>
      </c>
      <c r="V22">
        <v>0.59641223691059997</v>
      </c>
      <c r="W22">
        <v>430</v>
      </c>
      <c r="X22">
        <v>15.13</v>
      </c>
      <c r="Y22">
        <v>10.35</v>
      </c>
      <c r="Z22">
        <v>9.3499999999999908</v>
      </c>
      <c r="AA22">
        <v>719</v>
      </c>
      <c r="AB22">
        <v>1259</v>
      </c>
      <c r="AC22">
        <v>0.206851325346008</v>
      </c>
      <c r="AD22">
        <v>0.27835685644885499</v>
      </c>
      <c r="AE22">
        <v>0.27533709077254198</v>
      </c>
      <c r="AF22">
        <v>0.21052129215936999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2.3002614112826301E-2</v>
      </c>
      <c r="AN22">
        <v>3.8093945176680001E-2</v>
      </c>
      <c r="AO22">
        <v>2.2680961650664199E-2</v>
      </c>
      <c r="AP22">
        <v>10.7</v>
      </c>
      <c r="AQ22">
        <v>279085100</v>
      </c>
      <c r="AR22">
        <v>31723100</v>
      </c>
      <c r="AS22">
        <v>49424700</v>
      </c>
      <c r="AT22">
        <v>61621800</v>
      </c>
      <c r="AU22">
        <v>15714000</v>
      </c>
      <c r="AV22">
        <v>761600</v>
      </c>
      <c r="AW22">
        <v>2212800</v>
      </c>
      <c r="AX22">
        <v>23227.279999999999</v>
      </c>
      <c r="AY22">
        <v>1818999.98</v>
      </c>
      <c r="AZ22">
        <v>408000000</v>
      </c>
      <c r="BA22">
        <v>168000000</v>
      </c>
      <c r="BB22">
        <v>2330000000</v>
      </c>
      <c r="BC22">
        <v>3372000000</v>
      </c>
      <c r="BD22">
        <v>5133500</v>
      </c>
      <c r="BE22">
        <v>109143100</v>
      </c>
      <c r="BF22">
        <v>131496900</v>
      </c>
      <c r="BG22">
        <v>21107.33</v>
      </c>
      <c r="BH22">
        <v>4449.68</v>
      </c>
      <c r="BI22">
        <v>12269.25</v>
      </c>
      <c r="BJ22">
        <v>9464.15</v>
      </c>
      <c r="BK22">
        <v>44106500</v>
      </c>
      <c r="BL22">
        <v>4660.3762619992303</v>
      </c>
      <c r="BM22">
        <v>96.55</v>
      </c>
      <c r="BN22">
        <v>101</v>
      </c>
      <c r="BO22">
        <v>100.1</v>
      </c>
      <c r="BP22">
        <v>102.3</v>
      </c>
      <c r="BQ22">
        <v>99416000</v>
      </c>
      <c r="BR22">
        <v>21316.06</v>
      </c>
      <c r="BS22">
        <v>9.58</v>
      </c>
      <c r="BT22">
        <v>7.08</v>
      </c>
      <c r="BU22">
        <v>0.88</v>
      </c>
      <c r="BV22">
        <v>18296900</v>
      </c>
      <c r="BW22">
        <v>8729956</v>
      </c>
      <c r="BX22">
        <v>9545800</v>
      </c>
      <c r="BY22">
        <v>8751100</v>
      </c>
      <c r="BZ22">
        <v>91.2</v>
      </c>
      <c r="CA22">
        <v>83.7</v>
      </c>
      <c r="CB22">
        <v>86.2</v>
      </c>
      <c r="CC22">
        <v>103.7</v>
      </c>
      <c r="CD22">
        <v>1.08960573476703</v>
      </c>
      <c r="CE22">
        <v>0.83124397299903596</v>
      </c>
      <c r="CF22">
        <v>22270964</v>
      </c>
      <c r="CG22">
        <v>84313800</v>
      </c>
      <c r="CH22">
        <v>3.7858172641292001</v>
      </c>
      <c r="CI22">
        <v>84434660</v>
      </c>
      <c r="CJ22">
        <v>381749900</v>
      </c>
      <c r="CK22">
        <v>4.5212463696780398</v>
      </c>
      <c r="CL22">
        <v>56902570</v>
      </c>
      <c r="CM22">
        <v>637147300</v>
      </c>
      <c r="CN22">
        <v>11.197162096545</v>
      </c>
      <c r="CO22">
        <v>2959.36</v>
      </c>
      <c r="CP22">
        <v>962.26</v>
      </c>
      <c r="CQ22">
        <v>25.3</v>
      </c>
      <c r="CR22">
        <v>35.200000000000003</v>
      </c>
      <c r="CS22">
        <v>44541700</v>
      </c>
      <c r="CT22">
        <v>460788300</v>
      </c>
      <c r="CU22">
        <v>24.645</v>
      </c>
      <c r="CV22">
        <v>15.542</v>
      </c>
      <c r="CW22">
        <v>0.12520000000000001</v>
      </c>
      <c r="CX22">
        <v>-2.3400000000000001E-2</v>
      </c>
      <c r="CY22">
        <v>-8.8999999999999999E-3</v>
      </c>
      <c r="CZ22">
        <v>0.11119999999999999</v>
      </c>
      <c r="DA22">
        <v>-2.53E-2</v>
      </c>
      <c r="DB22">
        <v>4.58E-2</v>
      </c>
      <c r="DC22">
        <v>64055800</v>
      </c>
      <c r="DD22">
        <v>68674700</v>
      </c>
      <c r="DE22">
        <v>0.93274233451329203</v>
      </c>
      <c r="DF22">
        <v>3774461200</v>
      </c>
      <c r="DG22">
        <v>5662881100</v>
      </c>
      <c r="DH22">
        <v>1.50031509133012</v>
      </c>
      <c r="DI22">
        <v>1429943500</v>
      </c>
      <c r="DJ22">
        <v>1931288500</v>
      </c>
      <c r="DK22">
        <v>210670000</v>
      </c>
      <c r="DL22">
        <v>98.7</v>
      </c>
      <c r="DM22">
        <v>99.6</v>
      </c>
      <c r="DN22">
        <v>100.1</v>
      </c>
      <c r="DO22">
        <v>-7.8</v>
      </c>
      <c r="DP22">
        <v>-23.5</v>
      </c>
      <c r="DQ22">
        <v>-11</v>
      </c>
      <c r="DR22">
        <v>-7.2</v>
      </c>
      <c r="DS22">
        <v>-9.6</v>
      </c>
      <c r="DT22">
        <v>-3</v>
      </c>
      <c r="DU22">
        <v>-0.2</v>
      </c>
      <c r="DV22">
        <v>-1.4</v>
      </c>
      <c r="DW22">
        <v>-2.9</v>
      </c>
      <c r="DX22">
        <v>92</v>
      </c>
      <c r="DY22">
        <v>95.5</v>
      </c>
      <c r="DZ22">
        <v>85.2</v>
      </c>
      <c r="EA22">
        <v>85.7</v>
      </c>
      <c r="EB22">
        <v>-11.25</v>
      </c>
      <c r="EC22">
        <v>-26.59</v>
      </c>
      <c r="ED22">
        <v>-15.66</v>
      </c>
      <c r="EE22">
        <v>-19.79</v>
      </c>
      <c r="EF22">
        <v>-11.14</v>
      </c>
      <c r="EG22">
        <v>-5.74</v>
      </c>
      <c r="EH22">
        <v>0.48</v>
      </c>
      <c r="EI22">
        <v>-3.12</v>
      </c>
      <c r="EJ22">
        <v>-5.13</v>
      </c>
      <c r="EK22">
        <v>-1.36</v>
      </c>
      <c r="EL22">
        <v>57.1</v>
      </c>
      <c r="EM22">
        <v>45</v>
      </c>
      <c r="EN22">
        <v>57.8</v>
      </c>
      <c r="EO22">
        <v>50.1</v>
      </c>
      <c r="EP22">
        <v>55.6</v>
      </c>
      <c r="EQ22">
        <v>45</v>
      </c>
      <c r="ER22">
        <v>0.87</v>
      </c>
      <c r="ES22">
        <v>1.06</v>
      </c>
      <c r="ET22">
        <v>0.99</v>
      </c>
      <c r="EU22">
        <v>1.1000000000000001</v>
      </c>
      <c r="EV22">
        <v>1.33</v>
      </c>
      <c r="EW22">
        <v>1.38</v>
      </c>
      <c r="EX22">
        <v>1.8</v>
      </c>
      <c r="EY22">
        <v>2.79</v>
      </c>
      <c r="EZ22">
        <v>3.06</v>
      </c>
      <c r="FA22">
        <v>3.24</v>
      </c>
      <c r="FB22">
        <v>3.33</v>
      </c>
      <c r="FC22">
        <v>5.94</v>
      </c>
      <c r="FD22">
        <v>4.1399999999999997</v>
      </c>
      <c r="FE22">
        <v>2.79</v>
      </c>
      <c r="FF22">
        <v>3.33</v>
      </c>
      <c r="FG22">
        <v>0.74</v>
      </c>
      <c r="FH22">
        <v>0.82</v>
      </c>
      <c r="FI22">
        <v>0.88</v>
      </c>
      <c r="FJ22">
        <v>0.9</v>
      </c>
      <c r="FK22">
        <v>0.92</v>
      </c>
      <c r="FL22">
        <v>0.99</v>
      </c>
      <c r="FM22">
        <v>1.72</v>
      </c>
      <c r="FN22">
        <v>2.42</v>
      </c>
      <c r="FO22">
        <v>3.17</v>
      </c>
      <c r="FP22">
        <v>2.29</v>
      </c>
      <c r="FQ22">
        <v>131.55000000000001</v>
      </c>
      <c r="FR22">
        <v>129.31</v>
      </c>
      <c r="FS22">
        <v>130.19999999999999</v>
      </c>
      <c r="FT22">
        <v>126.73</v>
      </c>
      <c r="FU22">
        <v>124.03</v>
      </c>
      <c r="FV22">
        <v>129.13</v>
      </c>
      <c r="FW22">
        <v>130.46</v>
      </c>
      <c r="FX22">
        <v>129.35</v>
      </c>
      <c r="FY22">
        <v>130.03</v>
      </c>
      <c r="FZ22">
        <v>3895.42</v>
      </c>
      <c r="GA22">
        <v>3822.55</v>
      </c>
      <c r="GB22">
        <v>318.81</v>
      </c>
      <c r="GC22">
        <v>402.43</v>
      </c>
      <c r="GD22">
        <v>253.03</v>
      </c>
      <c r="GE22">
        <v>368.85</v>
      </c>
      <c r="GF22">
        <v>335.76</v>
      </c>
    </row>
    <row r="23" spans="1:188">
      <c r="A23" s="9" t="s">
        <v>31</v>
      </c>
      <c r="B23">
        <v>1581</v>
      </c>
      <c r="C23">
        <v>-86707</v>
      </c>
      <c r="D23">
        <v>7200</v>
      </c>
      <c r="E23">
        <v>-29200</v>
      </c>
      <c r="F23">
        <v>47894.1</v>
      </c>
      <c r="G23">
        <v>169336</v>
      </c>
      <c r="H23">
        <v>10800</v>
      </c>
      <c r="I23">
        <v>244.89</v>
      </c>
      <c r="J23">
        <v>-67400</v>
      </c>
      <c r="K23">
        <v>11000000</v>
      </c>
      <c r="L23">
        <v>31000000</v>
      </c>
      <c r="M23">
        <v>-4.1253768825608699E-3</v>
      </c>
      <c r="N23">
        <v>0</v>
      </c>
      <c r="O23">
        <v>7.0205746267903999E-3</v>
      </c>
      <c r="P23">
        <v>53.3</v>
      </c>
      <c r="Q23">
        <v>-4.4691094186973097E-2</v>
      </c>
      <c r="R23">
        <v>-3.9322212000683997E-2</v>
      </c>
      <c r="S23">
        <v>-4.4748641194854298E-2</v>
      </c>
      <c r="T23">
        <v>-4.4748641194854298E-2</v>
      </c>
      <c r="U23">
        <v>0.188031762290438</v>
      </c>
      <c r="V23">
        <v>-7.3820457439776305E-2</v>
      </c>
      <c r="W23">
        <v>204</v>
      </c>
      <c r="X23">
        <v>-11.26</v>
      </c>
      <c r="Y23">
        <v>-5.3099999999999898</v>
      </c>
      <c r="Z23">
        <v>-5.4799999999999898</v>
      </c>
      <c r="AA23">
        <v>-2916</v>
      </c>
      <c r="AB23">
        <v>-1170</v>
      </c>
      <c r="AC23">
        <v>-0.72302128168921298</v>
      </c>
      <c r="AD23">
        <v>-0.73169200010108104</v>
      </c>
      <c r="AE23">
        <v>-0.75785212588888096</v>
      </c>
      <c r="AF23">
        <v>-0.2439073824687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1.52047525623864E-2</v>
      </c>
      <c r="AN23">
        <v>-4.5114694639359201E-2</v>
      </c>
      <c r="AO23">
        <v>-2.9645071178304502E-2</v>
      </c>
      <c r="AP23">
        <v>10.8</v>
      </c>
      <c r="AQ23">
        <v>257817500</v>
      </c>
      <c r="AR23">
        <v>31881600</v>
      </c>
      <c r="AS23">
        <v>50676000</v>
      </c>
      <c r="AT23">
        <v>60905600</v>
      </c>
      <c r="AU23">
        <v>16143000</v>
      </c>
      <c r="AV23">
        <v>861500</v>
      </c>
      <c r="AW23">
        <v>2226600</v>
      </c>
      <c r="AX23">
        <v>21188.84</v>
      </c>
      <c r="AY23">
        <v>1705237.47</v>
      </c>
      <c r="AZ23">
        <v>417000000</v>
      </c>
      <c r="BA23">
        <v>174000000</v>
      </c>
      <c r="BB23">
        <v>2395000000</v>
      </c>
      <c r="BC23">
        <v>3599000000</v>
      </c>
      <c r="BD23">
        <v>3201600</v>
      </c>
      <c r="BE23">
        <v>77014800</v>
      </c>
      <c r="BF23">
        <v>98120200</v>
      </c>
      <c r="BG23">
        <v>11049.4</v>
      </c>
      <c r="BH23">
        <v>4729.78</v>
      </c>
      <c r="BI23">
        <v>7058.28</v>
      </c>
      <c r="BJ23">
        <v>7646.39</v>
      </c>
      <c r="BK23">
        <v>38000200</v>
      </c>
      <c r="BL23">
        <v>4969.6915799481903</v>
      </c>
      <c r="BM23">
        <v>98.01</v>
      </c>
      <c r="BN23">
        <v>102.1</v>
      </c>
      <c r="BO23">
        <v>101.1</v>
      </c>
      <c r="BP23">
        <v>103.6</v>
      </c>
      <c r="BQ23">
        <v>99365000</v>
      </c>
      <c r="BR23">
        <v>21746.18</v>
      </c>
      <c r="BS23">
        <v>9.61</v>
      </c>
      <c r="BT23">
        <v>7.23</v>
      </c>
      <c r="BU23">
        <v>0.88</v>
      </c>
      <c r="BV23">
        <v>20054200</v>
      </c>
      <c r="BW23">
        <v>11567256</v>
      </c>
      <c r="BX23">
        <v>10539100</v>
      </c>
      <c r="BY23">
        <v>9515100</v>
      </c>
      <c r="BZ23">
        <v>92.9</v>
      </c>
      <c r="CA23">
        <v>83.3</v>
      </c>
      <c r="CB23">
        <v>83.1</v>
      </c>
      <c r="CC23">
        <v>102.1</v>
      </c>
      <c r="CD23">
        <v>1.1152460984393799</v>
      </c>
      <c r="CE23">
        <v>0.81390793339862899</v>
      </c>
      <c r="CF23">
        <v>20771240</v>
      </c>
      <c r="CG23">
        <v>81795800</v>
      </c>
      <c r="CH23">
        <v>3.9379353375147601</v>
      </c>
      <c r="CI23">
        <v>85849570</v>
      </c>
      <c r="CJ23">
        <v>394384800</v>
      </c>
      <c r="CK23">
        <v>4.5939053626011201</v>
      </c>
      <c r="CL23">
        <v>68821444</v>
      </c>
      <c r="CM23">
        <v>786801800</v>
      </c>
      <c r="CN23">
        <v>11.4325093207867</v>
      </c>
      <c r="CO23">
        <v>3412.06</v>
      </c>
      <c r="CP23">
        <v>1117.99</v>
      </c>
      <c r="CQ23">
        <v>29.41</v>
      </c>
      <c r="CR23">
        <v>41.01</v>
      </c>
      <c r="CS23">
        <v>61864100</v>
      </c>
      <c r="CT23">
        <v>708961500</v>
      </c>
      <c r="CU23">
        <v>32.772599999999997</v>
      </c>
      <c r="CV23">
        <v>18.244399999999999</v>
      </c>
      <c r="CW23">
        <v>0.15490000000000001</v>
      </c>
      <c r="CX23">
        <v>-4.19E-2</v>
      </c>
      <c r="CY23">
        <v>7.9899999999999999E-2</v>
      </c>
      <c r="CZ23">
        <v>0.15790000000000001</v>
      </c>
      <c r="DA23">
        <v>-2.9399999999999999E-2</v>
      </c>
      <c r="DB23">
        <v>1.0999999999999999E-2</v>
      </c>
      <c r="DC23">
        <v>49856700</v>
      </c>
      <c r="DD23">
        <v>66959100</v>
      </c>
      <c r="DE23">
        <v>0.74458438061443499</v>
      </c>
      <c r="DF23">
        <v>3811376100</v>
      </c>
      <c r="DG23">
        <v>5703907300</v>
      </c>
      <c r="DH23">
        <v>1.4965480053254301</v>
      </c>
      <c r="DI23">
        <v>1429965000</v>
      </c>
      <c r="DJ23">
        <v>1985599800</v>
      </c>
      <c r="DK23">
        <v>73880000</v>
      </c>
      <c r="DL23">
        <v>99.8</v>
      </c>
      <c r="DM23">
        <v>99.1</v>
      </c>
      <c r="DN23">
        <v>100.5</v>
      </c>
      <c r="DO23">
        <v>-8.1999999999999993</v>
      </c>
      <c r="DP23">
        <v>-23.8</v>
      </c>
      <c r="DQ23">
        <v>-12.1</v>
      </c>
      <c r="DR23">
        <v>-7.4</v>
      </c>
      <c r="DS23">
        <v>-10.1</v>
      </c>
      <c r="DT23">
        <v>-3.1</v>
      </c>
      <c r="DU23">
        <v>-0.6</v>
      </c>
      <c r="DV23">
        <v>-1.9</v>
      </c>
      <c r="DW23">
        <v>-2.8</v>
      </c>
      <c r="DX23">
        <v>92</v>
      </c>
      <c r="DY23">
        <v>96.3</v>
      </c>
      <c r="DZ23">
        <v>84.2</v>
      </c>
      <c r="EA23">
        <v>85</v>
      </c>
      <c r="EB23">
        <v>-11.68</v>
      </c>
      <c r="EC23">
        <v>-25.04</v>
      </c>
      <c r="ED23">
        <v>-16.100000000000001</v>
      </c>
      <c r="EE23">
        <v>-20.69</v>
      </c>
      <c r="EF23">
        <v>-11.68</v>
      </c>
      <c r="EG23">
        <v>-7.33</v>
      </c>
      <c r="EH23">
        <v>-0.33</v>
      </c>
      <c r="EI23">
        <v>-3.54</v>
      </c>
      <c r="EJ23">
        <v>-5.78</v>
      </c>
      <c r="EK23">
        <v>-1.1499999999999999</v>
      </c>
      <c r="EL23">
        <v>57.3</v>
      </c>
      <c r="EM23">
        <v>45.6</v>
      </c>
      <c r="EN23">
        <v>59.9</v>
      </c>
      <c r="EO23">
        <v>50.8</v>
      </c>
      <c r="EP23">
        <v>55.7</v>
      </c>
      <c r="EQ23">
        <v>45.6</v>
      </c>
      <c r="ER23">
        <v>1.3</v>
      </c>
      <c r="ES23">
        <v>1.62</v>
      </c>
      <c r="ET23">
        <v>1.34</v>
      </c>
      <c r="EU23">
        <v>1.5</v>
      </c>
      <c r="EV23">
        <v>1.7</v>
      </c>
      <c r="EW23">
        <v>1.86</v>
      </c>
      <c r="EX23">
        <v>1.8</v>
      </c>
      <c r="EY23">
        <v>2.79</v>
      </c>
      <c r="EZ23">
        <v>3.06</v>
      </c>
      <c r="FA23">
        <v>3.24</v>
      </c>
      <c r="FB23">
        <v>3.33</v>
      </c>
      <c r="FC23">
        <v>5.94</v>
      </c>
      <c r="FD23">
        <v>4.1399999999999997</v>
      </c>
      <c r="FE23">
        <v>2.79</v>
      </c>
      <c r="FF23">
        <v>3.33</v>
      </c>
      <c r="FG23">
        <v>0.99</v>
      </c>
      <c r="FH23">
        <v>1.06</v>
      </c>
      <c r="FI23">
        <v>1.1499999999999999</v>
      </c>
      <c r="FJ23">
        <v>1.31</v>
      </c>
      <c r="FK23">
        <v>1.37</v>
      </c>
      <c r="FL23">
        <v>1.4</v>
      </c>
      <c r="FM23">
        <v>2.25</v>
      </c>
      <c r="FN23">
        <v>2.79</v>
      </c>
      <c r="FO23">
        <v>3.38</v>
      </c>
      <c r="FP23">
        <v>2.23</v>
      </c>
      <c r="FQ23">
        <v>130.88999999999999</v>
      </c>
      <c r="FR23">
        <v>128.27000000000001</v>
      </c>
      <c r="FS23">
        <v>128.97</v>
      </c>
      <c r="FT23">
        <v>126.76</v>
      </c>
      <c r="FU23">
        <v>122.41</v>
      </c>
      <c r="FV23">
        <v>128.25</v>
      </c>
      <c r="FW23">
        <v>129.41999999999999</v>
      </c>
      <c r="FX23">
        <v>127.91</v>
      </c>
      <c r="FY23">
        <v>129.34</v>
      </c>
      <c r="FZ23">
        <v>4377.0200000000004</v>
      </c>
      <c r="GA23">
        <v>3361.87</v>
      </c>
      <c r="GB23">
        <v>301.83</v>
      </c>
      <c r="GC23">
        <v>414.11</v>
      </c>
      <c r="GD23">
        <v>258.94</v>
      </c>
      <c r="GE23">
        <v>362.91</v>
      </c>
      <c r="GF23">
        <v>308.54000000000002</v>
      </c>
    </row>
    <row r="24" spans="1:188">
      <c r="A24" s="9" t="s">
        <v>32</v>
      </c>
      <c r="B24">
        <v>-538</v>
      </c>
      <c r="C24">
        <v>-72495</v>
      </c>
      <c r="D24">
        <v>24200</v>
      </c>
      <c r="E24">
        <v>-88200</v>
      </c>
      <c r="F24">
        <v>-7473.2</v>
      </c>
      <c r="G24">
        <v>-56137</v>
      </c>
      <c r="H24">
        <v>12300</v>
      </c>
      <c r="I24">
        <v>98.2199999999998</v>
      </c>
      <c r="J24">
        <v>29600</v>
      </c>
      <c r="K24">
        <v>4000000</v>
      </c>
      <c r="L24">
        <v>64999999.999999799</v>
      </c>
      <c r="M24">
        <v>-7.8955770027802092E-3</v>
      </c>
      <c r="N24">
        <v>0</v>
      </c>
      <c r="O24" s="106">
        <v>-2.5000312506406899E-5</v>
      </c>
      <c r="P24">
        <v>54</v>
      </c>
      <c r="Q24">
        <v>5.0630847679842703E-2</v>
      </c>
      <c r="R24">
        <v>4.8443551915279499E-2</v>
      </c>
      <c r="S24">
        <v>8.3911873170802398E-2</v>
      </c>
      <c r="T24">
        <v>8.3911873170802606E-2</v>
      </c>
      <c r="U24">
        <v>7.0799521993741593E-2</v>
      </c>
      <c r="V24">
        <v>0.36198345223187001</v>
      </c>
      <c r="W24">
        <v>932</v>
      </c>
      <c r="X24">
        <v>13.95</v>
      </c>
      <c r="Y24">
        <v>7.3699999999999903</v>
      </c>
      <c r="Z24">
        <v>6.0999999999999899</v>
      </c>
      <c r="AA24">
        <v>695</v>
      </c>
      <c r="AB24">
        <v>27</v>
      </c>
      <c r="AC24">
        <v>0.275990829110981</v>
      </c>
      <c r="AD24">
        <v>0.38953153452938999</v>
      </c>
      <c r="AE24">
        <v>0.397634786347005</v>
      </c>
      <c r="AF24">
        <v>-0.38150599460696799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-1.27542598872452E-2</v>
      </c>
      <c r="AN24">
        <v>8.5962052093293603E-3</v>
      </c>
      <c r="AO24">
        <v>-1.0768617256715601E-3</v>
      </c>
      <c r="AP24">
        <v>12.3</v>
      </c>
      <c r="AQ24">
        <v>260749200</v>
      </c>
      <c r="AR24">
        <v>31226900</v>
      </c>
      <c r="AS24">
        <v>52327000</v>
      </c>
      <c r="AT24">
        <v>61983200</v>
      </c>
      <c r="AU24">
        <v>16322000</v>
      </c>
      <c r="AV24">
        <v>913700</v>
      </c>
      <c r="AW24">
        <v>2371400</v>
      </c>
      <c r="AX24">
        <v>23119.1</v>
      </c>
      <c r="AY24">
        <v>1214433.49</v>
      </c>
      <c r="AZ24">
        <v>421000000</v>
      </c>
      <c r="BA24">
        <v>176000000</v>
      </c>
      <c r="BB24">
        <v>2467000000</v>
      </c>
      <c r="BC24">
        <v>3908000000</v>
      </c>
      <c r="BD24">
        <v>3042700</v>
      </c>
      <c r="BE24">
        <v>67942400</v>
      </c>
      <c r="BF24">
        <v>99542700</v>
      </c>
      <c r="BG24">
        <v>12140.82</v>
      </c>
      <c r="BH24">
        <v>3824.49</v>
      </c>
      <c r="BI24">
        <v>8127.33</v>
      </c>
      <c r="BJ24">
        <v>7661.06</v>
      </c>
      <c r="BK24">
        <v>38641500</v>
      </c>
      <c r="BL24">
        <v>5043.8842666680603</v>
      </c>
      <c r="BM24">
        <v>100.08</v>
      </c>
      <c r="BN24">
        <v>102.7</v>
      </c>
      <c r="BO24">
        <v>102</v>
      </c>
      <c r="BP24">
        <v>103.8</v>
      </c>
      <c r="BQ24">
        <v>101156000</v>
      </c>
      <c r="BR24">
        <v>22108.27</v>
      </c>
      <c r="BS24">
        <v>9.75</v>
      </c>
      <c r="BT24">
        <v>7.2</v>
      </c>
      <c r="BU24">
        <v>0.88</v>
      </c>
      <c r="BV24">
        <v>19190600</v>
      </c>
      <c r="BW24">
        <v>10372032</v>
      </c>
      <c r="BX24">
        <v>10366300</v>
      </c>
      <c r="BY24">
        <v>8824300</v>
      </c>
      <c r="BZ24">
        <v>90.7</v>
      </c>
      <c r="CA24">
        <v>79.599999999999994</v>
      </c>
      <c r="CB24">
        <v>84.5</v>
      </c>
      <c r="CC24">
        <v>104.3</v>
      </c>
      <c r="CD24">
        <v>1.1394472361809</v>
      </c>
      <c r="CE24">
        <v>0.81016299137104497</v>
      </c>
      <c r="CF24">
        <v>49675562</v>
      </c>
      <c r="CG24">
        <v>224780200</v>
      </c>
      <c r="CH24">
        <v>4.5249654145835301</v>
      </c>
      <c r="CI24">
        <v>103331206</v>
      </c>
      <c r="CJ24">
        <v>473323900</v>
      </c>
      <c r="CK24">
        <v>4.5806481732149704</v>
      </c>
      <c r="CL24">
        <v>104151952</v>
      </c>
      <c r="CM24">
        <v>930709400</v>
      </c>
      <c r="CN24">
        <v>8.93607255675823</v>
      </c>
      <c r="CO24">
        <v>2667.75</v>
      </c>
      <c r="CP24">
        <v>904.7</v>
      </c>
      <c r="CQ24">
        <v>23</v>
      </c>
      <c r="CR24">
        <v>32.92</v>
      </c>
      <c r="CS24">
        <v>43493500</v>
      </c>
      <c r="CT24">
        <v>505375300</v>
      </c>
      <c r="CU24">
        <v>23.682700000000001</v>
      </c>
      <c r="CV24">
        <v>14.5411</v>
      </c>
      <c r="CW24">
        <v>-0.214</v>
      </c>
      <c r="CX24">
        <v>5.2499999999999998E-2</v>
      </c>
      <c r="CY24">
        <v>-6.1100000000000002E-2</v>
      </c>
      <c r="CZ24">
        <v>-0.1439</v>
      </c>
      <c r="DA24">
        <v>2.7199999999999998E-2</v>
      </c>
      <c r="DB24">
        <v>2.1999999999999999E-2</v>
      </c>
      <c r="DC24">
        <v>47371200</v>
      </c>
      <c r="DD24">
        <v>52374700</v>
      </c>
      <c r="DE24">
        <v>0.90446723322520195</v>
      </c>
      <c r="DF24">
        <v>3852411900</v>
      </c>
      <c r="DG24">
        <v>5739395500</v>
      </c>
      <c r="DH24">
        <v>1.48981875484291</v>
      </c>
      <c r="DI24">
        <v>1442271700</v>
      </c>
      <c r="DJ24">
        <v>2040422600</v>
      </c>
      <c r="DK24">
        <v>76500000</v>
      </c>
      <c r="DL24">
        <v>101.3</v>
      </c>
      <c r="DM24">
        <v>99.7</v>
      </c>
      <c r="DN24">
        <v>99.7</v>
      </c>
      <c r="DO24">
        <v>-7.86</v>
      </c>
      <c r="DP24">
        <v>-25.91</v>
      </c>
      <c r="DQ24">
        <v>-11.47</v>
      </c>
      <c r="DR24">
        <v>-6.89</v>
      </c>
      <c r="DS24">
        <v>-9.75</v>
      </c>
      <c r="DT24">
        <v>-2.2999999999999998</v>
      </c>
      <c r="DU24">
        <v>-0.38</v>
      </c>
      <c r="DV24">
        <v>-1.79</v>
      </c>
      <c r="DW24">
        <v>-2.3199999999999998</v>
      </c>
      <c r="DX24">
        <v>92.9</v>
      </c>
      <c r="DY24">
        <v>97.3</v>
      </c>
      <c r="DZ24">
        <v>87.3</v>
      </c>
      <c r="EA24">
        <v>83.9</v>
      </c>
      <c r="EB24">
        <v>-11.37</v>
      </c>
      <c r="EC24">
        <v>-20.86</v>
      </c>
      <c r="ED24">
        <v>-16.97</v>
      </c>
      <c r="EE24">
        <v>-19.239999999999998</v>
      </c>
      <c r="EF24">
        <v>-11.35</v>
      </c>
      <c r="EG24">
        <v>-7.65</v>
      </c>
      <c r="EH24">
        <v>-1.52</v>
      </c>
      <c r="EI24">
        <v>-3.05</v>
      </c>
      <c r="EJ24">
        <v>-5.0999999999999996</v>
      </c>
      <c r="EK24">
        <v>-1.78</v>
      </c>
      <c r="EL24">
        <v>57.9</v>
      </c>
      <c r="EM24">
        <v>46.5</v>
      </c>
      <c r="EN24">
        <v>62.6</v>
      </c>
      <c r="EO24">
        <v>50.4</v>
      </c>
      <c r="EP24">
        <v>58.1</v>
      </c>
      <c r="EQ24">
        <v>46.5</v>
      </c>
      <c r="ER24">
        <v>1.1599999999999999</v>
      </c>
      <c r="ES24">
        <v>1.49</v>
      </c>
      <c r="ET24">
        <v>1.27</v>
      </c>
      <c r="EU24">
        <v>1.72</v>
      </c>
      <c r="EV24">
        <v>1.76</v>
      </c>
      <c r="EW24">
        <v>1.8</v>
      </c>
      <c r="EX24">
        <v>1.8</v>
      </c>
      <c r="EY24">
        <v>2.79</v>
      </c>
      <c r="EZ24">
        <v>3.06</v>
      </c>
      <c r="FA24">
        <v>3.24</v>
      </c>
      <c r="FB24">
        <v>3.33</v>
      </c>
      <c r="FC24">
        <v>5.94</v>
      </c>
      <c r="FD24">
        <v>4.1399999999999997</v>
      </c>
      <c r="FE24">
        <v>2.79</v>
      </c>
      <c r="FF24">
        <v>3.33</v>
      </c>
      <c r="FG24">
        <v>0.89</v>
      </c>
      <c r="FH24">
        <v>1.06</v>
      </c>
      <c r="FI24">
        <v>1.29</v>
      </c>
      <c r="FJ24">
        <v>1.44</v>
      </c>
      <c r="FK24">
        <v>1.5</v>
      </c>
      <c r="FL24">
        <v>1.61</v>
      </c>
      <c r="FM24">
        <v>2.42</v>
      </c>
      <c r="FN24">
        <v>2.97</v>
      </c>
      <c r="FO24">
        <v>3.51</v>
      </c>
      <c r="FP24">
        <v>2.2200000000000002</v>
      </c>
      <c r="FQ24">
        <v>130.72999999999999</v>
      </c>
      <c r="FR24">
        <v>128.06</v>
      </c>
      <c r="FS24">
        <v>128.72</v>
      </c>
      <c r="FT24">
        <v>126.75</v>
      </c>
      <c r="FU24">
        <v>122.15</v>
      </c>
      <c r="FV24">
        <v>128.05000000000001</v>
      </c>
      <c r="FW24">
        <v>129.19999999999999</v>
      </c>
      <c r="FX24">
        <v>127.49</v>
      </c>
      <c r="FY24">
        <v>129.25</v>
      </c>
      <c r="FZ24">
        <v>4165.8900000000003</v>
      </c>
      <c r="GA24">
        <v>2684.65</v>
      </c>
      <c r="GB24">
        <v>304.62</v>
      </c>
      <c r="GC24">
        <v>444.18</v>
      </c>
      <c r="GD24">
        <v>253.59</v>
      </c>
      <c r="GE24">
        <v>393.12</v>
      </c>
      <c r="GF24">
        <v>340.29</v>
      </c>
    </row>
    <row r="25" spans="1:188">
      <c r="A25" s="9" t="s">
        <v>33</v>
      </c>
      <c r="B25">
        <v>4422</v>
      </c>
      <c r="C25">
        <v>63097</v>
      </c>
      <c r="D25">
        <v>11300</v>
      </c>
      <c r="E25">
        <v>95400</v>
      </c>
      <c r="F25">
        <v>1956.6000000000099</v>
      </c>
      <c r="G25">
        <v>19575</v>
      </c>
      <c r="H25">
        <v>-17700</v>
      </c>
      <c r="I25">
        <v>-239.87</v>
      </c>
      <c r="J25">
        <v>206900</v>
      </c>
      <c r="K25">
        <v>-8000000</v>
      </c>
      <c r="L25">
        <v>-29999999.999999501</v>
      </c>
      <c r="M25">
        <v>-9.3935753012015493E-3</v>
      </c>
      <c r="N25">
        <v>0</v>
      </c>
      <c r="O25">
        <v>-5.9830617525395997E-3</v>
      </c>
      <c r="P25">
        <v>54.3</v>
      </c>
      <c r="Q25">
        <v>-4.8098272807341601E-2</v>
      </c>
      <c r="R25">
        <v>-0.11493068128735801</v>
      </c>
      <c r="S25">
        <v>-3.8076294213627002E-2</v>
      </c>
      <c r="T25">
        <v>-3.8076294213627501E-2</v>
      </c>
      <c r="U25">
        <v>-0.106718097460188</v>
      </c>
      <c r="V25">
        <v>0.229769677425642</v>
      </c>
      <c r="W25">
        <v>37</v>
      </c>
      <c r="X25">
        <v>49.01</v>
      </c>
      <c r="Y25">
        <v>-2.52</v>
      </c>
      <c r="Z25">
        <v>-2.87</v>
      </c>
      <c r="AA25">
        <v>288</v>
      </c>
      <c r="AB25">
        <v>945</v>
      </c>
      <c r="AC25">
        <v>0.21373827888699601</v>
      </c>
      <c r="AD25">
        <v>5.3294114636806E-2</v>
      </c>
      <c r="AE25">
        <v>4.5163115868447803E-2</v>
      </c>
      <c r="AF25">
        <v>0.385421757934864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6.20448466193224E-2</v>
      </c>
      <c r="AN25">
        <v>-1.62077892307089E-2</v>
      </c>
      <c r="AO25">
        <v>8.7289308520937005E-3</v>
      </c>
      <c r="AP25">
        <v>13.9</v>
      </c>
      <c r="AQ25">
        <v>263163600</v>
      </c>
      <c r="AR25">
        <v>31514300</v>
      </c>
      <c r="AS25">
        <v>50710800</v>
      </c>
      <c r="AT25">
        <v>61162400</v>
      </c>
      <c r="AU25">
        <v>15724000</v>
      </c>
      <c r="AV25">
        <v>1013200</v>
      </c>
      <c r="AW25">
        <v>2468600</v>
      </c>
      <c r="AX25">
        <v>30187.8</v>
      </c>
      <c r="AY25">
        <v>2164357.39</v>
      </c>
      <c r="AZ25">
        <v>415000000</v>
      </c>
      <c r="BA25">
        <v>168000000</v>
      </c>
      <c r="BB25">
        <v>2422000000</v>
      </c>
      <c r="BC25">
        <v>4565000000</v>
      </c>
      <c r="BD25">
        <v>3122400</v>
      </c>
      <c r="BE25">
        <v>85919400</v>
      </c>
      <c r="BF25">
        <v>112876300</v>
      </c>
      <c r="BG25">
        <v>14585.81</v>
      </c>
      <c r="BH25">
        <v>4179.01</v>
      </c>
      <c r="BI25">
        <v>10116.43</v>
      </c>
      <c r="BJ25">
        <v>8954.98</v>
      </c>
      <c r="BK25">
        <v>40681500</v>
      </c>
      <c r="BL25">
        <v>4542.8912180708403</v>
      </c>
      <c r="BM25">
        <v>101.08</v>
      </c>
      <c r="BN25">
        <v>102.8</v>
      </c>
      <c r="BO25">
        <v>102.2</v>
      </c>
      <c r="BP25">
        <v>103.7</v>
      </c>
      <c r="BQ25">
        <v>109128000</v>
      </c>
      <c r="BR25">
        <v>22725.95</v>
      </c>
      <c r="BS25">
        <v>9.94</v>
      </c>
      <c r="BT25">
        <v>7.46</v>
      </c>
      <c r="BU25">
        <v>0.88</v>
      </c>
      <c r="BV25">
        <v>21906400</v>
      </c>
      <c r="BW25">
        <v>10746870</v>
      </c>
      <c r="BX25">
        <v>11586500</v>
      </c>
      <c r="BY25">
        <v>10319900</v>
      </c>
      <c r="BZ25">
        <v>90.9</v>
      </c>
      <c r="CA25">
        <v>84.7</v>
      </c>
      <c r="CB25">
        <v>93.3</v>
      </c>
      <c r="CC25">
        <v>113.9</v>
      </c>
      <c r="CD25">
        <v>1.07319952774498</v>
      </c>
      <c r="CE25">
        <v>0.81913959613696197</v>
      </c>
      <c r="CF25">
        <v>41096150</v>
      </c>
      <c r="CG25">
        <v>180248500</v>
      </c>
      <c r="CH25">
        <v>4.3860191283125101</v>
      </c>
      <c r="CI25">
        <v>65387264</v>
      </c>
      <c r="CJ25">
        <v>280315400</v>
      </c>
      <c r="CK25">
        <v>4.2870030469542204</v>
      </c>
      <c r="CL25">
        <v>97902944</v>
      </c>
      <c r="CM25">
        <v>756253300</v>
      </c>
      <c r="CN25">
        <v>7.7245205210580803</v>
      </c>
      <c r="CO25">
        <v>2779.43</v>
      </c>
      <c r="CP25">
        <v>949.23</v>
      </c>
      <c r="CQ25">
        <v>24.07</v>
      </c>
      <c r="CR25">
        <v>34.79</v>
      </c>
      <c r="CS25">
        <v>39194400</v>
      </c>
      <c r="CT25">
        <v>441982100</v>
      </c>
      <c r="CU25">
        <v>21.930800000000001</v>
      </c>
      <c r="CV25">
        <v>10.4396</v>
      </c>
      <c r="CW25">
        <v>4.4699999999999997E-2</v>
      </c>
      <c r="CX25">
        <v>-1.1900000000000001E-2</v>
      </c>
      <c r="CY25">
        <v>-9.7000000000000003E-3</v>
      </c>
      <c r="CZ25">
        <v>4.8899999999999999E-2</v>
      </c>
      <c r="DA25">
        <v>3.5999999999999999E-3</v>
      </c>
      <c r="DB25">
        <v>-2.3699999999999999E-2</v>
      </c>
      <c r="DC25">
        <v>65774300</v>
      </c>
      <c r="DD25">
        <v>56093500</v>
      </c>
      <c r="DE25">
        <v>1.17258327613716</v>
      </c>
      <c r="DF25">
        <v>3904078500</v>
      </c>
      <c r="DG25">
        <v>5839872100</v>
      </c>
      <c r="DH25">
        <v>1.4958388003724801</v>
      </c>
      <c r="DI25">
        <v>1462729500</v>
      </c>
      <c r="DJ25">
        <v>2101005300</v>
      </c>
      <c r="DK25">
        <v>118710000</v>
      </c>
      <c r="DL25">
        <v>100.7</v>
      </c>
      <c r="DM25">
        <v>100.9</v>
      </c>
      <c r="DN25">
        <v>100.1</v>
      </c>
      <c r="DO25">
        <v>-6.99</v>
      </c>
      <c r="DP25">
        <v>-20.32</v>
      </c>
      <c r="DQ25">
        <v>-10.15</v>
      </c>
      <c r="DR25">
        <v>-6.41</v>
      </c>
      <c r="DS25">
        <v>-8.6199999999999992</v>
      </c>
      <c r="DT25">
        <v>-2.0499999999999998</v>
      </c>
      <c r="DU25">
        <v>-0.34</v>
      </c>
      <c r="DV25">
        <v>-1.89</v>
      </c>
      <c r="DW25">
        <v>-2.36</v>
      </c>
      <c r="DX25">
        <v>94.1</v>
      </c>
      <c r="DY25">
        <v>100</v>
      </c>
      <c r="DZ25">
        <v>89.2</v>
      </c>
      <c r="EA25">
        <v>87.2</v>
      </c>
      <c r="EB25">
        <v>-10.11</v>
      </c>
      <c r="EC25">
        <v>-17.02</v>
      </c>
      <c r="ED25">
        <v>-14.32</v>
      </c>
      <c r="EE25">
        <v>-18.47</v>
      </c>
      <c r="EF25">
        <v>-10.76</v>
      </c>
      <c r="EG25">
        <v>-6.4</v>
      </c>
      <c r="EH25">
        <v>-1.79</v>
      </c>
      <c r="EI25">
        <v>-2.54</v>
      </c>
      <c r="EJ25">
        <v>-4.28</v>
      </c>
      <c r="EK25">
        <v>-2.33</v>
      </c>
      <c r="EL25">
        <v>58</v>
      </c>
      <c r="EM25">
        <v>46</v>
      </c>
      <c r="EN25">
        <v>57.5</v>
      </c>
      <c r="EO25">
        <v>51</v>
      </c>
      <c r="EP25">
        <v>58.4</v>
      </c>
      <c r="EQ25">
        <v>46</v>
      </c>
      <c r="ER25">
        <v>1.2</v>
      </c>
      <c r="ES25">
        <v>1.57</v>
      </c>
      <c r="ET25">
        <v>1.6</v>
      </c>
      <c r="EU25">
        <v>1.67</v>
      </c>
      <c r="EV25">
        <v>1.88</v>
      </c>
      <c r="EW25">
        <v>1.97</v>
      </c>
      <c r="EX25">
        <v>1.8</v>
      </c>
      <c r="EY25">
        <v>2.79</v>
      </c>
      <c r="EZ25">
        <v>3.06</v>
      </c>
      <c r="FA25">
        <v>3.24</v>
      </c>
      <c r="FB25">
        <v>3.33</v>
      </c>
      <c r="FC25">
        <v>5.94</v>
      </c>
      <c r="FD25">
        <v>4.1399999999999997</v>
      </c>
      <c r="FE25">
        <v>2.79</v>
      </c>
      <c r="FF25">
        <v>3.33</v>
      </c>
      <c r="FG25">
        <v>0.93</v>
      </c>
      <c r="FH25">
        <v>1.0900000000000001</v>
      </c>
      <c r="FI25">
        <v>1.24</v>
      </c>
      <c r="FJ25">
        <v>1.34</v>
      </c>
      <c r="FK25">
        <v>1.4</v>
      </c>
      <c r="FL25">
        <v>1.51</v>
      </c>
      <c r="FM25">
        <v>2.2999999999999998</v>
      </c>
      <c r="FN25">
        <v>2.89</v>
      </c>
      <c r="FO25">
        <v>3.48</v>
      </c>
      <c r="FP25">
        <v>2.2400000000000002</v>
      </c>
      <c r="FQ25">
        <v>130.97999999999999</v>
      </c>
      <c r="FR25">
        <v>128.47</v>
      </c>
      <c r="FS25">
        <v>129.16</v>
      </c>
      <c r="FT25">
        <v>127.03</v>
      </c>
      <c r="FU25">
        <v>122.57</v>
      </c>
      <c r="FV25">
        <v>128.46</v>
      </c>
      <c r="FW25">
        <v>129.61000000000001</v>
      </c>
      <c r="FX25">
        <v>127.99</v>
      </c>
      <c r="FY25">
        <v>129.61000000000001</v>
      </c>
      <c r="FZ25">
        <v>4010.51</v>
      </c>
      <c r="GA25">
        <v>2351.41</v>
      </c>
      <c r="GB25">
        <v>305.02999999999997</v>
      </c>
      <c r="GC25">
        <v>441.65</v>
      </c>
      <c r="GD25">
        <v>257.42</v>
      </c>
      <c r="GE25">
        <v>387.53</v>
      </c>
      <c r="GF25">
        <v>324.64</v>
      </c>
    </row>
    <row r="26" spans="1:188">
      <c r="A26" s="9" t="s">
        <v>34</v>
      </c>
      <c r="B26">
        <v>7803</v>
      </c>
      <c r="C26">
        <v>-113454</v>
      </c>
      <c r="D26">
        <v>1900</v>
      </c>
      <c r="E26">
        <v>-115400</v>
      </c>
      <c r="F26">
        <v>-26316.6</v>
      </c>
      <c r="G26">
        <v>-149272</v>
      </c>
      <c r="H26">
        <v>-200</v>
      </c>
      <c r="I26">
        <v>-82.29</v>
      </c>
      <c r="J26">
        <v>-62500</v>
      </c>
      <c r="K26">
        <v>13000000</v>
      </c>
      <c r="L26">
        <v>18999999.999999799</v>
      </c>
      <c r="M26">
        <v>-1.6028469927149101E-2</v>
      </c>
      <c r="N26">
        <v>0</v>
      </c>
      <c r="O26">
        <v>-3.99700136162018E-3</v>
      </c>
      <c r="P26">
        <v>55.2</v>
      </c>
      <c r="Q26">
        <v>3.3406331038552399E-3</v>
      </c>
      <c r="R26">
        <v>-2.5979723333664499E-3</v>
      </c>
      <c r="S26">
        <v>-4.0808664963335198E-2</v>
      </c>
      <c r="T26">
        <v>-4.0808664963334997E-2</v>
      </c>
      <c r="U26">
        <v>5.8027499517997697E-2</v>
      </c>
      <c r="V26">
        <v>3.92178585517122E-3</v>
      </c>
      <c r="W26">
        <v>109</v>
      </c>
      <c r="X26">
        <v>45.690000000000097</v>
      </c>
      <c r="Y26">
        <v>6.28</v>
      </c>
      <c r="Z26">
        <v>6.49000000000001</v>
      </c>
      <c r="AA26">
        <v>1447</v>
      </c>
      <c r="AB26">
        <v>1118</v>
      </c>
      <c r="AC26">
        <v>-0.31014696790782598</v>
      </c>
      <c r="AD26">
        <v>-0.26950959560688398</v>
      </c>
      <c r="AE26">
        <v>-0.26530853406147198</v>
      </c>
      <c r="AF26">
        <v>-6.04795963645266E-2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-9.6091332953516698E-2</v>
      </c>
      <c r="AN26">
        <v>2.1997717365206199E-2</v>
      </c>
      <c r="AO26">
        <v>-1.28716604731451E-2</v>
      </c>
      <c r="AP26">
        <v>16.100000000000001</v>
      </c>
      <c r="AQ26">
        <v>273068300</v>
      </c>
      <c r="AR26">
        <v>31531900</v>
      </c>
      <c r="AS26">
        <v>51746900</v>
      </c>
      <c r="AT26">
        <v>62448800</v>
      </c>
      <c r="AU26">
        <v>16255000</v>
      </c>
      <c r="AV26">
        <v>1004300</v>
      </c>
      <c r="AW26">
        <v>2530900</v>
      </c>
      <c r="AX26">
        <v>27424.05</v>
      </c>
      <c r="AY26">
        <v>1942302.93</v>
      </c>
      <c r="AZ26">
        <v>404000000</v>
      </c>
      <c r="BA26">
        <v>169000000</v>
      </c>
      <c r="BB26">
        <v>2460000000</v>
      </c>
      <c r="BC26">
        <v>4183000000</v>
      </c>
      <c r="BD26">
        <v>3035900</v>
      </c>
      <c r="BE26">
        <v>73258100</v>
      </c>
      <c r="BF26">
        <v>99037500</v>
      </c>
      <c r="BG26">
        <v>10789.7</v>
      </c>
      <c r="BH26">
        <v>4269.6899999999996</v>
      </c>
      <c r="BI26">
        <v>8151.12</v>
      </c>
      <c r="BJ26">
        <v>7997.71</v>
      </c>
      <c r="BK26">
        <v>39972300</v>
      </c>
      <c r="BL26">
        <v>4997.9681683882</v>
      </c>
      <c r="BM26">
        <v>102.03</v>
      </c>
      <c r="BN26">
        <v>103.2</v>
      </c>
      <c r="BO26">
        <v>102.6</v>
      </c>
      <c r="BP26">
        <v>104</v>
      </c>
      <c r="BQ26">
        <v>117176000</v>
      </c>
      <c r="BR26">
        <v>23282.720000000001</v>
      </c>
      <c r="BS26">
        <v>10.16</v>
      </c>
      <c r="BT26">
        <v>7.53</v>
      </c>
      <c r="BU26">
        <v>0.88</v>
      </c>
      <c r="BV26">
        <v>19749000</v>
      </c>
      <c r="BW26">
        <v>11276782</v>
      </c>
      <c r="BX26">
        <v>11064200</v>
      </c>
      <c r="BY26">
        <v>8684800</v>
      </c>
      <c r="BZ26">
        <v>91.3</v>
      </c>
      <c r="CA26">
        <v>87.6</v>
      </c>
      <c r="CB26">
        <v>94.4</v>
      </c>
      <c r="CC26">
        <v>106.8</v>
      </c>
      <c r="CD26">
        <v>1.04223744292237</v>
      </c>
      <c r="CE26">
        <v>0.88389513108614204</v>
      </c>
      <c r="CF26">
        <v>32280854</v>
      </c>
      <c r="CG26">
        <v>137068400</v>
      </c>
      <c r="CH26">
        <v>4.2461206261767401</v>
      </c>
      <c r="CI26">
        <v>48416512</v>
      </c>
      <c r="CJ26">
        <v>208694700</v>
      </c>
      <c r="CK26">
        <v>4.31040344252804</v>
      </c>
      <c r="CL26">
        <v>88891746</v>
      </c>
      <c r="CM26">
        <v>590472800</v>
      </c>
      <c r="CN26">
        <v>6.6426054900530396</v>
      </c>
      <c r="CO26">
        <v>2995.85</v>
      </c>
      <c r="CP26">
        <v>1053.97</v>
      </c>
      <c r="CQ26">
        <v>25.98</v>
      </c>
      <c r="CR26">
        <v>39.58</v>
      </c>
      <c r="CS26">
        <v>27685700</v>
      </c>
      <c r="CT26">
        <v>323721900</v>
      </c>
      <c r="CU26">
        <v>15.289400000000001</v>
      </c>
      <c r="CV26">
        <v>7.6272000000000002</v>
      </c>
      <c r="CW26">
        <v>8.3699999999999997E-2</v>
      </c>
      <c r="CX26">
        <v>3.85E-2</v>
      </c>
      <c r="CY26">
        <v>1.8100000000000002E-2</v>
      </c>
      <c r="CZ26">
        <v>9.1499999999999998E-2</v>
      </c>
      <c r="DA26">
        <v>-9.5999999999999992E-3</v>
      </c>
      <c r="DB26">
        <v>-3.3E-3</v>
      </c>
      <c r="DC26">
        <v>46832600</v>
      </c>
      <c r="DD26">
        <v>68449300</v>
      </c>
      <c r="DE26">
        <v>0.684193994679274</v>
      </c>
      <c r="DF26">
        <v>3929376400</v>
      </c>
      <c r="DG26">
        <v>5868840100</v>
      </c>
      <c r="DH26">
        <v>1.4935805335421699</v>
      </c>
      <c r="DI26">
        <v>1463594300</v>
      </c>
      <c r="DJ26">
        <v>2142142100</v>
      </c>
      <c r="DK26">
        <v>59850000</v>
      </c>
      <c r="DL26">
        <v>99.2</v>
      </c>
      <c r="DM26">
        <v>100.8</v>
      </c>
      <c r="DN26">
        <v>99.8</v>
      </c>
      <c r="DO26">
        <v>-5.85</v>
      </c>
      <c r="DP26">
        <v>-16.34</v>
      </c>
      <c r="DQ26">
        <v>-8.26</v>
      </c>
      <c r="DR26">
        <v>-5.59</v>
      </c>
      <c r="DS26">
        <v>-7.23</v>
      </c>
      <c r="DT26">
        <v>-1.25</v>
      </c>
      <c r="DU26">
        <v>-0.82</v>
      </c>
      <c r="DV26">
        <v>-1.49</v>
      </c>
      <c r="DW26">
        <v>-2.14</v>
      </c>
      <c r="DX26">
        <v>96.3</v>
      </c>
      <c r="DY26">
        <v>100.3</v>
      </c>
      <c r="DZ26">
        <v>97.4</v>
      </c>
      <c r="EA26">
        <v>90.1</v>
      </c>
      <c r="EB26">
        <v>-8.39</v>
      </c>
      <c r="EC26">
        <v>-10.08</v>
      </c>
      <c r="ED26">
        <v>-12.49</v>
      </c>
      <c r="EE26">
        <v>-15.92</v>
      </c>
      <c r="EF26">
        <v>-9.61</v>
      </c>
      <c r="EG26">
        <v>-5.99</v>
      </c>
      <c r="EH26">
        <v>-1.68</v>
      </c>
      <c r="EI26">
        <v>-1.68</v>
      </c>
      <c r="EJ26">
        <v>-2.83</v>
      </c>
      <c r="EK26">
        <v>-1.79</v>
      </c>
      <c r="EL26">
        <v>59.3</v>
      </c>
      <c r="EM26">
        <v>43.4</v>
      </c>
      <c r="EN26">
        <v>56.9</v>
      </c>
      <c r="EO26">
        <v>50.7</v>
      </c>
      <c r="EP26">
        <v>59</v>
      </c>
      <c r="EQ26">
        <v>43.4</v>
      </c>
      <c r="ER26">
        <v>1.25</v>
      </c>
      <c r="ES26">
        <v>1.57</v>
      </c>
      <c r="ET26">
        <v>1.88</v>
      </c>
      <c r="EU26">
        <v>1.7</v>
      </c>
      <c r="EV26">
        <v>1.8</v>
      </c>
      <c r="EW26">
        <v>1.84</v>
      </c>
      <c r="EX26">
        <v>1.8</v>
      </c>
      <c r="EY26">
        <v>2.79</v>
      </c>
      <c r="EZ26">
        <v>3.06</v>
      </c>
      <c r="FA26">
        <v>3.24</v>
      </c>
      <c r="FB26">
        <v>3.33</v>
      </c>
      <c r="FC26">
        <v>5.94</v>
      </c>
      <c r="FD26">
        <v>4.1399999999999997</v>
      </c>
      <c r="FE26">
        <v>2.79</v>
      </c>
      <c r="FF26">
        <v>3.33</v>
      </c>
      <c r="FG26">
        <v>1</v>
      </c>
      <c r="FH26">
        <v>1.1499999999999999</v>
      </c>
      <c r="FI26">
        <v>1.27</v>
      </c>
      <c r="FJ26">
        <v>1.35</v>
      </c>
      <c r="FK26">
        <v>1.41</v>
      </c>
      <c r="FL26">
        <v>1.51</v>
      </c>
      <c r="FM26">
        <v>2.4900000000000002</v>
      </c>
      <c r="FN26">
        <v>3.06</v>
      </c>
      <c r="FO26">
        <v>3.66</v>
      </c>
      <c r="FP26">
        <v>2.39</v>
      </c>
      <c r="FQ26">
        <v>130.69999999999999</v>
      </c>
      <c r="FR26">
        <v>128.13</v>
      </c>
      <c r="FS26">
        <v>128.71</v>
      </c>
      <c r="FT26">
        <v>127.29</v>
      </c>
      <c r="FU26">
        <v>122.15</v>
      </c>
      <c r="FV26">
        <v>128.13999999999999</v>
      </c>
      <c r="FW26">
        <v>129.25</v>
      </c>
      <c r="FX26">
        <v>127.35</v>
      </c>
      <c r="FY26">
        <v>129.54</v>
      </c>
      <c r="FZ26">
        <v>4302.2299999999996</v>
      </c>
      <c r="GA26">
        <v>2745.68</v>
      </c>
      <c r="GB26">
        <v>314.88</v>
      </c>
      <c r="GC26">
        <v>432.33</v>
      </c>
      <c r="GD26">
        <v>265.67</v>
      </c>
      <c r="GE26">
        <v>350.9</v>
      </c>
      <c r="GF26">
        <v>298.33</v>
      </c>
    </row>
    <row r="27" spans="1:188">
      <c r="A27" s="9" t="s">
        <v>35</v>
      </c>
      <c r="B27">
        <v>-7684</v>
      </c>
      <c r="C27">
        <v>25014</v>
      </c>
      <c r="D27">
        <v>-27400</v>
      </c>
      <c r="E27">
        <v>13000</v>
      </c>
      <c r="F27">
        <v>13305.1</v>
      </c>
      <c r="G27">
        <v>38755</v>
      </c>
      <c r="H27">
        <v>-100</v>
      </c>
      <c r="I27">
        <v>113.05</v>
      </c>
      <c r="J27">
        <v>131000</v>
      </c>
      <c r="K27">
        <v>-12000000</v>
      </c>
      <c r="L27">
        <v>-107000000</v>
      </c>
      <c r="M27">
        <v>-2.19149578968381E-3</v>
      </c>
      <c r="N27">
        <v>0</v>
      </c>
      <c r="O27">
        <v>8.9885309165031995E-3</v>
      </c>
      <c r="P27">
        <v>55.2</v>
      </c>
      <c r="Q27">
        <v>5.9109422275669003E-2</v>
      </c>
      <c r="R27">
        <v>4.5848493271805103E-2</v>
      </c>
      <c r="S27">
        <v>0.19775175781629201</v>
      </c>
      <c r="T27">
        <v>0.19775175781629201</v>
      </c>
      <c r="U27">
        <v>7.6586599391832905E-2</v>
      </c>
      <c r="V27">
        <v>7.2038932599245001E-2</v>
      </c>
      <c r="W27">
        <v>384</v>
      </c>
      <c r="X27">
        <v>83.7199999999998</v>
      </c>
      <c r="Y27">
        <v>2.5699999999999901</v>
      </c>
      <c r="Z27">
        <v>2.09</v>
      </c>
      <c r="AA27">
        <v>2602</v>
      </c>
      <c r="AB27">
        <v>1125</v>
      </c>
      <c r="AC27">
        <v>0.163254331171618</v>
      </c>
      <c r="AD27">
        <v>0.15527373012583101</v>
      </c>
      <c r="AE27">
        <v>0.16379179398661101</v>
      </c>
      <c r="AF27">
        <v>0.35050279000433099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4.6199772935576498E-2</v>
      </c>
      <c r="AN27">
        <v>-4.9717092633940804E-3</v>
      </c>
      <c r="AO27">
        <v>1.1367440867644499E-2</v>
      </c>
      <c r="AP27">
        <v>19.2</v>
      </c>
      <c r="AQ27">
        <v>288940500</v>
      </c>
      <c r="AR27">
        <v>31311600</v>
      </c>
      <c r="AS27">
        <v>47262300</v>
      </c>
      <c r="AT27">
        <v>62952100</v>
      </c>
      <c r="AU27">
        <v>15669000</v>
      </c>
      <c r="AV27">
        <v>988700</v>
      </c>
      <c r="AW27">
        <v>2699800</v>
      </c>
      <c r="AX27">
        <v>29301.55</v>
      </c>
      <c r="AY27">
        <v>1956264.38</v>
      </c>
      <c r="AZ27">
        <v>395000000</v>
      </c>
      <c r="BA27">
        <v>168000000</v>
      </c>
      <c r="BB27">
        <v>2328000000</v>
      </c>
      <c r="BC27">
        <v>4500000000</v>
      </c>
      <c r="BD27">
        <v>2777000</v>
      </c>
      <c r="BE27">
        <v>78299700</v>
      </c>
      <c r="BF27">
        <v>98167900</v>
      </c>
      <c r="BG27">
        <v>10639.8</v>
      </c>
      <c r="BH27">
        <v>6577.43</v>
      </c>
      <c r="BI27">
        <v>16199.04</v>
      </c>
      <c r="BJ27">
        <v>8834.42</v>
      </c>
      <c r="BK27">
        <v>44580000</v>
      </c>
      <c r="BL27">
        <v>5046.1716785029503</v>
      </c>
      <c r="BM27">
        <v>102.78</v>
      </c>
      <c r="BN27">
        <v>103.3</v>
      </c>
      <c r="BO27">
        <v>103</v>
      </c>
      <c r="BP27">
        <v>103.8</v>
      </c>
      <c r="BQ27">
        <v>113390000</v>
      </c>
      <c r="BR27">
        <v>23887.88</v>
      </c>
      <c r="BS27">
        <v>10.19</v>
      </c>
      <c r="BT27">
        <v>7.65</v>
      </c>
      <c r="BU27">
        <v>0.88</v>
      </c>
      <c r="BV27">
        <v>20835100</v>
      </c>
      <c r="BW27">
        <v>10696147</v>
      </c>
      <c r="BX27">
        <v>11365900</v>
      </c>
      <c r="BY27">
        <v>9469100</v>
      </c>
      <c r="BZ27">
        <v>92.5</v>
      </c>
      <c r="CA27">
        <v>98.7</v>
      </c>
      <c r="CB27">
        <v>106.9</v>
      </c>
      <c r="CC27">
        <v>128.30000000000001</v>
      </c>
      <c r="CD27">
        <v>0.93718338399189505</v>
      </c>
      <c r="CE27">
        <v>0.83320342946219805</v>
      </c>
      <c r="CF27">
        <v>47154342</v>
      </c>
      <c r="CG27">
        <v>224137900</v>
      </c>
      <c r="CH27">
        <v>4.7532823170345599</v>
      </c>
      <c r="CI27">
        <v>76293256</v>
      </c>
      <c r="CJ27">
        <v>350938800</v>
      </c>
      <c r="CK27">
        <v>4.5998665989560097</v>
      </c>
      <c r="CL27">
        <v>112851096</v>
      </c>
      <c r="CM27">
        <v>788242900</v>
      </c>
      <c r="CN27">
        <v>6.9848050035774598</v>
      </c>
      <c r="CO27">
        <v>3195.3</v>
      </c>
      <c r="CP27">
        <v>1185.94</v>
      </c>
      <c r="CQ27">
        <v>27.89</v>
      </c>
      <c r="CR27">
        <v>44.8</v>
      </c>
      <c r="CS27">
        <v>53774200</v>
      </c>
      <c r="CT27">
        <v>640113600</v>
      </c>
      <c r="CU27">
        <v>27.8855</v>
      </c>
      <c r="CV27">
        <v>22.238199999999999</v>
      </c>
      <c r="CW27">
        <v>7.5999999999999998E-2</v>
      </c>
      <c r="CX27">
        <v>5.74E-2</v>
      </c>
      <c r="CY27">
        <v>9.1000000000000004E-3</v>
      </c>
      <c r="CZ27">
        <v>0.19550000000000001</v>
      </c>
      <c r="DA27">
        <v>8.3000000000000004E-2</v>
      </c>
      <c r="DB27">
        <v>-1.2999999999999999E-2</v>
      </c>
      <c r="DC27">
        <v>63499300</v>
      </c>
      <c r="DD27">
        <v>50293000</v>
      </c>
      <c r="DE27">
        <v>1.26258723878074</v>
      </c>
      <c r="DF27">
        <v>3958853100</v>
      </c>
      <c r="DG27">
        <v>5927197600</v>
      </c>
      <c r="DH27">
        <v>1.49720069178621</v>
      </c>
      <c r="DI27">
        <v>1465403700</v>
      </c>
      <c r="DJ27">
        <v>2178537400</v>
      </c>
      <c r="DK27">
        <v>95010000</v>
      </c>
      <c r="DL27">
        <v>100.5</v>
      </c>
      <c r="DM27">
        <v>100.9</v>
      </c>
      <c r="DN27">
        <v>100.1</v>
      </c>
      <c r="DO27">
        <v>-2.08</v>
      </c>
      <c r="DP27">
        <v>-4.08</v>
      </c>
      <c r="DQ27">
        <v>-1.72</v>
      </c>
      <c r="DR27">
        <v>-2.93</v>
      </c>
      <c r="DS27">
        <v>-2.67</v>
      </c>
      <c r="DT27">
        <v>0.63</v>
      </c>
      <c r="DU27">
        <v>1.1100000000000001</v>
      </c>
      <c r="DV27">
        <v>-1.1200000000000001</v>
      </c>
      <c r="DW27">
        <v>-1.6</v>
      </c>
      <c r="DX27">
        <v>100.4</v>
      </c>
      <c r="DY27">
        <v>104.7</v>
      </c>
      <c r="DZ27">
        <v>108.1</v>
      </c>
      <c r="EA27">
        <v>97.5</v>
      </c>
      <c r="EB27">
        <v>-3.61</v>
      </c>
      <c r="EC27">
        <v>3.68</v>
      </c>
      <c r="ED27">
        <v>-5.0199999999999996</v>
      </c>
      <c r="EE27">
        <v>-10.43</v>
      </c>
      <c r="EF27">
        <v>-4.99</v>
      </c>
      <c r="EG27">
        <v>-4.7</v>
      </c>
      <c r="EH27">
        <v>-1.3</v>
      </c>
      <c r="EI27">
        <v>-0.69</v>
      </c>
      <c r="EJ27">
        <v>0.14000000000000001</v>
      </c>
      <c r="EK27">
        <v>-0.82</v>
      </c>
      <c r="EL27">
        <v>59.4</v>
      </c>
      <c r="EM27">
        <v>45.4</v>
      </c>
      <c r="EN27">
        <v>63.4</v>
      </c>
      <c r="EO27">
        <v>50.4</v>
      </c>
      <c r="EP27">
        <v>58.2</v>
      </c>
      <c r="EQ27">
        <v>45.4</v>
      </c>
      <c r="ER27">
        <v>1.2</v>
      </c>
      <c r="ES27">
        <v>1.46</v>
      </c>
      <c r="ET27">
        <v>1.56</v>
      </c>
      <c r="EU27">
        <v>1.72</v>
      </c>
      <c r="EV27">
        <v>1.76</v>
      </c>
      <c r="EW27">
        <v>1.82</v>
      </c>
      <c r="EX27">
        <v>1.8</v>
      </c>
      <c r="EY27">
        <v>2.79</v>
      </c>
      <c r="EZ27">
        <v>3.06</v>
      </c>
      <c r="FA27">
        <v>3.24</v>
      </c>
      <c r="FB27">
        <v>3.33</v>
      </c>
      <c r="FC27">
        <v>5.94</v>
      </c>
      <c r="FD27">
        <v>4.1399999999999997</v>
      </c>
      <c r="FE27">
        <v>2.79</v>
      </c>
      <c r="FF27">
        <v>3.33</v>
      </c>
      <c r="FG27">
        <v>0.97</v>
      </c>
      <c r="FH27">
        <v>1.08</v>
      </c>
      <c r="FI27">
        <v>1.24</v>
      </c>
      <c r="FJ27">
        <v>1.33</v>
      </c>
      <c r="FK27">
        <v>1.42</v>
      </c>
      <c r="FL27">
        <v>1.51</v>
      </c>
      <c r="FM27">
        <v>2.4900000000000002</v>
      </c>
      <c r="FN27">
        <v>3.1</v>
      </c>
      <c r="FO27">
        <v>3.68</v>
      </c>
      <c r="FP27">
        <v>2.44</v>
      </c>
      <c r="FQ27">
        <v>130.94</v>
      </c>
      <c r="FR27">
        <v>128.37</v>
      </c>
      <c r="FS27">
        <v>128.96</v>
      </c>
      <c r="FT27">
        <v>127.52</v>
      </c>
      <c r="FU27">
        <v>122.32</v>
      </c>
      <c r="FV27">
        <v>128.4</v>
      </c>
      <c r="FW27">
        <v>129.5</v>
      </c>
      <c r="FX27">
        <v>127.69</v>
      </c>
      <c r="FY27">
        <v>129.66999999999999</v>
      </c>
      <c r="FZ27">
        <v>4625.42</v>
      </c>
      <c r="GA27">
        <v>3940.57</v>
      </c>
      <c r="GB27">
        <v>338.56</v>
      </c>
      <c r="GC27">
        <v>454.73</v>
      </c>
      <c r="GD27">
        <v>280.85000000000002</v>
      </c>
      <c r="GE27">
        <v>386.75</v>
      </c>
      <c r="GF27">
        <v>343.85</v>
      </c>
    </row>
    <row r="28" spans="1:188">
      <c r="A28" s="9" t="s">
        <v>36</v>
      </c>
      <c r="B28">
        <v>2611</v>
      </c>
      <c r="C28">
        <v>49625</v>
      </c>
      <c r="D28">
        <v>45900</v>
      </c>
      <c r="E28">
        <v>97300</v>
      </c>
      <c r="F28">
        <v>38744.300000000003</v>
      </c>
      <c r="G28">
        <v>143165</v>
      </c>
      <c r="H28">
        <v>-15900</v>
      </c>
      <c r="I28">
        <v>263.70999999999998</v>
      </c>
      <c r="J28">
        <v>95600</v>
      </c>
      <c r="K28">
        <v>12000000</v>
      </c>
      <c r="L28">
        <v>89000000.000000194</v>
      </c>
      <c r="M28">
        <v>1.59605419354669E-2</v>
      </c>
      <c r="N28">
        <v>0</v>
      </c>
      <c r="O28">
        <v>2.9588125599877601E-3</v>
      </c>
      <c r="P28">
        <v>56.6</v>
      </c>
      <c r="Q28">
        <v>-2.6740040644725099E-2</v>
      </c>
      <c r="R28">
        <v>3.7036348709322403E-2</v>
      </c>
      <c r="S28">
        <v>-1.5121585413022699E-3</v>
      </c>
      <c r="T28">
        <v>-1.5121585413022699E-3</v>
      </c>
      <c r="U28">
        <v>-2.5374495719912502E-2</v>
      </c>
      <c r="V28">
        <v>-5.0913518793086303E-2</v>
      </c>
      <c r="W28">
        <v>314</v>
      </c>
      <c r="X28">
        <v>1.23000000000002</v>
      </c>
      <c r="Y28">
        <v>-2.8399999999999901</v>
      </c>
      <c r="Z28">
        <v>-3.1000000000000099</v>
      </c>
      <c r="AA28">
        <v>-3907</v>
      </c>
      <c r="AB28">
        <v>-2987</v>
      </c>
      <c r="AC28">
        <v>0.33061542614327499</v>
      </c>
      <c r="AD28">
        <v>0.36722381700046097</v>
      </c>
      <c r="AE28">
        <v>0.272031396311327</v>
      </c>
      <c r="AF28">
        <v>1.0108842440743999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3.4010897891668897E-2</v>
      </c>
      <c r="AN28">
        <v>1.7709682849425E-2</v>
      </c>
      <c r="AO28">
        <v>1.2450209716604399E-2</v>
      </c>
      <c r="AP28">
        <v>18.5</v>
      </c>
      <c r="AQ28">
        <v>280622500</v>
      </c>
      <c r="AR28">
        <v>32669800</v>
      </c>
      <c r="AS28">
        <v>47664300</v>
      </c>
      <c r="AT28">
        <v>64638700</v>
      </c>
      <c r="AU28">
        <v>16065000</v>
      </c>
      <c r="AV28">
        <v>1060600</v>
      </c>
      <c r="AW28">
        <v>2802300</v>
      </c>
      <c r="AX28">
        <v>22729.26</v>
      </c>
      <c r="AY28">
        <v>2526216.34</v>
      </c>
      <c r="AZ28">
        <v>376000000</v>
      </c>
      <c r="BA28">
        <v>334000000</v>
      </c>
      <c r="BB28">
        <v>2476000000</v>
      </c>
      <c r="BC28">
        <v>4554000000</v>
      </c>
      <c r="BD28">
        <v>4269900</v>
      </c>
      <c r="BE28">
        <v>100767700</v>
      </c>
      <c r="BF28">
        <v>150006500</v>
      </c>
      <c r="BG28">
        <v>21528.37</v>
      </c>
      <c r="BH28">
        <v>28428.53</v>
      </c>
      <c r="BI28">
        <v>18848.400000000001</v>
      </c>
      <c r="BJ28">
        <v>19551.849999999999</v>
      </c>
      <c r="BK28">
        <v>83680500</v>
      </c>
      <c r="BL28">
        <v>4279.9274748936796</v>
      </c>
      <c r="BM28">
        <v>103.66</v>
      </c>
      <c r="BN28">
        <v>103.9</v>
      </c>
      <c r="BO28">
        <v>104</v>
      </c>
      <c r="BP28">
        <v>103.8</v>
      </c>
      <c r="BQ28">
        <v>126100000</v>
      </c>
      <c r="BR28">
        <v>23991.52</v>
      </c>
      <c r="BS28">
        <v>9.9700000000000006</v>
      </c>
      <c r="BT28">
        <v>7.61</v>
      </c>
      <c r="BU28">
        <v>0.88</v>
      </c>
      <c r="BV28">
        <v>24308900</v>
      </c>
      <c r="BW28">
        <v>14103430</v>
      </c>
      <c r="BX28">
        <v>13074000</v>
      </c>
      <c r="BY28">
        <v>11234900</v>
      </c>
      <c r="BZ28">
        <v>96.5</v>
      </c>
      <c r="CA28">
        <v>108.6</v>
      </c>
      <c r="CB28">
        <v>122</v>
      </c>
      <c r="CC28">
        <v>143.5</v>
      </c>
      <c r="CD28">
        <v>0.88858195211786395</v>
      </c>
      <c r="CE28">
        <v>0.85017421602787502</v>
      </c>
      <c r="CF28">
        <v>76759174</v>
      </c>
      <c r="CG28">
        <v>403228500</v>
      </c>
      <c r="CH28">
        <v>5.25316361533541</v>
      </c>
      <c r="CI28">
        <v>103853108</v>
      </c>
      <c r="CJ28">
        <v>518008400</v>
      </c>
      <c r="CK28">
        <v>4.9878950180287296</v>
      </c>
      <c r="CL28">
        <v>94020010</v>
      </c>
      <c r="CM28">
        <v>791995700</v>
      </c>
      <c r="CN28">
        <v>8.4236929989690505</v>
      </c>
      <c r="CO28">
        <v>3277.14</v>
      </c>
      <c r="CP28">
        <v>1201.3399999999999</v>
      </c>
      <c r="CQ28">
        <v>28.73</v>
      </c>
      <c r="CR28">
        <v>46.01</v>
      </c>
      <c r="CS28">
        <v>41529400</v>
      </c>
      <c r="CT28">
        <v>521150200</v>
      </c>
      <c r="CU28">
        <v>22.195900000000002</v>
      </c>
      <c r="CV28">
        <v>11.076000000000001</v>
      </c>
      <c r="CW28">
        <v>2.1700000000000001E-2</v>
      </c>
      <c r="CX28">
        <v>2.1899999999999999E-2</v>
      </c>
      <c r="CY28">
        <v>2.1999999999999999E-2</v>
      </c>
      <c r="CZ28">
        <v>1.95E-2</v>
      </c>
      <c r="DA28">
        <v>-1.09E-2</v>
      </c>
      <c r="DB28">
        <v>-5.1000000000000004E-3</v>
      </c>
      <c r="DC28">
        <v>196380000</v>
      </c>
      <c r="DD28">
        <v>50840000</v>
      </c>
      <c r="DE28">
        <v>3.8627065302911099</v>
      </c>
      <c r="DF28">
        <v>3996848200</v>
      </c>
      <c r="DG28">
        <v>5977411000</v>
      </c>
      <c r="DH28">
        <v>1.4955311537726199</v>
      </c>
      <c r="DI28">
        <v>1466113100</v>
      </c>
      <c r="DJ28">
        <v>2224187600</v>
      </c>
      <c r="DK28">
        <v>81000000</v>
      </c>
      <c r="DL28">
        <v>102.9</v>
      </c>
      <c r="DM28">
        <v>99.8</v>
      </c>
      <c r="DN28">
        <v>100.1</v>
      </c>
      <c r="DO28">
        <v>1.7</v>
      </c>
      <c r="DP28">
        <v>17.579999999999998</v>
      </c>
      <c r="DQ28">
        <v>3.58</v>
      </c>
      <c r="DR28">
        <v>-0.74</v>
      </c>
      <c r="DS28">
        <v>1.98</v>
      </c>
      <c r="DT28">
        <v>2.56</v>
      </c>
      <c r="DU28">
        <v>1.74</v>
      </c>
      <c r="DV28">
        <v>-0.45</v>
      </c>
      <c r="DW28">
        <v>-1.38</v>
      </c>
      <c r="DX28">
        <v>103.4</v>
      </c>
      <c r="DY28">
        <v>107.7</v>
      </c>
      <c r="DZ28">
        <v>113.8</v>
      </c>
      <c r="EA28">
        <v>109.4</v>
      </c>
      <c r="EB28">
        <v>3.02</v>
      </c>
      <c r="EC28">
        <v>17.11</v>
      </c>
      <c r="ED28">
        <v>10.48</v>
      </c>
      <c r="EE28">
        <v>-6.72</v>
      </c>
      <c r="EF28">
        <v>-0.7</v>
      </c>
      <c r="EG28">
        <v>-2.98</v>
      </c>
      <c r="EH28">
        <v>-0.06</v>
      </c>
      <c r="EI28">
        <v>0.36</v>
      </c>
      <c r="EJ28">
        <v>2.81</v>
      </c>
      <c r="EK28">
        <v>1.0900000000000001</v>
      </c>
      <c r="EL28">
        <v>61.4</v>
      </c>
      <c r="EM28">
        <v>47.1</v>
      </c>
      <c r="EN28">
        <v>66.7</v>
      </c>
      <c r="EO28">
        <v>50.8</v>
      </c>
      <c r="EP28">
        <v>61</v>
      </c>
      <c r="EQ28">
        <v>47.1</v>
      </c>
      <c r="ER28">
        <v>1.19</v>
      </c>
      <c r="ES28">
        <v>1.5</v>
      </c>
      <c r="ET28">
        <v>1.61</v>
      </c>
      <c r="EU28">
        <v>1.73</v>
      </c>
      <c r="EV28">
        <v>1.79</v>
      </c>
      <c r="EW28">
        <v>1.86</v>
      </c>
      <c r="EX28">
        <v>1.8</v>
      </c>
      <c r="EY28">
        <v>2.79</v>
      </c>
      <c r="EZ28">
        <v>3.06</v>
      </c>
      <c r="FA28">
        <v>3.24</v>
      </c>
      <c r="FB28">
        <v>3.33</v>
      </c>
      <c r="FC28">
        <v>5.94</v>
      </c>
      <c r="FD28">
        <v>4.1399999999999997</v>
      </c>
      <c r="FE28">
        <v>2.79</v>
      </c>
      <c r="FF28">
        <v>3.33</v>
      </c>
      <c r="FG28">
        <v>0.96</v>
      </c>
      <c r="FH28">
        <v>1.07</v>
      </c>
      <c r="FI28">
        <v>1.22</v>
      </c>
      <c r="FJ28">
        <v>1.36</v>
      </c>
      <c r="FK28">
        <v>1.44</v>
      </c>
      <c r="FL28">
        <v>1.49</v>
      </c>
      <c r="FM28">
        <v>2.42</v>
      </c>
      <c r="FN28">
        <v>2.96</v>
      </c>
      <c r="FO28">
        <v>3.63</v>
      </c>
      <c r="FP28">
        <v>2.41</v>
      </c>
      <c r="FQ28">
        <v>131.41999999999999</v>
      </c>
      <c r="FR28">
        <v>128.93</v>
      </c>
      <c r="FS28">
        <v>129.57</v>
      </c>
      <c r="FT28">
        <v>127.78</v>
      </c>
      <c r="FU28">
        <v>122.86</v>
      </c>
      <c r="FV28">
        <v>128.96</v>
      </c>
      <c r="FW28">
        <v>130.06</v>
      </c>
      <c r="FX28">
        <v>128.47</v>
      </c>
      <c r="FY28">
        <v>130.02000000000001</v>
      </c>
      <c r="FZ28">
        <v>4636.33</v>
      </c>
      <c r="GA28">
        <v>3572.39</v>
      </c>
      <c r="GB28">
        <v>339.54</v>
      </c>
      <c r="GC28">
        <v>479.75</v>
      </c>
      <c r="GD28">
        <v>293.95999999999998</v>
      </c>
      <c r="GE28">
        <v>402.48</v>
      </c>
      <c r="GF28">
        <v>344.85</v>
      </c>
    </row>
    <row r="29" spans="1:188">
      <c r="A29" s="9" t="s">
        <v>37</v>
      </c>
      <c r="B29">
        <v>-10459</v>
      </c>
      <c r="C29">
        <v>-47087</v>
      </c>
      <c r="D29">
        <v>-40100</v>
      </c>
      <c r="E29">
        <v>-88600</v>
      </c>
      <c r="F29">
        <v>-21474</v>
      </c>
      <c r="G29">
        <v>-106901</v>
      </c>
      <c r="H29">
        <v>0</v>
      </c>
      <c r="I29">
        <v>-103.6</v>
      </c>
      <c r="J29">
        <v>87400</v>
      </c>
      <c r="K29">
        <v>12000000</v>
      </c>
      <c r="L29">
        <v>-22000000</v>
      </c>
      <c r="M29">
        <v>7.3755712347889401E-3</v>
      </c>
      <c r="N29">
        <v>0</v>
      </c>
      <c r="O29">
        <v>-1.0923081048990599E-2</v>
      </c>
      <c r="P29">
        <v>55.8</v>
      </c>
      <c r="Q29">
        <v>-5.02694086206734E-3</v>
      </c>
      <c r="R29">
        <v>8.6518299237639002E-3</v>
      </c>
      <c r="S29">
        <v>-4.1936868923401196E-3</v>
      </c>
      <c r="T29">
        <v>-4.1936868923402298E-3</v>
      </c>
      <c r="U29">
        <v>-4.9341472969774501E-2</v>
      </c>
      <c r="V29">
        <v>1.9319011079836901E-3</v>
      </c>
      <c r="W29">
        <v>375</v>
      </c>
      <c r="X29">
        <v>-12.6199999999999</v>
      </c>
      <c r="Y29">
        <v>2.8999999999999901</v>
      </c>
      <c r="Z29">
        <v>1.9000000000000099</v>
      </c>
      <c r="AA29">
        <v>2059</v>
      </c>
      <c r="AB29">
        <v>901</v>
      </c>
      <c r="AC29">
        <v>-1.7271916343147999</v>
      </c>
      <c r="AD29">
        <v>-1.5100568648355099</v>
      </c>
      <c r="AE29">
        <v>-1.3504402249029701</v>
      </c>
      <c r="AF29">
        <v>-3.1641301419768402</v>
      </c>
      <c r="AG29">
        <v>3.1748698314580298E-2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1.2562963143594201E-2</v>
      </c>
      <c r="AN29">
        <v>-5.1551642508798103E-3</v>
      </c>
      <c r="AO29">
        <v>-1.0310225359830799E-3</v>
      </c>
      <c r="AP29">
        <v>29.2</v>
      </c>
      <c r="AQ29">
        <v>256100700</v>
      </c>
      <c r="AR29">
        <v>30310700</v>
      </c>
      <c r="AS29">
        <v>52537800</v>
      </c>
      <c r="AT29">
        <v>61761300</v>
      </c>
      <c r="AU29">
        <v>16868000</v>
      </c>
      <c r="AV29">
        <v>947000</v>
      </c>
      <c r="AW29">
        <v>2385900</v>
      </c>
      <c r="AX29">
        <v>16471.71</v>
      </c>
      <c r="AY29">
        <v>1793005.11</v>
      </c>
      <c r="AZ29">
        <v>439000000</v>
      </c>
      <c r="BA29">
        <v>188000000</v>
      </c>
      <c r="BB29">
        <v>2443000000</v>
      </c>
      <c r="BC29">
        <v>4507000000</v>
      </c>
      <c r="BD29">
        <v>591900</v>
      </c>
      <c r="BE29">
        <v>25884800</v>
      </c>
      <c r="BF29">
        <v>42261800</v>
      </c>
      <c r="BG29">
        <v>101929.16</v>
      </c>
      <c r="BH29">
        <v>3192.2</v>
      </c>
      <c r="BI29">
        <v>7538</v>
      </c>
      <c r="BJ29">
        <v>3726.12</v>
      </c>
      <c r="BK29">
        <v>20162600</v>
      </c>
      <c r="BL29">
        <v>5411.15154638069</v>
      </c>
      <c r="BM29">
        <v>104.56</v>
      </c>
      <c r="BN29">
        <v>104.7</v>
      </c>
      <c r="BO29">
        <v>104.6</v>
      </c>
      <c r="BP29">
        <v>104.8</v>
      </c>
      <c r="BQ29">
        <v>127181000</v>
      </c>
      <c r="BR29">
        <v>24152.21</v>
      </c>
      <c r="BS29">
        <v>9.76</v>
      </c>
      <c r="BT29">
        <v>7.48</v>
      </c>
      <c r="BU29">
        <v>0.88</v>
      </c>
      <c r="BV29">
        <v>20502000</v>
      </c>
      <c r="BW29">
        <v>11265890</v>
      </c>
      <c r="BX29">
        <v>10949000</v>
      </c>
      <c r="BY29">
        <v>9553000</v>
      </c>
      <c r="BZ29">
        <v>94.7</v>
      </c>
      <c r="CA29">
        <v>113.5</v>
      </c>
      <c r="CB29">
        <v>127.8</v>
      </c>
      <c r="CC29">
        <v>163.5</v>
      </c>
      <c r="CD29">
        <v>0.83436123348017599</v>
      </c>
      <c r="CE29">
        <v>0.78165137614678903</v>
      </c>
      <c r="CF29">
        <v>83439972</v>
      </c>
      <c r="CG29">
        <v>458178900</v>
      </c>
      <c r="CH29">
        <v>5.4911200114017298</v>
      </c>
      <c r="CI29">
        <v>68072328</v>
      </c>
      <c r="CJ29">
        <v>363113400</v>
      </c>
      <c r="CK29">
        <v>5.3342292039725701</v>
      </c>
      <c r="CL29">
        <v>85022832</v>
      </c>
      <c r="CM29">
        <v>893076800</v>
      </c>
      <c r="CN29">
        <v>10.5039643939407</v>
      </c>
      <c r="CO29">
        <v>2989.29</v>
      </c>
      <c r="CP29">
        <v>1120.45</v>
      </c>
      <c r="CQ29">
        <v>26.21</v>
      </c>
      <c r="CR29">
        <v>43.08</v>
      </c>
      <c r="CS29">
        <v>36787200</v>
      </c>
      <c r="CT29">
        <v>479012800</v>
      </c>
      <c r="CU29">
        <v>20.345500000000001</v>
      </c>
      <c r="CV29">
        <v>10.9862</v>
      </c>
      <c r="CW29">
        <v>-8.5000000000000006E-2</v>
      </c>
      <c r="CX29">
        <v>6.6400000000000001E-2</v>
      </c>
      <c r="CY29">
        <v>-3.1399999999999997E-2</v>
      </c>
      <c r="CZ29">
        <v>-4.5499999999999999E-2</v>
      </c>
      <c r="DA29">
        <v>1.03E-2</v>
      </c>
      <c r="DB29">
        <v>-3.4099999999999998E-2</v>
      </c>
      <c r="DC29">
        <v>34658000</v>
      </c>
      <c r="DD29">
        <v>86586600</v>
      </c>
      <c r="DE29">
        <v>0.40026978770387101</v>
      </c>
      <c r="DF29">
        <v>4136796000</v>
      </c>
      <c r="DG29">
        <v>6128772600</v>
      </c>
      <c r="DH29">
        <v>1.48152642769912</v>
      </c>
      <c r="DI29">
        <v>1454999700</v>
      </c>
      <c r="DJ29">
        <v>2386605400</v>
      </c>
      <c r="DK29">
        <v>205500000</v>
      </c>
      <c r="DL29">
        <v>101.8</v>
      </c>
      <c r="DM29">
        <v>99.3</v>
      </c>
      <c r="DN29">
        <v>99.9</v>
      </c>
      <c r="DO29">
        <v>4.32</v>
      </c>
      <c r="DP29">
        <v>31.43</v>
      </c>
      <c r="DQ29">
        <v>8.59</v>
      </c>
      <c r="DR29">
        <v>0.75</v>
      </c>
      <c r="DS29">
        <v>5.49</v>
      </c>
      <c r="DT29">
        <v>2.23</v>
      </c>
      <c r="DU29">
        <v>1</v>
      </c>
      <c r="DV29">
        <v>0</v>
      </c>
      <c r="DW29">
        <v>-1.79</v>
      </c>
      <c r="DX29">
        <v>104.5</v>
      </c>
      <c r="DY29">
        <v>107.9</v>
      </c>
      <c r="DZ29">
        <v>114.9</v>
      </c>
      <c r="EA29">
        <v>115.8</v>
      </c>
      <c r="EB29">
        <v>7.96</v>
      </c>
      <c r="EC29">
        <v>27.5</v>
      </c>
      <c r="ED29">
        <v>19.309999999999999</v>
      </c>
      <c r="EE29">
        <v>-2.8</v>
      </c>
      <c r="EF29">
        <v>4.16</v>
      </c>
      <c r="EG29">
        <v>-0.24</v>
      </c>
      <c r="EH29">
        <v>0.87</v>
      </c>
      <c r="EI29">
        <v>1.07</v>
      </c>
      <c r="EJ29">
        <v>6.57</v>
      </c>
      <c r="EK29">
        <v>2.87</v>
      </c>
      <c r="EL29">
        <v>60.5</v>
      </c>
      <c r="EM29">
        <v>47.3</v>
      </c>
      <c r="EN29">
        <v>68.5</v>
      </c>
      <c r="EO29">
        <v>51</v>
      </c>
      <c r="EP29">
        <v>60.5</v>
      </c>
      <c r="EQ29">
        <v>47.3</v>
      </c>
      <c r="ER29">
        <v>1.1200000000000001</v>
      </c>
      <c r="ES29">
        <v>1.52</v>
      </c>
      <c r="ET29">
        <v>1.62</v>
      </c>
      <c r="EU29">
        <v>1.74</v>
      </c>
      <c r="EV29">
        <v>1.85</v>
      </c>
      <c r="EW29">
        <v>2.04</v>
      </c>
      <c r="EX29">
        <v>1.8</v>
      </c>
      <c r="EY29">
        <v>2.79</v>
      </c>
      <c r="EZ29">
        <v>3.06</v>
      </c>
      <c r="FA29">
        <v>3.24</v>
      </c>
      <c r="FB29">
        <v>3.33</v>
      </c>
      <c r="FC29">
        <v>5.94</v>
      </c>
      <c r="FD29">
        <v>4.1399999999999997</v>
      </c>
      <c r="FE29">
        <v>2.79</v>
      </c>
      <c r="FF29">
        <v>3.33</v>
      </c>
      <c r="FG29">
        <v>0.9</v>
      </c>
      <c r="FH29">
        <v>1.06</v>
      </c>
      <c r="FI29">
        <v>1.3</v>
      </c>
      <c r="FJ29">
        <v>1.44</v>
      </c>
      <c r="FK29">
        <v>1.54</v>
      </c>
      <c r="FL29">
        <v>1.58</v>
      </c>
      <c r="FM29">
        <v>2.5099999999999998</v>
      </c>
      <c r="FN29">
        <v>3.01</v>
      </c>
      <c r="FO29">
        <v>3.64</v>
      </c>
      <c r="FP29">
        <v>2.34</v>
      </c>
      <c r="FQ29">
        <v>131.79</v>
      </c>
      <c r="FR29">
        <v>129.22</v>
      </c>
      <c r="FS29">
        <v>129.85</v>
      </c>
      <c r="FT29">
        <v>128.1</v>
      </c>
      <c r="FU29">
        <v>123.43</v>
      </c>
      <c r="FV29">
        <v>129.16999999999999</v>
      </c>
      <c r="FW29">
        <v>130.36000000000001</v>
      </c>
      <c r="FX29">
        <v>128.72</v>
      </c>
      <c r="FY29">
        <v>130.41</v>
      </c>
      <c r="FZ29">
        <v>4652.1899999999996</v>
      </c>
      <c r="GA29">
        <v>3168.35</v>
      </c>
      <c r="GB29">
        <v>349.05</v>
      </c>
      <c r="GC29">
        <v>493.31</v>
      </c>
      <c r="GD29">
        <v>290.62</v>
      </c>
      <c r="GE29">
        <v>411.55</v>
      </c>
      <c r="GF29">
        <v>337.27</v>
      </c>
    </row>
    <row r="30" spans="1:188">
      <c r="A30" s="9" t="s">
        <v>38</v>
      </c>
      <c r="B30">
        <v>-1277</v>
      </c>
      <c r="C30">
        <v>23604</v>
      </c>
      <c r="D30">
        <v>14800</v>
      </c>
      <c r="E30">
        <v>-76800</v>
      </c>
      <c r="F30">
        <v>-14679.5</v>
      </c>
      <c r="G30">
        <v>39191</v>
      </c>
      <c r="H30">
        <v>0</v>
      </c>
      <c r="I30">
        <v>-698.3</v>
      </c>
      <c r="J30">
        <v>-398900</v>
      </c>
      <c r="K30">
        <v>-27000000</v>
      </c>
      <c r="L30">
        <v>-194000000</v>
      </c>
      <c r="M30">
        <v>2.48967150505148E-2</v>
      </c>
      <c r="N30">
        <v>0</v>
      </c>
      <c r="O30">
        <v>9.9147583633474295E-3</v>
      </c>
      <c r="P30">
        <v>52</v>
      </c>
      <c r="Q30">
        <v>-5.3973245142473501E-2</v>
      </c>
      <c r="R30">
        <v>-0.154336006806194</v>
      </c>
      <c r="S30">
        <v>4.9605231004254E-2</v>
      </c>
      <c r="T30">
        <v>4.9605231004254298E-2</v>
      </c>
      <c r="U30">
        <v>-0.112163108154054</v>
      </c>
      <c r="V30">
        <v>0.24409660029585301</v>
      </c>
      <c r="W30">
        <v>-502</v>
      </c>
      <c r="X30">
        <v>-18.849999999999898</v>
      </c>
      <c r="Y30">
        <v>-1.9299999999999899</v>
      </c>
      <c r="Z30">
        <v>-2.12</v>
      </c>
      <c r="AA30">
        <v>-2143</v>
      </c>
      <c r="AB30">
        <v>1861</v>
      </c>
      <c r="AC30">
        <v>1.3915009217446599</v>
      </c>
      <c r="AD30">
        <v>1.07345096023747</v>
      </c>
      <c r="AE30">
        <v>1.03876616360181</v>
      </c>
      <c r="AF30">
        <v>1.78793259985193</v>
      </c>
      <c r="AG30">
        <v>-9.7703964782658304E-4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-1.31943259782936E-2</v>
      </c>
      <c r="AN30">
        <v>-5.94771652891204E-2</v>
      </c>
      <c r="AO30">
        <v>-8.3129494700990899E-3</v>
      </c>
      <c r="AP30">
        <v>12.8</v>
      </c>
      <c r="AQ30">
        <v>212980000</v>
      </c>
      <c r="AR30">
        <v>28601000</v>
      </c>
      <c r="AS30">
        <v>50357000</v>
      </c>
      <c r="AT30">
        <v>55592000</v>
      </c>
      <c r="AU30">
        <v>15113000</v>
      </c>
      <c r="AV30">
        <v>917000</v>
      </c>
      <c r="AW30">
        <v>2397000</v>
      </c>
      <c r="AX30">
        <v>17676.599999999999</v>
      </c>
      <c r="AY30">
        <v>1372046.86</v>
      </c>
      <c r="AZ30">
        <v>386000000</v>
      </c>
      <c r="BA30">
        <v>169000000</v>
      </c>
      <c r="BB30">
        <v>2170000000</v>
      </c>
      <c r="BC30">
        <v>3427000000</v>
      </c>
      <c r="BD30">
        <v>588100</v>
      </c>
      <c r="BE30">
        <v>24718200</v>
      </c>
      <c r="BF30">
        <v>36095400</v>
      </c>
      <c r="BG30">
        <v>107758.21</v>
      </c>
      <c r="BH30">
        <v>2908.67</v>
      </c>
      <c r="BI30">
        <v>7376.32</v>
      </c>
      <c r="BJ30">
        <v>3429.06</v>
      </c>
      <c r="BK30">
        <v>20994800</v>
      </c>
      <c r="BL30">
        <v>6122.6108612855996</v>
      </c>
      <c r="BM30">
        <v>105.47</v>
      </c>
      <c r="BN30">
        <v>104.2</v>
      </c>
      <c r="BO30">
        <v>104.5</v>
      </c>
      <c r="BP30">
        <v>103.7</v>
      </c>
      <c r="BQ30">
        <v>123342000</v>
      </c>
      <c r="BR30">
        <v>24245.91</v>
      </c>
      <c r="BS30">
        <v>9.3699999999999992</v>
      </c>
      <c r="BT30">
        <v>7.57</v>
      </c>
      <c r="BU30">
        <v>0.88</v>
      </c>
      <c r="BV30">
        <v>18158900</v>
      </c>
      <c r="BW30">
        <v>12423049</v>
      </c>
      <c r="BX30">
        <v>9446300</v>
      </c>
      <c r="BY30">
        <v>8712600</v>
      </c>
      <c r="BZ30">
        <v>94.5</v>
      </c>
      <c r="CA30">
        <v>115.6</v>
      </c>
      <c r="CB30">
        <v>154.19999999999999</v>
      </c>
      <c r="CC30">
        <v>125.2</v>
      </c>
      <c r="CD30">
        <v>0.81747404844290705</v>
      </c>
      <c r="CE30">
        <v>1.2316293929712501</v>
      </c>
      <c r="CF30">
        <v>51720410</v>
      </c>
      <c r="CG30">
        <v>281214600</v>
      </c>
      <c r="CH30">
        <v>5.4372074776669397</v>
      </c>
      <c r="CI30">
        <v>32992956</v>
      </c>
      <c r="CJ30">
        <v>159371500</v>
      </c>
      <c r="CK30">
        <v>4.8304704798199998</v>
      </c>
      <c r="CL30">
        <v>59416382</v>
      </c>
      <c r="CM30">
        <v>613323700</v>
      </c>
      <c r="CN30">
        <v>10.322467968514101</v>
      </c>
      <c r="CO30">
        <v>3051.94</v>
      </c>
      <c r="CP30">
        <v>1172.33</v>
      </c>
      <c r="CQ30">
        <v>26.88</v>
      </c>
      <c r="CR30">
        <v>44.44</v>
      </c>
      <c r="CS30">
        <v>19714500</v>
      </c>
      <c r="CT30">
        <v>243186100</v>
      </c>
      <c r="CU30">
        <v>10.8188</v>
      </c>
      <c r="CV30">
        <v>5.2999000000000001</v>
      </c>
      <c r="CW30">
        <v>2.5899999999999999E-2</v>
      </c>
      <c r="CX30">
        <v>4.5900000000000003E-2</v>
      </c>
      <c r="CY30">
        <v>1.0200000000000001E-2</v>
      </c>
      <c r="CZ30">
        <v>3.7199999999999997E-2</v>
      </c>
      <c r="DA30">
        <v>1.9699999999999999E-2</v>
      </c>
      <c r="DB30">
        <v>-9.2999999999999992E-3</v>
      </c>
      <c r="DC30">
        <v>49402100</v>
      </c>
      <c r="DD30">
        <v>49449700</v>
      </c>
      <c r="DE30">
        <v>0.99903740568699095</v>
      </c>
      <c r="DF30">
        <v>4206783800</v>
      </c>
      <c r="DG30">
        <v>6224368400</v>
      </c>
      <c r="DH30">
        <v>1.4796026361040899</v>
      </c>
      <c r="DI30">
        <v>1479341800</v>
      </c>
      <c r="DJ30">
        <v>2452684000</v>
      </c>
      <c r="DK30">
        <v>108770000</v>
      </c>
      <c r="DL30">
        <v>103.3</v>
      </c>
      <c r="DM30">
        <v>98.5</v>
      </c>
      <c r="DN30">
        <v>100.4</v>
      </c>
      <c r="DO30">
        <v>5.39</v>
      </c>
      <c r="DP30">
        <v>37.619999999999997</v>
      </c>
      <c r="DQ30">
        <v>10.119999999999999</v>
      </c>
      <c r="DR30">
        <v>1.26</v>
      </c>
      <c r="DS30">
        <v>6.76</v>
      </c>
      <c r="DT30">
        <v>1.96</v>
      </c>
      <c r="DU30">
        <v>2.61</v>
      </c>
      <c r="DV30">
        <v>0.62</v>
      </c>
      <c r="DW30">
        <v>-1.38</v>
      </c>
      <c r="DX30">
        <v>105.7</v>
      </c>
      <c r="DY30">
        <v>111.1</v>
      </c>
      <c r="DZ30">
        <v>113.4</v>
      </c>
      <c r="EA30">
        <v>119.2</v>
      </c>
      <c r="EB30">
        <v>10.26</v>
      </c>
      <c r="EC30">
        <v>30.13</v>
      </c>
      <c r="ED30">
        <v>25.44</v>
      </c>
      <c r="EE30">
        <v>-2.35</v>
      </c>
      <c r="EF30">
        <v>5.38</v>
      </c>
      <c r="EG30">
        <v>-0.04</v>
      </c>
      <c r="EH30">
        <v>1.74</v>
      </c>
      <c r="EI30">
        <v>1.78</v>
      </c>
      <c r="EJ30">
        <v>7.53</v>
      </c>
      <c r="EK30">
        <v>3.72</v>
      </c>
      <c r="EL30">
        <v>54.3</v>
      </c>
      <c r="EM30">
        <v>47.3</v>
      </c>
      <c r="EN30">
        <v>61.1</v>
      </c>
      <c r="EO30">
        <v>49.7</v>
      </c>
      <c r="EP30">
        <v>51.9</v>
      </c>
      <c r="EQ30">
        <v>47.3</v>
      </c>
      <c r="ER30">
        <v>1.45</v>
      </c>
      <c r="ES30">
        <v>1.8</v>
      </c>
      <c r="ET30">
        <v>1.82</v>
      </c>
      <c r="EU30">
        <v>1.91</v>
      </c>
      <c r="EV30">
        <v>1.92</v>
      </c>
      <c r="EW30">
        <v>2.0099999999999998</v>
      </c>
      <c r="EX30">
        <v>1.8</v>
      </c>
      <c r="EY30">
        <v>2.79</v>
      </c>
      <c r="EZ30">
        <v>3.06</v>
      </c>
      <c r="FA30">
        <v>3.24</v>
      </c>
      <c r="FB30">
        <v>3.33</v>
      </c>
      <c r="FC30">
        <v>5.94</v>
      </c>
      <c r="FD30">
        <v>4.1399999999999997</v>
      </c>
      <c r="FE30">
        <v>2.79</v>
      </c>
      <c r="FF30">
        <v>3.33</v>
      </c>
      <c r="FG30">
        <v>1.19</v>
      </c>
      <c r="FH30">
        <v>1.26</v>
      </c>
      <c r="FI30">
        <v>1.34</v>
      </c>
      <c r="FJ30">
        <v>1.41</v>
      </c>
      <c r="FK30">
        <v>1.52</v>
      </c>
      <c r="FL30">
        <v>1.66</v>
      </c>
      <c r="FM30">
        <v>2.5</v>
      </c>
      <c r="FN30">
        <v>2.95</v>
      </c>
      <c r="FO30">
        <v>3.47</v>
      </c>
      <c r="FP30">
        <v>2.13</v>
      </c>
      <c r="FQ30">
        <v>132.65</v>
      </c>
      <c r="FR30">
        <v>130.28</v>
      </c>
      <c r="FS30">
        <v>131.02000000000001</v>
      </c>
      <c r="FT30">
        <v>128.54</v>
      </c>
      <c r="FU30">
        <v>125.32</v>
      </c>
      <c r="FV30">
        <v>129.97999999999999</v>
      </c>
      <c r="FW30">
        <v>131.41999999999999</v>
      </c>
      <c r="FX30">
        <v>130.1</v>
      </c>
      <c r="FY30">
        <v>131.25</v>
      </c>
      <c r="FZ30">
        <v>4482.33</v>
      </c>
      <c r="GA30">
        <v>2677.85</v>
      </c>
      <c r="GB30">
        <v>344.48</v>
      </c>
      <c r="GC30">
        <v>476.26</v>
      </c>
      <c r="GD30">
        <v>287.33999999999997</v>
      </c>
      <c r="GE30">
        <v>408.71</v>
      </c>
      <c r="GF30">
        <v>329.26</v>
      </c>
    </row>
    <row r="31" spans="1:188">
      <c r="A31" s="9" t="s">
        <v>39</v>
      </c>
      <c r="B31">
        <v>42</v>
      </c>
      <c r="C31">
        <v>116595</v>
      </c>
      <c r="D31">
        <v>1800</v>
      </c>
      <c r="E31">
        <v>308900</v>
      </c>
      <c r="F31">
        <v>30093.3</v>
      </c>
      <c r="G31">
        <v>-11751</v>
      </c>
      <c r="H31">
        <v>0</v>
      </c>
      <c r="I31">
        <v>673.6</v>
      </c>
      <c r="J31">
        <v>522000</v>
      </c>
      <c r="K31">
        <v>37000000</v>
      </c>
      <c r="L31">
        <v>260000000</v>
      </c>
      <c r="M31">
        <v>-1.45402411263538E-2</v>
      </c>
      <c r="N31">
        <v>0</v>
      </c>
      <c r="O31">
        <v>-2.4899684989964799E-2</v>
      </c>
      <c r="P31">
        <v>55.1</v>
      </c>
      <c r="Q31">
        <v>6.4340563818868601E-2</v>
      </c>
      <c r="R31">
        <v>0.14704414150846601</v>
      </c>
      <c r="S31">
        <v>1.18029614928539E-3</v>
      </c>
      <c r="T31">
        <v>1.18029614928505E-3</v>
      </c>
      <c r="U31">
        <v>5.1598669893080797E-2</v>
      </c>
      <c r="V31">
        <v>0.21323503620787501</v>
      </c>
      <c r="W31">
        <v>609</v>
      </c>
      <c r="X31">
        <v>16.7199999999998</v>
      </c>
      <c r="Y31">
        <v>4.7699999999999996</v>
      </c>
      <c r="Z31">
        <v>5.13</v>
      </c>
      <c r="AA31">
        <v>-1357</v>
      </c>
      <c r="AB31">
        <v>-895</v>
      </c>
      <c r="AC31">
        <v>0.92176865657219798</v>
      </c>
      <c r="AD31">
        <v>0.86496684142053604</v>
      </c>
      <c r="AE31">
        <v>0.75845118381187204</v>
      </c>
      <c r="AF31">
        <v>0.202264415462448</v>
      </c>
      <c r="AG31">
        <v>-3.0771658666753701E-2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-0.142856105744155</v>
      </c>
      <c r="AN31">
        <v>4.5896330240747601E-2</v>
      </c>
      <c r="AO31">
        <v>4.9932212416088397E-3</v>
      </c>
      <c r="AP31">
        <v>18.100000000000001</v>
      </c>
      <c r="AQ31">
        <v>279808000</v>
      </c>
      <c r="AR31">
        <v>31832000</v>
      </c>
      <c r="AS31">
        <v>54968000</v>
      </c>
      <c r="AT31">
        <v>68242000</v>
      </c>
      <c r="AU31">
        <v>16916000</v>
      </c>
      <c r="AV31">
        <v>976000</v>
      </c>
      <c r="AW31">
        <v>2583000</v>
      </c>
      <c r="AX31">
        <v>23478.5</v>
      </c>
      <c r="AY31">
        <v>3701871.76</v>
      </c>
      <c r="AZ31">
        <v>440000000</v>
      </c>
      <c r="BA31">
        <v>188000000</v>
      </c>
      <c r="BB31">
        <v>2525000000</v>
      </c>
      <c r="BC31">
        <v>4796000000</v>
      </c>
      <c r="BD31">
        <v>2463700</v>
      </c>
      <c r="BE31">
        <v>73993400</v>
      </c>
      <c r="BF31">
        <v>91329500</v>
      </c>
      <c r="BG31">
        <v>32515.31</v>
      </c>
      <c r="BH31">
        <v>5016.09</v>
      </c>
      <c r="BI31">
        <v>17374.28</v>
      </c>
      <c r="BJ31">
        <v>8205.74</v>
      </c>
      <c r="BK31">
        <v>38610600</v>
      </c>
      <c r="BL31">
        <v>4705.3160348731499</v>
      </c>
      <c r="BM31">
        <v>105.89</v>
      </c>
      <c r="BN31">
        <v>107.9</v>
      </c>
      <c r="BO31">
        <v>108.2</v>
      </c>
      <c r="BP31">
        <v>107.5</v>
      </c>
      <c r="BQ31">
        <v>113217000</v>
      </c>
      <c r="BR31">
        <v>24470.84</v>
      </c>
      <c r="BS31">
        <v>9.27</v>
      </c>
      <c r="BT31">
        <v>7.54</v>
      </c>
      <c r="BU31">
        <v>0.88</v>
      </c>
      <c r="BV31">
        <v>23152600</v>
      </c>
      <c r="BW31">
        <v>14034735</v>
      </c>
      <c r="BX31">
        <v>11205900</v>
      </c>
      <c r="BY31">
        <v>11946700</v>
      </c>
      <c r="BZ31">
        <v>101.4</v>
      </c>
      <c r="CA31">
        <v>117.6</v>
      </c>
      <c r="CB31">
        <v>122.5</v>
      </c>
      <c r="CC31">
        <v>141.1</v>
      </c>
      <c r="CD31">
        <v>0.86224489795918402</v>
      </c>
      <c r="CE31">
        <v>0.86817859673990105</v>
      </c>
      <c r="CF31">
        <v>101874918</v>
      </c>
      <c r="CG31">
        <v>536965000</v>
      </c>
      <c r="CH31">
        <v>5.2708263284197203</v>
      </c>
      <c r="CI31">
        <v>53525010</v>
      </c>
      <c r="CJ31">
        <v>267179500</v>
      </c>
      <c r="CK31">
        <v>4.9916758539606096</v>
      </c>
      <c r="CL31">
        <v>109184612</v>
      </c>
      <c r="CM31">
        <v>1107330700</v>
      </c>
      <c r="CN31">
        <v>10.1418201678456</v>
      </c>
      <c r="CO31">
        <v>3109.11</v>
      </c>
      <c r="CP31">
        <v>1211.25</v>
      </c>
      <c r="CQ31">
        <v>27.51</v>
      </c>
      <c r="CR31">
        <v>39.81</v>
      </c>
      <c r="CS31">
        <v>34552700</v>
      </c>
      <c r="CT31">
        <v>441149200</v>
      </c>
      <c r="CU31">
        <v>18.968</v>
      </c>
      <c r="CV31">
        <v>8.6183999999999994</v>
      </c>
      <c r="CW31">
        <v>2.1600000000000001E-2</v>
      </c>
      <c r="CX31">
        <v>3.6499999999999998E-2</v>
      </c>
      <c r="CY31">
        <v>-2.0999999999999999E-3</v>
      </c>
      <c r="CZ31">
        <v>2.5999999999999999E-2</v>
      </c>
      <c r="DA31">
        <v>-1.46E-2</v>
      </c>
      <c r="DB31">
        <v>-1.04E-2</v>
      </c>
      <c r="DC31">
        <v>59239500</v>
      </c>
      <c r="DD31">
        <v>60234400</v>
      </c>
      <c r="DE31">
        <v>0.98348286029245802</v>
      </c>
      <c r="DF31">
        <v>4257852700</v>
      </c>
      <c r="DG31">
        <v>6380904200</v>
      </c>
      <c r="DH31">
        <v>1.49862023174263</v>
      </c>
      <c r="DI31">
        <v>1493460800</v>
      </c>
      <c r="DJ31">
        <v>2515162200</v>
      </c>
      <c r="DK31">
        <v>138300000</v>
      </c>
      <c r="DL31">
        <v>98.5</v>
      </c>
      <c r="DM31">
        <v>100.1</v>
      </c>
      <c r="DN31">
        <v>99.6</v>
      </c>
      <c r="DO31">
        <v>5.91</v>
      </c>
      <c r="DP31">
        <v>30.25</v>
      </c>
      <c r="DQ31">
        <v>12.15</v>
      </c>
      <c r="DR31">
        <v>2.2599999999999998</v>
      </c>
      <c r="DS31">
        <v>7.38</v>
      </c>
      <c r="DT31">
        <v>2.2999999999999998</v>
      </c>
      <c r="DU31">
        <v>1.47</v>
      </c>
      <c r="DV31">
        <v>0.92</v>
      </c>
      <c r="DW31">
        <v>-0.55000000000000004</v>
      </c>
      <c r="DX31">
        <v>105.6</v>
      </c>
      <c r="DY31">
        <v>108.3</v>
      </c>
      <c r="DZ31">
        <v>115.4</v>
      </c>
      <c r="EA31">
        <v>117.7</v>
      </c>
      <c r="EB31">
        <v>11.46</v>
      </c>
      <c r="EC31">
        <v>32.81</v>
      </c>
      <c r="ED31">
        <v>25.61</v>
      </c>
      <c r="EE31">
        <v>1.4</v>
      </c>
      <c r="EF31">
        <v>6.88</v>
      </c>
      <c r="EG31">
        <v>1.43</v>
      </c>
      <c r="EH31">
        <v>2.87</v>
      </c>
      <c r="EI31">
        <v>2.39</v>
      </c>
      <c r="EJ31">
        <v>8.02</v>
      </c>
      <c r="EK31">
        <v>4.53</v>
      </c>
      <c r="EL31">
        <v>58.4</v>
      </c>
      <c r="EM31">
        <v>48.3</v>
      </c>
      <c r="EN31">
        <v>65.099999999999994</v>
      </c>
      <c r="EO31">
        <v>50.5</v>
      </c>
      <c r="EP31">
        <v>58.1</v>
      </c>
      <c r="EQ31">
        <v>48.3</v>
      </c>
      <c r="ER31">
        <v>1.35</v>
      </c>
      <c r="ES31">
        <v>1.67</v>
      </c>
      <c r="ET31">
        <v>2.2000000000000002</v>
      </c>
      <c r="EU31">
        <v>1.82</v>
      </c>
      <c r="EV31">
        <v>1.78</v>
      </c>
      <c r="EW31">
        <v>2.0499999999999998</v>
      </c>
      <c r="EX31">
        <v>1.8</v>
      </c>
      <c r="EY31">
        <v>2.79</v>
      </c>
      <c r="EZ31">
        <v>3.06</v>
      </c>
      <c r="FA31">
        <v>3.24</v>
      </c>
      <c r="FB31">
        <v>3.33</v>
      </c>
      <c r="FC31">
        <v>5.94</v>
      </c>
      <c r="FD31">
        <v>4.32</v>
      </c>
      <c r="FE31">
        <v>2.79</v>
      </c>
      <c r="FF31">
        <v>3.33</v>
      </c>
      <c r="FG31">
        <v>1.07</v>
      </c>
      <c r="FH31">
        <v>1.17</v>
      </c>
      <c r="FI31">
        <v>1.3</v>
      </c>
      <c r="FJ31">
        <v>1.37</v>
      </c>
      <c r="FK31">
        <v>1.44</v>
      </c>
      <c r="FL31">
        <v>1.53</v>
      </c>
      <c r="FM31">
        <v>2.35</v>
      </c>
      <c r="FN31">
        <v>2.72</v>
      </c>
      <c r="FO31">
        <v>3.41</v>
      </c>
      <c r="FP31">
        <v>2.11</v>
      </c>
      <c r="FQ31">
        <v>133.69</v>
      </c>
      <c r="FR31">
        <v>131.55000000000001</v>
      </c>
      <c r="FS31">
        <v>132.43</v>
      </c>
      <c r="FT31">
        <v>129.07</v>
      </c>
      <c r="FU31">
        <v>127.21</v>
      </c>
      <c r="FV31">
        <v>131.07</v>
      </c>
      <c r="FW31">
        <v>132.71</v>
      </c>
      <c r="FX31">
        <v>131.51</v>
      </c>
      <c r="FY31">
        <v>132.52000000000001</v>
      </c>
      <c r="FZ31">
        <v>4598.2299999999996</v>
      </c>
      <c r="GA31">
        <v>3206.83</v>
      </c>
      <c r="GB31">
        <v>352.89</v>
      </c>
      <c r="GC31">
        <v>499.63</v>
      </c>
      <c r="GD31">
        <v>291.16000000000003</v>
      </c>
      <c r="GE31">
        <v>450.01</v>
      </c>
      <c r="GF31">
        <v>366.69</v>
      </c>
    </row>
    <row r="32" spans="1:188">
      <c r="A32" s="9" t="s">
        <v>40</v>
      </c>
      <c r="B32">
        <v>3353</v>
      </c>
      <c r="C32">
        <v>-27353</v>
      </c>
      <c r="D32">
        <v>20000</v>
      </c>
      <c r="E32">
        <v>-112800</v>
      </c>
      <c r="F32">
        <v>13238.6</v>
      </c>
      <c r="G32">
        <v>6822</v>
      </c>
      <c r="H32">
        <v>0</v>
      </c>
      <c r="I32">
        <v>-53.099999999999902</v>
      </c>
      <c r="J32">
        <v>-150000</v>
      </c>
      <c r="K32">
        <v>-18000000</v>
      </c>
      <c r="L32">
        <v>64000000</v>
      </c>
      <c r="M32">
        <v>-7.0732079945834403E-4</v>
      </c>
      <c r="N32">
        <v>0</v>
      </c>
      <c r="O32">
        <v>2.7975803401875301E-2</v>
      </c>
      <c r="P32">
        <v>55.7</v>
      </c>
      <c r="Q32">
        <v>-1.9939549807649101E-2</v>
      </c>
      <c r="R32">
        <v>-5.2755073741007401E-2</v>
      </c>
      <c r="S32">
        <v>-6.1422744122692201E-3</v>
      </c>
      <c r="T32">
        <v>-6.1422744122692201E-3</v>
      </c>
      <c r="U32">
        <v>0.112550407704053</v>
      </c>
      <c r="V32">
        <v>0.120408302781897</v>
      </c>
      <c r="W32">
        <v>262</v>
      </c>
      <c r="X32">
        <v>36.71</v>
      </c>
      <c r="Y32">
        <v>3.58</v>
      </c>
      <c r="Z32">
        <v>5.78</v>
      </c>
      <c r="AA32">
        <v>1942</v>
      </c>
      <c r="AB32">
        <v>-483</v>
      </c>
      <c r="AC32">
        <v>-0.92859985103571296</v>
      </c>
      <c r="AD32">
        <v>-0.84615591439195403</v>
      </c>
      <c r="AE32">
        <v>-0.74666338600956905</v>
      </c>
      <c r="AF32">
        <v>-0.47644743495353498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0.107103829020762</v>
      </c>
      <c r="AN32">
        <v>-3.0547034503385401E-3</v>
      </c>
      <c r="AO32">
        <v>-1.14549429788759E-2</v>
      </c>
      <c r="AP32">
        <v>17.8</v>
      </c>
      <c r="AQ32">
        <v>268391000</v>
      </c>
      <c r="AR32">
        <v>32446000</v>
      </c>
      <c r="AS32">
        <v>55403000</v>
      </c>
      <c r="AT32">
        <v>69107000</v>
      </c>
      <c r="AU32">
        <v>16262000</v>
      </c>
      <c r="AV32">
        <v>1081000</v>
      </c>
      <c r="AW32">
        <v>2606000</v>
      </c>
      <c r="AX32">
        <v>22970.400000000001</v>
      </c>
      <c r="AY32">
        <v>4377560</v>
      </c>
      <c r="AZ32">
        <v>452000000</v>
      </c>
      <c r="BA32">
        <v>188000000</v>
      </c>
      <c r="BB32">
        <v>2582000000</v>
      </c>
      <c r="BC32">
        <v>4660000000</v>
      </c>
      <c r="BD32">
        <v>3150000</v>
      </c>
      <c r="BE32">
        <v>70010200</v>
      </c>
      <c r="BF32">
        <v>96340500</v>
      </c>
      <c r="BG32">
        <v>22428.46</v>
      </c>
      <c r="BH32">
        <v>3903.1</v>
      </c>
      <c r="BI32">
        <v>13398.21</v>
      </c>
      <c r="BJ32">
        <v>8051.24</v>
      </c>
      <c r="BK32">
        <v>44484400</v>
      </c>
      <c r="BL32">
        <v>5525.1613416070104</v>
      </c>
      <c r="BM32">
        <v>105.66</v>
      </c>
      <c r="BN32">
        <v>106.6</v>
      </c>
      <c r="BO32">
        <v>106.8</v>
      </c>
      <c r="BP32">
        <v>106.2</v>
      </c>
      <c r="BQ32">
        <v>115104000</v>
      </c>
      <c r="BR32">
        <v>24905.119999999999</v>
      </c>
      <c r="BS32">
        <v>9.17</v>
      </c>
      <c r="BT32">
        <v>7.31</v>
      </c>
      <c r="BU32">
        <v>0.88</v>
      </c>
      <c r="BV32">
        <v>23829200</v>
      </c>
      <c r="BW32">
        <v>14566112</v>
      </c>
      <c r="BX32">
        <v>11985100</v>
      </c>
      <c r="BY32">
        <v>11844100</v>
      </c>
      <c r="BZ32">
        <v>99.3</v>
      </c>
      <c r="CA32">
        <v>119.4</v>
      </c>
      <c r="CB32">
        <v>131.6</v>
      </c>
      <c r="CC32">
        <v>125.3</v>
      </c>
      <c r="CD32">
        <v>0.83165829145728598</v>
      </c>
      <c r="CE32">
        <v>1.0502793296089401</v>
      </c>
      <c r="CF32">
        <v>82654702</v>
      </c>
      <c r="CG32">
        <v>422067700</v>
      </c>
      <c r="CH32">
        <v>5.1063967298557298</v>
      </c>
      <c r="CI32">
        <v>46623558</v>
      </c>
      <c r="CJ32">
        <v>226620300</v>
      </c>
      <c r="CK32">
        <v>4.8606393360197897</v>
      </c>
      <c r="CL32">
        <v>84504052</v>
      </c>
      <c r="CM32">
        <v>884845200</v>
      </c>
      <c r="CN32">
        <v>10.4710387142146</v>
      </c>
      <c r="CO32">
        <v>2870.61</v>
      </c>
      <c r="CP32">
        <v>1112.68</v>
      </c>
      <c r="CQ32">
        <v>25.37</v>
      </c>
      <c r="CR32">
        <v>35.71</v>
      </c>
      <c r="CS32">
        <v>37971500</v>
      </c>
      <c r="CT32">
        <v>519293800</v>
      </c>
      <c r="CU32">
        <v>22.0151</v>
      </c>
      <c r="CV32">
        <v>11.722</v>
      </c>
      <c r="CW32">
        <v>-7.8200000000000006E-2</v>
      </c>
      <c r="CX32">
        <v>9.1999999999999998E-3</v>
      </c>
      <c r="CY32">
        <v>-3.49E-2</v>
      </c>
      <c r="CZ32">
        <v>3.5999999999999999E-3</v>
      </c>
      <c r="DA32">
        <v>-6.8199999999999997E-2</v>
      </c>
      <c r="DB32">
        <v>-9.2299999999999993E-2</v>
      </c>
      <c r="DC32">
        <v>55755500</v>
      </c>
      <c r="DD32">
        <v>79256600</v>
      </c>
      <c r="DE32">
        <v>0.70348084575921799</v>
      </c>
      <c r="DF32">
        <v>4335252700</v>
      </c>
      <c r="DG32">
        <v>6499155600</v>
      </c>
      <c r="DH32">
        <v>1.49914112273086</v>
      </c>
      <c r="DI32">
        <v>1508746600</v>
      </c>
      <c r="DJ32">
        <v>2570877800</v>
      </c>
      <c r="DK32">
        <v>149190000</v>
      </c>
      <c r="DL32">
        <v>99.9</v>
      </c>
      <c r="DM32">
        <v>100.1</v>
      </c>
      <c r="DN32">
        <v>99.9</v>
      </c>
      <c r="DO32">
        <v>6.81</v>
      </c>
      <c r="DP32">
        <v>30.91</v>
      </c>
      <c r="DQ32">
        <v>13.56</v>
      </c>
      <c r="DR32">
        <v>3.29</v>
      </c>
      <c r="DS32">
        <v>8.5</v>
      </c>
      <c r="DT32">
        <v>2.56</v>
      </c>
      <c r="DU32">
        <v>1.64</v>
      </c>
      <c r="DV32">
        <v>1.42</v>
      </c>
      <c r="DW32">
        <v>-0.57999999999999996</v>
      </c>
      <c r="DX32">
        <v>106.6</v>
      </c>
      <c r="DY32">
        <v>110</v>
      </c>
      <c r="DZ32">
        <v>115.6</v>
      </c>
      <c r="EA32">
        <v>117.6</v>
      </c>
      <c r="EB32">
        <v>11.99</v>
      </c>
      <c r="EC32">
        <v>29.12</v>
      </c>
      <c r="ED32">
        <v>23.98</v>
      </c>
      <c r="EE32">
        <v>8.31</v>
      </c>
      <c r="EF32">
        <v>7.39</v>
      </c>
      <c r="EG32">
        <v>2.69</v>
      </c>
      <c r="EH32">
        <v>3.33</v>
      </c>
      <c r="EI32">
        <v>2.54</v>
      </c>
      <c r="EJ32">
        <v>8.58</v>
      </c>
      <c r="EK32">
        <v>5.53</v>
      </c>
      <c r="EL32">
        <v>59.1</v>
      </c>
      <c r="EM32">
        <v>46.2</v>
      </c>
      <c r="EN32">
        <v>72.599999999999994</v>
      </c>
      <c r="EO32">
        <v>51.1</v>
      </c>
      <c r="EP32">
        <v>60.1</v>
      </c>
      <c r="EQ32">
        <v>46.2</v>
      </c>
      <c r="ER32">
        <v>1.31</v>
      </c>
      <c r="ES32">
        <v>1.66</v>
      </c>
      <c r="ET32">
        <v>1.9</v>
      </c>
      <c r="EU32">
        <v>1.82</v>
      </c>
      <c r="EV32">
        <v>1.87</v>
      </c>
      <c r="EW32">
        <v>2</v>
      </c>
      <c r="EX32">
        <v>1.8</v>
      </c>
      <c r="EY32">
        <v>2.79</v>
      </c>
      <c r="EZ32">
        <v>3.06</v>
      </c>
      <c r="FA32">
        <v>3.24</v>
      </c>
      <c r="FB32">
        <v>3.33</v>
      </c>
      <c r="FC32">
        <v>5.94</v>
      </c>
      <c r="FD32">
        <v>4.32</v>
      </c>
      <c r="FE32">
        <v>2.79</v>
      </c>
      <c r="FF32">
        <v>3.33</v>
      </c>
      <c r="FG32">
        <v>1.03</v>
      </c>
      <c r="FH32">
        <v>1.1499999999999999</v>
      </c>
      <c r="FI32">
        <v>1.31</v>
      </c>
      <c r="FJ32">
        <v>1.43</v>
      </c>
      <c r="FK32">
        <v>1.53</v>
      </c>
      <c r="FL32">
        <v>1.62</v>
      </c>
      <c r="FM32">
        <v>2.36</v>
      </c>
      <c r="FN32">
        <v>2.76</v>
      </c>
      <c r="FO32">
        <v>3.45</v>
      </c>
      <c r="FP32">
        <v>2.14</v>
      </c>
      <c r="FQ32">
        <v>134.11000000000001</v>
      </c>
      <c r="FR32">
        <v>131.91999999999999</v>
      </c>
      <c r="FS32">
        <v>132.74</v>
      </c>
      <c r="FT32">
        <v>129.76</v>
      </c>
      <c r="FU32">
        <v>127.63</v>
      </c>
      <c r="FV32">
        <v>131.41999999999999</v>
      </c>
      <c r="FW32">
        <v>133.08000000000001</v>
      </c>
      <c r="FX32">
        <v>131.61000000000001</v>
      </c>
      <c r="FY32">
        <v>133.25</v>
      </c>
      <c r="FZ32">
        <v>4619.88</v>
      </c>
      <c r="GA32">
        <v>3043.1</v>
      </c>
      <c r="GB32">
        <v>357.94</v>
      </c>
      <c r="GC32">
        <v>510.22</v>
      </c>
      <c r="GD32">
        <v>294.69</v>
      </c>
      <c r="GE32">
        <v>478.92</v>
      </c>
      <c r="GF32">
        <v>378.35</v>
      </c>
    </row>
    <row r="33" spans="1:188">
      <c r="A33" s="9" t="s">
        <v>41</v>
      </c>
      <c r="B33">
        <v>-411</v>
      </c>
      <c r="C33">
        <v>-30082</v>
      </c>
      <c r="D33">
        <v>-6200</v>
      </c>
      <c r="E33">
        <v>29900</v>
      </c>
      <c r="F33">
        <v>-11870.8</v>
      </c>
      <c r="G33">
        <v>-44838</v>
      </c>
      <c r="H33">
        <v>0</v>
      </c>
      <c r="I33">
        <v>88.299999999999699</v>
      </c>
      <c r="J33">
        <v>-140000</v>
      </c>
      <c r="K33">
        <v>12000000</v>
      </c>
      <c r="L33">
        <v>54000000</v>
      </c>
      <c r="M33">
        <v>2.4956376052773298E-2</v>
      </c>
      <c r="N33">
        <v>0</v>
      </c>
      <c r="O33">
        <v>-1.20211205958931E-2</v>
      </c>
      <c r="P33">
        <v>53.9</v>
      </c>
      <c r="Q33">
        <v>-4.0063884094816898E-2</v>
      </c>
      <c r="R33">
        <v>-0.12661792439214101</v>
      </c>
      <c r="S33">
        <v>-0.14572335649707599</v>
      </c>
      <c r="T33">
        <v>-0.14572335649707599</v>
      </c>
      <c r="U33">
        <v>-0.67569026219791795</v>
      </c>
      <c r="V33">
        <v>-4.2307028291100203E-2</v>
      </c>
      <c r="W33">
        <v>-888</v>
      </c>
      <c r="X33">
        <v>53.1400000000001</v>
      </c>
      <c r="Y33">
        <v>-8.5999999999999908</v>
      </c>
      <c r="Z33">
        <v>-9.3399999999999892</v>
      </c>
      <c r="AA33">
        <v>-1431</v>
      </c>
      <c r="AB33">
        <v>1457</v>
      </c>
      <c r="AC33">
        <v>0.18560896306472699</v>
      </c>
      <c r="AD33">
        <v>0.21073266137847599</v>
      </c>
      <c r="AE33">
        <v>0.19833587610827799</v>
      </c>
      <c r="AF33">
        <v>0.37343264025873102</v>
      </c>
      <c r="AG33">
        <v>2.9852963149681298E-2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-4.0312903909171603E-2</v>
      </c>
      <c r="AN33">
        <v>-8.4733749593759507E-3</v>
      </c>
      <c r="AO33">
        <v>1.6446550983317801E-4</v>
      </c>
      <c r="AP33">
        <v>16.5</v>
      </c>
      <c r="AQ33">
        <v>283864300</v>
      </c>
      <c r="AR33">
        <v>33529000</v>
      </c>
      <c r="AS33">
        <v>56143000</v>
      </c>
      <c r="AT33">
        <v>71218000</v>
      </c>
      <c r="AU33">
        <v>17153000</v>
      </c>
      <c r="AV33">
        <v>1065000</v>
      </c>
      <c r="AW33">
        <v>2675000</v>
      </c>
      <c r="AX33">
        <v>24473.599999999999</v>
      </c>
      <c r="AY33">
        <v>5606793.8799999999</v>
      </c>
      <c r="AZ33">
        <v>467000000</v>
      </c>
      <c r="BA33">
        <v>189000000</v>
      </c>
      <c r="BB33">
        <v>2655000000</v>
      </c>
      <c r="BC33">
        <v>4673000000</v>
      </c>
      <c r="BD33">
        <v>3832800</v>
      </c>
      <c r="BE33">
        <v>87435300</v>
      </c>
      <c r="BF33">
        <v>114887400</v>
      </c>
      <c r="BG33">
        <v>20454.099999999999</v>
      </c>
      <c r="BH33">
        <v>4138.05</v>
      </c>
      <c r="BI33">
        <v>15775.83</v>
      </c>
      <c r="BJ33">
        <v>6777.27</v>
      </c>
      <c r="BK33">
        <v>33349500</v>
      </c>
      <c r="BL33">
        <v>4920.7866884453497</v>
      </c>
      <c r="BM33">
        <v>105.07</v>
      </c>
      <c r="BN33">
        <v>108</v>
      </c>
      <c r="BO33">
        <v>108.2</v>
      </c>
      <c r="BP33">
        <v>107.7</v>
      </c>
      <c r="BQ33">
        <v>124550600</v>
      </c>
      <c r="BR33">
        <v>24395.06</v>
      </c>
      <c r="BS33">
        <v>8.56</v>
      </c>
      <c r="BT33">
        <v>7.42</v>
      </c>
      <c r="BU33">
        <v>0.88</v>
      </c>
      <c r="BV33">
        <v>24387300</v>
      </c>
      <c r="BW33">
        <v>13320337</v>
      </c>
      <c r="BX33">
        <v>13166100</v>
      </c>
      <c r="BY33">
        <v>11221200</v>
      </c>
      <c r="BZ33">
        <v>102.2</v>
      </c>
      <c r="CA33">
        <v>119.2</v>
      </c>
      <c r="CB33">
        <v>145.30000000000001</v>
      </c>
      <c r="CC33">
        <v>124.4</v>
      </c>
      <c r="CD33">
        <v>0.85738255033556998</v>
      </c>
      <c r="CE33">
        <v>1.1680064308681699</v>
      </c>
      <c r="CF33">
        <v>78581130</v>
      </c>
      <c r="CG33">
        <v>392910800</v>
      </c>
      <c r="CH33">
        <v>5.0000655373624703</v>
      </c>
      <c r="CI33">
        <v>50575226</v>
      </c>
      <c r="CJ33">
        <v>223474000</v>
      </c>
      <c r="CK33">
        <v>4.4186456032841104</v>
      </c>
      <c r="CL33">
        <v>132479960</v>
      </c>
      <c r="CM33">
        <v>1187997300</v>
      </c>
      <c r="CN33">
        <v>8.9673736314533894</v>
      </c>
      <c r="CO33">
        <v>2592.15</v>
      </c>
      <c r="CP33">
        <v>1033.5</v>
      </c>
      <c r="CQ33">
        <v>19.899999999999999</v>
      </c>
      <c r="CR33">
        <v>33.72</v>
      </c>
      <c r="CS33">
        <v>26911900</v>
      </c>
      <c r="CT33">
        <v>328472600</v>
      </c>
      <c r="CU33">
        <v>16.027200000000001</v>
      </c>
      <c r="CV33">
        <v>8.6091999999999995</v>
      </c>
      <c r="CW33">
        <v>-8.9399999999999993E-2</v>
      </c>
      <c r="CX33">
        <v>7.7999999999999996E-3</v>
      </c>
      <c r="CY33">
        <v>-4.7E-2</v>
      </c>
      <c r="CZ33">
        <v>-0.1512</v>
      </c>
      <c r="DA33">
        <v>2.2100000000000002E-2</v>
      </c>
      <c r="DB33">
        <v>-7.9000000000000008E-3</v>
      </c>
      <c r="DC33">
        <v>57867000</v>
      </c>
      <c r="DD33">
        <v>79176600</v>
      </c>
      <c r="DE33">
        <v>0.73085987526617702</v>
      </c>
      <c r="DF33">
        <v>4400181500</v>
      </c>
      <c r="DG33">
        <v>6607567800</v>
      </c>
      <c r="DH33">
        <v>1.50165801115249</v>
      </c>
      <c r="DI33">
        <v>1519222600</v>
      </c>
      <c r="DJ33">
        <v>2620936900</v>
      </c>
      <c r="DK33">
        <v>108050000</v>
      </c>
      <c r="DL33">
        <v>99.5</v>
      </c>
      <c r="DM33">
        <v>100.2</v>
      </c>
      <c r="DN33">
        <v>99.9</v>
      </c>
      <c r="DO33">
        <v>7.13</v>
      </c>
      <c r="DP33">
        <v>31.14</v>
      </c>
      <c r="DQ33">
        <v>13.8</v>
      </c>
      <c r="DR33">
        <v>3.61</v>
      </c>
      <c r="DS33">
        <v>8.7899999999999991</v>
      </c>
      <c r="DT33">
        <v>3.22</v>
      </c>
      <c r="DU33">
        <v>1.94</v>
      </c>
      <c r="DV33">
        <v>1.66</v>
      </c>
      <c r="DW33">
        <v>-0.34</v>
      </c>
      <c r="DX33">
        <v>107.1</v>
      </c>
      <c r="DY33">
        <v>112</v>
      </c>
      <c r="DZ33">
        <v>116.8</v>
      </c>
      <c r="EA33">
        <v>117.3</v>
      </c>
      <c r="EB33">
        <v>12.21</v>
      </c>
      <c r="EC33">
        <v>25.98</v>
      </c>
      <c r="ED33">
        <v>23.43</v>
      </c>
      <c r="EE33">
        <v>10.86</v>
      </c>
      <c r="EF33">
        <v>7.81</v>
      </c>
      <c r="EG33">
        <v>3.97</v>
      </c>
      <c r="EH33">
        <v>3.37</v>
      </c>
      <c r="EI33">
        <v>2.58</v>
      </c>
      <c r="EJ33">
        <v>9.4</v>
      </c>
      <c r="EK33">
        <v>5.7</v>
      </c>
      <c r="EL33">
        <v>58.2</v>
      </c>
      <c r="EM33">
        <v>49.8</v>
      </c>
      <c r="EN33">
        <v>58.9</v>
      </c>
      <c r="EO33">
        <v>50.9</v>
      </c>
      <c r="EP33">
        <v>56</v>
      </c>
      <c r="EQ33">
        <v>49.8</v>
      </c>
      <c r="ER33">
        <v>1.63</v>
      </c>
      <c r="ES33">
        <v>1.95</v>
      </c>
      <c r="ET33">
        <v>2.0499999999999998</v>
      </c>
      <c r="EU33">
        <v>2</v>
      </c>
      <c r="EV33">
        <v>2.0099999999999998</v>
      </c>
      <c r="EW33">
        <v>2.06</v>
      </c>
      <c r="EX33">
        <v>1.8</v>
      </c>
      <c r="EY33">
        <v>2.79</v>
      </c>
      <c r="EZ33">
        <v>3.06</v>
      </c>
      <c r="FA33">
        <v>3.24</v>
      </c>
      <c r="FB33">
        <v>3.33</v>
      </c>
      <c r="FC33">
        <v>5.94</v>
      </c>
      <c r="FD33">
        <v>4.41</v>
      </c>
      <c r="FE33">
        <v>2.79</v>
      </c>
      <c r="FF33">
        <v>3.33</v>
      </c>
      <c r="FG33">
        <v>1.32</v>
      </c>
      <c r="FH33">
        <v>1.37</v>
      </c>
      <c r="FI33">
        <v>1.43</v>
      </c>
      <c r="FJ33">
        <v>1.55</v>
      </c>
      <c r="FK33">
        <v>1.66</v>
      </c>
      <c r="FL33">
        <v>1.74</v>
      </c>
      <c r="FM33">
        <v>2.29</v>
      </c>
      <c r="FN33">
        <v>2.54</v>
      </c>
      <c r="FO33">
        <v>3.26</v>
      </c>
      <c r="FP33">
        <v>1.83</v>
      </c>
      <c r="FQ33">
        <v>135.08000000000001</v>
      </c>
      <c r="FR33">
        <v>133.25</v>
      </c>
      <c r="FS33">
        <v>134.24</v>
      </c>
      <c r="FT33">
        <v>130.29</v>
      </c>
      <c r="FU33">
        <v>129.88999999999999</v>
      </c>
      <c r="FV33">
        <v>132.44999999999999</v>
      </c>
      <c r="FW33">
        <v>134.43</v>
      </c>
      <c r="FX33">
        <v>133.22</v>
      </c>
      <c r="FY33">
        <v>134.32</v>
      </c>
      <c r="FZ33">
        <v>4212.0200000000004</v>
      </c>
      <c r="GA33">
        <v>3838.05</v>
      </c>
      <c r="GB33">
        <v>360.2</v>
      </c>
      <c r="GC33">
        <v>489.56</v>
      </c>
      <c r="GD33">
        <v>292.22000000000003</v>
      </c>
      <c r="GE33">
        <v>488.46</v>
      </c>
      <c r="GF33">
        <v>381.68</v>
      </c>
    </row>
    <row r="34" spans="1:188">
      <c r="A34" s="9" t="s">
        <v>42</v>
      </c>
      <c r="B34">
        <v>-2780</v>
      </c>
      <c r="C34">
        <v>-67733</v>
      </c>
      <c r="D34">
        <v>15300</v>
      </c>
      <c r="E34">
        <v>-47700</v>
      </c>
      <c r="F34">
        <v>1547.6000000000099</v>
      </c>
      <c r="G34">
        <v>26603</v>
      </c>
      <c r="H34">
        <v>0</v>
      </c>
      <c r="I34">
        <v>61.900000000000098</v>
      </c>
      <c r="J34">
        <v>-32000</v>
      </c>
      <c r="K34">
        <v>-10000000</v>
      </c>
      <c r="L34">
        <v>-4000000</v>
      </c>
      <c r="M34">
        <v>4.7211654526977398E-3</v>
      </c>
      <c r="N34">
        <v>-1.4652017273280001E-3</v>
      </c>
      <c r="O34">
        <v>-2.0190689957235702E-3</v>
      </c>
      <c r="P34">
        <v>52.1</v>
      </c>
      <c r="Q34">
        <v>-4.0691436320621204E-3</v>
      </c>
      <c r="R34">
        <v>4.0246382969087301E-2</v>
      </c>
      <c r="S34">
        <v>-3.9842628555570102E-2</v>
      </c>
      <c r="T34">
        <v>-3.9842628555570199E-2</v>
      </c>
      <c r="U34">
        <v>-6.0844331462571101E-2</v>
      </c>
      <c r="V34">
        <v>-0.208246358125276</v>
      </c>
      <c r="W34">
        <v>-345</v>
      </c>
      <c r="X34">
        <v>29.23</v>
      </c>
      <c r="Y34">
        <v>-0.25</v>
      </c>
      <c r="Z34">
        <v>-0.87000000000000499</v>
      </c>
      <c r="AA34">
        <v>-473</v>
      </c>
      <c r="AB34">
        <v>-331</v>
      </c>
      <c r="AC34">
        <v>0.202087563792091</v>
      </c>
      <c r="AD34">
        <v>0.20296394837485099</v>
      </c>
      <c r="AE34">
        <v>0.18140666263969199</v>
      </c>
      <c r="AF34">
        <v>0.18475019961613601</v>
      </c>
      <c r="AG34">
        <v>-2.9852963149681298E-2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3.2152784356050297E-2</v>
      </c>
      <c r="AN34">
        <v>6.10958685414076E-3</v>
      </c>
      <c r="AO34">
        <v>5.5202639525333604E-3</v>
      </c>
      <c r="AP34">
        <v>13.7</v>
      </c>
      <c r="AQ34">
        <v>296921400</v>
      </c>
      <c r="AR34">
        <v>33660000</v>
      </c>
      <c r="AS34">
        <v>53766000</v>
      </c>
      <c r="AT34">
        <v>71436000</v>
      </c>
      <c r="AU34">
        <v>16883000</v>
      </c>
      <c r="AV34">
        <v>1041000</v>
      </c>
      <c r="AW34">
        <v>2695000</v>
      </c>
      <c r="AX34">
        <v>28886</v>
      </c>
      <c r="AY34">
        <v>7020031.1699999999</v>
      </c>
      <c r="AZ34">
        <v>464000000</v>
      </c>
      <c r="BA34">
        <v>190000000</v>
      </c>
      <c r="BB34">
        <v>2640000000</v>
      </c>
      <c r="BC34">
        <v>4363000000</v>
      </c>
      <c r="BD34">
        <v>6193800</v>
      </c>
      <c r="BE34">
        <v>133137500</v>
      </c>
      <c r="BF34">
        <v>167559500</v>
      </c>
      <c r="BG34">
        <v>23342.48</v>
      </c>
      <c r="BH34">
        <v>5265.46</v>
      </c>
      <c r="BI34">
        <v>18988.3</v>
      </c>
      <c r="BJ34">
        <v>9163.1</v>
      </c>
      <c r="BK34">
        <v>40596600</v>
      </c>
      <c r="BL34">
        <v>4430.4438454234896</v>
      </c>
      <c r="BM34">
        <v>105.06</v>
      </c>
      <c r="BN34">
        <v>108.5</v>
      </c>
      <c r="BO34">
        <v>108.9</v>
      </c>
      <c r="BP34">
        <v>107.8</v>
      </c>
      <c r="BQ34">
        <v>123299000</v>
      </c>
      <c r="BR34">
        <v>24542.75</v>
      </c>
      <c r="BS34">
        <v>8.32</v>
      </c>
      <c r="BT34">
        <v>7.51</v>
      </c>
      <c r="BU34">
        <v>0.88</v>
      </c>
      <c r="BV34">
        <v>25449300</v>
      </c>
      <c r="BW34">
        <v>15090714</v>
      </c>
      <c r="BX34">
        <v>13733900</v>
      </c>
      <c r="BY34">
        <v>11715300</v>
      </c>
      <c r="BZ34">
        <v>103.4</v>
      </c>
      <c r="CA34">
        <v>117.4</v>
      </c>
      <c r="CB34">
        <v>139.19999999999999</v>
      </c>
      <c r="CC34">
        <v>114.3</v>
      </c>
      <c r="CD34">
        <v>0.88074957410562205</v>
      </c>
      <c r="CE34">
        <v>1.21784776902887</v>
      </c>
      <c r="CF34">
        <v>54987206</v>
      </c>
      <c r="CG34">
        <v>277304700</v>
      </c>
      <c r="CH34">
        <v>5.0430767477074596</v>
      </c>
      <c r="CI34">
        <v>38209662</v>
      </c>
      <c r="CJ34">
        <v>169552100</v>
      </c>
      <c r="CK34">
        <v>4.4374142854234098</v>
      </c>
      <c r="CL34">
        <v>130230736</v>
      </c>
      <c r="CM34">
        <v>1208873000</v>
      </c>
      <c r="CN34">
        <v>9.2825475546724991</v>
      </c>
      <c r="CO34">
        <v>2398.37</v>
      </c>
      <c r="CP34">
        <v>945.29</v>
      </c>
      <c r="CQ34">
        <v>18.46</v>
      </c>
      <c r="CR34">
        <v>31.05</v>
      </c>
      <c r="CS34">
        <v>21227700</v>
      </c>
      <c r="CT34">
        <v>253079600</v>
      </c>
      <c r="CU34">
        <v>12.6013</v>
      </c>
      <c r="CV34">
        <v>6.3537999999999997</v>
      </c>
      <c r="CW34">
        <v>-7.6600000000000001E-2</v>
      </c>
      <c r="CX34">
        <v>-1.4999999999999999E-2</v>
      </c>
      <c r="CY34">
        <v>-8.3999999999999995E-3</v>
      </c>
      <c r="CZ34">
        <v>1.9699999999999999E-2</v>
      </c>
      <c r="DA34">
        <v>-4.6699999999999998E-2</v>
      </c>
      <c r="DB34">
        <v>-3.8399999999999997E-2</v>
      </c>
      <c r="DC34">
        <v>81191500</v>
      </c>
      <c r="DD34">
        <v>78794000</v>
      </c>
      <c r="DE34">
        <v>1.03042744371399</v>
      </c>
      <c r="DF34">
        <v>4460456200</v>
      </c>
      <c r="DG34">
        <v>6740980300</v>
      </c>
      <c r="DH34">
        <v>1.51127597665907</v>
      </c>
      <c r="DI34">
        <v>1542621700</v>
      </c>
      <c r="DJ34">
        <v>2668522300</v>
      </c>
      <c r="DK34">
        <v>101960000</v>
      </c>
      <c r="DL34">
        <v>98.4</v>
      </c>
      <c r="DM34">
        <v>99.7</v>
      </c>
      <c r="DN34">
        <v>99.7</v>
      </c>
      <c r="DO34">
        <v>6.41</v>
      </c>
      <c r="DP34">
        <v>25.54</v>
      </c>
      <c r="DQ34">
        <v>11.8</v>
      </c>
      <c r="DR34">
        <v>3.67</v>
      </c>
      <c r="DS34">
        <v>7.79</v>
      </c>
      <c r="DT34">
        <v>3.3</v>
      </c>
      <c r="DU34">
        <v>1.94</v>
      </c>
      <c r="DV34">
        <v>2.14</v>
      </c>
      <c r="DW34">
        <v>-0.3</v>
      </c>
      <c r="DX34">
        <v>106.6</v>
      </c>
      <c r="DY34">
        <v>112.5</v>
      </c>
      <c r="DZ34">
        <v>115.5</v>
      </c>
      <c r="EA34">
        <v>113.5</v>
      </c>
      <c r="EB34">
        <v>10.8</v>
      </c>
      <c r="EC34">
        <v>21.11</v>
      </c>
      <c r="ED34">
        <v>19.52</v>
      </c>
      <c r="EE34">
        <v>10.16</v>
      </c>
      <c r="EF34">
        <v>7.17</v>
      </c>
      <c r="EG34">
        <v>3.37</v>
      </c>
      <c r="EH34">
        <v>3.89</v>
      </c>
      <c r="EI34">
        <v>2.4500000000000002</v>
      </c>
      <c r="EJ34">
        <v>10.09</v>
      </c>
      <c r="EK34">
        <v>5.89</v>
      </c>
      <c r="EL34">
        <v>55.8</v>
      </c>
      <c r="EM34">
        <v>51.3</v>
      </c>
      <c r="EN34">
        <v>51.3</v>
      </c>
      <c r="EO34">
        <v>50</v>
      </c>
      <c r="EP34">
        <v>53.5</v>
      </c>
      <c r="EQ34">
        <v>51.3</v>
      </c>
      <c r="ER34">
        <v>2.2000000000000002</v>
      </c>
      <c r="ES34">
        <v>2.68</v>
      </c>
      <c r="ET34">
        <v>3.4</v>
      </c>
      <c r="EU34">
        <v>3.45</v>
      </c>
      <c r="EV34">
        <v>3.51</v>
      </c>
      <c r="EW34">
        <v>3.5</v>
      </c>
      <c r="EX34">
        <v>1.8</v>
      </c>
      <c r="EY34">
        <v>2.79</v>
      </c>
      <c r="EZ34">
        <v>3.06</v>
      </c>
      <c r="FA34">
        <v>3.24</v>
      </c>
      <c r="FB34">
        <v>3.33</v>
      </c>
      <c r="FC34">
        <v>5.94</v>
      </c>
      <c r="FD34">
        <v>4.41</v>
      </c>
      <c r="FE34">
        <v>2.79</v>
      </c>
      <c r="FF34">
        <v>3.33</v>
      </c>
      <c r="FG34">
        <v>1.76</v>
      </c>
      <c r="FH34">
        <v>1.82</v>
      </c>
      <c r="FI34">
        <v>1.9</v>
      </c>
      <c r="FJ34">
        <v>1.93</v>
      </c>
      <c r="FK34">
        <v>1.96</v>
      </c>
      <c r="FL34">
        <v>2</v>
      </c>
      <c r="FM34">
        <v>2.42</v>
      </c>
      <c r="FN34">
        <v>2.64</v>
      </c>
      <c r="FO34">
        <v>3.32</v>
      </c>
      <c r="FP34">
        <v>1.42</v>
      </c>
      <c r="FQ34">
        <v>135.22</v>
      </c>
      <c r="FR34">
        <v>133.33000000000001</v>
      </c>
      <c r="FS34">
        <v>134.34</v>
      </c>
      <c r="FT34">
        <v>130.22999999999999</v>
      </c>
      <c r="FU34">
        <v>130.15</v>
      </c>
      <c r="FV34">
        <v>132.46</v>
      </c>
      <c r="FW34">
        <v>134.5</v>
      </c>
      <c r="FX34">
        <v>133.29</v>
      </c>
      <c r="FY34">
        <v>134.37</v>
      </c>
      <c r="FZ34">
        <v>4065.75</v>
      </c>
      <c r="GA34">
        <v>3088</v>
      </c>
      <c r="GB34">
        <v>352.01</v>
      </c>
      <c r="GC34">
        <v>476.07</v>
      </c>
      <c r="GD34">
        <v>290.02999999999997</v>
      </c>
      <c r="GE34">
        <v>470.53</v>
      </c>
      <c r="GF34">
        <v>374.59</v>
      </c>
    </row>
    <row r="35" spans="1:188">
      <c r="A35" s="9" t="s">
        <v>43</v>
      </c>
      <c r="B35">
        <v>-105</v>
      </c>
      <c r="C35">
        <v>12766</v>
      </c>
      <c r="D35">
        <v>-13000</v>
      </c>
      <c r="E35">
        <v>-14500</v>
      </c>
      <c r="F35">
        <v>2078.3000000000002</v>
      </c>
      <c r="G35">
        <v>25049</v>
      </c>
      <c r="H35">
        <v>0</v>
      </c>
      <c r="I35">
        <v>309.8</v>
      </c>
      <c r="J35">
        <v>-84000</v>
      </c>
      <c r="K35">
        <v>8000000</v>
      </c>
      <c r="L35">
        <v>98000000.000000194</v>
      </c>
      <c r="M35">
        <v>-1.09517152033343E-2</v>
      </c>
      <c r="N35">
        <v>-5.88236990306656E-3</v>
      </c>
      <c r="O35">
        <v>1.50276655870805E-2</v>
      </c>
      <c r="P35">
        <v>51.2</v>
      </c>
      <c r="Q35">
        <v>3.5726938088379803E-2</v>
      </c>
      <c r="R35">
        <v>8.0871165999271397E-2</v>
      </c>
      <c r="S35">
        <v>-1.9158606868292401E-2</v>
      </c>
      <c r="T35">
        <v>-1.9158606868292499E-2</v>
      </c>
      <c r="U35">
        <v>-8.6816876329304501E-2</v>
      </c>
      <c r="V35">
        <v>-0.17237436519346999</v>
      </c>
      <c r="W35">
        <v>242</v>
      </c>
      <c r="X35">
        <v>-40.46</v>
      </c>
      <c r="Y35">
        <v>0.39999999999999197</v>
      </c>
      <c r="Z35">
        <v>-0.20000000000000301</v>
      </c>
      <c r="AA35">
        <v>-1207</v>
      </c>
      <c r="AB35">
        <v>1009</v>
      </c>
      <c r="AC35">
        <v>-0.73899294486404399</v>
      </c>
      <c r="AD35">
        <v>-0.72802425361927103</v>
      </c>
      <c r="AE35">
        <v>-0.667318136347955</v>
      </c>
      <c r="AF35">
        <v>-0.61048187533807097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9.7785061347401801E-3</v>
      </c>
      <c r="AN35">
        <v>-1.6764044606414799E-2</v>
      </c>
      <c r="AO35">
        <v>-1.5616616015027099E-2</v>
      </c>
      <c r="AP35">
        <v>13.4</v>
      </c>
      <c r="AQ35">
        <v>291905600</v>
      </c>
      <c r="AR35">
        <v>31521000</v>
      </c>
      <c r="AS35">
        <v>51743000</v>
      </c>
      <c r="AT35">
        <v>67673000</v>
      </c>
      <c r="AU35">
        <v>17224000</v>
      </c>
      <c r="AV35">
        <v>1166000</v>
      </c>
      <c r="AW35">
        <v>2663000</v>
      </c>
      <c r="AX35">
        <v>29385.7</v>
      </c>
      <c r="AY35">
        <v>7700998.6299999999</v>
      </c>
      <c r="AZ35">
        <v>450000000</v>
      </c>
      <c r="BA35">
        <v>187000000</v>
      </c>
      <c r="BB35">
        <v>2741000000</v>
      </c>
      <c r="BC35">
        <v>4454000000</v>
      </c>
      <c r="BD35">
        <v>3972600</v>
      </c>
      <c r="BE35">
        <v>93573400</v>
      </c>
      <c r="BF35">
        <v>120642700</v>
      </c>
      <c r="BG35">
        <v>15831.67</v>
      </c>
      <c r="BH35">
        <v>4179.91</v>
      </c>
      <c r="BI35">
        <v>11732.33</v>
      </c>
      <c r="BJ35">
        <v>6466.08</v>
      </c>
      <c r="BK35">
        <v>30658400</v>
      </c>
      <c r="BL35">
        <v>4741.41984015045</v>
      </c>
      <c r="BM35">
        <v>104.72</v>
      </c>
      <c r="BN35">
        <v>107.8</v>
      </c>
      <c r="BO35">
        <v>108.6</v>
      </c>
      <c r="BP35">
        <v>106.4</v>
      </c>
      <c r="BQ35">
        <v>122528000</v>
      </c>
      <c r="BR35">
        <v>25388.94</v>
      </c>
      <c r="BS35">
        <v>8.64</v>
      </c>
      <c r="BT35">
        <v>7.73</v>
      </c>
      <c r="BU35">
        <v>0.87</v>
      </c>
      <c r="BV35">
        <v>26232400</v>
      </c>
      <c r="BW35">
        <v>12496879</v>
      </c>
      <c r="BX35">
        <v>14543400</v>
      </c>
      <c r="BY35">
        <v>11689000</v>
      </c>
      <c r="BZ35">
        <v>104</v>
      </c>
      <c r="CA35">
        <v>112.8</v>
      </c>
      <c r="CB35">
        <v>132.80000000000001</v>
      </c>
      <c r="CC35">
        <v>108.8</v>
      </c>
      <c r="CD35">
        <v>0.92198581560283699</v>
      </c>
      <c r="CE35">
        <v>1.22058823529412</v>
      </c>
      <c r="CF35">
        <v>53174060</v>
      </c>
      <c r="CG35">
        <v>265816600</v>
      </c>
      <c r="CH35">
        <v>4.9989901090870301</v>
      </c>
      <c r="CI35">
        <v>54451746</v>
      </c>
      <c r="CJ35">
        <v>231162900</v>
      </c>
      <c r="CK35">
        <v>4.2452798483266303</v>
      </c>
      <c r="CL35">
        <v>146458384</v>
      </c>
      <c r="CM35">
        <v>1308861300</v>
      </c>
      <c r="CN35">
        <v>8.9367454716692798</v>
      </c>
      <c r="CO35">
        <v>2637.5</v>
      </c>
      <c r="CP35">
        <v>1075.45</v>
      </c>
      <c r="CQ35">
        <v>19.850000000000001</v>
      </c>
      <c r="CR35">
        <v>35.51</v>
      </c>
      <c r="CS35">
        <v>31184500</v>
      </c>
      <c r="CT35">
        <v>326734600</v>
      </c>
      <c r="CU35">
        <v>16.059899999999999</v>
      </c>
      <c r="CV35">
        <v>7.4160000000000004</v>
      </c>
      <c r="CW35">
        <v>0.11219999999999999</v>
      </c>
      <c r="CX35">
        <v>3.7699999999999997E-2</v>
      </c>
      <c r="CY35">
        <v>-1.23E-2</v>
      </c>
      <c r="CZ35">
        <v>0.1371</v>
      </c>
      <c r="DA35">
        <v>-7.1999999999999998E-3</v>
      </c>
      <c r="DB35">
        <v>1.38E-2</v>
      </c>
      <c r="DC35">
        <v>58108700</v>
      </c>
      <c r="DD35">
        <v>77831800</v>
      </c>
      <c r="DE35">
        <v>0.74659329477154601</v>
      </c>
      <c r="DF35">
        <v>4513725500</v>
      </c>
      <c r="DG35">
        <v>6757068800</v>
      </c>
      <c r="DH35">
        <v>1.4970048134296201</v>
      </c>
      <c r="DI35">
        <v>1552537200</v>
      </c>
      <c r="DJ35">
        <v>2713814500</v>
      </c>
      <c r="DK35">
        <v>72020000</v>
      </c>
      <c r="DL35">
        <v>100.9</v>
      </c>
      <c r="DM35">
        <v>99.3</v>
      </c>
      <c r="DN35">
        <v>100.1</v>
      </c>
      <c r="DO35">
        <v>4.84</v>
      </c>
      <c r="DP35">
        <v>15.22</v>
      </c>
      <c r="DQ35">
        <v>8.67</v>
      </c>
      <c r="DR35">
        <v>3.1</v>
      </c>
      <c r="DS35">
        <v>5.69</v>
      </c>
      <c r="DT35">
        <v>3.57</v>
      </c>
      <c r="DU35">
        <v>1.97</v>
      </c>
      <c r="DV35">
        <v>2.19</v>
      </c>
      <c r="DW35">
        <v>-0.2</v>
      </c>
      <c r="DX35">
        <v>105.9</v>
      </c>
      <c r="DY35">
        <v>112.6</v>
      </c>
      <c r="DZ35">
        <v>113.5</v>
      </c>
      <c r="EA35">
        <v>108.4</v>
      </c>
      <c r="EB35">
        <v>8.48</v>
      </c>
      <c r="EC35">
        <v>19.52</v>
      </c>
      <c r="ED35">
        <v>12</v>
      </c>
      <c r="EE35">
        <v>8.43</v>
      </c>
      <c r="EF35">
        <v>6.65</v>
      </c>
      <c r="EG35">
        <v>2.7</v>
      </c>
      <c r="EH35">
        <v>4.26</v>
      </c>
      <c r="EI35">
        <v>2.29</v>
      </c>
      <c r="EJ35">
        <v>10.41</v>
      </c>
      <c r="EK35">
        <v>6.25</v>
      </c>
      <c r="EL35">
        <v>52.7</v>
      </c>
      <c r="EM35">
        <v>49.9</v>
      </c>
      <c r="EN35">
        <v>50.4</v>
      </c>
      <c r="EO35">
        <v>49.9</v>
      </c>
      <c r="EP35">
        <v>52.2</v>
      </c>
      <c r="EQ35">
        <v>49.9</v>
      </c>
      <c r="ER35">
        <v>1.6</v>
      </c>
      <c r="ES35">
        <v>2.11</v>
      </c>
      <c r="ET35">
        <v>2.65</v>
      </c>
      <c r="EU35">
        <v>2.5499999999999998</v>
      </c>
      <c r="EV35">
        <v>2.92</v>
      </c>
      <c r="EW35">
        <v>2.65</v>
      </c>
      <c r="EX35">
        <v>1.8</v>
      </c>
      <c r="EY35">
        <v>2.79</v>
      </c>
      <c r="EZ35">
        <v>3.06</v>
      </c>
      <c r="FA35">
        <v>3.24</v>
      </c>
      <c r="FB35">
        <v>3.33</v>
      </c>
      <c r="FC35">
        <v>5.94</v>
      </c>
      <c r="FD35">
        <v>4.5</v>
      </c>
      <c r="FE35">
        <v>2.79</v>
      </c>
      <c r="FF35">
        <v>3.33</v>
      </c>
      <c r="FG35">
        <v>1.3</v>
      </c>
      <c r="FH35">
        <v>1.51</v>
      </c>
      <c r="FI35">
        <v>1.69</v>
      </c>
      <c r="FJ35">
        <v>1.87</v>
      </c>
      <c r="FK35">
        <v>1.93</v>
      </c>
      <c r="FL35">
        <v>1.97</v>
      </c>
      <c r="FM35">
        <v>2.33</v>
      </c>
      <c r="FN35">
        <v>2.59</v>
      </c>
      <c r="FO35">
        <v>3.24</v>
      </c>
      <c r="FP35">
        <v>1.55</v>
      </c>
      <c r="FQ35">
        <v>135.96</v>
      </c>
      <c r="FR35">
        <v>134.13999999999999</v>
      </c>
      <c r="FS35">
        <v>135.29</v>
      </c>
      <c r="FT35">
        <v>130.30000000000001</v>
      </c>
      <c r="FU35">
        <v>131.56</v>
      </c>
      <c r="FV35">
        <v>133.09</v>
      </c>
      <c r="FW35">
        <v>135.32</v>
      </c>
      <c r="FX35">
        <v>134.33000000000001</v>
      </c>
      <c r="FY35">
        <v>134.94</v>
      </c>
      <c r="FZ35">
        <v>4004.12</v>
      </c>
      <c r="GA35">
        <v>1909.73</v>
      </c>
      <c r="GB35">
        <v>361.74</v>
      </c>
      <c r="GC35">
        <v>475</v>
      </c>
      <c r="GD35">
        <v>284.27999999999997</v>
      </c>
      <c r="GE35">
        <v>465.13</v>
      </c>
      <c r="GF35">
        <v>379.27</v>
      </c>
    </row>
    <row r="36" spans="1:188">
      <c r="A36" s="9" t="s">
        <v>44</v>
      </c>
      <c r="B36">
        <v>-1234</v>
      </c>
      <c r="C36">
        <v>42430</v>
      </c>
      <c r="D36">
        <v>0</v>
      </c>
      <c r="E36">
        <v>18200</v>
      </c>
      <c r="F36">
        <v>4041.5999999999899</v>
      </c>
      <c r="G36">
        <v>19633</v>
      </c>
      <c r="H36">
        <v>0</v>
      </c>
      <c r="I36">
        <v>126.9</v>
      </c>
      <c r="J36">
        <v>-11000</v>
      </c>
      <c r="K36">
        <v>-1000000</v>
      </c>
      <c r="L36">
        <v>19999999.999999799</v>
      </c>
      <c r="M36">
        <v>-1.02708187118523E-2</v>
      </c>
      <c r="N36">
        <v>1.4738396183005E-3</v>
      </c>
      <c r="O36">
        <v>-8.0200431870913799E-3</v>
      </c>
      <c r="P36">
        <v>51.7</v>
      </c>
      <c r="Q36">
        <v>4.5295065209983498E-2</v>
      </c>
      <c r="R36">
        <v>8.3715698959417204E-2</v>
      </c>
      <c r="S36">
        <v>0.60170233912339199</v>
      </c>
      <c r="T36">
        <v>0.60170233912339199</v>
      </c>
      <c r="U36">
        <v>9.5814841605716503E-2</v>
      </c>
      <c r="V36">
        <v>-5.15852794716452E-2</v>
      </c>
      <c r="W36">
        <v>553</v>
      </c>
      <c r="X36">
        <v>24.690000000000101</v>
      </c>
      <c r="Y36">
        <v>0.29000000000000598</v>
      </c>
      <c r="Z36">
        <v>1.88</v>
      </c>
      <c r="AA36">
        <v>2126</v>
      </c>
      <c r="AB36">
        <v>708</v>
      </c>
      <c r="AC36">
        <v>0.30912085256140998</v>
      </c>
      <c r="AD36">
        <v>0.43431709246945599</v>
      </c>
      <c r="AE36">
        <v>0.34320078362418699</v>
      </c>
      <c r="AF36">
        <v>0.190139926420649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-6.7199583910415601E-3</v>
      </c>
      <c r="AN36">
        <v>1.4811870453733901E-2</v>
      </c>
      <c r="AO36">
        <v>1.9572881043686201E-2</v>
      </c>
      <c r="AP36">
        <v>13.9</v>
      </c>
      <c r="AQ36">
        <v>301383500</v>
      </c>
      <c r="AR36">
        <v>31395000</v>
      </c>
      <c r="AS36">
        <v>51636000</v>
      </c>
      <c r="AT36">
        <v>69683000</v>
      </c>
      <c r="AU36">
        <v>17428000</v>
      </c>
      <c r="AV36">
        <v>1375000</v>
      </c>
      <c r="AW36">
        <v>2644000</v>
      </c>
      <c r="AX36">
        <v>30598.400000000001</v>
      </c>
      <c r="AY36">
        <v>7998469.5599999996</v>
      </c>
      <c r="AZ36">
        <v>459000000</v>
      </c>
      <c r="BA36">
        <v>188000000</v>
      </c>
      <c r="BB36">
        <v>2773000000</v>
      </c>
      <c r="BC36">
        <v>4632000000</v>
      </c>
      <c r="BD36">
        <v>3560100</v>
      </c>
      <c r="BE36">
        <v>83183700</v>
      </c>
      <c r="BF36">
        <v>124571200</v>
      </c>
      <c r="BG36">
        <v>14921.34</v>
      </c>
      <c r="BH36">
        <v>3744.11</v>
      </c>
      <c r="BI36">
        <v>12664.19</v>
      </c>
      <c r="BJ36">
        <v>6885.86</v>
      </c>
      <c r="BK36">
        <v>35325500</v>
      </c>
      <c r="BL36">
        <v>5130.1507727429798</v>
      </c>
      <c r="BM36">
        <v>104.11</v>
      </c>
      <c r="BN36">
        <v>107.3</v>
      </c>
      <c r="BO36">
        <v>107.9</v>
      </c>
      <c r="BP36">
        <v>106.2</v>
      </c>
      <c r="BQ36">
        <v>125698000</v>
      </c>
      <c r="BR36">
        <v>25478.38</v>
      </c>
      <c r="BS36">
        <v>8.76</v>
      </c>
      <c r="BT36">
        <v>7.94</v>
      </c>
      <c r="BU36">
        <v>0.87</v>
      </c>
      <c r="BV36">
        <v>25871500</v>
      </c>
      <c r="BW36">
        <v>13340825</v>
      </c>
      <c r="BX36">
        <v>13923600</v>
      </c>
      <c r="BY36">
        <v>11948000</v>
      </c>
      <c r="BZ36">
        <v>106.5</v>
      </c>
      <c r="CA36">
        <v>110.5</v>
      </c>
      <c r="CB36">
        <v>126.2</v>
      </c>
      <c r="CC36">
        <v>122.3</v>
      </c>
      <c r="CD36">
        <v>0.96380090497737603</v>
      </c>
      <c r="CE36">
        <v>1.0318887980376099</v>
      </c>
      <c r="CF36">
        <v>75550988</v>
      </c>
      <c r="CG36">
        <v>373625500</v>
      </c>
      <c r="CH36">
        <v>4.9453423428426904</v>
      </c>
      <c r="CI36">
        <v>96758110</v>
      </c>
      <c r="CJ36">
        <v>515600500</v>
      </c>
      <c r="CK36">
        <v>5.32875745505984</v>
      </c>
      <c r="CL36">
        <v>127899526</v>
      </c>
      <c r="CM36">
        <v>1203356500</v>
      </c>
      <c r="CN36">
        <v>9.4086079724798992</v>
      </c>
      <c r="CO36">
        <v>2638.8</v>
      </c>
      <c r="CP36">
        <v>1166.5</v>
      </c>
      <c r="CQ36">
        <v>19.850000000000001</v>
      </c>
      <c r="CR36">
        <v>39.090000000000003</v>
      </c>
      <c r="CS36">
        <v>40346700</v>
      </c>
      <c r="CT36">
        <v>473708700</v>
      </c>
      <c r="CU36">
        <v>21.319500000000001</v>
      </c>
      <c r="CV36">
        <v>11.808199999999999</v>
      </c>
      <c r="CW36">
        <v>2.1999999999999999E-2</v>
      </c>
      <c r="CX36">
        <v>5.4800000000000001E-2</v>
      </c>
      <c r="CY36">
        <v>-7.6799999999999993E-2</v>
      </c>
      <c r="CZ36">
        <v>7.4899999999999994E-2</v>
      </c>
      <c r="DA36">
        <v>5.5100000000000003E-2</v>
      </c>
      <c r="DB36">
        <v>-1.95E-2</v>
      </c>
      <c r="DC36">
        <v>64136900</v>
      </c>
      <c r="DD36">
        <v>56193500</v>
      </c>
      <c r="DE36">
        <v>1.14135798624396</v>
      </c>
      <c r="DF36">
        <v>4568186200</v>
      </c>
      <c r="DG36">
        <v>6864635300</v>
      </c>
      <c r="DH36">
        <v>1.50270479342545</v>
      </c>
      <c r="DI36">
        <v>1571089000</v>
      </c>
      <c r="DJ36">
        <v>2750255700</v>
      </c>
      <c r="DK36">
        <v>106460000</v>
      </c>
      <c r="DL36">
        <v>102</v>
      </c>
      <c r="DM36">
        <v>99.3</v>
      </c>
      <c r="DN36">
        <v>99.9</v>
      </c>
      <c r="DO36">
        <v>4.32</v>
      </c>
      <c r="DP36">
        <v>14.77</v>
      </c>
      <c r="DQ36">
        <v>7.8</v>
      </c>
      <c r="DR36">
        <v>2.4500000000000002</v>
      </c>
      <c r="DS36">
        <v>4.99</v>
      </c>
      <c r="DT36">
        <v>4</v>
      </c>
      <c r="DU36">
        <v>1.72</v>
      </c>
      <c r="DV36">
        <v>2.2000000000000002</v>
      </c>
      <c r="DW36">
        <v>-0.36</v>
      </c>
      <c r="DX36">
        <v>106</v>
      </c>
      <c r="DY36">
        <v>113.9</v>
      </c>
      <c r="DZ36">
        <v>111.2</v>
      </c>
      <c r="EA36">
        <v>108</v>
      </c>
      <c r="EB36">
        <v>7.47</v>
      </c>
      <c r="EC36">
        <v>16.63</v>
      </c>
      <c r="ED36">
        <v>10.220000000000001</v>
      </c>
      <c r="EE36">
        <v>6.45</v>
      </c>
      <c r="EF36">
        <v>5.91</v>
      </c>
      <c r="EG36">
        <v>4.13</v>
      </c>
      <c r="EH36">
        <v>4.3</v>
      </c>
      <c r="EI36">
        <v>2.2599999999999998</v>
      </c>
      <c r="EJ36">
        <v>10.050000000000001</v>
      </c>
      <c r="EK36">
        <v>6.1</v>
      </c>
      <c r="EL36">
        <v>53.1</v>
      </c>
      <c r="EM36">
        <v>46.9</v>
      </c>
      <c r="EN36">
        <v>60.5</v>
      </c>
      <c r="EO36">
        <v>50.7</v>
      </c>
      <c r="EP36">
        <v>51.9</v>
      </c>
      <c r="EQ36">
        <v>46.9</v>
      </c>
      <c r="ER36">
        <v>1.58</v>
      </c>
      <c r="ES36">
        <v>1.92</v>
      </c>
      <c r="ET36">
        <v>2.08</v>
      </c>
      <c r="EU36">
        <v>2.11</v>
      </c>
      <c r="EV36">
        <v>2.1</v>
      </c>
      <c r="EW36">
        <v>2.4900000000000002</v>
      </c>
      <c r="EX36">
        <v>1.8</v>
      </c>
      <c r="EY36">
        <v>2.79</v>
      </c>
      <c r="EZ36">
        <v>3.06</v>
      </c>
      <c r="FA36">
        <v>3.24</v>
      </c>
      <c r="FB36">
        <v>3.33</v>
      </c>
      <c r="FC36">
        <v>5.94</v>
      </c>
      <c r="FD36">
        <v>4.59</v>
      </c>
      <c r="FE36">
        <v>2.79</v>
      </c>
      <c r="FF36">
        <v>3.33</v>
      </c>
      <c r="FG36">
        <v>1.1499999999999999</v>
      </c>
      <c r="FH36">
        <v>1.35</v>
      </c>
      <c r="FI36">
        <v>1.56</v>
      </c>
      <c r="FJ36">
        <v>1.81</v>
      </c>
      <c r="FK36">
        <v>1.87</v>
      </c>
      <c r="FL36">
        <v>1.92</v>
      </c>
      <c r="FM36">
        <v>2.3199999999999998</v>
      </c>
      <c r="FN36">
        <v>2.62</v>
      </c>
      <c r="FO36">
        <v>3.26</v>
      </c>
      <c r="FP36">
        <v>1.7</v>
      </c>
      <c r="FQ36">
        <v>136.47999999999999</v>
      </c>
      <c r="FR36">
        <v>134.59</v>
      </c>
      <c r="FS36">
        <v>135.72999999999999</v>
      </c>
      <c r="FT36">
        <v>130.78</v>
      </c>
      <c r="FU36">
        <v>132.24</v>
      </c>
      <c r="FV36">
        <v>133.46</v>
      </c>
      <c r="FW36">
        <v>135.77000000000001</v>
      </c>
      <c r="FX36">
        <v>134.78</v>
      </c>
      <c r="FY36">
        <v>135.43</v>
      </c>
      <c r="FZ36">
        <v>4185.1099999999997</v>
      </c>
      <c r="GA36">
        <v>2432.33</v>
      </c>
      <c r="GB36">
        <v>385.62</v>
      </c>
      <c r="GC36">
        <v>498.86</v>
      </c>
      <c r="GD36">
        <v>295.19</v>
      </c>
      <c r="GE36">
        <v>475.55</v>
      </c>
      <c r="GF36">
        <v>399.57</v>
      </c>
    </row>
    <row r="37" spans="1:188">
      <c r="A37" s="9" t="s">
        <v>45</v>
      </c>
      <c r="B37">
        <v>2425</v>
      </c>
      <c r="C37">
        <v>-25442</v>
      </c>
      <c r="D37">
        <v>2200</v>
      </c>
      <c r="E37">
        <v>3600</v>
      </c>
      <c r="F37">
        <v>9211.7999999999993</v>
      </c>
      <c r="G37">
        <v>10359</v>
      </c>
      <c r="H37">
        <v>0</v>
      </c>
      <c r="I37">
        <v>-416.8</v>
      </c>
      <c r="J37">
        <v>303000</v>
      </c>
      <c r="K37">
        <v>-8000000</v>
      </c>
      <c r="L37">
        <v>15000000</v>
      </c>
      <c r="M37">
        <v>-1.00235553635031E-4</v>
      </c>
      <c r="N37">
        <v>-5.9084366861663603E-3</v>
      </c>
      <c r="O37">
        <v>-1.9900504080094801E-3</v>
      </c>
      <c r="P37">
        <v>53.8</v>
      </c>
      <c r="Q37">
        <v>-2.7308929265572601E-3</v>
      </c>
      <c r="R37">
        <v>-4.0060463515636101E-2</v>
      </c>
      <c r="S37">
        <v>-0.10437161780953901</v>
      </c>
      <c r="T37">
        <v>-0.10437161780953801</v>
      </c>
      <c r="U37">
        <v>-0.30008041772685501</v>
      </c>
      <c r="V37">
        <v>-0.13057992222786299</v>
      </c>
      <c r="W37">
        <v>415</v>
      </c>
      <c r="X37">
        <v>55.889999999999901</v>
      </c>
      <c r="Y37">
        <v>-0.54000000000000603</v>
      </c>
      <c r="Z37">
        <v>1.1000000000000101</v>
      </c>
      <c r="AA37">
        <v>1840</v>
      </c>
      <c r="AB37">
        <v>-1966</v>
      </c>
      <c r="AC37">
        <v>0.194982741519834</v>
      </c>
      <c r="AD37">
        <v>5.1652365139560202E-2</v>
      </c>
      <c r="AE37">
        <v>8.9139460637483098E-2</v>
      </c>
      <c r="AF37">
        <v>0.32757453827694899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3.7696726686533601E-2</v>
      </c>
      <c r="AN37">
        <v>-1.7286533113544798E-2</v>
      </c>
      <c r="AO37">
        <v>-6.81042856921366E-3</v>
      </c>
      <c r="AP37">
        <v>13.3</v>
      </c>
      <c r="AQ37">
        <v>276015300</v>
      </c>
      <c r="AR37">
        <v>31929000</v>
      </c>
      <c r="AS37">
        <v>47945000</v>
      </c>
      <c r="AT37">
        <v>65426000</v>
      </c>
      <c r="AU37">
        <v>17192000</v>
      </c>
      <c r="AV37">
        <v>1228000</v>
      </c>
      <c r="AW37">
        <v>2642000</v>
      </c>
      <c r="AX37">
        <v>34365.199999999997</v>
      </c>
      <c r="AY37">
        <v>8533701.8699999992</v>
      </c>
      <c r="AZ37">
        <v>447000000</v>
      </c>
      <c r="BA37">
        <v>183000000</v>
      </c>
      <c r="BB37">
        <v>2784000000</v>
      </c>
      <c r="BC37">
        <v>5157000000</v>
      </c>
      <c r="BD37">
        <v>3477700</v>
      </c>
      <c r="BE37">
        <v>104180400</v>
      </c>
      <c r="BF37">
        <v>141060200</v>
      </c>
      <c r="BG37">
        <v>16221.47</v>
      </c>
      <c r="BH37">
        <v>4527.37</v>
      </c>
      <c r="BI37">
        <v>14593.54</v>
      </c>
      <c r="BJ37">
        <v>10445.76</v>
      </c>
      <c r="BK37">
        <v>54983400</v>
      </c>
      <c r="BL37">
        <v>5263.7050822534702</v>
      </c>
      <c r="BM37">
        <v>103.52</v>
      </c>
      <c r="BN37">
        <v>104.1</v>
      </c>
      <c r="BO37">
        <v>104.5</v>
      </c>
      <c r="BP37">
        <v>103.4</v>
      </c>
      <c r="BQ37">
        <v>135365000</v>
      </c>
      <c r="BR37">
        <v>26483.03</v>
      </c>
      <c r="BS37">
        <v>8.77</v>
      </c>
      <c r="BT37">
        <v>8</v>
      </c>
      <c r="BU37">
        <v>0.87</v>
      </c>
      <c r="BV37">
        <v>27328200</v>
      </c>
      <c r="BW37">
        <v>14992447</v>
      </c>
      <c r="BX37">
        <v>14492300</v>
      </c>
      <c r="BY37">
        <v>12836000</v>
      </c>
      <c r="BZ37">
        <v>104.9</v>
      </c>
      <c r="CA37">
        <v>109.5</v>
      </c>
      <c r="CB37">
        <v>119.3</v>
      </c>
      <c r="CC37">
        <v>113.4</v>
      </c>
      <c r="CD37">
        <v>0.95799086757990903</v>
      </c>
      <c r="CE37">
        <v>1.0520282186948899</v>
      </c>
      <c r="CF37">
        <v>75002974</v>
      </c>
      <c r="CG37">
        <v>483475200</v>
      </c>
      <c r="CH37">
        <v>6.44608039142555</v>
      </c>
      <c r="CI37">
        <v>73492016</v>
      </c>
      <c r="CJ37">
        <v>376185900</v>
      </c>
      <c r="CK37">
        <v>5.1187315367699302</v>
      </c>
      <c r="CL37">
        <v>99826800</v>
      </c>
      <c r="CM37">
        <v>906590600</v>
      </c>
      <c r="CN37">
        <v>9.0816353924998108</v>
      </c>
      <c r="CO37">
        <v>2655.66</v>
      </c>
      <c r="CP37">
        <v>1169.02</v>
      </c>
      <c r="CQ37">
        <v>20.010000000000002</v>
      </c>
      <c r="CR37">
        <v>39.51</v>
      </c>
      <c r="CS37">
        <v>34478300</v>
      </c>
      <c r="CT37">
        <v>441800500</v>
      </c>
      <c r="CU37">
        <v>19.0871</v>
      </c>
      <c r="CV37">
        <v>10.194000000000001</v>
      </c>
      <c r="CW37">
        <v>3.8E-3</v>
      </c>
      <c r="CX37">
        <v>-1.11E-2</v>
      </c>
      <c r="CY37">
        <v>-3.1199999999999999E-2</v>
      </c>
      <c r="CZ37">
        <v>6.2700000000000006E-2</v>
      </c>
      <c r="DA37">
        <v>-8.0000000000000004E-4</v>
      </c>
      <c r="DB37">
        <v>-4.7199999999999999E-2</v>
      </c>
      <c r="DC37">
        <v>84690400</v>
      </c>
      <c r="DD37">
        <v>62871900</v>
      </c>
      <c r="DE37">
        <v>1.3470310265794401</v>
      </c>
      <c r="DF37">
        <v>4628226400</v>
      </c>
      <c r="DG37">
        <v>7010244800</v>
      </c>
      <c r="DH37">
        <v>1.5146719702389699</v>
      </c>
      <c r="DI37">
        <v>1594132300</v>
      </c>
      <c r="DJ37">
        <v>2794811400</v>
      </c>
      <c r="DK37">
        <v>112240000</v>
      </c>
      <c r="DL37">
        <v>101.2</v>
      </c>
      <c r="DM37">
        <v>100.6</v>
      </c>
      <c r="DN37">
        <v>99.9</v>
      </c>
      <c r="DO37">
        <v>4.33</v>
      </c>
      <c r="DP37">
        <v>10.43</v>
      </c>
      <c r="DQ37">
        <v>7.05</v>
      </c>
      <c r="DR37">
        <v>3.21</v>
      </c>
      <c r="DS37">
        <v>4.9000000000000004</v>
      </c>
      <c r="DT37">
        <v>4.72</v>
      </c>
      <c r="DU37">
        <v>1.8</v>
      </c>
      <c r="DV37">
        <v>2.1</v>
      </c>
      <c r="DW37">
        <v>-0.17</v>
      </c>
      <c r="DX37">
        <v>106.1</v>
      </c>
      <c r="DY37">
        <v>112</v>
      </c>
      <c r="DZ37">
        <v>111.4</v>
      </c>
      <c r="EA37">
        <v>106.4</v>
      </c>
      <c r="EB37">
        <v>7.1</v>
      </c>
      <c r="EC37">
        <v>14.83</v>
      </c>
      <c r="ED37">
        <v>8.25</v>
      </c>
      <c r="EE37">
        <v>7.44</v>
      </c>
      <c r="EF37">
        <v>6.01</v>
      </c>
      <c r="EG37">
        <v>4.09</v>
      </c>
      <c r="EH37">
        <v>4.25</v>
      </c>
      <c r="EI37">
        <v>2.3199999999999998</v>
      </c>
      <c r="EJ37">
        <v>10.65</v>
      </c>
      <c r="EK37">
        <v>6.5</v>
      </c>
      <c r="EL37">
        <v>56.4</v>
      </c>
      <c r="EM37">
        <v>45</v>
      </c>
      <c r="EN37">
        <v>65.3</v>
      </c>
      <c r="EO37">
        <v>50.4</v>
      </c>
      <c r="EP37">
        <v>56.2</v>
      </c>
      <c r="EQ37">
        <v>45</v>
      </c>
      <c r="ER37">
        <v>1.79</v>
      </c>
      <c r="ES37">
        <v>2.48</v>
      </c>
      <c r="ET37">
        <v>3.2</v>
      </c>
      <c r="EU37">
        <v>3.1</v>
      </c>
      <c r="EV37">
        <v>2.67</v>
      </c>
      <c r="EW37">
        <v>2.65</v>
      </c>
      <c r="EX37">
        <v>1.8</v>
      </c>
      <c r="EY37">
        <v>2.79</v>
      </c>
      <c r="EZ37">
        <v>3.06</v>
      </c>
      <c r="FA37">
        <v>3.24</v>
      </c>
      <c r="FB37">
        <v>3.33</v>
      </c>
      <c r="FC37">
        <v>5.94</v>
      </c>
      <c r="FD37">
        <v>4.7699999999999996</v>
      </c>
      <c r="FE37">
        <v>2.79</v>
      </c>
      <c r="FF37">
        <v>3.33</v>
      </c>
      <c r="FG37">
        <v>1.33</v>
      </c>
      <c r="FH37">
        <v>1.56</v>
      </c>
      <c r="FI37">
        <v>1.78</v>
      </c>
      <c r="FJ37">
        <v>1.85</v>
      </c>
      <c r="FK37">
        <v>1.88</v>
      </c>
      <c r="FL37">
        <v>1.92</v>
      </c>
      <c r="FM37">
        <v>2.35</v>
      </c>
      <c r="FN37">
        <v>2.71</v>
      </c>
      <c r="FO37">
        <v>3.31</v>
      </c>
      <c r="FP37">
        <v>1.53</v>
      </c>
      <c r="FQ37">
        <v>136.59</v>
      </c>
      <c r="FR37">
        <v>134.61000000000001</v>
      </c>
      <c r="FS37">
        <v>135.71</v>
      </c>
      <c r="FT37">
        <v>131.05000000000001</v>
      </c>
      <c r="FU37">
        <v>132.12</v>
      </c>
      <c r="FV37">
        <v>133.52000000000001</v>
      </c>
      <c r="FW37">
        <v>135.79</v>
      </c>
      <c r="FX37">
        <v>134.63</v>
      </c>
      <c r="FY37">
        <v>135.63</v>
      </c>
      <c r="FZ37">
        <v>4223.28</v>
      </c>
      <c r="GA37">
        <v>2719.45</v>
      </c>
      <c r="GB37">
        <v>415.09</v>
      </c>
      <c r="GC37">
        <v>518.01</v>
      </c>
      <c r="GD37">
        <v>310.18</v>
      </c>
      <c r="GE37">
        <v>498.82</v>
      </c>
      <c r="GF37">
        <v>444.83</v>
      </c>
    </row>
    <row r="38" spans="1:188">
      <c r="A38" s="9" t="s">
        <v>46</v>
      </c>
      <c r="B38">
        <v>-1440</v>
      </c>
      <c r="C38">
        <v>-71814</v>
      </c>
      <c r="D38">
        <v>-11900</v>
      </c>
      <c r="E38">
        <v>-124100</v>
      </c>
      <c r="F38">
        <v>-27971.9</v>
      </c>
      <c r="G38">
        <v>-93803</v>
      </c>
      <c r="H38">
        <v>0</v>
      </c>
      <c r="I38">
        <v>-157.69999999999999</v>
      </c>
      <c r="J38">
        <v>-41000</v>
      </c>
      <c r="K38">
        <v>14000000</v>
      </c>
      <c r="L38">
        <v>19000000</v>
      </c>
      <c r="M38">
        <v>-1.4743274218660399E-2</v>
      </c>
      <c r="N38">
        <v>-1.19226449569059E-2</v>
      </c>
      <c r="O38">
        <v>9.9354205887802792E-4</v>
      </c>
      <c r="P38">
        <v>54.7</v>
      </c>
      <c r="Q38">
        <v>-1.9597701981757299E-2</v>
      </c>
      <c r="R38">
        <v>-1.02461379034535E-2</v>
      </c>
      <c r="S38">
        <v>-3.8210337710768802E-2</v>
      </c>
      <c r="T38">
        <v>-3.8210337710769003E-2</v>
      </c>
      <c r="U38">
        <v>0.14465855224617299</v>
      </c>
      <c r="V38">
        <v>5.7381137451054401E-2</v>
      </c>
      <c r="W38">
        <v>563</v>
      </c>
      <c r="X38">
        <v>70.790000000000006</v>
      </c>
      <c r="Y38">
        <v>6.06</v>
      </c>
      <c r="Z38">
        <v>5.2099999999999902</v>
      </c>
      <c r="AA38">
        <v>2311</v>
      </c>
      <c r="AB38">
        <v>206</v>
      </c>
      <c r="AC38">
        <v>-0.30001726523596201</v>
      </c>
      <c r="AD38">
        <v>-0.26154152198036901</v>
      </c>
      <c r="AE38">
        <v>-0.27478609828829598</v>
      </c>
      <c r="AF38">
        <v>1.94698464725604E-2</v>
      </c>
      <c r="AG38">
        <v>0</v>
      </c>
      <c r="AH38">
        <v>4.6006273008643503E-2</v>
      </c>
      <c r="AI38">
        <v>0</v>
      </c>
      <c r="AJ38">
        <v>0.2</v>
      </c>
      <c r="AK38">
        <v>0.22</v>
      </c>
      <c r="AL38">
        <v>0.25</v>
      </c>
      <c r="AM38">
        <v>-5.2237380052005698E-2</v>
      </c>
      <c r="AN38">
        <v>4.0313785131747402E-2</v>
      </c>
      <c r="AO38">
        <v>-8.2205107473036793E-3</v>
      </c>
      <c r="AP38">
        <v>13.1</v>
      </c>
      <c r="AQ38">
        <v>300656400</v>
      </c>
      <c r="AR38">
        <v>31963000</v>
      </c>
      <c r="AS38">
        <v>50304000</v>
      </c>
      <c r="AT38">
        <v>65293000</v>
      </c>
      <c r="AU38">
        <v>17755000</v>
      </c>
      <c r="AV38">
        <v>1343000</v>
      </c>
      <c r="AW38">
        <v>2630000</v>
      </c>
      <c r="AX38">
        <v>38115.599999999999</v>
      </c>
      <c r="AY38">
        <v>7301938.7800000003</v>
      </c>
      <c r="AZ38">
        <v>450000000</v>
      </c>
      <c r="BA38">
        <v>180000000</v>
      </c>
      <c r="BB38">
        <v>2832000000</v>
      </c>
      <c r="BC38">
        <v>4964000000</v>
      </c>
      <c r="BD38">
        <v>3434000</v>
      </c>
      <c r="BE38">
        <v>90837000</v>
      </c>
      <c r="BF38">
        <v>122594300</v>
      </c>
      <c r="BG38">
        <v>14394.59</v>
      </c>
      <c r="BH38">
        <v>5091.42</v>
      </c>
      <c r="BI38">
        <v>12315.46</v>
      </c>
      <c r="BJ38">
        <v>9278.32</v>
      </c>
      <c r="BK38">
        <v>50757000</v>
      </c>
      <c r="BL38">
        <v>5470.4946585157704</v>
      </c>
      <c r="BM38">
        <v>103.57</v>
      </c>
      <c r="BN38">
        <v>103.8</v>
      </c>
      <c r="BO38">
        <v>104.1</v>
      </c>
      <c r="BP38">
        <v>103.1</v>
      </c>
      <c r="BQ38">
        <v>142848000</v>
      </c>
      <c r="BR38">
        <v>27608.99</v>
      </c>
      <c r="BS38">
        <v>9.2899999999999991</v>
      </c>
      <c r="BT38">
        <v>8.19</v>
      </c>
      <c r="BU38">
        <v>0.86</v>
      </c>
      <c r="BV38">
        <v>24502800</v>
      </c>
      <c r="BW38">
        <v>11193538</v>
      </c>
      <c r="BX38">
        <v>13591700</v>
      </c>
      <c r="BY38">
        <v>10911100</v>
      </c>
      <c r="BZ38">
        <v>104.8</v>
      </c>
      <c r="CA38">
        <v>110.4</v>
      </c>
      <c r="CB38">
        <v>117.3</v>
      </c>
      <c r="CC38">
        <v>113.5</v>
      </c>
      <c r="CD38">
        <v>0.94927536231884102</v>
      </c>
      <c r="CE38">
        <v>1.0334801762114501</v>
      </c>
      <c r="CF38">
        <v>105231902</v>
      </c>
      <c r="CG38">
        <v>744613900</v>
      </c>
      <c r="CH38">
        <v>7.0759331138954398</v>
      </c>
      <c r="CI38">
        <v>84707320</v>
      </c>
      <c r="CJ38">
        <v>440369000</v>
      </c>
      <c r="CK38">
        <v>5.19871246074129</v>
      </c>
      <c r="CL38">
        <v>87034620</v>
      </c>
      <c r="CM38">
        <v>891937300</v>
      </c>
      <c r="CN38">
        <v>10.248074846538101</v>
      </c>
      <c r="CO38">
        <v>2978.84</v>
      </c>
      <c r="CP38">
        <v>1303.8499999999999</v>
      </c>
      <c r="CQ38">
        <v>22.61</v>
      </c>
      <c r="CR38">
        <v>44.47</v>
      </c>
      <c r="CS38">
        <v>46738500</v>
      </c>
      <c r="CT38">
        <v>628378600</v>
      </c>
      <c r="CU38">
        <v>24.415500000000002</v>
      </c>
      <c r="CV38">
        <v>11.996600000000001</v>
      </c>
      <c r="CW38">
        <v>0.11849999999999999</v>
      </c>
      <c r="CX38">
        <v>-4.2299999999999997E-2</v>
      </c>
      <c r="CY38">
        <v>7.1999999999999998E-3</v>
      </c>
      <c r="CZ38">
        <v>0.1212</v>
      </c>
      <c r="DA38">
        <v>-3.0300000000000001E-2</v>
      </c>
      <c r="DB38">
        <v>-1.43E-2</v>
      </c>
      <c r="DC38">
        <v>64883000</v>
      </c>
      <c r="DD38">
        <v>78603100</v>
      </c>
      <c r="DE38">
        <v>0.82545090460808801</v>
      </c>
      <c r="DF38">
        <v>4686999400</v>
      </c>
      <c r="DG38">
        <v>7027937100</v>
      </c>
      <c r="DH38">
        <v>1.49945338162407</v>
      </c>
      <c r="DI38">
        <v>1613476200</v>
      </c>
      <c r="DJ38">
        <v>2830811500</v>
      </c>
      <c r="DK38">
        <v>86080000</v>
      </c>
      <c r="DL38">
        <v>101.1</v>
      </c>
      <c r="DM38">
        <v>101</v>
      </c>
      <c r="DN38">
        <v>100</v>
      </c>
      <c r="DO38">
        <v>5.04</v>
      </c>
      <c r="DP38">
        <v>11.81</v>
      </c>
      <c r="DQ38">
        <v>8.49</v>
      </c>
      <c r="DR38">
        <v>3.79</v>
      </c>
      <c r="DS38">
        <v>5.8</v>
      </c>
      <c r="DT38">
        <v>5.29</v>
      </c>
      <c r="DU38">
        <v>1.8</v>
      </c>
      <c r="DV38">
        <v>2.2200000000000002</v>
      </c>
      <c r="DW38">
        <v>-0.66</v>
      </c>
      <c r="DX38">
        <v>107.8</v>
      </c>
      <c r="DY38">
        <v>115.6</v>
      </c>
      <c r="DZ38">
        <v>110.8</v>
      </c>
      <c r="EA38">
        <v>107.3</v>
      </c>
      <c r="EB38">
        <v>8.09</v>
      </c>
      <c r="EC38">
        <v>15.8</v>
      </c>
      <c r="ED38">
        <v>8.85</v>
      </c>
      <c r="EE38">
        <v>9.0399999999999991</v>
      </c>
      <c r="EF38">
        <v>7.24</v>
      </c>
      <c r="EG38">
        <v>4.2699999999999996</v>
      </c>
      <c r="EH38">
        <v>4.68</v>
      </c>
      <c r="EI38">
        <v>2.52</v>
      </c>
      <c r="EJ38">
        <v>12.59</v>
      </c>
      <c r="EK38">
        <v>8.23</v>
      </c>
      <c r="EL38">
        <v>57.1</v>
      </c>
      <c r="EM38">
        <v>45.7</v>
      </c>
      <c r="EN38">
        <v>69.900000000000006</v>
      </c>
      <c r="EO38">
        <v>49.3</v>
      </c>
      <c r="EP38">
        <v>58.3</v>
      </c>
      <c r="EQ38">
        <v>45.7</v>
      </c>
      <c r="ER38">
        <v>1.62</v>
      </c>
      <c r="ES38">
        <v>2.06</v>
      </c>
      <c r="ET38">
        <v>2.38</v>
      </c>
      <c r="EU38">
        <v>2.61</v>
      </c>
      <c r="EV38">
        <v>2.62</v>
      </c>
      <c r="EW38">
        <v>2.81</v>
      </c>
      <c r="EX38">
        <v>1.8</v>
      </c>
      <c r="EY38">
        <v>2.79</v>
      </c>
      <c r="EZ38">
        <v>3.06</v>
      </c>
      <c r="FA38">
        <v>3.24</v>
      </c>
      <c r="FB38">
        <v>3.33</v>
      </c>
      <c r="FC38">
        <v>6.14</v>
      </c>
      <c r="FD38">
        <v>4.7699999999999996</v>
      </c>
      <c r="FE38">
        <v>3.25</v>
      </c>
      <c r="FF38">
        <v>3.85</v>
      </c>
      <c r="FG38">
        <v>1.25</v>
      </c>
      <c r="FH38">
        <v>1.51</v>
      </c>
      <c r="FI38">
        <v>1.83</v>
      </c>
      <c r="FJ38">
        <v>1.89</v>
      </c>
      <c r="FK38">
        <v>1.93</v>
      </c>
      <c r="FL38">
        <v>1.99</v>
      </c>
      <c r="FM38">
        <v>2.48</v>
      </c>
      <c r="FN38">
        <v>2.93</v>
      </c>
      <c r="FO38">
        <v>3.53</v>
      </c>
      <c r="FP38">
        <v>1.7</v>
      </c>
      <c r="FQ38">
        <v>136.06</v>
      </c>
      <c r="FR38">
        <v>133.81</v>
      </c>
      <c r="FS38">
        <v>134.71</v>
      </c>
      <c r="FT38">
        <v>131.46</v>
      </c>
      <c r="FU38">
        <v>130.61000000000001</v>
      </c>
      <c r="FV38">
        <v>132.91999999999999</v>
      </c>
      <c r="FW38">
        <v>134.97999999999999</v>
      </c>
      <c r="FX38">
        <v>133.31</v>
      </c>
      <c r="FY38">
        <v>135.27000000000001</v>
      </c>
      <c r="FZ38">
        <v>4730.25</v>
      </c>
      <c r="GA38">
        <v>2693.33</v>
      </c>
      <c r="GB38">
        <v>424.2</v>
      </c>
      <c r="GC38">
        <v>539.41999999999996</v>
      </c>
      <c r="GD38">
        <v>329.04</v>
      </c>
      <c r="GE38">
        <v>495.89</v>
      </c>
      <c r="GF38">
        <v>471.4</v>
      </c>
    </row>
    <row r="39" spans="1:188">
      <c r="A39" s="9" t="s">
        <v>47</v>
      </c>
      <c r="B39">
        <v>1667</v>
      </c>
      <c r="C39">
        <v>62401</v>
      </c>
      <c r="D39">
        <v>30400</v>
      </c>
      <c r="E39">
        <v>62700</v>
      </c>
      <c r="F39">
        <v>33527.9</v>
      </c>
      <c r="G39">
        <v>84018</v>
      </c>
      <c r="H39">
        <v>0</v>
      </c>
      <c r="I39">
        <v>124.6</v>
      </c>
      <c r="J39">
        <v>228000</v>
      </c>
      <c r="K39">
        <v>-9000000</v>
      </c>
      <c r="L39">
        <v>-37999999.999999799</v>
      </c>
      <c r="M39">
        <v>1.9144161497643499E-2</v>
      </c>
      <c r="N39">
        <v>-1.50037537523473E-3</v>
      </c>
      <c r="O39">
        <v>2.9707842430308799E-3</v>
      </c>
      <c r="P39">
        <v>55.2</v>
      </c>
      <c r="Q39">
        <v>-2.83304286666279E-2</v>
      </c>
      <c r="R39">
        <v>-3.8938607122513097E-2</v>
      </c>
      <c r="S39">
        <v>0.46633489350889001</v>
      </c>
      <c r="T39">
        <v>0.46633489350889001</v>
      </c>
      <c r="U39">
        <v>-2.8389086212117699E-2</v>
      </c>
      <c r="V39">
        <v>0.13989871379587099</v>
      </c>
      <c r="W39">
        <v>137</v>
      </c>
      <c r="X39">
        <v>26.03</v>
      </c>
      <c r="Y39">
        <v>2.25</v>
      </c>
      <c r="Z39">
        <v>2.62</v>
      </c>
      <c r="AA39">
        <v>-354</v>
      </c>
      <c r="AB39">
        <v>-953</v>
      </c>
      <c r="AC39">
        <v>0.20199327871259201</v>
      </c>
      <c r="AD39">
        <v>0.13839729696900699</v>
      </c>
      <c r="AE39">
        <v>0.188420930569801</v>
      </c>
      <c r="AF39">
        <v>-3.0559120746435301E-2</v>
      </c>
      <c r="AG39">
        <v>5.7158413839948401E-2</v>
      </c>
      <c r="AH39">
        <v>-4.6006273008643503E-2</v>
      </c>
      <c r="AI39">
        <v>0</v>
      </c>
      <c r="AJ39">
        <v>0</v>
      </c>
      <c r="AK39">
        <v>0</v>
      </c>
      <c r="AL39">
        <v>0</v>
      </c>
      <c r="AM39">
        <v>1.9431908336873301E-2</v>
      </c>
      <c r="AN39">
        <v>-1.43654545055227E-2</v>
      </c>
      <c r="AO39">
        <v>1.02465539836132E-2</v>
      </c>
      <c r="AP39">
        <v>13.3</v>
      </c>
      <c r="AQ39">
        <v>337575800</v>
      </c>
      <c r="AR39">
        <v>32659000</v>
      </c>
      <c r="AS39">
        <v>50173000</v>
      </c>
      <c r="AT39">
        <v>65893000</v>
      </c>
      <c r="AU39">
        <v>17520000</v>
      </c>
      <c r="AV39">
        <v>1289000</v>
      </c>
      <c r="AW39">
        <v>2691000</v>
      </c>
      <c r="AX39">
        <v>39126.199999999997</v>
      </c>
      <c r="AY39">
        <v>7763569.9199999999</v>
      </c>
      <c r="AZ39">
        <v>473000000</v>
      </c>
      <c r="BA39">
        <v>196000000</v>
      </c>
      <c r="BB39">
        <v>2775000000</v>
      </c>
      <c r="BC39">
        <v>4982000000</v>
      </c>
      <c r="BD39">
        <v>3095300</v>
      </c>
      <c r="BE39">
        <v>98866400</v>
      </c>
      <c r="BF39">
        <v>129455400</v>
      </c>
      <c r="BG39">
        <v>14480.36</v>
      </c>
      <c r="BH39">
        <v>6531.01</v>
      </c>
      <c r="BI39">
        <v>13373.54</v>
      </c>
      <c r="BJ39">
        <v>10112.719999999999</v>
      </c>
      <c r="BK39">
        <v>52856100</v>
      </c>
      <c r="BL39">
        <v>5226.6946973712302</v>
      </c>
      <c r="BM39">
        <v>103.2</v>
      </c>
      <c r="BN39">
        <v>102.9</v>
      </c>
      <c r="BO39">
        <v>103.1</v>
      </c>
      <c r="BP39">
        <v>102.5</v>
      </c>
      <c r="BQ39">
        <v>139109000</v>
      </c>
      <c r="BR39">
        <v>27678.09</v>
      </c>
      <c r="BS39">
        <v>9.11</v>
      </c>
      <c r="BT39">
        <v>8.07</v>
      </c>
      <c r="BU39">
        <v>0.86</v>
      </c>
      <c r="BV39">
        <v>28426400</v>
      </c>
      <c r="BW39">
        <v>14813313</v>
      </c>
      <c r="BX39">
        <v>15327900</v>
      </c>
      <c r="BY39">
        <v>13098500</v>
      </c>
      <c r="BZ39">
        <v>107.6</v>
      </c>
      <c r="CA39">
        <v>108.9</v>
      </c>
      <c r="CB39">
        <v>125.4</v>
      </c>
      <c r="CC39">
        <v>126.5</v>
      </c>
      <c r="CD39">
        <v>0.988062442607897</v>
      </c>
      <c r="CE39">
        <v>0.99130434782608701</v>
      </c>
      <c r="CF39">
        <v>148572744</v>
      </c>
      <c r="CG39">
        <v>1197541300</v>
      </c>
      <c r="CH39">
        <v>8.0603027699347098</v>
      </c>
      <c r="CI39">
        <v>143879488</v>
      </c>
      <c r="CJ39">
        <v>793933100</v>
      </c>
      <c r="CK39">
        <v>5.5180422938396898</v>
      </c>
      <c r="CL39">
        <v>120493942</v>
      </c>
      <c r="CM39">
        <v>1301038100</v>
      </c>
      <c r="CN39">
        <v>10.797539514476201</v>
      </c>
      <c r="CO39">
        <v>2820.18</v>
      </c>
      <c r="CP39">
        <v>1307.83</v>
      </c>
      <c r="CQ39">
        <v>21.52</v>
      </c>
      <c r="CR39">
        <v>44.88</v>
      </c>
      <c r="CS39">
        <v>57278900</v>
      </c>
      <c r="CT39">
        <v>825701300</v>
      </c>
      <c r="CU39">
        <v>31.135200000000001</v>
      </c>
      <c r="CV39">
        <v>17.5684</v>
      </c>
      <c r="CW39">
        <v>-3.7900000000000003E-2</v>
      </c>
      <c r="CX39">
        <v>4.6699999999999998E-2</v>
      </c>
      <c r="CY39">
        <v>-3.4200000000000001E-2</v>
      </c>
      <c r="CZ39">
        <v>-1.5299999999999999E-2</v>
      </c>
      <c r="DA39">
        <v>-2.7000000000000001E-3</v>
      </c>
      <c r="DB39">
        <v>4.7699999999999999E-2</v>
      </c>
      <c r="DC39">
        <v>105996400</v>
      </c>
      <c r="DD39">
        <v>58406900</v>
      </c>
      <c r="DE39">
        <v>1.81479243034641</v>
      </c>
      <c r="DF39">
        <v>4743892300</v>
      </c>
      <c r="DG39">
        <v>7087843000</v>
      </c>
      <c r="DH39">
        <v>1.49409863288844</v>
      </c>
      <c r="DI39">
        <v>1635625700</v>
      </c>
      <c r="DJ39">
        <v>2863945100</v>
      </c>
      <c r="DK39">
        <v>105540000</v>
      </c>
      <c r="DL39">
        <v>102</v>
      </c>
      <c r="DM39">
        <v>101.6</v>
      </c>
      <c r="DN39">
        <v>100</v>
      </c>
      <c r="DO39">
        <v>6.06</v>
      </c>
      <c r="DP39">
        <v>14.58</v>
      </c>
      <c r="DQ39">
        <v>9.7899999999999991</v>
      </c>
      <c r="DR39">
        <v>4.66</v>
      </c>
      <c r="DS39">
        <v>6.94</v>
      </c>
      <c r="DT39">
        <v>6.17</v>
      </c>
      <c r="DU39">
        <v>2.71</v>
      </c>
      <c r="DV39">
        <v>3.06</v>
      </c>
      <c r="DW39">
        <v>-0.67</v>
      </c>
      <c r="DX39">
        <v>108.6</v>
      </c>
      <c r="DY39">
        <v>117.9</v>
      </c>
      <c r="DZ39">
        <v>112.8</v>
      </c>
      <c r="EA39">
        <v>107.4</v>
      </c>
      <c r="EB39">
        <v>9.6999999999999993</v>
      </c>
      <c r="EC39">
        <v>16.510000000000002</v>
      </c>
      <c r="ED39">
        <v>9.76</v>
      </c>
      <c r="EE39">
        <v>10.73</v>
      </c>
      <c r="EF39">
        <v>9.7899999999999991</v>
      </c>
      <c r="EG39">
        <v>4.7300000000000004</v>
      </c>
      <c r="EH39">
        <v>5.66</v>
      </c>
      <c r="EI39">
        <v>2.84</v>
      </c>
      <c r="EJ39">
        <v>15.87</v>
      </c>
      <c r="EK39">
        <v>11.95</v>
      </c>
      <c r="EL39">
        <v>58.5</v>
      </c>
      <c r="EM39">
        <v>47.7</v>
      </c>
      <c r="EN39">
        <v>73.5</v>
      </c>
      <c r="EO39">
        <v>48.9</v>
      </c>
      <c r="EP39">
        <v>57.4</v>
      </c>
      <c r="EQ39">
        <v>47.7</v>
      </c>
      <c r="ER39">
        <v>1.71</v>
      </c>
      <c r="ES39">
        <v>2.06</v>
      </c>
      <c r="ET39">
        <v>3.27</v>
      </c>
      <c r="EU39">
        <v>2.89</v>
      </c>
      <c r="EV39">
        <v>2.72</v>
      </c>
      <c r="EW39">
        <v>3.22</v>
      </c>
      <c r="EX39">
        <v>1.8</v>
      </c>
      <c r="EY39">
        <v>2.79</v>
      </c>
      <c r="EZ39">
        <v>3.06</v>
      </c>
      <c r="FA39">
        <v>3.24</v>
      </c>
      <c r="FB39">
        <v>3.33</v>
      </c>
      <c r="FC39">
        <v>6.14</v>
      </c>
      <c r="FD39">
        <v>4.7699999999999996</v>
      </c>
      <c r="FE39">
        <v>3.25</v>
      </c>
      <c r="FF39">
        <v>3.85</v>
      </c>
      <c r="FG39">
        <v>1.35</v>
      </c>
      <c r="FH39">
        <v>1.69</v>
      </c>
      <c r="FI39">
        <v>2.09</v>
      </c>
      <c r="FJ39">
        <v>2.16</v>
      </c>
      <c r="FK39">
        <v>2.2400000000000002</v>
      </c>
      <c r="FL39">
        <v>2.3199999999999998</v>
      </c>
      <c r="FM39">
        <v>3.01</v>
      </c>
      <c r="FN39">
        <v>3.56</v>
      </c>
      <c r="FO39">
        <v>3.89</v>
      </c>
      <c r="FP39">
        <v>1.8</v>
      </c>
      <c r="FQ39">
        <v>134.30000000000001</v>
      </c>
      <c r="FR39">
        <v>131.38</v>
      </c>
      <c r="FS39">
        <v>132.03</v>
      </c>
      <c r="FT39">
        <v>130.51</v>
      </c>
      <c r="FU39">
        <v>127.06</v>
      </c>
      <c r="FV39">
        <v>130.84</v>
      </c>
      <c r="FW39">
        <v>132.53</v>
      </c>
      <c r="FX39">
        <v>130.38999999999999</v>
      </c>
      <c r="FY39">
        <v>133.22</v>
      </c>
      <c r="FZ39">
        <v>4749.03</v>
      </c>
      <c r="GA39">
        <v>2321.3200000000002</v>
      </c>
      <c r="GB39">
        <v>411.53</v>
      </c>
      <c r="GC39">
        <v>555.01</v>
      </c>
      <c r="GD39">
        <v>341.31</v>
      </c>
      <c r="GE39">
        <v>485.02</v>
      </c>
      <c r="GF39">
        <v>463.11</v>
      </c>
    </row>
    <row r="40" spans="1:188">
      <c r="A40" s="9" t="s">
        <v>48</v>
      </c>
      <c r="B40">
        <v>7302</v>
      </c>
      <c r="C40">
        <v>-3689</v>
      </c>
      <c r="D40">
        <v>25500</v>
      </c>
      <c r="E40">
        <v>42400</v>
      </c>
      <c r="F40">
        <v>5153.5</v>
      </c>
      <c r="G40">
        <v>36019</v>
      </c>
      <c r="H40">
        <v>0</v>
      </c>
      <c r="I40">
        <v>224.4</v>
      </c>
      <c r="J40">
        <v>133000</v>
      </c>
      <c r="K40">
        <v>4000000</v>
      </c>
      <c r="L40">
        <v>-98000000</v>
      </c>
      <c r="M40">
        <v>1.24964434877795E-2</v>
      </c>
      <c r="N40">
        <v>-1.5026298845348699E-3</v>
      </c>
      <c r="O40">
        <v>-9.9167248292042504E-3</v>
      </c>
      <c r="P40">
        <v>53.9</v>
      </c>
      <c r="Q40">
        <v>2.7644364854345401E-2</v>
      </c>
      <c r="R40">
        <v>6.07576039139026E-2</v>
      </c>
      <c r="S40">
        <v>-0.30435513121688201</v>
      </c>
      <c r="T40">
        <v>-0.30435513121688201</v>
      </c>
      <c r="U40" s="106">
        <v>-5.2443451445061102E-5</v>
      </c>
      <c r="V40">
        <v>3.8903263863792503E-2</v>
      </c>
      <c r="W40">
        <v>667</v>
      </c>
      <c r="X40">
        <v>24.040000000000202</v>
      </c>
      <c r="Y40">
        <v>4.8499999999999899</v>
      </c>
      <c r="Z40">
        <v>5.87</v>
      </c>
      <c r="AA40">
        <v>1488</v>
      </c>
      <c r="AB40">
        <v>381</v>
      </c>
      <c r="AC40">
        <v>0.21823184020099601</v>
      </c>
      <c r="AD40">
        <v>0.16874599863482201</v>
      </c>
      <c r="AE40">
        <v>0.130280688883918</v>
      </c>
      <c r="AF40">
        <v>1.2003880343116999</v>
      </c>
      <c r="AG40">
        <v>-2.9759439651833901E-2</v>
      </c>
      <c r="AH40">
        <v>4.3982462601329E-2</v>
      </c>
      <c r="AI40">
        <v>0</v>
      </c>
      <c r="AJ40">
        <v>0.34</v>
      </c>
      <c r="AK40">
        <v>0.3</v>
      </c>
      <c r="AL40">
        <v>0.25</v>
      </c>
      <c r="AM40">
        <v>4.0264688551797399E-2</v>
      </c>
      <c r="AN40">
        <v>3.55754215364357E-3</v>
      </c>
      <c r="AO40">
        <v>6.6224630770079802E-3</v>
      </c>
      <c r="AP40">
        <v>13.5</v>
      </c>
      <c r="AQ40">
        <v>134398000</v>
      </c>
      <c r="AR40">
        <v>34203000</v>
      </c>
      <c r="AS40">
        <v>51524000</v>
      </c>
      <c r="AT40">
        <v>67843000</v>
      </c>
      <c r="AU40">
        <v>17518000</v>
      </c>
      <c r="AV40">
        <v>1237000</v>
      </c>
      <c r="AW40">
        <v>2726000</v>
      </c>
      <c r="AX40">
        <v>28145.200000000001</v>
      </c>
      <c r="AY40">
        <v>8012757.54</v>
      </c>
      <c r="AZ40">
        <v>439000000</v>
      </c>
      <c r="BA40">
        <v>178000000</v>
      </c>
      <c r="BB40">
        <v>2621000000</v>
      </c>
      <c r="BC40">
        <v>5145000000</v>
      </c>
      <c r="BD40">
        <v>5300800</v>
      </c>
      <c r="BE40">
        <v>124657800</v>
      </c>
      <c r="BF40">
        <v>177212500</v>
      </c>
      <c r="BG40">
        <v>21079.25</v>
      </c>
      <c r="BH40">
        <v>30246.51</v>
      </c>
      <c r="BI40">
        <v>18516.87</v>
      </c>
      <c r="BJ40">
        <v>22223.38</v>
      </c>
      <c r="BK40">
        <v>104433500</v>
      </c>
      <c r="BL40">
        <v>4699.26266841498</v>
      </c>
      <c r="BM40">
        <v>101.79</v>
      </c>
      <c r="BN40">
        <v>100.4</v>
      </c>
      <c r="BO40">
        <v>100.6</v>
      </c>
      <c r="BP40">
        <v>100.1</v>
      </c>
      <c r="BQ40">
        <v>153295000</v>
      </c>
      <c r="BR40">
        <v>28473.38</v>
      </c>
      <c r="BS40">
        <v>8.7799999999999994</v>
      </c>
      <c r="BT40">
        <v>7.98</v>
      </c>
      <c r="BU40">
        <v>0.86</v>
      </c>
      <c r="BV40">
        <v>29559400</v>
      </c>
      <c r="BW40">
        <v>16019690</v>
      </c>
      <c r="BX40">
        <v>15410100</v>
      </c>
      <c r="BY40">
        <v>14149300</v>
      </c>
      <c r="BZ40">
        <v>104.9</v>
      </c>
      <c r="CA40">
        <v>110.1</v>
      </c>
      <c r="CB40">
        <v>112.3</v>
      </c>
      <c r="CC40">
        <v>114</v>
      </c>
      <c r="CD40">
        <v>0.95277020890099895</v>
      </c>
      <c r="CE40">
        <v>0.98508771929824601</v>
      </c>
      <c r="CF40">
        <v>80859816</v>
      </c>
      <c r="CG40">
        <v>745418700</v>
      </c>
      <c r="CH40">
        <v>9.2186544179125995</v>
      </c>
      <c r="CI40">
        <v>63048082</v>
      </c>
      <c r="CJ40">
        <v>404031600</v>
      </c>
      <c r="CK40">
        <v>6.4083091377783701</v>
      </c>
      <c r="CL40">
        <v>61244584</v>
      </c>
      <c r="CM40">
        <v>840717100</v>
      </c>
      <c r="CN40">
        <v>13.727207290688799</v>
      </c>
      <c r="CO40">
        <v>2808.08</v>
      </c>
      <c r="CP40">
        <v>1290.8699999999999</v>
      </c>
      <c r="CQ40">
        <v>21.61</v>
      </c>
      <c r="CR40">
        <v>44.69</v>
      </c>
      <c r="CS40">
        <v>34327500</v>
      </c>
      <c r="CT40">
        <v>495817700</v>
      </c>
      <c r="CU40">
        <v>18.8794</v>
      </c>
      <c r="CV40">
        <v>8.4594000000000005</v>
      </c>
      <c r="CW40">
        <v>-1.0699999999999999E-2</v>
      </c>
      <c r="CX40">
        <v>-2.1000000000000001E-2</v>
      </c>
      <c r="CY40">
        <v>8.3999999999999995E-3</v>
      </c>
      <c r="CZ40">
        <v>9.9000000000000008E-3</v>
      </c>
      <c r="DA40">
        <v>5.0000000000000001E-3</v>
      </c>
      <c r="DB40">
        <v>1.83E-2</v>
      </c>
      <c r="DC40">
        <v>179820000</v>
      </c>
      <c r="DD40">
        <v>63400000</v>
      </c>
      <c r="DE40">
        <v>2.8362776025236598</v>
      </c>
      <c r="DF40">
        <v>4791955500</v>
      </c>
      <c r="DG40">
        <v>7182379300</v>
      </c>
      <c r="DH40">
        <v>1.49884098464604</v>
      </c>
      <c r="DI40">
        <v>1662333800</v>
      </c>
      <c r="DJ40">
        <v>2889304300</v>
      </c>
      <c r="DK40">
        <v>107800000</v>
      </c>
      <c r="DL40">
        <v>100.9</v>
      </c>
      <c r="DM40">
        <v>100.5</v>
      </c>
      <c r="DN40">
        <v>100.1</v>
      </c>
      <c r="DO40">
        <v>5.93</v>
      </c>
      <c r="DP40">
        <v>12.58</v>
      </c>
      <c r="DQ40">
        <v>8.86</v>
      </c>
      <c r="DR40">
        <v>4.91</v>
      </c>
      <c r="DS40">
        <v>6.67</v>
      </c>
      <c r="DT40">
        <v>5.87</v>
      </c>
      <c r="DU40">
        <v>3.34</v>
      </c>
      <c r="DV40">
        <v>3.86</v>
      </c>
      <c r="DW40">
        <v>-0.27</v>
      </c>
      <c r="DX40">
        <v>107.9</v>
      </c>
      <c r="DY40">
        <v>115.2</v>
      </c>
      <c r="DZ40">
        <v>114.6</v>
      </c>
      <c r="EA40">
        <v>105.7</v>
      </c>
      <c r="EB40">
        <v>9.4700000000000006</v>
      </c>
      <c r="EC40">
        <v>15.94</v>
      </c>
      <c r="ED40">
        <v>9.14</v>
      </c>
      <c r="EE40">
        <v>11.2</v>
      </c>
      <c r="EF40">
        <v>9.5299999999999994</v>
      </c>
      <c r="EG40">
        <v>4.5599999999999996</v>
      </c>
      <c r="EH40">
        <v>5.94</v>
      </c>
      <c r="EI40">
        <v>2.82</v>
      </c>
      <c r="EJ40">
        <v>15.05</v>
      </c>
      <c r="EK40">
        <v>12.49</v>
      </c>
      <c r="EL40">
        <v>57.5</v>
      </c>
      <c r="EM40">
        <v>48.7</v>
      </c>
      <c r="EN40">
        <v>66.7</v>
      </c>
      <c r="EO40">
        <v>49.6</v>
      </c>
      <c r="EP40">
        <v>56.8</v>
      </c>
      <c r="EQ40">
        <v>48.7</v>
      </c>
      <c r="ER40">
        <v>2.69</v>
      </c>
      <c r="ES40">
        <v>4.54</v>
      </c>
      <c r="ET40">
        <v>3.85</v>
      </c>
      <c r="EU40">
        <v>4.24</v>
      </c>
      <c r="EV40">
        <v>4.93</v>
      </c>
      <c r="EW40">
        <v>4.4800000000000004</v>
      </c>
      <c r="EX40">
        <v>2.25</v>
      </c>
      <c r="EY40">
        <v>3.25</v>
      </c>
      <c r="EZ40">
        <v>3.55</v>
      </c>
      <c r="FA40">
        <v>3.75</v>
      </c>
      <c r="FB40">
        <v>3.85</v>
      </c>
      <c r="FC40">
        <v>6.4</v>
      </c>
      <c r="FD40">
        <v>4.7699999999999996</v>
      </c>
      <c r="FE40">
        <v>3.55</v>
      </c>
      <c r="FF40">
        <v>4.1500000000000004</v>
      </c>
      <c r="FG40">
        <v>2.25</v>
      </c>
      <c r="FH40">
        <v>2.63</v>
      </c>
      <c r="FI40">
        <v>2.94</v>
      </c>
      <c r="FJ40">
        <v>2.97</v>
      </c>
      <c r="FK40">
        <v>3</v>
      </c>
      <c r="FL40">
        <v>3.03</v>
      </c>
      <c r="FM40">
        <v>3.3</v>
      </c>
      <c r="FN40">
        <v>3.56</v>
      </c>
      <c r="FO40">
        <v>3.85</v>
      </c>
      <c r="FP40">
        <v>0.91</v>
      </c>
      <c r="FQ40">
        <v>134.16999999999999</v>
      </c>
      <c r="FR40">
        <v>131.41</v>
      </c>
      <c r="FS40">
        <v>132.25</v>
      </c>
      <c r="FT40">
        <v>129.44</v>
      </c>
      <c r="FU40">
        <v>127.63</v>
      </c>
      <c r="FV40">
        <v>130.74</v>
      </c>
      <c r="FW40">
        <v>132.57</v>
      </c>
      <c r="FX40">
        <v>130.77000000000001</v>
      </c>
      <c r="FY40">
        <v>132.94</v>
      </c>
      <c r="FZ40">
        <v>4587.75</v>
      </c>
      <c r="GA40">
        <v>2030.94</v>
      </c>
      <c r="GB40">
        <v>423.33</v>
      </c>
      <c r="GC40">
        <v>574.59</v>
      </c>
      <c r="GD40">
        <v>344.99</v>
      </c>
      <c r="GE40">
        <v>505.23</v>
      </c>
      <c r="GF40">
        <v>458.65</v>
      </c>
    </row>
    <row r="41" spans="1:188">
      <c r="A41" s="9" t="s">
        <v>49</v>
      </c>
      <c r="B41">
        <v>12675.28</v>
      </c>
      <c r="C41">
        <v>17007.79</v>
      </c>
      <c r="D41">
        <v>-43700</v>
      </c>
      <c r="E41">
        <v>-17600</v>
      </c>
      <c r="F41">
        <v>-17263.400000000001</v>
      </c>
      <c r="G41">
        <v>-69887.259999999995</v>
      </c>
      <c r="H41">
        <v>0</v>
      </c>
      <c r="I41">
        <v>-5.5300000000002001</v>
      </c>
      <c r="J41">
        <v>-119000</v>
      </c>
      <c r="K41">
        <v>19000000</v>
      </c>
      <c r="L41">
        <v>34999999.999999799</v>
      </c>
      <c r="M41">
        <v>3.44369898056129E-3</v>
      </c>
      <c r="N41">
        <v>-7.5472056353831397E-3</v>
      </c>
      <c r="O41">
        <v>1.09151878694247E-2</v>
      </c>
      <c r="P41">
        <v>52.9</v>
      </c>
      <c r="Q41">
        <v>2.54615498681918E-2</v>
      </c>
      <c r="R41">
        <v>-1.4611902077953201E-2</v>
      </c>
      <c r="S41">
        <v>-0.11274825474467599</v>
      </c>
      <c r="T41">
        <v>-0.11274825474467599</v>
      </c>
      <c r="U41">
        <v>8.9608654262185006E-2</v>
      </c>
      <c r="V41">
        <v>6.7225156836217395E-2</v>
      </c>
      <c r="W41">
        <v>410</v>
      </c>
      <c r="X41">
        <v>-33.380000000000102</v>
      </c>
      <c r="Y41">
        <v>0.69000000000001205</v>
      </c>
      <c r="Z41">
        <v>4.9499999999999904</v>
      </c>
      <c r="AA41">
        <v>-351</v>
      </c>
      <c r="AB41">
        <v>-283</v>
      </c>
      <c r="AC41">
        <v>-1.5541115854808101</v>
      </c>
      <c r="AD41">
        <v>-1.20032517251438</v>
      </c>
      <c r="AE41">
        <v>-1.14521886735039</v>
      </c>
      <c r="AF41">
        <v>-3.1636733761393199</v>
      </c>
      <c r="AG41">
        <v>-7.3072710595312195E-4</v>
      </c>
      <c r="AH41">
        <v>-4.3982462601329E-2</v>
      </c>
      <c r="AI41">
        <v>0</v>
      </c>
      <c r="AJ41">
        <v>0</v>
      </c>
      <c r="AK41">
        <v>0</v>
      </c>
      <c r="AL41">
        <v>0</v>
      </c>
      <c r="AM41">
        <v>0.208469745901596</v>
      </c>
      <c r="AN41">
        <v>-4.5763603025463298E-2</v>
      </c>
      <c r="AO41">
        <v>-1.05972239035808E-2</v>
      </c>
      <c r="AP41">
        <v>13.3</v>
      </c>
      <c r="AQ41">
        <v>268263000</v>
      </c>
      <c r="AR41">
        <v>33269800</v>
      </c>
      <c r="AS41">
        <v>59871100</v>
      </c>
      <c r="AT41">
        <v>67333500</v>
      </c>
      <c r="AU41">
        <v>17816000</v>
      </c>
      <c r="AV41">
        <v>1347000</v>
      </c>
      <c r="AW41">
        <v>2509400</v>
      </c>
      <c r="AX41">
        <v>18691.05</v>
      </c>
      <c r="AY41">
        <v>9283503.1899999995</v>
      </c>
      <c r="AZ41">
        <v>514000000</v>
      </c>
      <c r="BA41">
        <v>220000000</v>
      </c>
      <c r="BB41">
        <v>2718000000</v>
      </c>
      <c r="BC41">
        <v>4965000000</v>
      </c>
      <c r="BD41">
        <v>1087630</v>
      </c>
      <c r="BE41">
        <v>34818200</v>
      </c>
      <c r="BF41">
        <v>49128200</v>
      </c>
      <c r="BG41">
        <v>138190.6</v>
      </c>
      <c r="BH41">
        <v>3301.2</v>
      </c>
      <c r="BI41">
        <v>9382</v>
      </c>
      <c r="BJ41">
        <v>4092.1</v>
      </c>
      <c r="BK41">
        <v>25172800</v>
      </c>
      <c r="BL41">
        <v>6151.5603235502604</v>
      </c>
      <c r="BM41">
        <v>102.15</v>
      </c>
      <c r="BN41">
        <v>99.9</v>
      </c>
      <c r="BO41">
        <v>100</v>
      </c>
      <c r="BP41">
        <v>99.8</v>
      </c>
      <c r="BQ41">
        <v>152490000</v>
      </c>
      <c r="BR41">
        <v>29316.74</v>
      </c>
      <c r="BS41">
        <v>8.81</v>
      </c>
      <c r="BT41">
        <v>7.99</v>
      </c>
      <c r="BU41">
        <v>0.85</v>
      </c>
      <c r="BV41">
        <v>29561200</v>
      </c>
      <c r="BW41">
        <v>17370967</v>
      </c>
      <c r="BX41">
        <v>15069700</v>
      </c>
      <c r="BY41">
        <v>14491500</v>
      </c>
      <c r="BZ41">
        <v>111</v>
      </c>
      <c r="CA41">
        <v>111.7</v>
      </c>
      <c r="CB41">
        <v>124</v>
      </c>
      <c r="CC41">
        <v>135.19999999999999</v>
      </c>
      <c r="CD41">
        <v>0.99373321396598002</v>
      </c>
      <c r="CE41">
        <v>0.91715976331361004</v>
      </c>
      <c r="CF41">
        <v>26283241</v>
      </c>
      <c r="CG41">
        <v>233651600</v>
      </c>
      <c r="CH41">
        <v>8.8897560236197695</v>
      </c>
      <c r="CI41">
        <v>21955782</v>
      </c>
      <c r="CJ41">
        <v>143249400</v>
      </c>
      <c r="CK41">
        <v>6.5244499148333697</v>
      </c>
      <c r="CL41">
        <v>18536996</v>
      </c>
      <c r="CM41">
        <v>285286800</v>
      </c>
      <c r="CN41">
        <v>15.3901311733573</v>
      </c>
      <c r="CO41">
        <v>2790.69</v>
      </c>
      <c r="CP41">
        <v>1197.67</v>
      </c>
      <c r="CQ41">
        <v>21.64</v>
      </c>
      <c r="CR41">
        <v>41.16</v>
      </c>
      <c r="CS41">
        <v>25889100</v>
      </c>
      <c r="CT41">
        <v>346992800</v>
      </c>
      <c r="CU41">
        <v>13.5684</v>
      </c>
      <c r="CV41">
        <v>6.4649999999999999</v>
      </c>
      <c r="CW41">
        <v>-3.32E-2</v>
      </c>
      <c r="CX41">
        <v>-9.1999999999999998E-3</v>
      </c>
      <c r="CY41">
        <v>5.8500000000000003E-2</v>
      </c>
      <c r="CZ41">
        <v>4.0000000000000002E-4</v>
      </c>
      <c r="DA41">
        <v>1.5599999999999999E-2</v>
      </c>
      <c r="DB41">
        <v>4.5900000000000003E-2</v>
      </c>
      <c r="DC41">
        <v>64089700</v>
      </c>
      <c r="DD41">
        <v>114973800</v>
      </c>
      <c r="DE41">
        <v>0.55742873593810105</v>
      </c>
      <c r="DF41">
        <v>4834938700</v>
      </c>
      <c r="DG41">
        <v>7128280500</v>
      </c>
      <c r="DH41">
        <v>1.4743269650967901</v>
      </c>
      <c r="DI41">
        <v>1697687600</v>
      </c>
      <c r="DJ41">
        <v>2951034100</v>
      </c>
      <c r="DK41">
        <v>175600000</v>
      </c>
      <c r="DL41">
        <v>102.8</v>
      </c>
      <c r="DM41">
        <v>99.5</v>
      </c>
      <c r="DN41">
        <v>100.5</v>
      </c>
      <c r="DO41">
        <v>6.6</v>
      </c>
      <c r="DP41">
        <v>13.7</v>
      </c>
      <c r="DQ41">
        <v>10</v>
      </c>
      <c r="DR41">
        <v>5.8</v>
      </c>
      <c r="DS41">
        <v>7.5</v>
      </c>
      <c r="DT41">
        <v>6.6</v>
      </c>
      <c r="DU41">
        <v>3.8</v>
      </c>
      <c r="DV41">
        <v>4.2</v>
      </c>
      <c r="DW41">
        <v>-0.8</v>
      </c>
      <c r="DX41">
        <v>108</v>
      </c>
      <c r="DY41">
        <v>118.2</v>
      </c>
      <c r="DZ41">
        <v>112.7</v>
      </c>
      <c r="EA41">
        <v>106.2</v>
      </c>
      <c r="EB41">
        <v>9.68</v>
      </c>
      <c r="EC41">
        <v>12.37</v>
      </c>
      <c r="ED41">
        <v>8.74</v>
      </c>
      <c r="EE41">
        <v>14.47</v>
      </c>
      <c r="EF41">
        <v>11.66</v>
      </c>
      <c r="EG41">
        <v>6.76</v>
      </c>
      <c r="EH41">
        <v>8.99</v>
      </c>
      <c r="EI41">
        <v>4.43</v>
      </c>
      <c r="EJ41">
        <v>15.83</v>
      </c>
      <c r="EK41">
        <v>15.74</v>
      </c>
      <c r="EL41">
        <v>55.3</v>
      </c>
      <c r="EM41">
        <v>47.9</v>
      </c>
      <c r="EN41">
        <v>69.3</v>
      </c>
      <c r="EO41">
        <v>49.5</v>
      </c>
      <c r="EP41">
        <v>57.7</v>
      </c>
      <c r="EQ41">
        <v>47.9</v>
      </c>
      <c r="ER41">
        <v>3.4</v>
      </c>
      <c r="ES41">
        <v>4.9400000000000004</v>
      </c>
      <c r="ET41">
        <v>6.8</v>
      </c>
      <c r="EU41">
        <v>5.45</v>
      </c>
      <c r="EV41">
        <v>6.57</v>
      </c>
      <c r="EW41">
        <v>4.84</v>
      </c>
      <c r="EX41">
        <v>2.25</v>
      </c>
      <c r="EY41">
        <v>3.25</v>
      </c>
      <c r="EZ41">
        <v>3.55</v>
      </c>
      <c r="FA41">
        <v>3.75</v>
      </c>
      <c r="FB41">
        <v>3.85</v>
      </c>
      <c r="FC41">
        <v>6.4</v>
      </c>
      <c r="FD41">
        <v>4.7699999999999996</v>
      </c>
      <c r="FE41">
        <v>3.55</v>
      </c>
      <c r="FF41">
        <v>4.1500000000000004</v>
      </c>
      <c r="FG41">
        <v>2.64</v>
      </c>
      <c r="FH41">
        <v>2.88</v>
      </c>
      <c r="FI41">
        <v>3.02</v>
      </c>
      <c r="FJ41">
        <v>2.99</v>
      </c>
      <c r="FK41">
        <v>3.01</v>
      </c>
      <c r="FL41">
        <v>3.04</v>
      </c>
      <c r="FM41">
        <v>3.34</v>
      </c>
      <c r="FN41">
        <v>3.54</v>
      </c>
      <c r="FO41">
        <v>3.94</v>
      </c>
      <c r="FP41">
        <v>0.92</v>
      </c>
      <c r="FQ41">
        <v>134.49</v>
      </c>
      <c r="FR41">
        <v>131.63999999999999</v>
      </c>
      <c r="FS41">
        <v>132.41</v>
      </c>
      <c r="FT41">
        <v>130.08000000000001</v>
      </c>
      <c r="FU41">
        <v>127.48</v>
      </c>
      <c r="FV41">
        <v>131.06</v>
      </c>
      <c r="FW41">
        <v>132.81</v>
      </c>
      <c r="FX41">
        <v>130.80000000000001</v>
      </c>
      <c r="FY41">
        <v>133.38</v>
      </c>
      <c r="FZ41">
        <v>4522.8500000000004</v>
      </c>
      <c r="GA41">
        <v>1401.8</v>
      </c>
      <c r="GB41">
        <v>464.49</v>
      </c>
      <c r="GC41">
        <v>593.99</v>
      </c>
      <c r="GD41">
        <v>347.26</v>
      </c>
      <c r="GE41">
        <v>558.54</v>
      </c>
      <c r="GF41">
        <v>534.99</v>
      </c>
    </row>
    <row r="42" spans="1:188">
      <c r="A42" s="9" t="s">
        <v>50</v>
      </c>
      <c r="B42">
        <v>-4034.28</v>
      </c>
      <c r="C42">
        <v>-87431.79</v>
      </c>
      <c r="D42">
        <v>-20400</v>
      </c>
      <c r="E42">
        <v>-135200</v>
      </c>
      <c r="F42">
        <v>-29733</v>
      </c>
      <c r="G42">
        <v>-119146.74</v>
      </c>
      <c r="H42">
        <v>0</v>
      </c>
      <c r="I42">
        <v>-571.47</v>
      </c>
      <c r="J42">
        <v>-541000</v>
      </c>
      <c r="K42">
        <v>-33000000</v>
      </c>
      <c r="L42">
        <v>-160000000</v>
      </c>
      <c r="M42">
        <v>5.3876801724834803E-3</v>
      </c>
      <c r="N42">
        <v>-3.0349036951537998E-3</v>
      </c>
      <c r="O42">
        <v>-2.6881505727285298E-3</v>
      </c>
      <c r="P42">
        <v>52.2</v>
      </c>
      <c r="Q42">
        <v>-1.44242794466782E-2</v>
      </c>
      <c r="R42">
        <v>-1.5449985506768001E-3</v>
      </c>
      <c r="S42">
        <v>-0.25241296609481101</v>
      </c>
      <c r="T42">
        <v>-0.25241296609481101</v>
      </c>
      <c r="U42">
        <v>3.3695820919676503E-2</v>
      </c>
      <c r="V42">
        <v>0.130712446016998</v>
      </c>
      <c r="W42">
        <v>363</v>
      </c>
      <c r="X42">
        <v>12.3800000000001</v>
      </c>
      <c r="Y42">
        <v>1.88</v>
      </c>
      <c r="Z42">
        <v>7.3800000000000097</v>
      </c>
      <c r="AA42">
        <v>108</v>
      </c>
      <c r="AB42">
        <v>151</v>
      </c>
      <c r="AC42">
        <v>1.2947323294034201</v>
      </c>
      <c r="AD42">
        <v>1.1222928161530299</v>
      </c>
      <c r="AE42">
        <v>0.93503379088683103</v>
      </c>
      <c r="AF42">
        <v>1.7546643987694901</v>
      </c>
      <c r="AG42">
        <v>-6.9276067890067195E-4</v>
      </c>
      <c r="AH42">
        <v>4.21292292174031E-2</v>
      </c>
      <c r="AI42">
        <v>0.04</v>
      </c>
      <c r="AJ42">
        <v>0.35</v>
      </c>
      <c r="AK42">
        <v>0.3</v>
      </c>
      <c r="AL42">
        <v>0.25</v>
      </c>
      <c r="AM42">
        <v>-0.46884343825567099</v>
      </c>
      <c r="AN42">
        <v>8.5377073659671492E-3</v>
      </c>
      <c r="AO42">
        <v>-7.9504680764195292E-3</v>
      </c>
      <c r="AP42">
        <v>14.9</v>
      </c>
      <c r="AQ42">
        <v>247494000</v>
      </c>
      <c r="AR42">
        <v>32225000</v>
      </c>
      <c r="AS42">
        <v>54307000</v>
      </c>
      <c r="AT42">
        <v>63536000</v>
      </c>
      <c r="AU42">
        <v>15906000</v>
      </c>
      <c r="AV42">
        <v>1254000</v>
      </c>
      <c r="AW42">
        <v>2503000</v>
      </c>
      <c r="AX42">
        <v>25545.8</v>
      </c>
      <c r="AY42">
        <v>6512844.3099999996</v>
      </c>
      <c r="AZ42">
        <v>432000000</v>
      </c>
      <c r="BA42">
        <v>174000000</v>
      </c>
      <c r="BB42">
        <v>2490000000</v>
      </c>
      <c r="BC42">
        <v>3007000000</v>
      </c>
      <c r="BD42">
        <v>1027170</v>
      </c>
      <c r="BE42">
        <v>36733300</v>
      </c>
      <c r="BF42">
        <v>51647100</v>
      </c>
      <c r="BG42">
        <v>153282.38</v>
      </c>
      <c r="BH42">
        <v>3650.32</v>
      </c>
      <c r="BI42">
        <v>9700.7900000000009</v>
      </c>
      <c r="BJ42">
        <v>4050.85</v>
      </c>
      <c r="BK42">
        <v>27243300</v>
      </c>
      <c r="BL42">
        <v>6725.3292518854096</v>
      </c>
      <c r="BM42">
        <v>102.9</v>
      </c>
      <c r="BN42">
        <v>99.6</v>
      </c>
      <c r="BO42">
        <v>99.6</v>
      </c>
      <c r="BP42">
        <v>99.5</v>
      </c>
      <c r="BQ42">
        <v>137691000</v>
      </c>
      <c r="BR42">
        <v>29913.86</v>
      </c>
      <c r="BS42">
        <v>8.98</v>
      </c>
      <c r="BT42">
        <v>7.95</v>
      </c>
      <c r="BU42">
        <v>0.84</v>
      </c>
      <c r="BV42">
        <v>20123500</v>
      </c>
      <c r="BW42">
        <v>16176133</v>
      </c>
      <c r="BX42">
        <v>9668100</v>
      </c>
      <c r="BY42">
        <v>10455400</v>
      </c>
      <c r="BZ42">
        <v>111.4</v>
      </c>
      <c r="CA42">
        <v>116.6</v>
      </c>
      <c r="CB42">
        <v>92</v>
      </c>
      <c r="CC42">
        <v>102.4</v>
      </c>
      <c r="CD42">
        <v>0.95540308747855895</v>
      </c>
      <c r="CE42">
        <v>0.8984375</v>
      </c>
      <c r="CF42">
        <v>25476295</v>
      </c>
      <c r="CG42">
        <v>241509600</v>
      </c>
      <c r="CH42">
        <v>9.4797771811011007</v>
      </c>
      <c r="CI42">
        <v>17725542</v>
      </c>
      <c r="CJ42">
        <v>101263700</v>
      </c>
      <c r="CK42">
        <v>5.7128690338495698</v>
      </c>
      <c r="CL42">
        <v>15837792</v>
      </c>
      <c r="CM42">
        <v>225401900</v>
      </c>
      <c r="CN42">
        <v>14.231901770145701</v>
      </c>
      <c r="CO42">
        <v>2905.05</v>
      </c>
      <c r="CP42">
        <v>1295.81</v>
      </c>
      <c r="CQ42">
        <v>22.57</v>
      </c>
      <c r="CR42">
        <v>43.72</v>
      </c>
      <c r="CS42">
        <v>26950900</v>
      </c>
      <c r="CT42">
        <v>375744100</v>
      </c>
      <c r="CU42">
        <v>14.260300000000001</v>
      </c>
      <c r="CV42">
        <v>6.1201999999999996</v>
      </c>
      <c r="CW42">
        <v>5.0500000000000003E-2</v>
      </c>
      <c r="CX42">
        <v>5.4399999999999997E-2</v>
      </c>
      <c r="CY42">
        <v>-2.5700000000000001E-2</v>
      </c>
      <c r="CZ42">
        <v>8.2000000000000007E-3</v>
      </c>
      <c r="DA42">
        <v>3.4700000000000002E-2</v>
      </c>
      <c r="DB42">
        <v>5.1499999999999997E-2</v>
      </c>
      <c r="DC42">
        <v>40748000</v>
      </c>
      <c r="DD42">
        <v>69970100</v>
      </c>
      <c r="DE42">
        <v>0.58236303792620003</v>
      </c>
      <c r="DF42">
        <v>4888709800</v>
      </c>
      <c r="DG42">
        <v>7260176400</v>
      </c>
      <c r="DH42">
        <v>1.4850904833827501</v>
      </c>
      <c r="DI42">
        <v>1721100700</v>
      </c>
      <c r="DJ42">
        <v>2987899400</v>
      </c>
      <c r="DK42">
        <v>64680000</v>
      </c>
      <c r="DL42">
        <v>103.7</v>
      </c>
      <c r="DM42">
        <v>99.2</v>
      </c>
      <c r="DN42">
        <v>100.1</v>
      </c>
      <c r="DO42">
        <v>7.23</v>
      </c>
      <c r="DP42">
        <v>14.26</v>
      </c>
      <c r="DQ42">
        <v>10.56</v>
      </c>
      <c r="DR42">
        <v>6.59</v>
      </c>
      <c r="DS42">
        <v>8.2100000000000009</v>
      </c>
      <c r="DT42">
        <v>7.32</v>
      </c>
      <c r="DU42">
        <v>3.89</v>
      </c>
      <c r="DV42">
        <v>4.33</v>
      </c>
      <c r="DW42">
        <v>-0.8</v>
      </c>
      <c r="DX42">
        <v>108.7</v>
      </c>
      <c r="DY42">
        <v>119.5</v>
      </c>
      <c r="DZ42">
        <v>115</v>
      </c>
      <c r="EA42">
        <v>106.5</v>
      </c>
      <c r="EB42">
        <v>10.38</v>
      </c>
      <c r="EC42">
        <v>14.82</v>
      </c>
      <c r="ED42">
        <v>8.93</v>
      </c>
      <c r="EE42">
        <v>15.78</v>
      </c>
      <c r="EF42">
        <v>11.93</v>
      </c>
      <c r="EG42">
        <v>6.46</v>
      </c>
      <c r="EH42">
        <v>8.59</v>
      </c>
      <c r="EI42">
        <v>4.8499999999999996</v>
      </c>
      <c r="EJ42">
        <v>17.760000000000002</v>
      </c>
      <c r="EK42">
        <v>16.91</v>
      </c>
      <c r="EL42">
        <v>53.8</v>
      </c>
      <c r="EM42">
        <v>46.4</v>
      </c>
      <c r="EN42">
        <v>70.099999999999994</v>
      </c>
      <c r="EO42">
        <v>48.2</v>
      </c>
      <c r="EP42">
        <v>54.5</v>
      </c>
      <c r="EQ42">
        <v>46.4</v>
      </c>
      <c r="ER42">
        <v>2.4500000000000002</v>
      </c>
      <c r="ES42">
        <v>3.7</v>
      </c>
      <c r="ET42">
        <v>4.9800000000000004</v>
      </c>
      <c r="EU42">
        <v>4.9800000000000004</v>
      </c>
      <c r="EV42">
        <v>5.3</v>
      </c>
      <c r="EW42">
        <v>4.84</v>
      </c>
      <c r="EX42">
        <v>2.25</v>
      </c>
      <c r="EY42">
        <v>3.25</v>
      </c>
      <c r="EZ42">
        <v>3.55</v>
      </c>
      <c r="FA42">
        <v>3.75</v>
      </c>
      <c r="FB42">
        <v>3.85</v>
      </c>
      <c r="FC42">
        <v>6.6</v>
      </c>
      <c r="FD42">
        <v>4.7699999999999996</v>
      </c>
      <c r="FE42">
        <v>3.9</v>
      </c>
      <c r="FF42">
        <v>4.5</v>
      </c>
      <c r="FG42">
        <v>1.93</v>
      </c>
      <c r="FH42">
        <v>2.42</v>
      </c>
      <c r="FI42">
        <v>2.87</v>
      </c>
      <c r="FJ42">
        <v>2.97</v>
      </c>
      <c r="FK42">
        <v>3.04</v>
      </c>
      <c r="FL42">
        <v>3.11</v>
      </c>
      <c r="FM42">
        <v>3.4</v>
      </c>
      <c r="FN42">
        <v>3.66</v>
      </c>
      <c r="FO42">
        <v>4.04</v>
      </c>
      <c r="FP42">
        <v>1.17</v>
      </c>
      <c r="FQ42">
        <v>134.24</v>
      </c>
      <c r="FR42">
        <v>131.26</v>
      </c>
      <c r="FS42">
        <v>131.96</v>
      </c>
      <c r="FT42">
        <v>130.12</v>
      </c>
      <c r="FU42">
        <v>126.52</v>
      </c>
      <c r="FV42">
        <v>130.84</v>
      </c>
      <c r="FW42">
        <v>132.41999999999999</v>
      </c>
      <c r="FX42">
        <v>130.46</v>
      </c>
      <c r="FY42">
        <v>132.83000000000001</v>
      </c>
      <c r="FZ42">
        <v>4620.78</v>
      </c>
      <c r="GA42">
        <v>1181.0999999999999</v>
      </c>
      <c r="GB42">
        <v>489.47</v>
      </c>
      <c r="GC42">
        <v>616.19000000000005</v>
      </c>
      <c r="GD42">
        <v>365.82</v>
      </c>
      <c r="GE42">
        <v>570.54999999999995</v>
      </c>
      <c r="GF42">
        <v>542.91</v>
      </c>
    </row>
    <row r="43" spans="1:188">
      <c r="A43" s="9" t="s">
        <v>51</v>
      </c>
      <c r="B43">
        <v>17609</v>
      </c>
      <c r="C43">
        <v>33976</v>
      </c>
      <c r="D43">
        <v>75300</v>
      </c>
      <c r="E43">
        <v>106300</v>
      </c>
      <c r="F43">
        <v>54560.1</v>
      </c>
      <c r="G43">
        <v>141422</v>
      </c>
      <c r="H43">
        <v>0</v>
      </c>
      <c r="I43">
        <v>729.3</v>
      </c>
      <c r="J43">
        <v>629000</v>
      </c>
      <c r="K43">
        <v>36000000</v>
      </c>
      <c r="L43">
        <v>285000000</v>
      </c>
      <c r="M43">
        <v>-1.55560880391361E-2</v>
      </c>
      <c r="N43">
        <v>-1.52091284070677E-3</v>
      </c>
      <c r="O43">
        <v>-1.6601816483840199E-2</v>
      </c>
      <c r="P43">
        <v>53.4</v>
      </c>
      <c r="Q43">
        <v>-3.5546450614233997E-2</v>
      </c>
      <c r="R43">
        <v>-7.2493390073994995E-2</v>
      </c>
      <c r="S43">
        <v>-3.9971124242255103E-3</v>
      </c>
      <c r="T43">
        <v>-3.99711242422582E-3</v>
      </c>
      <c r="U43">
        <v>-1.6760729667495901E-2</v>
      </c>
      <c r="V43">
        <v>0.107679219894147</v>
      </c>
      <c r="W43">
        <v>-366</v>
      </c>
      <c r="X43">
        <v>49.24</v>
      </c>
      <c r="Y43">
        <v>11.6</v>
      </c>
      <c r="Z43">
        <v>10.36</v>
      </c>
      <c r="AA43">
        <v>-2895</v>
      </c>
      <c r="AB43">
        <v>197</v>
      </c>
      <c r="AC43">
        <v>0.89049751672700195</v>
      </c>
      <c r="AD43">
        <v>0.61394396699463305</v>
      </c>
      <c r="AE43">
        <v>0.80796512168929302</v>
      </c>
      <c r="AF43">
        <v>0.36924562382995102</v>
      </c>
      <c r="AG43">
        <v>-6.5767841897068603E-4</v>
      </c>
      <c r="AH43">
        <v>-4.21292292174031E-2</v>
      </c>
      <c r="AI43">
        <v>0</v>
      </c>
      <c r="AJ43">
        <v>0</v>
      </c>
      <c r="AK43">
        <v>0</v>
      </c>
      <c r="AL43">
        <v>0</v>
      </c>
      <c r="AM43">
        <v>0.15299997845569299</v>
      </c>
      <c r="AN43">
        <v>3.6699704895383399E-2</v>
      </c>
      <c r="AO43">
        <v>2.6392340916341801E-2</v>
      </c>
      <c r="AP43">
        <v>14.8</v>
      </c>
      <c r="AQ43">
        <v>320888700</v>
      </c>
      <c r="AR43">
        <v>34880000</v>
      </c>
      <c r="AS43">
        <v>59418000</v>
      </c>
      <c r="AT43">
        <v>76022000</v>
      </c>
      <c r="AU43">
        <v>17574000</v>
      </c>
      <c r="AV43">
        <v>1356000</v>
      </c>
      <c r="AW43">
        <v>2907000</v>
      </c>
      <c r="AX43">
        <v>29631.200000000001</v>
      </c>
      <c r="AY43">
        <v>9083403.2400000002</v>
      </c>
      <c r="AZ43">
        <v>504000000</v>
      </c>
      <c r="BA43">
        <v>198000000</v>
      </c>
      <c r="BB43">
        <v>2882000000</v>
      </c>
      <c r="BC43">
        <v>4890000000</v>
      </c>
      <c r="BD43">
        <v>4409700</v>
      </c>
      <c r="BE43">
        <v>98588800</v>
      </c>
      <c r="BF43">
        <v>117209000</v>
      </c>
      <c r="BG43">
        <v>35928.78</v>
      </c>
      <c r="BH43">
        <v>5879.99</v>
      </c>
      <c r="BI43">
        <v>20759.64</v>
      </c>
      <c r="BJ43">
        <v>9499.84</v>
      </c>
      <c r="BK43">
        <v>49103000</v>
      </c>
      <c r="BL43">
        <v>5168.8238959814098</v>
      </c>
      <c r="BM43">
        <v>102.98</v>
      </c>
      <c r="BN43">
        <v>107.6</v>
      </c>
      <c r="BO43">
        <v>109.3</v>
      </c>
      <c r="BP43">
        <v>104.8</v>
      </c>
      <c r="BQ43">
        <v>135880000</v>
      </c>
      <c r="BR43">
        <v>30446.74</v>
      </c>
      <c r="BS43">
        <v>9.19</v>
      </c>
      <c r="BT43">
        <v>8.0299999999999994</v>
      </c>
      <c r="BU43">
        <v>0.84</v>
      </c>
      <c r="BV43">
        <v>30445700</v>
      </c>
      <c r="BW43">
        <v>19591424</v>
      </c>
      <c r="BX43">
        <v>15213400</v>
      </c>
      <c r="BY43">
        <v>15232400</v>
      </c>
      <c r="BZ43">
        <v>107.5</v>
      </c>
      <c r="CA43">
        <v>115.5</v>
      </c>
      <c r="CB43">
        <v>126.4</v>
      </c>
      <c r="CC43">
        <v>110.2</v>
      </c>
      <c r="CD43">
        <v>0.93073593073593097</v>
      </c>
      <c r="CE43">
        <v>1.1470054446461</v>
      </c>
      <c r="CF43">
        <v>47742883</v>
      </c>
      <c r="CG43">
        <v>512177100</v>
      </c>
      <c r="CH43">
        <v>10.7278209403483</v>
      </c>
      <c r="CI43">
        <v>22577409</v>
      </c>
      <c r="CJ43">
        <v>136387100</v>
      </c>
      <c r="CK43">
        <v>6.0408658938676298</v>
      </c>
      <c r="CL43">
        <v>28672719</v>
      </c>
      <c r="CM43">
        <v>360484700</v>
      </c>
      <c r="CN43">
        <v>12.572393291337301</v>
      </c>
      <c r="CO43">
        <v>2928.11</v>
      </c>
      <c r="CP43">
        <v>1253.68</v>
      </c>
      <c r="CQ43">
        <v>22.78</v>
      </c>
      <c r="CR43">
        <v>35.26</v>
      </c>
      <c r="CS43">
        <v>45719400</v>
      </c>
      <c r="CT43">
        <v>632988900</v>
      </c>
      <c r="CU43">
        <v>23.414100000000001</v>
      </c>
      <c r="CV43">
        <v>8.8643999999999998</v>
      </c>
      <c r="CW43">
        <v>-8.0000000000000002E-3</v>
      </c>
      <c r="CX43">
        <v>9.9000000000000008E-3</v>
      </c>
      <c r="CY43">
        <v>2.5700000000000001E-2</v>
      </c>
      <c r="CZ43">
        <v>-9.1999999999999998E-3</v>
      </c>
      <c r="DA43">
        <v>-2.7099999999999999E-2</v>
      </c>
      <c r="DB43">
        <v>-5.4000000000000003E-3</v>
      </c>
      <c r="DC43">
        <v>75700000</v>
      </c>
      <c r="DD43">
        <v>76313500</v>
      </c>
      <c r="DE43">
        <v>0.99196079330655795</v>
      </c>
      <c r="DF43">
        <v>4947407000</v>
      </c>
      <c r="DG43">
        <v>7528384000</v>
      </c>
      <c r="DH43">
        <v>1.52168277240987</v>
      </c>
      <c r="DI43">
        <v>1749549500</v>
      </c>
      <c r="DJ43">
        <v>3027208800</v>
      </c>
      <c r="DK43">
        <v>182120000</v>
      </c>
      <c r="DL43">
        <v>99</v>
      </c>
      <c r="DM43">
        <v>100.5</v>
      </c>
      <c r="DN43">
        <v>100</v>
      </c>
      <c r="DO43">
        <v>7.31</v>
      </c>
      <c r="DP43">
        <v>16.829999999999998</v>
      </c>
      <c r="DQ43">
        <v>10.5</v>
      </c>
      <c r="DR43">
        <v>6.39</v>
      </c>
      <c r="DS43">
        <v>8.2200000000000006</v>
      </c>
      <c r="DT43">
        <v>7.97</v>
      </c>
      <c r="DU43">
        <v>4.13</v>
      </c>
      <c r="DV43">
        <v>4.4800000000000004</v>
      </c>
      <c r="DW43">
        <v>-0.93</v>
      </c>
      <c r="DX43">
        <v>109.3</v>
      </c>
      <c r="DY43">
        <v>120.2</v>
      </c>
      <c r="DZ43">
        <v>114.5</v>
      </c>
      <c r="EA43">
        <v>108.3</v>
      </c>
      <c r="EB43">
        <v>10.53</v>
      </c>
      <c r="EC43">
        <v>13.94</v>
      </c>
      <c r="ED43">
        <v>9.89</v>
      </c>
      <c r="EE43">
        <v>14.22</v>
      </c>
      <c r="EF43">
        <v>11.82</v>
      </c>
      <c r="EG43">
        <v>5.95</v>
      </c>
      <c r="EH43">
        <v>8.35</v>
      </c>
      <c r="EI43">
        <v>5.08</v>
      </c>
      <c r="EJ43">
        <v>19.25</v>
      </c>
      <c r="EK43">
        <v>17.579999999999998</v>
      </c>
      <c r="EL43">
        <v>55.7</v>
      </c>
      <c r="EM43">
        <v>51.3</v>
      </c>
      <c r="EN43">
        <v>68.3</v>
      </c>
      <c r="EO43">
        <v>50.4</v>
      </c>
      <c r="EP43">
        <v>54.1</v>
      </c>
      <c r="EQ43">
        <v>51.3</v>
      </c>
      <c r="ER43">
        <v>1.81</v>
      </c>
      <c r="ES43">
        <v>2.42</v>
      </c>
      <c r="ET43">
        <v>2.83</v>
      </c>
      <c r="EU43">
        <v>3.84</v>
      </c>
      <c r="EV43">
        <v>4.42</v>
      </c>
      <c r="EW43">
        <v>4.08</v>
      </c>
      <c r="EX43">
        <v>2.25</v>
      </c>
      <c r="EY43">
        <v>3.25</v>
      </c>
      <c r="EZ43">
        <v>3.55</v>
      </c>
      <c r="FA43">
        <v>3.75</v>
      </c>
      <c r="FB43">
        <v>3.85</v>
      </c>
      <c r="FC43">
        <v>6.6</v>
      </c>
      <c r="FD43">
        <v>4.7699999999999996</v>
      </c>
      <c r="FE43">
        <v>3.9</v>
      </c>
      <c r="FF43">
        <v>4.5</v>
      </c>
      <c r="FG43">
        <v>1.28</v>
      </c>
      <c r="FH43">
        <v>1.87</v>
      </c>
      <c r="FI43">
        <v>2.5099999999999998</v>
      </c>
      <c r="FJ43">
        <v>2.67</v>
      </c>
      <c r="FK43">
        <v>2.77</v>
      </c>
      <c r="FL43">
        <v>2.9</v>
      </c>
      <c r="FM43">
        <v>3.27</v>
      </c>
      <c r="FN43">
        <v>3.53</v>
      </c>
      <c r="FO43">
        <v>3.9</v>
      </c>
      <c r="FP43">
        <v>1.39</v>
      </c>
      <c r="FQ43">
        <v>135.02000000000001</v>
      </c>
      <c r="FR43">
        <v>132.24</v>
      </c>
      <c r="FS43">
        <v>133.06</v>
      </c>
      <c r="FT43">
        <v>130.38999999999999</v>
      </c>
      <c r="FU43">
        <v>128.11000000000001</v>
      </c>
      <c r="FV43">
        <v>131.63999999999999</v>
      </c>
      <c r="FW43">
        <v>133.37</v>
      </c>
      <c r="FX43">
        <v>131.83000000000001</v>
      </c>
      <c r="FY43">
        <v>133.35</v>
      </c>
      <c r="FZ43">
        <v>4694.34</v>
      </c>
      <c r="GA43">
        <v>1492.7</v>
      </c>
      <c r="GB43">
        <v>494.49</v>
      </c>
      <c r="GC43">
        <v>619.74</v>
      </c>
      <c r="GD43">
        <v>372.19</v>
      </c>
      <c r="GE43">
        <v>596.39</v>
      </c>
      <c r="GF43">
        <v>553.66999999999996</v>
      </c>
    </row>
    <row r="44" spans="1:188">
      <c r="A44" s="9" t="s">
        <v>52</v>
      </c>
      <c r="B44">
        <v>7827</v>
      </c>
      <c r="C44">
        <v>-31925</v>
      </c>
      <c r="D44">
        <v>-6700</v>
      </c>
      <c r="E44">
        <v>11700</v>
      </c>
      <c r="F44">
        <v>-513.20000000001198</v>
      </c>
      <c r="G44">
        <v>-8658</v>
      </c>
      <c r="H44">
        <v>0</v>
      </c>
      <c r="I44">
        <v>-166.3</v>
      </c>
      <c r="J44">
        <v>-358000</v>
      </c>
      <c r="K44">
        <v>-18000000</v>
      </c>
      <c r="L44">
        <v>48000000</v>
      </c>
      <c r="M44">
        <v>-1.14765991956878E-2</v>
      </c>
      <c r="N44">
        <v>-6.1068892081794796E-3</v>
      </c>
      <c r="O44">
        <v>1.7828406720017401E-2</v>
      </c>
      <c r="P44">
        <v>52.9</v>
      </c>
      <c r="Q44">
        <v>1.06837973634866E-2</v>
      </c>
      <c r="R44">
        <v>4.6954062253019999E-2</v>
      </c>
      <c r="S44">
        <v>3.5104120157214399E-3</v>
      </c>
      <c r="T44">
        <v>3.51041201572189E-3</v>
      </c>
      <c r="U44">
        <v>-0.10407673673236099</v>
      </c>
      <c r="V44">
        <v>-0.129236495323346</v>
      </c>
      <c r="W44">
        <v>-10</v>
      </c>
      <c r="X44">
        <v>60.379999999999903</v>
      </c>
      <c r="Y44">
        <v>6.67</v>
      </c>
      <c r="Z44">
        <v>8.1799999999999908</v>
      </c>
      <c r="AA44">
        <v>1079</v>
      </c>
      <c r="AB44">
        <v>-1503</v>
      </c>
      <c r="AC44">
        <v>-0.85992129517498095</v>
      </c>
      <c r="AD44">
        <v>-0.74228371291839301</v>
      </c>
      <c r="AE44">
        <v>-0.77817400739820597</v>
      </c>
      <c r="AF44">
        <v>-0.57961008738626096</v>
      </c>
      <c r="AG44">
        <v>-6.2519539391825397E-4</v>
      </c>
      <c r="AH44">
        <v>4.0425876471898797E-2</v>
      </c>
      <c r="AI44">
        <v>0.1</v>
      </c>
      <c r="AJ44">
        <v>0.25</v>
      </c>
      <c r="AK44">
        <v>0.25</v>
      </c>
      <c r="AL44">
        <v>0.25</v>
      </c>
      <c r="AM44">
        <v>6.6918109305980494E-2</v>
      </c>
      <c r="AN44">
        <v>-2.4935423591877299E-2</v>
      </c>
      <c r="AO44">
        <v>-3.0433039722275599E-2</v>
      </c>
      <c r="AP44">
        <v>13.4</v>
      </c>
      <c r="AQ44">
        <v>318081600</v>
      </c>
      <c r="AR44">
        <v>35029000</v>
      </c>
      <c r="AS44">
        <v>59032000</v>
      </c>
      <c r="AT44">
        <v>73153000</v>
      </c>
      <c r="AU44">
        <v>16960000</v>
      </c>
      <c r="AV44">
        <v>1305000</v>
      </c>
      <c r="AW44">
        <v>2868000</v>
      </c>
      <c r="AX44">
        <v>25667.3</v>
      </c>
      <c r="AY44">
        <v>9771348.4199999999</v>
      </c>
      <c r="AZ44">
        <v>509000000</v>
      </c>
      <c r="BA44">
        <v>203000000</v>
      </c>
      <c r="BB44">
        <v>2920000000</v>
      </c>
      <c r="BC44">
        <v>4783000000</v>
      </c>
      <c r="BD44">
        <v>5341300</v>
      </c>
      <c r="BE44">
        <v>101422300</v>
      </c>
      <c r="BF44">
        <v>125749600</v>
      </c>
      <c r="BG44">
        <v>25069.86</v>
      </c>
      <c r="BH44">
        <v>4295.46</v>
      </c>
      <c r="BI44">
        <v>16998.080000000002</v>
      </c>
      <c r="BJ44">
        <v>7255.13</v>
      </c>
      <c r="BK44">
        <v>39258200</v>
      </c>
      <c r="BL44">
        <v>5411.0953215173304</v>
      </c>
      <c r="BM44">
        <v>103.19</v>
      </c>
      <c r="BN44">
        <v>106.6</v>
      </c>
      <c r="BO44">
        <v>107.5</v>
      </c>
      <c r="BP44">
        <v>105.1</v>
      </c>
      <c r="BQ44">
        <v>136490000</v>
      </c>
      <c r="BR44">
        <v>31458.43</v>
      </c>
      <c r="BS44">
        <v>9.44</v>
      </c>
      <c r="BT44">
        <v>7.85</v>
      </c>
      <c r="BU44">
        <v>0.84</v>
      </c>
      <c r="BV44">
        <v>29996200</v>
      </c>
      <c r="BW44">
        <v>20779882</v>
      </c>
      <c r="BX44">
        <v>15559200</v>
      </c>
      <c r="BY44">
        <v>14437000</v>
      </c>
      <c r="BZ44">
        <v>110.9</v>
      </c>
      <c r="CA44">
        <v>112.9</v>
      </c>
      <c r="CB44">
        <v>117.1</v>
      </c>
      <c r="CC44">
        <v>107.9</v>
      </c>
      <c r="CD44">
        <v>0.98228520814880405</v>
      </c>
      <c r="CE44">
        <v>1.0852641334569</v>
      </c>
      <c r="CF44">
        <v>38959212</v>
      </c>
      <c r="CG44">
        <v>397417300</v>
      </c>
      <c r="CH44">
        <v>10.200855705192399</v>
      </c>
      <c r="CI44">
        <v>20040557</v>
      </c>
      <c r="CJ44">
        <v>133000900</v>
      </c>
      <c r="CK44">
        <v>6.6365869970580196</v>
      </c>
      <c r="CL44">
        <v>19514449</v>
      </c>
      <c r="CM44">
        <v>253408800</v>
      </c>
      <c r="CN44">
        <v>12.9857010054447</v>
      </c>
      <c r="CO44">
        <v>2911.51</v>
      </c>
      <c r="CP44">
        <v>1200.6199999999999</v>
      </c>
      <c r="CQ44">
        <v>22.75</v>
      </c>
      <c r="CR44">
        <v>31.45</v>
      </c>
      <c r="CS44">
        <v>36127400</v>
      </c>
      <c r="CT44">
        <v>459253100</v>
      </c>
      <c r="CU44">
        <v>16.785299999999999</v>
      </c>
      <c r="CV44">
        <v>8.1095000000000006</v>
      </c>
      <c r="CW44">
        <v>-2.0400000000000001E-2</v>
      </c>
      <c r="CX44">
        <v>-6.1999999999999998E-3</v>
      </c>
      <c r="CY44">
        <v>1.6500000000000001E-2</v>
      </c>
      <c r="CZ44">
        <v>-4.0800000000000003E-2</v>
      </c>
      <c r="DA44">
        <v>-7.51E-2</v>
      </c>
      <c r="DB44">
        <v>-2.4199999999999999E-2</v>
      </c>
      <c r="DC44">
        <v>73044500</v>
      </c>
      <c r="DD44">
        <v>100820600</v>
      </c>
      <c r="DE44">
        <v>0.72449975501038499</v>
      </c>
      <c r="DF44">
        <v>5021707600</v>
      </c>
      <c r="DG44">
        <v>7562623900</v>
      </c>
      <c r="DH44">
        <v>1.50598650944949</v>
      </c>
      <c r="DI44">
        <v>1780846100</v>
      </c>
      <c r="DJ44">
        <v>3064835100</v>
      </c>
      <c r="DK44">
        <v>136730000</v>
      </c>
      <c r="DL44">
        <v>99.6</v>
      </c>
      <c r="DM44">
        <v>100.6</v>
      </c>
      <c r="DN44">
        <v>100.4</v>
      </c>
      <c r="DO44">
        <v>6.82</v>
      </c>
      <c r="DP44">
        <v>17.43</v>
      </c>
      <c r="DQ44">
        <v>9.9</v>
      </c>
      <c r="DR44">
        <v>5.46</v>
      </c>
      <c r="DS44">
        <v>7.49</v>
      </c>
      <c r="DT44">
        <v>8.4</v>
      </c>
      <c r="DU44">
        <v>4.5</v>
      </c>
      <c r="DV44">
        <v>4.41</v>
      </c>
      <c r="DW44">
        <v>-0.64</v>
      </c>
      <c r="DX44">
        <v>108.5</v>
      </c>
      <c r="DY44">
        <v>116.8</v>
      </c>
      <c r="DZ44">
        <v>112.3</v>
      </c>
      <c r="EA44">
        <v>109.1</v>
      </c>
      <c r="EB44">
        <v>10.42</v>
      </c>
      <c r="EC44">
        <v>13.22</v>
      </c>
      <c r="ED44">
        <v>11.6</v>
      </c>
      <c r="EE44">
        <v>10.88</v>
      </c>
      <c r="EF44">
        <v>11.74</v>
      </c>
      <c r="EG44">
        <v>4.97</v>
      </c>
      <c r="EH44">
        <v>8.6300000000000008</v>
      </c>
      <c r="EI44">
        <v>5.19</v>
      </c>
      <c r="EJ44">
        <v>19.13</v>
      </c>
      <c r="EK44">
        <v>17.239999999999998</v>
      </c>
      <c r="EL44">
        <v>55.3</v>
      </c>
      <c r="EM44">
        <v>50.8</v>
      </c>
      <c r="EN44">
        <v>66.2</v>
      </c>
      <c r="EO44">
        <v>50.6</v>
      </c>
      <c r="EP44">
        <v>53.8</v>
      </c>
      <c r="EQ44">
        <v>50.8</v>
      </c>
      <c r="ER44">
        <v>2.02</v>
      </c>
      <c r="ES44">
        <v>3.01</v>
      </c>
      <c r="ET44">
        <v>2.75</v>
      </c>
      <c r="EU44">
        <v>4.03</v>
      </c>
      <c r="EV44">
        <v>4.53</v>
      </c>
      <c r="EW44">
        <v>4.08</v>
      </c>
      <c r="EX44">
        <v>2.25</v>
      </c>
      <c r="EY44">
        <v>3.25</v>
      </c>
      <c r="EZ44">
        <v>3.55</v>
      </c>
      <c r="FA44">
        <v>3.75</v>
      </c>
      <c r="FB44">
        <v>3.85</v>
      </c>
      <c r="FC44">
        <v>6.8</v>
      </c>
      <c r="FD44">
        <v>4.7699999999999996</v>
      </c>
      <c r="FE44">
        <v>4.1500000000000004</v>
      </c>
      <c r="FF44">
        <v>4.75</v>
      </c>
      <c r="FG44">
        <v>1.4</v>
      </c>
      <c r="FH44">
        <v>2</v>
      </c>
      <c r="FI44">
        <v>2.6</v>
      </c>
      <c r="FJ44">
        <v>2.71</v>
      </c>
      <c r="FK44">
        <v>2.77</v>
      </c>
      <c r="FL44">
        <v>2.83</v>
      </c>
      <c r="FM44">
        <v>3.23</v>
      </c>
      <c r="FN44">
        <v>3.47</v>
      </c>
      <c r="FO44">
        <v>3.89</v>
      </c>
      <c r="FP44">
        <v>1.29</v>
      </c>
      <c r="FQ44">
        <v>135.53</v>
      </c>
      <c r="FR44">
        <v>132.77000000000001</v>
      </c>
      <c r="FS44">
        <v>133.58000000000001</v>
      </c>
      <c r="FT44">
        <v>131.04</v>
      </c>
      <c r="FU44">
        <v>128.61000000000001</v>
      </c>
      <c r="FV44">
        <v>132.18</v>
      </c>
      <c r="FW44">
        <v>133.86000000000001</v>
      </c>
      <c r="FX44">
        <v>132.46</v>
      </c>
      <c r="FY44">
        <v>133.79</v>
      </c>
      <c r="FZ44">
        <v>4767.97</v>
      </c>
      <c r="GA44">
        <v>1342.56</v>
      </c>
      <c r="GB44">
        <v>506.33</v>
      </c>
      <c r="GC44">
        <v>628.80999999999995</v>
      </c>
      <c r="GD44">
        <v>365.44</v>
      </c>
      <c r="GE44">
        <v>629.36</v>
      </c>
      <c r="GF44">
        <v>561.25</v>
      </c>
    </row>
    <row r="45" spans="1:188">
      <c r="A45" s="9" t="s">
        <v>53</v>
      </c>
      <c r="B45">
        <v>-24420</v>
      </c>
      <c r="C45">
        <v>-11001</v>
      </c>
      <c r="D45">
        <v>-20500</v>
      </c>
      <c r="E45">
        <v>-5100</v>
      </c>
      <c r="F45">
        <v>4945.3999999999896</v>
      </c>
      <c r="G45">
        <v>20270</v>
      </c>
      <c r="H45">
        <v>0</v>
      </c>
      <c r="I45">
        <v>111.6</v>
      </c>
      <c r="J45">
        <v>-139000</v>
      </c>
      <c r="K45">
        <v>18000000</v>
      </c>
      <c r="L45">
        <v>79000000</v>
      </c>
      <c r="M45">
        <v>1.8050546417303099E-3</v>
      </c>
      <c r="N45">
        <v>-4.6047663867483397E-3</v>
      </c>
      <c r="O45">
        <v>-4.2004948050129399E-3</v>
      </c>
      <c r="P45">
        <v>52</v>
      </c>
      <c r="Q45">
        <v>-4.7419878387779099E-2</v>
      </c>
      <c r="R45">
        <v>-8.8321870751007794E-2</v>
      </c>
      <c r="S45">
        <v>3.6288562447128803E-2</v>
      </c>
      <c r="T45">
        <v>3.6288562447128803E-2</v>
      </c>
      <c r="U45">
        <v>-0.31767261349664899</v>
      </c>
      <c r="V45">
        <v>-0.37768952540642597</v>
      </c>
      <c r="W45">
        <v>-553</v>
      </c>
      <c r="X45">
        <v>27.190000000000101</v>
      </c>
      <c r="Y45">
        <v>-8.6799999999999908</v>
      </c>
      <c r="Z45">
        <v>-8.9299999999999908</v>
      </c>
      <c r="AA45">
        <v>-3164</v>
      </c>
      <c r="AB45">
        <v>3529</v>
      </c>
      <c r="AC45">
        <v>0.114838418168038</v>
      </c>
      <c r="AD45">
        <v>0.205643059920114</v>
      </c>
      <c r="AE45">
        <v>0.15485577158247599</v>
      </c>
      <c r="AF45">
        <v>0.23216057798720199</v>
      </c>
      <c r="AG45">
        <v>-5.95061011311238E-4</v>
      </c>
      <c r="AH45">
        <v>-4.0425876471898797E-2</v>
      </c>
      <c r="AI45">
        <v>0</v>
      </c>
      <c r="AJ45">
        <v>0</v>
      </c>
      <c r="AK45">
        <v>0</v>
      </c>
      <c r="AL45">
        <v>0</v>
      </c>
      <c r="AM45">
        <v>-3.3928080701290497E-2</v>
      </c>
      <c r="AN45">
        <v>7.4932290817528698E-3</v>
      </c>
      <c r="AO45">
        <v>8.9079939702330097E-3</v>
      </c>
      <c r="AP45">
        <v>13.3</v>
      </c>
      <c r="AQ45">
        <v>327302200</v>
      </c>
      <c r="AR45">
        <v>36644000</v>
      </c>
      <c r="AS45">
        <v>60245000</v>
      </c>
      <c r="AT45">
        <v>76373000</v>
      </c>
      <c r="AU45">
        <v>17429000</v>
      </c>
      <c r="AV45">
        <v>1319000</v>
      </c>
      <c r="AW45">
        <v>2860000</v>
      </c>
      <c r="AX45">
        <v>28783.4</v>
      </c>
      <c r="AY45">
        <v>9698691.1099999994</v>
      </c>
      <c r="AZ45">
        <v>526000000</v>
      </c>
      <c r="BA45">
        <v>209000000</v>
      </c>
      <c r="BB45">
        <v>3026000000</v>
      </c>
      <c r="BC45">
        <v>4474000000</v>
      </c>
      <c r="BD45">
        <v>7177200</v>
      </c>
      <c r="BE45">
        <v>123564200</v>
      </c>
      <c r="BF45">
        <v>144641400</v>
      </c>
      <c r="BG45">
        <v>25044.42</v>
      </c>
      <c r="BH45">
        <v>4493.54</v>
      </c>
      <c r="BI45">
        <v>19277.650000000001</v>
      </c>
      <c r="BJ45">
        <v>8033.72</v>
      </c>
      <c r="BK45">
        <v>45423700</v>
      </c>
      <c r="BL45">
        <v>5654.1303406143097</v>
      </c>
      <c r="BM45">
        <v>103.2</v>
      </c>
      <c r="BN45">
        <v>105.8</v>
      </c>
      <c r="BO45">
        <v>106.6</v>
      </c>
      <c r="BP45">
        <v>104.6</v>
      </c>
      <c r="BQ45">
        <v>146968000</v>
      </c>
      <c r="BR45">
        <v>31659.97</v>
      </c>
      <c r="BS45">
        <v>9.31</v>
      </c>
      <c r="BT45">
        <v>8.01</v>
      </c>
      <c r="BU45">
        <v>0.84</v>
      </c>
      <c r="BV45">
        <v>30117300</v>
      </c>
      <c r="BW45">
        <v>21909876</v>
      </c>
      <c r="BX45">
        <v>15705100</v>
      </c>
      <c r="BY45">
        <v>14412200</v>
      </c>
      <c r="BZ45">
        <v>109.4</v>
      </c>
      <c r="CA45">
        <v>116.7</v>
      </c>
      <c r="CB45">
        <v>109.1</v>
      </c>
      <c r="CC45">
        <v>110.1</v>
      </c>
      <c r="CD45">
        <v>0.93744644387317899</v>
      </c>
      <c r="CE45">
        <v>0.99091734786557695</v>
      </c>
      <c r="CF45">
        <v>43659592</v>
      </c>
      <c r="CG45">
        <v>414484100</v>
      </c>
      <c r="CH45">
        <v>9.4935403885588308</v>
      </c>
      <c r="CI45">
        <v>21286809</v>
      </c>
      <c r="CJ45">
        <v>134783600</v>
      </c>
      <c r="CK45">
        <v>6.3317897952671096</v>
      </c>
      <c r="CL45">
        <v>25448433</v>
      </c>
      <c r="CM45">
        <v>336947000</v>
      </c>
      <c r="CN45">
        <v>13.2403830129737</v>
      </c>
      <c r="CO45">
        <v>2743.47</v>
      </c>
      <c r="CP45">
        <v>1111.9000000000001</v>
      </c>
      <c r="CQ45">
        <v>16.329999999999998</v>
      </c>
      <c r="CR45">
        <v>29.14</v>
      </c>
      <c r="CS45">
        <v>28182500</v>
      </c>
      <c r="CT45">
        <v>340729200</v>
      </c>
      <c r="CU45">
        <v>13.222899999999999</v>
      </c>
      <c r="CV45">
        <v>5.7549000000000001</v>
      </c>
      <c r="CW45">
        <v>-6.6600000000000006E-2</v>
      </c>
      <c r="CX45">
        <v>-8.6E-3</v>
      </c>
      <c r="CY45">
        <v>-7.7999999999999996E-3</v>
      </c>
      <c r="CZ45">
        <v>-4.58E-2</v>
      </c>
      <c r="DA45">
        <v>6.3E-3</v>
      </c>
      <c r="DB45">
        <v>-2.7099999999999999E-2</v>
      </c>
      <c r="DC45">
        <v>82680000</v>
      </c>
      <c r="DD45">
        <v>106122600</v>
      </c>
      <c r="DE45">
        <v>0.77909889128234699</v>
      </c>
      <c r="DF45">
        <v>5076863100</v>
      </c>
      <c r="DG45">
        <v>7673390000</v>
      </c>
      <c r="DH45">
        <v>1.51144315867016</v>
      </c>
      <c r="DI45">
        <v>1803817600</v>
      </c>
      <c r="DJ45">
        <v>3089311500</v>
      </c>
      <c r="DK45">
        <v>108540000</v>
      </c>
      <c r="DL45">
        <v>99.7</v>
      </c>
      <c r="DM45">
        <v>100.5</v>
      </c>
      <c r="DN45">
        <v>100.1</v>
      </c>
      <c r="DO45">
        <v>6.79</v>
      </c>
      <c r="DP45">
        <v>17.100000000000001</v>
      </c>
      <c r="DQ45">
        <v>9.89</v>
      </c>
      <c r="DR45">
        <v>5.41</v>
      </c>
      <c r="DS45">
        <v>7.45</v>
      </c>
      <c r="DT45">
        <v>8.3000000000000007</v>
      </c>
      <c r="DU45">
        <v>4.3899999999999997</v>
      </c>
      <c r="DV45">
        <v>4.3600000000000003</v>
      </c>
      <c r="DW45">
        <v>-0.53</v>
      </c>
      <c r="DX45">
        <v>108.8</v>
      </c>
      <c r="DY45">
        <v>115.2</v>
      </c>
      <c r="DZ45">
        <v>110.8</v>
      </c>
      <c r="EA45">
        <v>109.6</v>
      </c>
      <c r="EB45">
        <v>10.18</v>
      </c>
      <c r="EC45">
        <v>14.47</v>
      </c>
      <c r="ED45">
        <v>11.67</v>
      </c>
      <c r="EE45">
        <v>9.41</v>
      </c>
      <c r="EF45">
        <v>11.63</v>
      </c>
      <c r="EG45">
        <v>4.54</v>
      </c>
      <c r="EH45">
        <v>9.3000000000000007</v>
      </c>
      <c r="EI45">
        <v>5.05</v>
      </c>
      <c r="EJ45">
        <v>18.37</v>
      </c>
      <c r="EK45">
        <v>15.76</v>
      </c>
      <c r="EL45">
        <v>54.9</v>
      </c>
      <c r="EM45">
        <v>50</v>
      </c>
      <c r="EN45">
        <v>60.3</v>
      </c>
      <c r="EO45">
        <v>49.9</v>
      </c>
      <c r="EP45">
        <v>53.6</v>
      </c>
      <c r="EQ45">
        <v>50</v>
      </c>
      <c r="ER45">
        <v>2.84</v>
      </c>
      <c r="ES45">
        <v>3.72</v>
      </c>
      <c r="ET45">
        <v>3.96</v>
      </c>
      <c r="EU45">
        <v>4.25</v>
      </c>
      <c r="EV45">
        <v>4.3499999999999996</v>
      </c>
      <c r="EW45">
        <v>4.75</v>
      </c>
      <c r="EX45">
        <v>2.25</v>
      </c>
      <c r="EY45">
        <v>3.25</v>
      </c>
      <c r="EZ45">
        <v>3.55</v>
      </c>
      <c r="FA45">
        <v>3.75</v>
      </c>
      <c r="FB45">
        <v>3.85</v>
      </c>
      <c r="FC45">
        <v>6.8</v>
      </c>
      <c r="FD45">
        <v>4.7699999999999996</v>
      </c>
      <c r="FE45">
        <v>4.1500000000000004</v>
      </c>
      <c r="FF45">
        <v>4.75</v>
      </c>
      <c r="FG45">
        <v>2.12</v>
      </c>
      <c r="FH45">
        <v>2.4500000000000002</v>
      </c>
      <c r="FI45">
        <v>2.74</v>
      </c>
      <c r="FJ45">
        <v>2.85</v>
      </c>
      <c r="FK45">
        <v>2.9</v>
      </c>
      <c r="FL45">
        <v>2.95</v>
      </c>
      <c r="FM45">
        <v>3.28</v>
      </c>
      <c r="FN45">
        <v>3.43</v>
      </c>
      <c r="FO45">
        <v>3.84</v>
      </c>
      <c r="FP45">
        <v>1.1000000000000001</v>
      </c>
      <c r="FQ45">
        <v>136.13999999999999</v>
      </c>
      <c r="FR45">
        <v>133.36000000000001</v>
      </c>
      <c r="FS45">
        <v>134.16999999999999</v>
      </c>
      <c r="FT45">
        <v>131.6</v>
      </c>
      <c r="FU45">
        <v>129.41</v>
      </c>
      <c r="FV45">
        <v>132.69999999999999</v>
      </c>
      <c r="FW45">
        <v>134.38</v>
      </c>
      <c r="FX45">
        <v>133.19999999999999</v>
      </c>
      <c r="FY45">
        <v>134.25</v>
      </c>
      <c r="FZ45">
        <v>4510.63</v>
      </c>
      <c r="GA45">
        <v>1352.4</v>
      </c>
      <c r="GB45">
        <v>496.95</v>
      </c>
      <c r="GC45">
        <v>606.34</v>
      </c>
      <c r="GD45">
        <v>352.18</v>
      </c>
      <c r="GE45">
        <v>618.46</v>
      </c>
      <c r="GF45">
        <v>569.84</v>
      </c>
    </row>
    <row r="46" spans="1:188">
      <c r="A46" s="9" t="s">
        <v>54</v>
      </c>
      <c r="B46">
        <v>-17110</v>
      </c>
      <c r="C46">
        <v>29403</v>
      </c>
      <c r="D46">
        <v>45500</v>
      </c>
      <c r="E46">
        <v>47600</v>
      </c>
      <c r="F46">
        <v>9942</v>
      </c>
      <c r="G46">
        <v>23016</v>
      </c>
      <c r="H46">
        <v>0</v>
      </c>
      <c r="I46">
        <v>192.8</v>
      </c>
      <c r="J46">
        <v>59000</v>
      </c>
      <c r="K46">
        <v>-9000000</v>
      </c>
      <c r="L46">
        <v>22000000</v>
      </c>
      <c r="M46">
        <v>3.1010878650787901E-3</v>
      </c>
      <c r="N46">
        <v>-3.0816665374078199E-3</v>
      </c>
      <c r="O46">
        <v>2.7955979871636702E-3</v>
      </c>
      <c r="P46">
        <v>50.9</v>
      </c>
      <c r="Q46">
        <v>2.5874721055435802E-2</v>
      </c>
      <c r="R46">
        <v>4.9110358721420298E-2</v>
      </c>
      <c r="S46">
        <v>-2.2873283632804898E-3</v>
      </c>
      <c r="T46">
        <v>-2.28732836328112E-3</v>
      </c>
      <c r="U46">
        <v>-2.44816067841973E-2</v>
      </c>
      <c r="V46">
        <v>-0.172087861351335</v>
      </c>
      <c r="W46">
        <v>127</v>
      </c>
      <c r="X46">
        <v>18.1299999999999</v>
      </c>
      <c r="Y46">
        <v>-5.08</v>
      </c>
      <c r="Z46">
        <v>-0.40999999999999698</v>
      </c>
      <c r="AA46">
        <v>813</v>
      </c>
      <c r="AB46">
        <v>370</v>
      </c>
      <c r="AC46">
        <v>5.0707932875152302E-2</v>
      </c>
      <c r="AD46">
        <v>0.14765037708314199</v>
      </c>
      <c r="AE46">
        <v>0.187640526195505</v>
      </c>
      <c r="AF46">
        <v>0.23476382637030499</v>
      </c>
      <c r="AG46">
        <v>-5.6705416886648795E-4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1.6866766418726101E-2</v>
      </c>
      <c r="AN46">
        <v>1.03436232737337E-2</v>
      </c>
      <c r="AO46">
        <v>1.46284322819454E-2</v>
      </c>
      <c r="AP46">
        <v>15.1</v>
      </c>
      <c r="AQ46">
        <v>340200800</v>
      </c>
      <c r="AR46">
        <v>37975000</v>
      </c>
      <c r="AS46">
        <v>59932000</v>
      </c>
      <c r="AT46">
        <v>78727000</v>
      </c>
      <c r="AU46">
        <v>17146000</v>
      </c>
      <c r="AV46">
        <v>1223000</v>
      </c>
      <c r="AW46">
        <v>3116000</v>
      </c>
      <c r="AX46">
        <v>37801</v>
      </c>
      <c r="AY46">
        <v>8037272.5099999998</v>
      </c>
      <c r="AZ46">
        <v>512000000</v>
      </c>
      <c r="BA46">
        <v>204000000</v>
      </c>
      <c r="BB46">
        <v>3031000000</v>
      </c>
      <c r="BC46">
        <v>4351000000</v>
      </c>
      <c r="BD46">
        <v>9409200</v>
      </c>
      <c r="BE46">
        <v>150137700</v>
      </c>
      <c r="BF46">
        <v>183574900</v>
      </c>
      <c r="BG46">
        <v>28221.52</v>
      </c>
      <c r="BH46">
        <v>5937.52</v>
      </c>
      <c r="BI46">
        <v>23324.43</v>
      </c>
      <c r="BJ46">
        <v>11487.69</v>
      </c>
      <c r="BK46">
        <v>59693200</v>
      </c>
      <c r="BL46">
        <v>5196.2753173179299</v>
      </c>
      <c r="BM46">
        <v>101.75</v>
      </c>
      <c r="BN46">
        <v>108.1</v>
      </c>
      <c r="BO46">
        <v>111.4</v>
      </c>
      <c r="BP46">
        <v>103.2</v>
      </c>
      <c r="BQ46">
        <v>145651000</v>
      </c>
      <c r="BR46">
        <v>31974.91</v>
      </c>
      <c r="BS46">
        <v>9.32</v>
      </c>
      <c r="BT46">
        <v>8.0399999999999991</v>
      </c>
      <c r="BU46">
        <v>0.83</v>
      </c>
      <c r="BV46">
        <v>30159700</v>
      </c>
      <c r="BW46">
        <v>19703314</v>
      </c>
      <c r="BX46">
        <v>16189500</v>
      </c>
      <c r="BY46">
        <v>13970200</v>
      </c>
      <c r="BZ46">
        <v>110.9</v>
      </c>
      <c r="CA46">
        <v>115.7</v>
      </c>
      <c r="CB46">
        <v>106.3</v>
      </c>
      <c r="CC46">
        <v>103.1</v>
      </c>
      <c r="CD46">
        <v>0.95851339671564395</v>
      </c>
      <c r="CE46">
        <v>1.0310378273520899</v>
      </c>
      <c r="CF46">
        <v>35457001</v>
      </c>
      <c r="CG46">
        <v>303239200</v>
      </c>
      <c r="CH46">
        <v>8.5523081887269594</v>
      </c>
      <c r="CI46">
        <v>20293524</v>
      </c>
      <c r="CJ46">
        <v>124939800</v>
      </c>
      <c r="CK46">
        <v>6.1566340079722002</v>
      </c>
      <c r="CL46">
        <v>20524832</v>
      </c>
      <c r="CM46">
        <v>282633900</v>
      </c>
      <c r="CN46">
        <v>13.770339265139899</v>
      </c>
      <c r="CO46">
        <v>2762.08</v>
      </c>
      <c r="CP46">
        <v>1155.8900000000001</v>
      </c>
      <c r="CQ46">
        <v>16.48</v>
      </c>
      <c r="CR46">
        <v>30.14</v>
      </c>
      <c r="CS46">
        <v>26122500</v>
      </c>
      <c r="CT46">
        <v>313862500</v>
      </c>
      <c r="CU46">
        <v>12.5105</v>
      </c>
      <c r="CV46">
        <v>6.2240000000000002</v>
      </c>
      <c r="CW46">
        <v>2.1899999999999999E-2</v>
      </c>
      <c r="CX46">
        <v>4.7999999999999996E-3</v>
      </c>
      <c r="CY46">
        <v>-1.17E-2</v>
      </c>
      <c r="CZ46">
        <v>-5.8700000000000002E-2</v>
      </c>
      <c r="DA46">
        <v>1.04E-2</v>
      </c>
      <c r="DB46">
        <v>1.9699999999999999E-2</v>
      </c>
      <c r="DC46">
        <v>108091200</v>
      </c>
      <c r="DD46">
        <v>100557600</v>
      </c>
      <c r="DE46">
        <v>1.0749182558056301</v>
      </c>
      <c r="DF46">
        <v>5140255400</v>
      </c>
      <c r="DG46">
        <v>7864325600</v>
      </c>
      <c r="DH46">
        <v>1.52994841462547</v>
      </c>
      <c r="DI46">
        <v>1842646000</v>
      </c>
      <c r="DJ46">
        <v>3110269400</v>
      </c>
      <c r="DK46">
        <v>108730000</v>
      </c>
      <c r="DL46">
        <v>100.9</v>
      </c>
      <c r="DM46">
        <v>99.8</v>
      </c>
      <c r="DN46">
        <v>99.9</v>
      </c>
      <c r="DO46">
        <v>7.12</v>
      </c>
      <c r="DP46">
        <v>16.739999999999998</v>
      </c>
      <c r="DQ46">
        <v>11.13</v>
      </c>
      <c r="DR46">
        <v>5.57</v>
      </c>
      <c r="DS46">
        <v>7.88</v>
      </c>
      <c r="DT46">
        <v>8.4600000000000009</v>
      </c>
      <c r="DU46">
        <v>4.4400000000000004</v>
      </c>
      <c r="DV46">
        <v>4.2300000000000004</v>
      </c>
      <c r="DW46">
        <v>-0.48</v>
      </c>
      <c r="DX46">
        <v>109.5</v>
      </c>
      <c r="DY46">
        <v>117.8</v>
      </c>
      <c r="DZ46">
        <v>112.6</v>
      </c>
      <c r="EA46">
        <v>110.9</v>
      </c>
      <c r="EB46">
        <v>10.55</v>
      </c>
      <c r="EC46">
        <v>17.239999999999998</v>
      </c>
      <c r="ED46">
        <v>11.97</v>
      </c>
      <c r="EE46">
        <v>8.8699999999999992</v>
      </c>
      <c r="EF46">
        <v>12.51</v>
      </c>
      <c r="EG46">
        <v>3.99</v>
      </c>
      <c r="EH46">
        <v>9.51</v>
      </c>
      <c r="EI46">
        <v>5.04</v>
      </c>
      <c r="EJ46">
        <v>19.760000000000002</v>
      </c>
      <c r="EK46">
        <v>15.36</v>
      </c>
      <c r="EL46">
        <v>53.1</v>
      </c>
      <c r="EM46">
        <v>51</v>
      </c>
      <c r="EN46">
        <v>56.7</v>
      </c>
      <c r="EO46">
        <v>49.8</v>
      </c>
      <c r="EP46">
        <v>51.5</v>
      </c>
      <c r="EQ46">
        <v>51</v>
      </c>
      <c r="ER46">
        <v>4.3099999999999996</v>
      </c>
      <c r="ES46">
        <v>5.95</v>
      </c>
      <c r="ET46">
        <v>6.35</v>
      </c>
      <c r="EU46">
        <v>5.77</v>
      </c>
      <c r="EV46">
        <v>4.8899999999999997</v>
      </c>
      <c r="EW46">
        <v>6.16</v>
      </c>
      <c r="EX46">
        <v>2.25</v>
      </c>
      <c r="EY46">
        <v>3.25</v>
      </c>
      <c r="EZ46">
        <v>3.55</v>
      </c>
      <c r="FA46">
        <v>3.75</v>
      </c>
      <c r="FB46">
        <v>3.85</v>
      </c>
      <c r="FC46">
        <v>6.8</v>
      </c>
      <c r="FD46">
        <v>4.7699999999999996</v>
      </c>
      <c r="FE46">
        <v>4.1500000000000004</v>
      </c>
      <c r="FF46">
        <v>4.75</v>
      </c>
      <c r="FG46">
        <v>3.36</v>
      </c>
      <c r="FH46">
        <v>3.27</v>
      </c>
      <c r="FI46">
        <v>3.25</v>
      </c>
      <c r="FJ46">
        <v>3.28</v>
      </c>
      <c r="FK46">
        <v>3.31</v>
      </c>
      <c r="FL46">
        <v>3.34</v>
      </c>
      <c r="FM46">
        <v>3.43</v>
      </c>
      <c r="FN46">
        <v>3.54</v>
      </c>
      <c r="FO46">
        <v>3.9</v>
      </c>
      <c r="FP46">
        <v>0.65</v>
      </c>
      <c r="FQ46">
        <v>135.94999999999999</v>
      </c>
      <c r="FR46">
        <v>133.02000000000001</v>
      </c>
      <c r="FS46">
        <v>133.81</v>
      </c>
      <c r="FT46">
        <v>131.38999999999999</v>
      </c>
      <c r="FU46">
        <v>128.58000000000001</v>
      </c>
      <c r="FV46">
        <v>132.5</v>
      </c>
      <c r="FW46">
        <v>134.15</v>
      </c>
      <c r="FX46">
        <v>132.91</v>
      </c>
      <c r="FY46">
        <v>133.80000000000001</v>
      </c>
      <c r="FZ46">
        <v>4383.1400000000003</v>
      </c>
      <c r="GA46">
        <v>1433.23</v>
      </c>
      <c r="GB46">
        <v>497.02</v>
      </c>
      <c r="GC46">
        <v>602.92999999999995</v>
      </c>
      <c r="GD46">
        <v>344.7</v>
      </c>
      <c r="GE46">
        <v>635.67999999999995</v>
      </c>
      <c r="GF46">
        <v>588.1</v>
      </c>
    </row>
    <row r="47" spans="1:188">
      <c r="A47" s="9" t="s">
        <v>55</v>
      </c>
      <c r="B47">
        <v>720</v>
      </c>
      <c r="C47">
        <v>15642</v>
      </c>
      <c r="D47">
        <v>-4000</v>
      </c>
      <c r="E47">
        <v>-26800</v>
      </c>
      <c r="F47">
        <v>6312.2000000000098</v>
      </c>
      <c r="G47">
        <v>10556</v>
      </c>
      <c r="H47">
        <v>0</v>
      </c>
      <c r="I47">
        <v>283.3</v>
      </c>
      <c r="J47">
        <v>-167000</v>
      </c>
      <c r="K47">
        <v>6000000</v>
      </c>
      <c r="L47">
        <v>79000000</v>
      </c>
      <c r="M47">
        <v>3.0915008416743102E-3</v>
      </c>
      <c r="N47">
        <v>-3.09119256967305E-3</v>
      </c>
      <c r="O47">
        <v>-3.0296715592292899E-4</v>
      </c>
      <c r="P47">
        <v>50.7</v>
      </c>
      <c r="Q47">
        <v>-3.9070324422301201E-3</v>
      </c>
      <c r="R47">
        <v>4.8481260971763099E-2</v>
      </c>
      <c r="S47">
        <v>-1.2904174461026799E-2</v>
      </c>
      <c r="T47">
        <v>-1.29041744610263E-2</v>
      </c>
      <c r="U47">
        <v>9.3693933783146402E-2</v>
      </c>
      <c r="V47">
        <v>0.205458431656071</v>
      </c>
      <c r="W47">
        <v>592</v>
      </c>
      <c r="X47">
        <v>47.24</v>
      </c>
      <c r="Y47">
        <v>0.96999999999999897</v>
      </c>
      <c r="Z47">
        <v>3.08</v>
      </c>
      <c r="AA47">
        <v>4464</v>
      </c>
      <c r="AB47">
        <v>-134</v>
      </c>
      <c r="AC47">
        <v>-0.42847602375688298</v>
      </c>
      <c r="AD47">
        <v>-0.62068142405318805</v>
      </c>
      <c r="AE47">
        <v>-0.59830924645389405</v>
      </c>
      <c r="AF47">
        <v>-0.32285167488023397</v>
      </c>
      <c r="AG47">
        <v>-2.3530497410194001E-2</v>
      </c>
      <c r="AH47">
        <v>3.8854926402875897E-2</v>
      </c>
      <c r="AI47">
        <v>0</v>
      </c>
      <c r="AJ47">
        <v>0.25</v>
      </c>
      <c r="AK47">
        <v>0.25</v>
      </c>
      <c r="AL47">
        <v>0.25</v>
      </c>
      <c r="AM47">
        <v>1.8540056469994699E-2</v>
      </c>
      <c r="AN47">
        <v>-3.4858314727454598E-2</v>
      </c>
      <c r="AO47">
        <v>-3.2716985773738799E-2</v>
      </c>
      <c r="AP47">
        <v>14</v>
      </c>
      <c r="AQ47">
        <v>327825200</v>
      </c>
      <c r="AR47">
        <v>37207000</v>
      </c>
      <c r="AS47">
        <v>59300000</v>
      </c>
      <c r="AT47">
        <v>75717000</v>
      </c>
      <c r="AU47">
        <v>17299000</v>
      </c>
      <c r="AV47">
        <v>1300000</v>
      </c>
      <c r="AW47">
        <v>2933000</v>
      </c>
      <c r="AX47">
        <v>34284.300000000003</v>
      </c>
      <c r="AY47">
        <v>6200232.5</v>
      </c>
      <c r="AZ47">
        <v>523000000</v>
      </c>
      <c r="BA47">
        <v>217000000</v>
      </c>
      <c r="BB47">
        <v>3127000000</v>
      </c>
      <c r="BC47">
        <v>4529000000</v>
      </c>
      <c r="BD47">
        <v>6939100</v>
      </c>
      <c r="BE47">
        <v>122507800</v>
      </c>
      <c r="BF47">
        <v>149084800</v>
      </c>
      <c r="BG47">
        <v>18457.689999999999</v>
      </c>
      <c r="BH47">
        <v>4887.3999999999996</v>
      </c>
      <c r="BI47">
        <v>15726.57</v>
      </c>
      <c r="BJ47">
        <v>7617.79</v>
      </c>
      <c r="BK47">
        <v>42626900</v>
      </c>
      <c r="BL47">
        <v>5595.7042659354001</v>
      </c>
      <c r="BM47">
        <v>101.5</v>
      </c>
      <c r="BN47">
        <v>105.6</v>
      </c>
      <c r="BO47">
        <v>111.8</v>
      </c>
      <c r="BP47">
        <v>96.2</v>
      </c>
      <c r="BQ47">
        <v>144080000</v>
      </c>
      <c r="BR47">
        <v>32452.83</v>
      </c>
      <c r="BS47">
        <v>9.24</v>
      </c>
      <c r="BT47">
        <v>8.1300000000000008</v>
      </c>
      <c r="BU47">
        <v>0.83</v>
      </c>
      <c r="BV47">
        <v>32016600</v>
      </c>
      <c r="BW47">
        <v>18613832</v>
      </c>
      <c r="BX47">
        <v>17515100</v>
      </c>
      <c r="BY47">
        <v>14501500</v>
      </c>
      <c r="BZ47">
        <v>110.3</v>
      </c>
      <c r="CA47">
        <v>115</v>
      </c>
      <c r="CB47">
        <v>109.2</v>
      </c>
      <c r="CC47">
        <v>106.9</v>
      </c>
      <c r="CD47">
        <v>0.95913043478260895</v>
      </c>
      <c r="CE47">
        <v>1.0215154349859701</v>
      </c>
      <c r="CF47">
        <v>40001843</v>
      </c>
      <c r="CG47">
        <v>326140800</v>
      </c>
      <c r="CH47">
        <v>8.1531443438743594</v>
      </c>
      <c r="CI47">
        <v>23218603</v>
      </c>
      <c r="CJ47">
        <v>143977200</v>
      </c>
      <c r="CK47">
        <v>6.2009415467416398</v>
      </c>
      <c r="CL47">
        <v>17694087</v>
      </c>
      <c r="CM47">
        <v>251918700</v>
      </c>
      <c r="CN47">
        <v>14.2374511892024</v>
      </c>
      <c r="CO47">
        <v>2701.73</v>
      </c>
      <c r="CP47">
        <v>1178.7</v>
      </c>
      <c r="CQ47">
        <v>16.14</v>
      </c>
      <c r="CR47">
        <v>30.87</v>
      </c>
      <c r="CS47">
        <v>32857900</v>
      </c>
      <c r="CT47">
        <v>421725900</v>
      </c>
      <c r="CU47">
        <v>15.960599999999999</v>
      </c>
      <c r="CV47">
        <v>6.1620999999999997</v>
      </c>
      <c r="CW47">
        <v>-1.1299999999999999E-2</v>
      </c>
      <c r="CX47">
        <v>1.9E-2</v>
      </c>
      <c r="CY47">
        <v>-5.4699999999999999E-2</v>
      </c>
      <c r="CZ47">
        <v>3.5999999999999997E-2</v>
      </c>
      <c r="DA47">
        <v>-1.34E-2</v>
      </c>
      <c r="DB47">
        <v>-4.9099999999999998E-2</v>
      </c>
      <c r="DC47">
        <v>69499200</v>
      </c>
      <c r="DD47">
        <v>98641000</v>
      </c>
      <c r="DE47">
        <v>0.70456706643282196</v>
      </c>
      <c r="DF47">
        <v>5189413600</v>
      </c>
      <c r="DG47">
        <v>7797317300</v>
      </c>
      <c r="DH47">
        <v>1.5025430426281701</v>
      </c>
      <c r="DI47">
        <v>1861129000</v>
      </c>
      <c r="DJ47">
        <v>3132920500</v>
      </c>
      <c r="DK47">
        <v>53930000</v>
      </c>
      <c r="DL47">
        <v>101.2</v>
      </c>
      <c r="DM47">
        <v>99.4</v>
      </c>
      <c r="DN47">
        <v>100</v>
      </c>
      <c r="DO47">
        <v>7.54</v>
      </c>
      <c r="DP47">
        <v>18.09</v>
      </c>
      <c r="DQ47">
        <v>12.07</v>
      </c>
      <c r="DR47">
        <v>5.85</v>
      </c>
      <c r="DS47">
        <v>8.4</v>
      </c>
      <c r="DT47">
        <v>8.59</v>
      </c>
      <c r="DU47">
        <v>4.45</v>
      </c>
      <c r="DV47">
        <v>4.46</v>
      </c>
      <c r="DW47">
        <v>-0.49</v>
      </c>
      <c r="DX47">
        <v>109.7</v>
      </c>
      <c r="DY47">
        <v>116.8</v>
      </c>
      <c r="DZ47">
        <v>113.5</v>
      </c>
      <c r="EA47">
        <v>111.7</v>
      </c>
      <c r="EB47">
        <v>10.98</v>
      </c>
      <c r="EC47">
        <v>18.940000000000001</v>
      </c>
      <c r="ED47">
        <v>12.56</v>
      </c>
      <c r="EE47">
        <v>10.23</v>
      </c>
      <c r="EF47">
        <v>13.27</v>
      </c>
      <c r="EG47">
        <v>4.16</v>
      </c>
      <c r="EH47">
        <v>9.99</v>
      </c>
      <c r="EI47">
        <v>5.09</v>
      </c>
      <c r="EJ47">
        <v>19.55</v>
      </c>
      <c r="EK47">
        <v>13.7</v>
      </c>
      <c r="EL47">
        <v>52.1</v>
      </c>
      <c r="EM47">
        <v>49.2</v>
      </c>
      <c r="EN47">
        <v>56.3</v>
      </c>
      <c r="EO47">
        <v>50.3</v>
      </c>
      <c r="EP47">
        <v>52</v>
      </c>
      <c r="EQ47">
        <v>49.2</v>
      </c>
      <c r="ER47">
        <v>4.3</v>
      </c>
      <c r="ES47">
        <v>5.2</v>
      </c>
      <c r="ET47">
        <v>6.05</v>
      </c>
      <c r="EU47">
        <v>6.31</v>
      </c>
      <c r="EV47">
        <v>5.74</v>
      </c>
      <c r="EW47">
        <v>6.06</v>
      </c>
      <c r="EX47">
        <v>2.25</v>
      </c>
      <c r="EY47">
        <v>3.25</v>
      </c>
      <c r="EZ47">
        <v>3.55</v>
      </c>
      <c r="FA47">
        <v>3.75</v>
      </c>
      <c r="FB47">
        <v>3.85</v>
      </c>
      <c r="FC47">
        <v>7.05</v>
      </c>
      <c r="FD47">
        <v>4.7699999999999996</v>
      </c>
      <c r="FE47">
        <v>4.4000000000000004</v>
      </c>
      <c r="FF47">
        <v>5</v>
      </c>
      <c r="FG47">
        <v>3.05</v>
      </c>
      <c r="FH47">
        <v>3.15</v>
      </c>
      <c r="FI47">
        <v>3.28</v>
      </c>
      <c r="FJ47">
        <v>3.42</v>
      </c>
      <c r="FK47">
        <v>3.53</v>
      </c>
      <c r="FL47">
        <v>3.59</v>
      </c>
      <c r="FM47">
        <v>3.57</v>
      </c>
      <c r="FN47">
        <v>3.66</v>
      </c>
      <c r="FO47">
        <v>3.97</v>
      </c>
      <c r="FP47">
        <v>0.69</v>
      </c>
      <c r="FQ47">
        <v>135.63</v>
      </c>
      <c r="FR47">
        <v>132.6</v>
      </c>
      <c r="FS47">
        <v>133.33000000000001</v>
      </c>
      <c r="FT47">
        <v>131.22999999999999</v>
      </c>
      <c r="FU47">
        <v>127.52</v>
      </c>
      <c r="FV47">
        <v>132.24</v>
      </c>
      <c r="FW47">
        <v>133.85</v>
      </c>
      <c r="FX47">
        <v>132.5</v>
      </c>
      <c r="FY47">
        <v>133.27000000000001</v>
      </c>
      <c r="FZ47">
        <v>4486.1400000000003</v>
      </c>
      <c r="GA47">
        <v>1365.52</v>
      </c>
      <c r="GB47">
        <v>495.67</v>
      </c>
      <c r="GC47">
        <v>596.80999999999995</v>
      </c>
      <c r="GD47">
        <v>319.66000000000003</v>
      </c>
      <c r="GE47">
        <v>646.41</v>
      </c>
      <c r="GF47">
        <v>587.94000000000005</v>
      </c>
    </row>
    <row r="48" spans="1:188">
      <c r="A48" s="9" t="s">
        <v>56</v>
      </c>
      <c r="B48">
        <v>-3321</v>
      </c>
      <c r="C48">
        <v>41229</v>
      </c>
      <c r="D48">
        <v>43400</v>
      </c>
      <c r="E48">
        <v>139000</v>
      </c>
      <c r="F48">
        <v>-7869.8000000000202</v>
      </c>
      <c r="G48">
        <v>-50142</v>
      </c>
      <c r="H48">
        <v>0</v>
      </c>
      <c r="I48">
        <v>8.8999999999996398</v>
      </c>
      <c r="J48">
        <v>132000</v>
      </c>
      <c r="K48">
        <v>-2000000</v>
      </c>
      <c r="L48">
        <v>42000000</v>
      </c>
      <c r="M48">
        <v>8.1317385814010396E-3</v>
      </c>
      <c r="N48">
        <v>-7.7700468619317196E-3</v>
      </c>
      <c r="O48">
        <v>-3.2876124583109999E-3</v>
      </c>
      <c r="P48">
        <v>50.9</v>
      </c>
      <c r="Q48">
        <v>-1.04828710634344E-2</v>
      </c>
      <c r="R48">
        <v>-0.105127668883295</v>
      </c>
      <c r="S48">
        <v>-0.22057979436841199</v>
      </c>
      <c r="T48">
        <v>-0.22057979436841199</v>
      </c>
      <c r="U48">
        <v>-7.9290805874797005E-2</v>
      </c>
      <c r="V48">
        <v>8.9391849884233196E-2</v>
      </c>
      <c r="W48">
        <v>-652</v>
      </c>
      <c r="X48">
        <v>181.03</v>
      </c>
      <c r="Y48">
        <v>-11.06</v>
      </c>
      <c r="Z48">
        <v>-6.8500000000000103</v>
      </c>
      <c r="AA48">
        <v>-3935</v>
      </c>
      <c r="AB48">
        <v>837</v>
      </c>
      <c r="AC48">
        <v>0.22049365694675399</v>
      </c>
      <c r="AD48">
        <v>0.33935807331155499</v>
      </c>
      <c r="AE48">
        <v>0.29679443686160301</v>
      </c>
      <c r="AF48">
        <v>9.8874314277964004E-2</v>
      </c>
      <c r="AG48">
        <v>0</v>
      </c>
      <c r="AH48">
        <v>-3.8854926402875897E-2</v>
      </c>
      <c r="AI48">
        <v>0</v>
      </c>
      <c r="AJ48">
        <v>0</v>
      </c>
      <c r="AK48">
        <v>0</v>
      </c>
      <c r="AL48">
        <v>0</v>
      </c>
      <c r="AM48">
        <v>-2.7116320704614299E-3</v>
      </c>
      <c r="AN48">
        <v>2.5574771785539199E-2</v>
      </c>
      <c r="AO48">
        <v>2.0371208186613601E-2</v>
      </c>
      <c r="AP48">
        <v>13.5</v>
      </c>
      <c r="AQ48">
        <v>327404800</v>
      </c>
      <c r="AR48">
        <v>37852000</v>
      </c>
      <c r="AS48">
        <v>58752000</v>
      </c>
      <c r="AT48">
        <v>77000000</v>
      </c>
      <c r="AU48">
        <v>17113000</v>
      </c>
      <c r="AV48">
        <v>1183000</v>
      </c>
      <c r="AW48">
        <v>2993000</v>
      </c>
      <c r="AX48">
        <v>34634.199999999997</v>
      </c>
      <c r="AY48">
        <v>6135309.6299999999</v>
      </c>
      <c r="AZ48">
        <v>520000000</v>
      </c>
      <c r="BA48">
        <v>211000000</v>
      </c>
      <c r="BB48">
        <v>3168000000</v>
      </c>
      <c r="BC48">
        <v>4553000000</v>
      </c>
      <c r="BD48">
        <v>6366800</v>
      </c>
      <c r="BE48">
        <v>123764300</v>
      </c>
      <c r="BF48">
        <v>151746500</v>
      </c>
      <c r="BG48">
        <v>18420.71</v>
      </c>
      <c r="BH48">
        <v>4649.55</v>
      </c>
      <c r="BI48">
        <v>16711.509999999998</v>
      </c>
      <c r="BJ48">
        <v>7817.06</v>
      </c>
      <c r="BK48">
        <v>44122900</v>
      </c>
      <c r="BL48">
        <v>5644.4366552130896</v>
      </c>
      <c r="BM48">
        <v>101.12</v>
      </c>
      <c r="BN48">
        <v>105</v>
      </c>
      <c r="BO48">
        <v>110.4</v>
      </c>
      <c r="BP48">
        <v>96.9</v>
      </c>
      <c r="BQ48">
        <v>147050000</v>
      </c>
      <c r="BR48">
        <v>32624.99</v>
      </c>
      <c r="BS48">
        <v>9.19</v>
      </c>
      <c r="BT48">
        <v>8.31</v>
      </c>
      <c r="BU48">
        <v>0.82</v>
      </c>
      <c r="BV48">
        <v>32862300</v>
      </c>
      <c r="BW48">
        <v>20317671</v>
      </c>
      <c r="BX48">
        <v>17323900</v>
      </c>
      <c r="BY48">
        <v>15538400</v>
      </c>
      <c r="BZ48">
        <v>109.2</v>
      </c>
      <c r="CA48">
        <v>115.6</v>
      </c>
      <c r="CB48">
        <v>114</v>
      </c>
      <c r="CC48">
        <v>112.6</v>
      </c>
      <c r="CD48">
        <v>0.94463667820069197</v>
      </c>
      <c r="CE48">
        <v>1.01243339253996</v>
      </c>
      <c r="CF48">
        <v>44778920</v>
      </c>
      <c r="CG48">
        <v>316839800</v>
      </c>
      <c r="CH48">
        <v>7.0756463085755499</v>
      </c>
      <c r="CI48">
        <v>27703706</v>
      </c>
      <c r="CJ48">
        <v>165874500</v>
      </c>
      <c r="CK48">
        <v>5.9874480331259701</v>
      </c>
      <c r="CL48">
        <v>25346488</v>
      </c>
      <c r="CM48">
        <v>386660800</v>
      </c>
      <c r="CN48">
        <v>15.2550049537435</v>
      </c>
      <c r="CO48">
        <v>2567.34</v>
      </c>
      <c r="CP48">
        <v>1143.3399999999999</v>
      </c>
      <c r="CQ48">
        <v>15.41</v>
      </c>
      <c r="CR48">
        <v>30.07</v>
      </c>
      <c r="CS48">
        <v>30242700</v>
      </c>
      <c r="CT48">
        <v>369730200</v>
      </c>
      <c r="CU48">
        <v>14.7515</v>
      </c>
      <c r="CV48">
        <v>5.9131999999999998</v>
      </c>
      <c r="CW48">
        <v>-4.7E-2</v>
      </c>
      <c r="CX48">
        <v>1.5599999999999999E-2</v>
      </c>
      <c r="CY48">
        <v>-3.32E-2</v>
      </c>
      <c r="CZ48">
        <v>-7.8E-2</v>
      </c>
      <c r="DA48">
        <v>2.5399999999999999E-2</v>
      </c>
      <c r="DB48">
        <v>-5.0799999999999998E-2</v>
      </c>
      <c r="DC48">
        <v>80769600</v>
      </c>
      <c r="DD48">
        <v>75463700</v>
      </c>
      <c r="DE48">
        <v>1.0703106261686099</v>
      </c>
      <c r="DF48">
        <v>5244257900</v>
      </c>
      <c r="DG48">
        <v>7867975600</v>
      </c>
      <c r="DH48">
        <v>1.50030295039456</v>
      </c>
      <c r="DI48">
        <v>1885790700</v>
      </c>
      <c r="DJ48">
        <v>3153125200</v>
      </c>
      <c r="DK48">
        <v>107410000</v>
      </c>
      <c r="DL48">
        <v>100.6</v>
      </c>
      <c r="DM48">
        <v>99.9</v>
      </c>
      <c r="DN48">
        <v>100</v>
      </c>
      <c r="DO48">
        <v>7.25</v>
      </c>
      <c r="DP48">
        <v>18.75</v>
      </c>
      <c r="DQ48">
        <v>11.59</v>
      </c>
      <c r="DR48">
        <v>5.39</v>
      </c>
      <c r="DS48">
        <v>8.01</v>
      </c>
      <c r="DT48">
        <v>8.32</v>
      </c>
      <c r="DU48">
        <v>4.6399999999999997</v>
      </c>
      <c r="DV48">
        <v>4.67</v>
      </c>
      <c r="DW48">
        <v>-0.32</v>
      </c>
      <c r="DX48">
        <v>108.9</v>
      </c>
      <c r="DY48">
        <v>113.5</v>
      </c>
      <c r="DZ48">
        <v>114.9</v>
      </c>
      <c r="EA48">
        <v>111.9</v>
      </c>
      <c r="EB48">
        <v>10.63</v>
      </c>
      <c r="EC48">
        <v>16.78</v>
      </c>
      <c r="ED48">
        <v>12.7</v>
      </c>
      <c r="EE48">
        <v>9.8800000000000008</v>
      </c>
      <c r="EF48">
        <v>13.43</v>
      </c>
      <c r="EG48">
        <v>4.34</v>
      </c>
      <c r="EH48">
        <v>9.93</v>
      </c>
      <c r="EI48">
        <v>5.0999999999999996</v>
      </c>
      <c r="EJ48">
        <v>17.649999999999999</v>
      </c>
      <c r="EK48">
        <v>12.22</v>
      </c>
      <c r="EL48">
        <v>52.3</v>
      </c>
      <c r="EM48">
        <v>48.9</v>
      </c>
      <c r="EN48">
        <v>57.2</v>
      </c>
      <c r="EO48">
        <v>49.9</v>
      </c>
      <c r="EP48">
        <v>51.2</v>
      </c>
      <c r="EQ48">
        <v>48.9</v>
      </c>
      <c r="ER48">
        <v>3.13</v>
      </c>
      <c r="ES48">
        <v>3.83</v>
      </c>
      <c r="ET48">
        <v>3.66</v>
      </c>
      <c r="EU48">
        <v>5.39</v>
      </c>
      <c r="EV48">
        <v>5.34</v>
      </c>
      <c r="EW48">
        <v>5.7</v>
      </c>
      <c r="EX48">
        <v>2.25</v>
      </c>
      <c r="EY48">
        <v>3.25</v>
      </c>
      <c r="EZ48">
        <v>3.55</v>
      </c>
      <c r="FA48">
        <v>3.75</v>
      </c>
      <c r="FB48">
        <v>3.85</v>
      </c>
      <c r="FC48">
        <v>7.05</v>
      </c>
      <c r="FD48">
        <v>4.7699999999999996</v>
      </c>
      <c r="FE48">
        <v>4.4000000000000004</v>
      </c>
      <c r="FF48">
        <v>5</v>
      </c>
      <c r="FG48">
        <v>2.2599999999999998</v>
      </c>
      <c r="FH48">
        <v>2.69</v>
      </c>
      <c r="FI48">
        <v>3.31</v>
      </c>
      <c r="FJ48">
        <v>3.56</v>
      </c>
      <c r="FK48">
        <v>3.62</v>
      </c>
      <c r="FL48">
        <v>3.67</v>
      </c>
      <c r="FM48">
        <v>3.7</v>
      </c>
      <c r="FN48">
        <v>3.86</v>
      </c>
      <c r="FO48">
        <v>4</v>
      </c>
      <c r="FP48">
        <v>0.69</v>
      </c>
      <c r="FQ48">
        <v>135.55000000000001</v>
      </c>
      <c r="FR48">
        <v>132.53</v>
      </c>
      <c r="FS48">
        <v>133.27000000000001</v>
      </c>
      <c r="FT48">
        <v>131.11000000000001</v>
      </c>
      <c r="FU48">
        <v>127.26</v>
      </c>
      <c r="FV48">
        <v>132.22</v>
      </c>
      <c r="FW48">
        <v>133.87</v>
      </c>
      <c r="FX48">
        <v>132.32</v>
      </c>
      <c r="FY48">
        <v>133.24</v>
      </c>
      <c r="FZ48">
        <v>4258.42</v>
      </c>
      <c r="GA48">
        <v>1386.95</v>
      </c>
      <c r="GB48">
        <v>503.38</v>
      </c>
      <c r="GC48">
        <v>573.04</v>
      </c>
      <c r="GD48">
        <v>310.97000000000003</v>
      </c>
      <c r="GE48">
        <v>644.21</v>
      </c>
      <c r="GF48">
        <v>578.54999999999995</v>
      </c>
    </row>
    <row r="49" spans="1:188">
      <c r="A49" s="9" t="s">
        <v>57</v>
      </c>
      <c r="B49">
        <v>2122</v>
      </c>
      <c r="C49">
        <v>39990</v>
      </c>
      <c r="D49">
        <v>-41400</v>
      </c>
      <c r="E49">
        <v>-14000</v>
      </c>
      <c r="F49">
        <v>8668.2000000000098</v>
      </c>
      <c r="G49">
        <v>36184</v>
      </c>
      <c r="H49">
        <v>0</v>
      </c>
      <c r="I49">
        <v>-399.8</v>
      </c>
      <c r="J49">
        <v>214000</v>
      </c>
      <c r="K49">
        <v>-1000000</v>
      </c>
      <c r="L49">
        <v>31000000</v>
      </c>
      <c r="M49">
        <v>3.1307242862768099E-2</v>
      </c>
      <c r="N49">
        <v>-4.6911735758803398E-3</v>
      </c>
      <c r="O49">
        <v>3.0880320053343598E-3</v>
      </c>
      <c r="P49">
        <v>51.2</v>
      </c>
      <c r="Q49">
        <v>-1.12781463572675E-2</v>
      </c>
      <c r="R49">
        <v>1.4527547921265E-2</v>
      </c>
      <c r="S49">
        <v>-3.3888328407267701E-2</v>
      </c>
      <c r="T49">
        <v>-3.3888328407267798E-2</v>
      </c>
      <c r="U49">
        <v>-0.31791689237841098</v>
      </c>
      <c r="V49">
        <v>-6.0565610693924299E-2</v>
      </c>
      <c r="W49">
        <v>-697</v>
      </c>
      <c r="X49">
        <v>7.1600000000000801</v>
      </c>
      <c r="Y49">
        <v>-0.84000000000000297</v>
      </c>
      <c r="Z49">
        <v>0.39000000000000101</v>
      </c>
      <c r="AA49">
        <v>-1553</v>
      </c>
      <c r="AB49">
        <v>1939</v>
      </c>
      <c r="AC49">
        <v>0.10442669511198199</v>
      </c>
      <c r="AD49">
        <v>3.7389689873553102E-2</v>
      </c>
      <c r="AE49">
        <v>3.3423217140349203E-2</v>
      </c>
      <c r="AF49">
        <v>-4.1811056639353701E-2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1.6468381498651E-2</v>
      </c>
      <c r="AN49">
        <v>-3.3413585677223502E-2</v>
      </c>
      <c r="AO49">
        <v>-1.84750569359693E-3</v>
      </c>
      <c r="AP49">
        <v>13.8</v>
      </c>
      <c r="AQ49">
        <v>318000000</v>
      </c>
      <c r="AR49">
        <v>37082000</v>
      </c>
      <c r="AS49">
        <v>56700000</v>
      </c>
      <c r="AT49">
        <v>76356000</v>
      </c>
      <c r="AU49">
        <v>16291000</v>
      </c>
      <c r="AV49">
        <v>1061000</v>
      </c>
      <c r="AW49">
        <v>3002000</v>
      </c>
      <c r="AX49">
        <v>42974.7</v>
      </c>
      <c r="AY49">
        <v>6333289.9400000004</v>
      </c>
      <c r="AZ49">
        <v>522000000</v>
      </c>
      <c r="BA49">
        <v>212000000</v>
      </c>
      <c r="BB49">
        <v>3206000000</v>
      </c>
      <c r="BC49">
        <v>5065000000</v>
      </c>
      <c r="BD49">
        <v>7814200</v>
      </c>
      <c r="BE49">
        <v>136751200</v>
      </c>
      <c r="BF49">
        <v>172098400</v>
      </c>
      <c r="BG49">
        <v>18169.59</v>
      </c>
      <c r="BH49">
        <v>6361</v>
      </c>
      <c r="BI49">
        <v>15894.02</v>
      </c>
      <c r="BJ49">
        <v>11434.57</v>
      </c>
      <c r="BK49">
        <v>60471400</v>
      </c>
      <c r="BL49">
        <v>5288.4717134094199</v>
      </c>
      <c r="BM49">
        <v>100.41</v>
      </c>
      <c r="BN49">
        <v>103.4</v>
      </c>
      <c r="BO49">
        <v>108.9</v>
      </c>
      <c r="BP49">
        <v>95.2</v>
      </c>
      <c r="BQ49">
        <v>158651000</v>
      </c>
      <c r="BR49">
        <v>32016.83</v>
      </c>
      <c r="BS49">
        <v>8.8000000000000007</v>
      </c>
      <c r="BT49">
        <v>8.31</v>
      </c>
      <c r="BU49">
        <v>0.82</v>
      </c>
      <c r="BV49">
        <v>32457300</v>
      </c>
      <c r="BW49">
        <v>18887712</v>
      </c>
      <c r="BX49">
        <v>16958000</v>
      </c>
      <c r="BY49">
        <v>15499400</v>
      </c>
      <c r="BZ49">
        <v>109.5</v>
      </c>
      <c r="CA49">
        <v>114.8</v>
      </c>
      <c r="CB49">
        <v>106.9</v>
      </c>
      <c r="CC49">
        <v>105.3</v>
      </c>
      <c r="CD49">
        <v>0.95383275261323996</v>
      </c>
      <c r="CE49">
        <v>1.01519468186135</v>
      </c>
      <c r="CF49">
        <v>36129012</v>
      </c>
      <c r="CG49">
        <v>226541000</v>
      </c>
      <c r="CH49">
        <v>6.2703347658662798</v>
      </c>
      <c r="CI49">
        <v>31176276</v>
      </c>
      <c r="CJ49">
        <v>177813000</v>
      </c>
      <c r="CK49">
        <v>5.7034714473274502</v>
      </c>
      <c r="CL49">
        <v>27726783</v>
      </c>
      <c r="CM49">
        <v>461431500</v>
      </c>
      <c r="CN49">
        <v>16.642085740707799</v>
      </c>
      <c r="CO49">
        <v>2359.2199999999998</v>
      </c>
      <c r="CP49">
        <v>1004.52</v>
      </c>
      <c r="CQ49">
        <v>14.19</v>
      </c>
      <c r="CR49">
        <v>26.46</v>
      </c>
      <c r="CS49">
        <v>19611100</v>
      </c>
      <c r="CT49">
        <v>223163400</v>
      </c>
      <c r="CU49">
        <v>9.3351000000000006</v>
      </c>
      <c r="CV49">
        <v>3.9190999999999998</v>
      </c>
      <c r="CW49">
        <v>-9.8000000000000004E-2</v>
      </c>
      <c r="CX49">
        <v>-1.6299999999999999E-2</v>
      </c>
      <c r="CY49">
        <v>3.5799999999999998E-2</v>
      </c>
      <c r="CZ49">
        <v>-0.11559999999999999</v>
      </c>
      <c r="DA49">
        <v>1.2999999999999999E-3</v>
      </c>
      <c r="DB49">
        <v>1.14E-2</v>
      </c>
      <c r="DC49">
        <v>100185500</v>
      </c>
      <c r="DD49">
        <v>73770500</v>
      </c>
      <c r="DE49">
        <v>1.3580699602144499</v>
      </c>
      <c r="DF49">
        <v>5291183400</v>
      </c>
      <c r="DG49">
        <v>7941004400</v>
      </c>
      <c r="DH49">
        <v>1.5007993107931199</v>
      </c>
      <c r="DI49">
        <v>1917832600</v>
      </c>
      <c r="DJ49">
        <v>3169723800</v>
      </c>
      <c r="DK49">
        <v>42790000</v>
      </c>
      <c r="DL49">
        <v>101.1</v>
      </c>
      <c r="DM49">
        <v>100.9</v>
      </c>
      <c r="DN49">
        <v>99.9</v>
      </c>
      <c r="DO49">
        <v>6.52</v>
      </c>
      <c r="DP49">
        <v>17.16</v>
      </c>
      <c r="DQ49">
        <v>10.65</v>
      </c>
      <c r="DR49">
        <v>4.5599999999999996</v>
      </c>
      <c r="DS49">
        <v>7.11</v>
      </c>
      <c r="DT49">
        <v>8.25</v>
      </c>
      <c r="DU49">
        <v>4.54</v>
      </c>
      <c r="DV49">
        <v>4.43</v>
      </c>
      <c r="DW49">
        <v>-0.6</v>
      </c>
      <c r="DX49">
        <v>108.4</v>
      </c>
      <c r="DY49">
        <v>114.5</v>
      </c>
      <c r="DZ49">
        <v>114.7</v>
      </c>
      <c r="EA49">
        <v>111.8</v>
      </c>
      <c r="EB49">
        <v>9.9600000000000009</v>
      </c>
      <c r="EC49">
        <v>14.65</v>
      </c>
      <c r="ED49">
        <v>12.29</v>
      </c>
      <c r="EE49">
        <v>8.82</v>
      </c>
      <c r="EF49">
        <v>12.7</v>
      </c>
      <c r="EG49">
        <v>4.5</v>
      </c>
      <c r="EH49">
        <v>9.23</v>
      </c>
      <c r="EI49">
        <v>4.74</v>
      </c>
      <c r="EJ49">
        <v>16.489999999999998</v>
      </c>
      <c r="EK49">
        <v>11.88</v>
      </c>
      <c r="EL49">
        <v>52.7</v>
      </c>
      <c r="EM49">
        <v>49.9</v>
      </c>
      <c r="EN49">
        <v>56.6</v>
      </c>
      <c r="EO49">
        <v>49.5</v>
      </c>
      <c r="EP49">
        <v>51.5</v>
      </c>
      <c r="EQ49">
        <v>49.9</v>
      </c>
      <c r="ER49">
        <v>3.47</v>
      </c>
      <c r="ES49">
        <v>4.0599999999999996</v>
      </c>
      <c r="ET49">
        <v>5.01</v>
      </c>
      <c r="EU49">
        <v>5.75</v>
      </c>
      <c r="EV49">
        <v>5.95</v>
      </c>
      <c r="EW49">
        <v>5.72</v>
      </c>
      <c r="EX49">
        <v>2.25</v>
      </c>
      <c r="EY49">
        <v>3.25</v>
      </c>
      <c r="EZ49">
        <v>3.55</v>
      </c>
      <c r="FA49">
        <v>3.75</v>
      </c>
      <c r="FB49">
        <v>3.85</v>
      </c>
      <c r="FC49">
        <v>7.05</v>
      </c>
      <c r="FD49">
        <v>4.59</v>
      </c>
      <c r="FE49">
        <v>4.4000000000000004</v>
      </c>
      <c r="FF49">
        <v>5</v>
      </c>
      <c r="FG49">
        <v>2.54</v>
      </c>
      <c r="FH49">
        <v>2.92</v>
      </c>
      <c r="FI49">
        <v>3.53</v>
      </c>
      <c r="FJ49">
        <v>3.73</v>
      </c>
      <c r="FK49">
        <v>3.77</v>
      </c>
      <c r="FL49">
        <v>3.81</v>
      </c>
      <c r="FM49">
        <v>3.88</v>
      </c>
      <c r="FN49">
        <v>3.88</v>
      </c>
      <c r="FO49">
        <v>4.01</v>
      </c>
      <c r="FP49">
        <v>0.48</v>
      </c>
      <c r="FQ49">
        <v>135.62</v>
      </c>
      <c r="FR49">
        <v>132.76</v>
      </c>
      <c r="FS49">
        <v>133.56</v>
      </c>
      <c r="FT49">
        <v>131.03</v>
      </c>
      <c r="FU49">
        <v>127.96</v>
      </c>
      <c r="FV49">
        <v>132.33000000000001</v>
      </c>
      <c r="FW49">
        <v>134.11000000000001</v>
      </c>
      <c r="FX49">
        <v>132.63999999999999</v>
      </c>
      <c r="FY49">
        <v>133.38</v>
      </c>
      <c r="FZ49">
        <v>4078.07</v>
      </c>
      <c r="GA49">
        <v>1840.41</v>
      </c>
      <c r="GB49">
        <v>484.57</v>
      </c>
      <c r="GC49">
        <v>560.21</v>
      </c>
      <c r="GD49">
        <v>310.19</v>
      </c>
      <c r="GE49">
        <v>626.64</v>
      </c>
      <c r="GF49">
        <v>567.28</v>
      </c>
    </row>
    <row r="50" spans="1:188">
      <c r="A50" s="9" t="s">
        <v>58</v>
      </c>
      <c r="B50">
        <v>-2264</v>
      </c>
      <c r="C50">
        <v>19842</v>
      </c>
      <c r="D50">
        <v>-74400</v>
      </c>
      <c r="E50">
        <v>-32500</v>
      </c>
      <c r="F50">
        <v>-17138.5</v>
      </c>
      <c r="G50">
        <v>-40897</v>
      </c>
      <c r="H50">
        <v>0</v>
      </c>
      <c r="I50">
        <v>-220.2</v>
      </c>
      <c r="J50">
        <v>-59000</v>
      </c>
      <c r="K50">
        <v>10000000</v>
      </c>
      <c r="L50">
        <v>17000000</v>
      </c>
      <c r="M50">
        <v>1.2272427253959601E-2</v>
      </c>
      <c r="N50">
        <v>-3.1397200046676698E-3</v>
      </c>
      <c r="O50">
        <v>-5.3831788221243597E-3</v>
      </c>
      <c r="P50">
        <v>50.4</v>
      </c>
      <c r="Q50">
        <v>-1.20846809826229E-2</v>
      </c>
      <c r="R50">
        <v>-2.39223331614511E-2</v>
      </c>
      <c r="S50">
        <v>-3.86643258322956E-2</v>
      </c>
      <c r="T50">
        <v>-3.8664325832295503E-2</v>
      </c>
      <c r="U50">
        <v>1.7405419880508699E-2</v>
      </c>
      <c r="V50">
        <v>-0.20317248112785299</v>
      </c>
      <c r="W50">
        <v>-914</v>
      </c>
      <c r="X50">
        <v>-94.420000000000101</v>
      </c>
      <c r="Y50">
        <v>0.87000000000000499</v>
      </c>
      <c r="Z50">
        <v>-1.55</v>
      </c>
      <c r="AA50">
        <v>-49</v>
      </c>
      <c r="AB50">
        <v>1053</v>
      </c>
      <c r="AC50">
        <v>-0.201190342293977</v>
      </c>
      <c r="AD50">
        <v>-0.20991200019475501</v>
      </c>
      <c r="AE50">
        <v>-0.21966319609550999</v>
      </c>
      <c r="AF50">
        <v>0.11621713597625299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-4.1565625770957099E-2</v>
      </c>
      <c r="AN50">
        <v>5.73707429079846E-2</v>
      </c>
      <c r="AO50">
        <v>2.8327587138044001E-2</v>
      </c>
      <c r="AP50">
        <v>13.2</v>
      </c>
      <c r="AQ50">
        <v>330000000</v>
      </c>
      <c r="AR50">
        <v>35739000</v>
      </c>
      <c r="AS50">
        <v>54673000</v>
      </c>
      <c r="AT50">
        <v>73069000</v>
      </c>
      <c r="AU50">
        <v>16670000</v>
      </c>
      <c r="AV50">
        <v>1237000</v>
      </c>
      <c r="AW50">
        <v>2902000</v>
      </c>
      <c r="AX50">
        <v>46257.599999999999</v>
      </c>
      <c r="AY50">
        <v>4850818.17</v>
      </c>
      <c r="AZ50">
        <v>523000000</v>
      </c>
      <c r="BA50">
        <v>220000000</v>
      </c>
      <c r="BB50">
        <v>3234000000</v>
      </c>
      <c r="BC50">
        <v>4694000000</v>
      </c>
      <c r="BD50">
        <v>6988000</v>
      </c>
      <c r="BE50">
        <v>127761800</v>
      </c>
      <c r="BF50">
        <v>156161100</v>
      </c>
      <c r="BG50">
        <v>14000.12</v>
      </c>
      <c r="BH50">
        <v>6264.69</v>
      </c>
      <c r="BI50">
        <v>12587.5</v>
      </c>
      <c r="BJ50">
        <v>8364.3700000000008</v>
      </c>
      <c r="BK50">
        <v>45147000</v>
      </c>
      <c r="BL50">
        <v>5397.5374116639996</v>
      </c>
      <c r="BM50">
        <v>100.27</v>
      </c>
      <c r="BN50">
        <v>100.5</v>
      </c>
      <c r="BO50">
        <v>106.3</v>
      </c>
      <c r="BP50">
        <v>91.8</v>
      </c>
      <c r="BQ50">
        <v>165464000</v>
      </c>
      <c r="BR50">
        <v>32737.96</v>
      </c>
      <c r="BS50">
        <v>8.7799999999999994</v>
      </c>
      <c r="BT50">
        <v>8.3000000000000007</v>
      </c>
      <c r="BU50">
        <v>0.82</v>
      </c>
      <c r="BV50">
        <v>29757100</v>
      </c>
      <c r="BW50">
        <v>19252126</v>
      </c>
      <c r="BX50">
        <v>15735200</v>
      </c>
      <c r="BY50">
        <v>14021800</v>
      </c>
      <c r="BZ50">
        <v>109.5</v>
      </c>
      <c r="CA50">
        <v>113.6</v>
      </c>
      <c r="CB50">
        <v>105.8</v>
      </c>
      <c r="CC50">
        <v>113.3</v>
      </c>
      <c r="CD50">
        <v>0.96390845070422504</v>
      </c>
      <c r="CE50">
        <v>0.93380406001765204</v>
      </c>
      <c r="CF50">
        <v>22739051</v>
      </c>
      <c r="CG50">
        <v>129425600</v>
      </c>
      <c r="CH50">
        <v>5.6917766708909703</v>
      </c>
      <c r="CI50">
        <v>26019436</v>
      </c>
      <c r="CJ50">
        <v>131203300</v>
      </c>
      <c r="CK50">
        <v>5.0425112980927</v>
      </c>
      <c r="CL50">
        <v>36532378</v>
      </c>
      <c r="CM50">
        <v>483003200</v>
      </c>
      <c r="CN50">
        <v>13.2212362414514</v>
      </c>
      <c r="CO50">
        <v>2468.25</v>
      </c>
      <c r="CP50">
        <v>1040.93</v>
      </c>
      <c r="CQ50">
        <v>14.96</v>
      </c>
      <c r="CR50">
        <v>27.47</v>
      </c>
      <c r="CS50">
        <v>19604800</v>
      </c>
      <c r="CT50">
        <v>206832600</v>
      </c>
      <c r="CU50">
        <v>8.9515999999999991</v>
      </c>
      <c r="CV50">
        <v>3.7050999999999998</v>
      </c>
      <c r="CW50">
        <v>3.8600000000000002E-2</v>
      </c>
      <c r="CX50">
        <v>8.2000000000000007E-3</v>
      </c>
      <c r="CY50">
        <v>8.9999999999999998E-4</v>
      </c>
      <c r="CZ50">
        <v>6.9400000000000003E-2</v>
      </c>
      <c r="DA50">
        <v>-4.1099999999999998E-2</v>
      </c>
      <c r="DB50">
        <v>2.53E-2</v>
      </c>
      <c r="DC50">
        <v>80790300</v>
      </c>
      <c r="DD50">
        <v>91883400</v>
      </c>
      <c r="DE50">
        <v>0.87926981369866597</v>
      </c>
      <c r="DF50">
        <v>5349867600</v>
      </c>
      <c r="DG50">
        <v>7918849800</v>
      </c>
      <c r="DH50">
        <v>1.48019547250104</v>
      </c>
      <c r="DI50">
        <v>1949012500</v>
      </c>
      <c r="DJ50">
        <v>3203176200</v>
      </c>
      <c r="DK50">
        <v>79080000</v>
      </c>
      <c r="DL50">
        <v>99.8</v>
      </c>
      <c r="DM50">
        <v>101.6</v>
      </c>
      <c r="DN50">
        <v>99.7</v>
      </c>
      <c r="DO50">
        <v>5</v>
      </c>
      <c r="DP50">
        <v>15.12</v>
      </c>
      <c r="DQ50">
        <v>7.86</v>
      </c>
      <c r="DR50">
        <v>3.1</v>
      </c>
      <c r="DS50">
        <v>5.24</v>
      </c>
      <c r="DT50">
        <v>7.36</v>
      </c>
      <c r="DU50">
        <v>4.4800000000000004</v>
      </c>
      <c r="DV50">
        <v>3.86</v>
      </c>
      <c r="DW50">
        <v>-0.34</v>
      </c>
      <c r="DX50">
        <v>105.9</v>
      </c>
      <c r="DY50">
        <v>111</v>
      </c>
      <c r="DZ50">
        <v>110.2</v>
      </c>
      <c r="EA50">
        <v>110.3</v>
      </c>
      <c r="EB50">
        <v>8.0399999999999991</v>
      </c>
      <c r="EC50">
        <v>6.96</v>
      </c>
      <c r="ED50">
        <v>11.33</v>
      </c>
      <c r="EE50">
        <v>7.15</v>
      </c>
      <c r="EF50">
        <v>9.85</v>
      </c>
      <c r="EG50">
        <v>4.41</v>
      </c>
      <c r="EH50">
        <v>8.14</v>
      </c>
      <c r="EI50">
        <v>3.91</v>
      </c>
      <c r="EJ50">
        <v>13.37</v>
      </c>
      <c r="EK50">
        <v>9.5500000000000007</v>
      </c>
      <c r="EL50">
        <v>52.3</v>
      </c>
      <c r="EM50">
        <v>50.3</v>
      </c>
      <c r="EN50">
        <v>46.2</v>
      </c>
      <c r="EO50">
        <v>50.7</v>
      </c>
      <c r="EP50">
        <v>50.7</v>
      </c>
      <c r="EQ50">
        <v>50.3</v>
      </c>
      <c r="ER50">
        <v>3.61</v>
      </c>
      <c r="ES50">
        <v>3.92</v>
      </c>
      <c r="ET50">
        <v>4.9000000000000004</v>
      </c>
      <c r="EU50">
        <v>5.42</v>
      </c>
      <c r="EV50">
        <v>5.81</v>
      </c>
      <c r="EW50">
        <v>5.7</v>
      </c>
      <c r="EX50">
        <v>2.25</v>
      </c>
      <c r="EY50">
        <v>3.25</v>
      </c>
      <c r="EZ50">
        <v>3.55</v>
      </c>
      <c r="FA50">
        <v>3.75</v>
      </c>
      <c r="FB50">
        <v>3.85</v>
      </c>
      <c r="FC50">
        <v>7.05</v>
      </c>
      <c r="FD50">
        <v>4.05</v>
      </c>
      <c r="FE50">
        <v>4.4000000000000004</v>
      </c>
      <c r="FF50">
        <v>5</v>
      </c>
      <c r="FG50">
        <v>2.6</v>
      </c>
      <c r="FH50">
        <v>2.87</v>
      </c>
      <c r="FI50">
        <v>3.16</v>
      </c>
      <c r="FJ50">
        <v>3.19</v>
      </c>
      <c r="FK50">
        <v>3.22</v>
      </c>
      <c r="FL50">
        <v>3.23</v>
      </c>
      <c r="FM50">
        <v>3.53</v>
      </c>
      <c r="FN50">
        <v>3.62</v>
      </c>
      <c r="FO50">
        <v>3.78</v>
      </c>
      <c r="FP50">
        <v>0.62</v>
      </c>
      <c r="FQ50">
        <v>137.51</v>
      </c>
      <c r="FR50">
        <v>134.88</v>
      </c>
      <c r="FS50">
        <v>135.94</v>
      </c>
      <c r="FT50">
        <v>131.83000000000001</v>
      </c>
      <c r="FU50">
        <v>131.44</v>
      </c>
      <c r="FV50">
        <v>134.1</v>
      </c>
      <c r="FW50">
        <v>136.02000000000001</v>
      </c>
      <c r="FX50">
        <v>135.22999999999999</v>
      </c>
      <c r="FY50">
        <v>135.18</v>
      </c>
      <c r="FZ50">
        <v>3935.65</v>
      </c>
      <c r="GA50">
        <v>2072.48</v>
      </c>
      <c r="GB50">
        <v>466.21</v>
      </c>
      <c r="GC50">
        <v>536.79999999999995</v>
      </c>
      <c r="GD50">
        <v>303.37</v>
      </c>
      <c r="GE50">
        <v>618.26</v>
      </c>
      <c r="GF50">
        <v>536.83000000000004</v>
      </c>
    </row>
    <row r="51" spans="1:188">
      <c r="A51" s="9" t="s">
        <v>59</v>
      </c>
      <c r="B51">
        <v>1731</v>
      </c>
      <c r="C51">
        <v>48585</v>
      </c>
      <c r="D51">
        <v>45000</v>
      </c>
      <c r="E51">
        <v>76300</v>
      </c>
      <c r="F51">
        <v>10728.4</v>
      </c>
      <c r="G51">
        <v>56014</v>
      </c>
      <c r="H51">
        <v>31500</v>
      </c>
      <c r="I51">
        <v>72.599999999999895</v>
      </c>
      <c r="J51">
        <v>188000</v>
      </c>
      <c r="K51">
        <v>-10000000</v>
      </c>
      <c r="L51">
        <v>-39000000</v>
      </c>
      <c r="M51">
        <v>6.5030152361122999E-3</v>
      </c>
      <c r="N51">
        <v>-3.1496089028961701E-3</v>
      </c>
      <c r="O51">
        <v>9.8799171086216809E-4</v>
      </c>
      <c r="P51">
        <v>49</v>
      </c>
      <c r="Q51">
        <v>1.94532668967131E-2</v>
      </c>
      <c r="R51">
        <v>6.9855712313357202E-2</v>
      </c>
      <c r="S51">
        <v>3.7804159214566799E-2</v>
      </c>
      <c r="T51">
        <v>3.7804159214566903E-2</v>
      </c>
      <c r="U51">
        <v>-2.0418664255115199E-2</v>
      </c>
      <c r="V51">
        <v>-0.12705330858348399</v>
      </c>
      <c r="W51">
        <v>204</v>
      </c>
      <c r="X51">
        <v>70.680000000000106</v>
      </c>
      <c r="Y51">
        <v>10.55</v>
      </c>
      <c r="Z51">
        <v>1.8</v>
      </c>
      <c r="AA51">
        <v>-820</v>
      </c>
      <c r="AB51">
        <v>-2367</v>
      </c>
      <c r="AC51">
        <v>4.9698567468858798E-2</v>
      </c>
      <c r="AD51">
        <v>9.8561890516034395E-2</v>
      </c>
      <c r="AE51">
        <v>0.13887806111943499</v>
      </c>
      <c r="AF51">
        <v>0.31717651188937901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2.7792906690759601E-2</v>
      </c>
      <c r="AN51">
        <v>-1.69954231961356E-2</v>
      </c>
      <c r="AO51">
        <v>-2.6133978556224201E-2</v>
      </c>
      <c r="AP51">
        <v>12.4</v>
      </c>
      <c r="AQ51">
        <v>321000000</v>
      </c>
      <c r="AR51">
        <v>33438000</v>
      </c>
      <c r="AS51">
        <v>49883000</v>
      </c>
      <c r="AT51">
        <v>70102000</v>
      </c>
      <c r="AU51">
        <v>16462000</v>
      </c>
      <c r="AV51">
        <v>1317000</v>
      </c>
      <c r="AW51">
        <v>2841000</v>
      </c>
      <c r="AX51">
        <v>54226.1</v>
      </c>
      <c r="AY51">
        <v>4957408.84</v>
      </c>
      <c r="AZ51">
        <v>510000000</v>
      </c>
      <c r="BA51">
        <v>220000000</v>
      </c>
      <c r="BB51">
        <v>3178000000</v>
      </c>
      <c r="BC51">
        <v>4859000000</v>
      </c>
      <c r="BD51">
        <v>5996300</v>
      </c>
      <c r="BE51">
        <v>124491500</v>
      </c>
      <c r="BF51">
        <v>150382500</v>
      </c>
      <c r="BG51">
        <v>16525.39</v>
      </c>
      <c r="BH51">
        <v>9605.5</v>
      </c>
      <c r="BI51">
        <v>14589.56</v>
      </c>
      <c r="BJ51">
        <v>9940.76</v>
      </c>
      <c r="BK51">
        <v>52206200</v>
      </c>
      <c r="BL51">
        <v>5251.7312559603097</v>
      </c>
      <c r="BM51">
        <v>99.87</v>
      </c>
      <c r="BN51">
        <v>97</v>
      </c>
      <c r="BO51">
        <v>101.7</v>
      </c>
      <c r="BP51">
        <v>90</v>
      </c>
      <c r="BQ51">
        <v>161289000</v>
      </c>
      <c r="BR51">
        <v>32209.07</v>
      </c>
      <c r="BS51">
        <v>8.6</v>
      </c>
      <c r="BT51">
        <v>8.17</v>
      </c>
      <c r="BU51">
        <v>0.81</v>
      </c>
      <c r="BV51">
        <v>33410800</v>
      </c>
      <c r="BW51">
        <v>21146749</v>
      </c>
      <c r="BX51">
        <v>17438600</v>
      </c>
      <c r="BY51">
        <v>15972200</v>
      </c>
      <c r="BZ51">
        <v>109.6</v>
      </c>
      <c r="CA51">
        <v>110.5</v>
      </c>
      <c r="CB51">
        <v>103.9</v>
      </c>
      <c r="CC51">
        <v>110.5</v>
      </c>
      <c r="CD51">
        <v>0.99185520361990898</v>
      </c>
      <c r="CE51">
        <v>0.94027149321267001</v>
      </c>
      <c r="CF51">
        <v>26186738</v>
      </c>
      <c r="CG51">
        <v>135021200</v>
      </c>
      <c r="CH51">
        <v>5.1560908426242298</v>
      </c>
      <c r="CI51">
        <v>34747310</v>
      </c>
      <c r="CJ51">
        <v>181408500</v>
      </c>
      <c r="CK51">
        <v>5.2207926311418102</v>
      </c>
      <c r="CL51">
        <v>46116774</v>
      </c>
      <c r="CM51">
        <v>643964400</v>
      </c>
      <c r="CN51">
        <v>13.963778125503801</v>
      </c>
      <c r="CO51">
        <v>2333.41</v>
      </c>
      <c r="CP51">
        <v>994.02</v>
      </c>
      <c r="CQ51">
        <v>14.17</v>
      </c>
      <c r="CR51">
        <v>26.3</v>
      </c>
      <c r="CS51">
        <v>28570300</v>
      </c>
      <c r="CT51">
        <v>325566500</v>
      </c>
      <c r="CU51">
        <v>13.5709</v>
      </c>
      <c r="CV51">
        <v>4.6505999999999998</v>
      </c>
      <c r="CW51">
        <v>-5.5800000000000002E-2</v>
      </c>
      <c r="CX51">
        <v>9.1999999999999998E-3</v>
      </c>
      <c r="CY51">
        <v>-3.4299999999999997E-2</v>
      </c>
      <c r="CZ51">
        <v>-7.8200000000000006E-2</v>
      </c>
      <c r="DA51">
        <v>1.4E-3</v>
      </c>
      <c r="DB51">
        <v>-2.6200000000000001E-2</v>
      </c>
      <c r="DC51">
        <v>113961800</v>
      </c>
      <c r="DD51">
        <v>64573200</v>
      </c>
      <c r="DE51">
        <v>1.7648467165945001</v>
      </c>
      <c r="DF51">
        <v>5406162000</v>
      </c>
      <c r="DG51">
        <v>7951139700</v>
      </c>
      <c r="DH51">
        <v>1.4707549829250399</v>
      </c>
      <c r="DI51">
        <v>1980541600</v>
      </c>
      <c r="DJ51">
        <v>3222653500</v>
      </c>
      <c r="DK51">
        <v>95810000</v>
      </c>
      <c r="DL51">
        <v>99.2</v>
      </c>
      <c r="DM51">
        <v>101.4</v>
      </c>
      <c r="DN51">
        <v>99.8</v>
      </c>
      <c r="DO51">
        <v>2.72</v>
      </c>
      <c r="DP51">
        <v>10.6</v>
      </c>
      <c r="DQ51">
        <v>4.12</v>
      </c>
      <c r="DR51">
        <v>1.1200000000000001</v>
      </c>
      <c r="DS51">
        <v>2.61</v>
      </c>
      <c r="DT51">
        <v>5.23</v>
      </c>
      <c r="DU51">
        <v>3.82</v>
      </c>
      <c r="DV51">
        <v>2.83</v>
      </c>
      <c r="DW51">
        <v>-0.41</v>
      </c>
      <c r="DX51">
        <v>103.2</v>
      </c>
      <c r="DY51">
        <v>104.3</v>
      </c>
      <c r="DZ51">
        <v>104.6</v>
      </c>
      <c r="EA51">
        <v>108.5</v>
      </c>
      <c r="EB51">
        <v>5.0599999999999996</v>
      </c>
      <c r="EC51">
        <v>3.59</v>
      </c>
      <c r="ED51">
        <v>9.2799999999999994</v>
      </c>
      <c r="EE51">
        <v>3.73</v>
      </c>
      <c r="EF51">
        <v>4.1100000000000003</v>
      </c>
      <c r="EG51">
        <v>3.41</v>
      </c>
      <c r="EH51">
        <v>6.14</v>
      </c>
      <c r="EI51">
        <v>2.66</v>
      </c>
      <c r="EJ51">
        <v>7.27</v>
      </c>
      <c r="EK51">
        <v>4.8600000000000003</v>
      </c>
      <c r="EL51">
        <v>50.9</v>
      </c>
      <c r="EM51">
        <v>53.1</v>
      </c>
      <c r="EN51">
        <v>44.4</v>
      </c>
      <c r="EO51">
        <v>50.4</v>
      </c>
      <c r="EP51">
        <v>49.8</v>
      </c>
      <c r="EQ51">
        <v>53.1</v>
      </c>
      <c r="ER51">
        <v>3.34</v>
      </c>
      <c r="ES51">
        <v>3.78</v>
      </c>
      <c r="ET51">
        <v>3.92</v>
      </c>
      <c r="EU51">
        <v>5.01</v>
      </c>
      <c r="EV51">
        <v>5.14</v>
      </c>
      <c r="EW51">
        <v>5.84</v>
      </c>
      <c r="EX51">
        <v>2.25</v>
      </c>
      <c r="EY51">
        <v>3.25</v>
      </c>
      <c r="EZ51">
        <v>3.55</v>
      </c>
      <c r="FA51">
        <v>3.75</v>
      </c>
      <c r="FB51">
        <v>3.85</v>
      </c>
      <c r="FC51">
        <v>7.05</v>
      </c>
      <c r="FD51">
        <v>3.51</v>
      </c>
      <c r="FE51">
        <v>4.4000000000000004</v>
      </c>
      <c r="FF51">
        <v>5</v>
      </c>
      <c r="FG51">
        <v>2.5299999999999998</v>
      </c>
      <c r="FH51">
        <v>2.62</v>
      </c>
      <c r="FI51">
        <v>2.7</v>
      </c>
      <c r="FJ51">
        <v>2.71</v>
      </c>
      <c r="FK51">
        <v>2.71</v>
      </c>
      <c r="FL51">
        <v>2.73</v>
      </c>
      <c r="FM51">
        <v>3.21</v>
      </c>
      <c r="FN51">
        <v>3.39</v>
      </c>
      <c r="FO51">
        <v>3.65</v>
      </c>
      <c r="FP51">
        <v>0.95</v>
      </c>
      <c r="FQ51">
        <v>139.53</v>
      </c>
      <c r="FR51">
        <v>136.91</v>
      </c>
      <c r="FS51">
        <v>138.03</v>
      </c>
      <c r="FT51">
        <v>133.62</v>
      </c>
      <c r="FU51">
        <v>134.69</v>
      </c>
      <c r="FV51">
        <v>135.82</v>
      </c>
      <c r="FW51">
        <v>137.83000000000001</v>
      </c>
      <c r="FX51">
        <v>137.19999999999999</v>
      </c>
      <c r="FY51">
        <v>137.57</v>
      </c>
      <c r="FZ51">
        <v>4014.7</v>
      </c>
      <c r="GA51">
        <v>1835.32</v>
      </c>
      <c r="GB51">
        <v>451.87</v>
      </c>
      <c r="GC51">
        <v>528.9</v>
      </c>
      <c r="GD51">
        <v>299.19</v>
      </c>
      <c r="GE51">
        <v>579.76</v>
      </c>
      <c r="GF51">
        <v>502.49</v>
      </c>
    </row>
    <row r="52" spans="1:188">
      <c r="A52" s="9" t="s">
        <v>60</v>
      </c>
      <c r="B52">
        <v>-1726</v>
      </c>
      <c r="C52">
        <v>63011</v>
      </c>
      <c r="D52">
        <v>24700</v>
      </c>
      <c r="E52">
        <v>52800</v>
      </c>
      <c r="F52">
        <v>-6276</v>
      </c>
      <c r="G52">
        <v>13343</v>
      </c>
      <c r="H52">
        <v>0</v>
      </c>
      <c r="I52">
        <v>325.10000000000002</v>
      </c>
      <c r="J52">
        <v>31000</v>
      </c>
      <c r="K52">
        <v>7000000</v>
      </c>
      <c r="L52">
        <v>97000000</v>
      </c>
      <c r="M52">
        <v>1.51963023124546E-2</v>
      </c>
      <c r="N52">
        <v>-1.57853229304972E-3</v>
      </c>
      <c r="O52">
        <v>7.7984147293319603E-3</v>
      </c>
      <c r="P52">
        <v>50.3</v>
      </c>
      <c r="Q52">
        <v>-9.2524158669240499E-3</v>
      </c>
      <c r="R52">
        <v>-1.6404187641626301E-2</v>
      </c>
      <c r="S52">
        <v>-4.2357914880202498E-2</v>
      </c>
      <c r="T52">
        <v>-4.2357914880202602E-2</v>
      </c>
      <c r="U52">
        <v>-0.16014791758831901</v>
      </c>
      <c r="V52">
        <v>5.4964901680776296E-3</v>
      </c>
      <c r="W52">
        <v>-33</v>
      </c>
      <c r="X52">
        <v>-100.02</v>
      </c>
      <c r="Y52">
        <v>1.55</v>
      </c>
      <c r="Z52">
        <v>-2.74</v>
      </c>
      <c r="AA52">
        <v>-1591</v>
      </c>
      <c r="AB52">
        <v>-1710</v>
      </c>
      <c r="AC52">
        <v>0.18046346798603399</v>
      </c>
      <c r="AD52">
        <v>0.15158877215615299</v>
      </c>
      <c r="AE52">
        <v>0.10829936330482701</v>
      </c>
      <c r="AF52">
        <v>0.831389932928708</v>
      </c>
      <c r="AG52">
        <v>-2.3530497410194001E-2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5.4289173657330998E-2</v>
      </c>
      <c r="AN52">
        <v>1.20862708693288E-2</v>
      </c>
      <c r="AO52">
        <v>2.0572479227890701E-2</v>
      </c>
      <c r="AP52">
        <v>12.8</v>
      </c>
      <c r="AQ52">
        <v>342539700</v>
      </c>
      <c r="AR52">
        <v>34878000</v>
      </c>
      <c r="AS52">
        <v>52164000</v>
      </c>
      <c r="AT52">
        <v>71067000</v>
      </c>
      <c r="AU52">
        <v>16980000</v>
      </c>
      <c r="AV52">
        <v>1345000</v>
      </c>
      <c r="AW52">
        <v>2956000</v>
      </c>
      <c r="AX52">
        <v>35232.6</v>
      </c>
      <c r="AY52">
        <v>6206760.0899999999</v>
      </c>
      <c r="AZ52">
        <v>488000000</v>
      </c>
      <c r="BA52">
        <v>199000000</v>
      </c>
      <c r="BB52">
        <v>3824000000</v>
      </c>
      <c r="BC52">
        <v>4992000000</v>
      </c>
      <c r="BD52">
        <v>5367200</v>
      </c>
      <c r="BE52">
        <v>142093800</v>
      </c>
      <c r="BF52">
        <v>177346300</v>
      </c>
      <c r="BG52">
        <v>15464.42</v>
      </c>
      <c r="BH52">
        <v>33293.769999999997</v>
      </c>
      <c r="BI52">
        <v>16285.12</v>
      </c>
      <c r="BJ52">
        <v>19772.87</v>
      </c>
      <c r="BK52">
        <v>95420000</v>
      </c>
      <c r="BL52">
        <v>4825.80424591878</v>
      </c>
      <c r="BM52">
        <v>98.89</v>
      </c>
      <c r="BN52">
        <v>100.5</v>
      </c>
      <c r="BO52">
        <v>105.3</v>
      </c>
      <c r="BP52">
        <v>93.2</v>
      </c>
      <c r="BQ52">
        <v>177397000</v>
      </c>
      <c r="BR52">
        <v>31811.48</v>
      </c>
      <c r="BS52">
        <v>8.33</v>
      </c>
      <c r="BT52">
        <v>8.1300000000000008</v>
      </c>
      <c r="BU52">
        <v>0.81</v>
      </c>
      <c r="BV52">
        <v>33278700</v>
      </c>
      <c r="BW52">
        <v>22003224</v>
      </c>
      <c r="BX52">
        <v>17462300</v>
      </c>
      <c r="BY52">
        <v>15816300</v>
      </c>
      <c r="BZ52">
        <v>111.1</v>
      </c>
      <c r="CA52">
        <v>109.1</v>
      </c>
      <c r="CB52">
        <v>102.1</v>
      </c>
      <c r="CC52">
        <v>102.5</v>
      </c>
      <c r="CD52">
        <v>1.0183318056828601</v>
      </c>
      <c r="CE52">
        <v>0.99609756097560997</v>
      </c>
      <c r="CF52">
        <v>18976876</v>
      </c>
      <c r="CG52">
        <v>105404800</v>
      </c>
      <c r="CH52">
        <v>5.5543810266768903</v>
      </c>
      <c r="CI52">
        <v>22302046</v>
      </c>
      <c r="CJ52">
        <v>113663000</v>
      </c>
      <c r="CK52">
        <v>5.0965279149724703</v>
      </c>
      <c r="CL52">
        <v>26287409</v>
      </c>
      <c r="CM52">
        <v>374202100</v>
      </c>
      <c r="CN52">
        <v>14.235031683799599</v>
      </c>
      <c r="CO52">
        <v>2199.42</v>
      </c>
      <c r="CP52">
        <v>866.65</v>
      </c>
      <c r="CQ52">
        <v>13.4</v>
      </c>
      <c r="CR52">
        <v>23.11</v>
      </c>
      <c r="CS52">
        <v>19696900</v>
      </c>
      <c r="CT52">
        <v>199908000</v>
      </c>
      <c r="CU52">
        <v>9.173</v>
      </c>
      <c r="CV52">
        <v>3.6282000000000001</v>
      </c>
      <c r="CW52">
        <v>-8.5400000000000004E-2</v>
      </c>
      <c r="CX52">
        <v>-7.3400000000000007E-2</v>
      </c>
      <c r="CY52">
        <v>5.8000000000000003E-2</v>
      </c>
      <c r="CZ52">
        <v>-5.7200000000000001E-2</v>
      </c>
      <c r="DA52">
        <v>-2.29E-2</v>
      </c>
      <c r="DB52">
        <v>5.5800000000000002E-2</v>
      </c>
      <c r="DC52">
        <v>199742200</v>
      </c>
      <c r="DD52">
        <v>64310000</v>
      </c>
      <c r="DE52">
        <v>3.1059275384854601</v>
      </c>
      <c r="DF52">
        <v>5479466900</v>
      </c>
      <c r="DG52">
        <v>8093683300</v>
      </c>
      <c r="DH52">
        <v>1.4770932004352499</v>
      </c>
      <c r="DI52">
        <v>2031326200</v>
      </c>
      <c r="DJ52">
        <v>3238065200</v>
      </c>
      <c r="DK52">
        <v>127440000</v>
      </c>
      <c r="DL52">
        <v>101.2</v>
      </c>
      <c r="DM52">
        <v>100.4</v>
      </c>
      <c r="DN52">
        <v>99.9</v>
      </c>
      <c r="DO52">
        <v>1.69</v>
      </c>
      <c r="DP52">
        <v>9.42</v>
      </c>
      <c r="DQ52">
        <v>2.87</v>
      </c>
      <c r="DR52">
        <v>-0.03</v>
      </c>
      <c r="DS52">
        <v>1.43</v>
      </c>
      <c r="DT52">
        <v>4.29</v>
      </c>
      <c r="DU52">
        <v>3.6</v>
      </c>
      <c r="DV52">
        <v>2.1</v>
      </c>
      <c r="DW52">
        <v>-0.46</v>
      </c>
      <c r="DX52">
        <v>102.3</v>
      </c>
      <c r="DY52">
        <v>104.7</v>
      </c>
      <c r="DZ52">
        <v>100.7</v>
      </c>
      <c r="EA52">
        <v>108.9</v>
      </c>
      <c r="EB52">
        <v>3.45</v>
      </c>
      <c r="EC52">
        <v>0.64</v>
      </c>
      <c r="ED52">
        <v>8.36</v>
      </c>
      <c r="EE52">
        <v>1.43</v>
      </c>
      <c r="EF52">
        <v>1.42</v>
      </c>
      <c r="EG52">
        <v>2.46</v>
      </c>
      <c r="EH52">
        <v>3.97</v>
      </c>
      <c r="EI52">
        <v>1.85</v>
      </c>
      <c r="EJ52">
        <v>4.92</v>
      </c>
      <c r="EK52">
        <v>3.72</v>
      </c>
      <c r="EL52">
        <v>53.4</v>
      </c>
      <c r="EM52">
        <v>50.6</v>
      </c>
      <c r="EN52">
        <v>47.1</v>
      </c>
      <c r="EO52">
        <v>50.1</v>
      </c>
      <c r="EP52">
        <v>50.9</v>
      </c>
      <c r="EQ52">
        <v>50.6</v>
      </c>
      <c r="ER52">
        <v>3.04</v>
      </c>
      <c r="ES52">
        <v>3.94</v>
      </c>
      <c r="ET52">
        <v>4.41</v>
      </c>
      <c r="EU52">
        <v>4.8099999999999996</v>
      </c>
      <c r="EV52">
        <v>5.14</v>
      </c>
      <c r="EW52">
        <v>5.65</v>
      </c>
      <c r="EX52">
        <v>2.25</v>
      </c>
      <c r="EY52">
        <v>3.25</v>
      </c>
      <c r="EZ52">
        <v>3.55</v>
      </c>
      <c r="FA52">
        <v>3.75</v>
      </c>
      <c r="FB52">
        <v>3.85</v>
      </c>
      <c r="FC52">
        <v>7.05</v>
      </c>
      <c r="FD52">
        <v>3.33</v>
      </c>
      <c r="FE52">
        <v>4.4000000000000004</v>
      </c>
      <c r="FF52">
        <v>5</v>
      </c>
      <c r="FG52">
        <v>1.98</v>
      </c>
      <c r="FH52">
        <v>2.37</v>
      </c>
      <c r="FI52">
        <v>2.63</v>
      </c>
      <c r="FJ52">
        <v>2.6</v>
      </c>
      <c r="FK52">
        <v>2.61</v>
      </c>
      <c r="FL52">
        <v>2.69</v>
      </c>
      <c r="FM52">
        <v>2.91</v>
      </c>
      <c r="FN52">
        <v>3.08</v>
      </c>
      <c r="FO52">
        <v>3.47</v>
      </c>
      <c r="FP52">
        <v>0.84</v>
      </c>
      <c r="FQ52">
        <v>141.11000000000001</v>
      </c>
      <c r="FR52">
        <v>138.72</v>
      </c>
      <c r="FS52">
        <v>139.96</v>
      </c>
      <c r="FT52">
        <v>134.79</v>
      </c>
      <c r="FU52">
        <v>137.46</v>
      </c>
      <c r="FV52">
        <v>137.38</v>
      </c>
      <c r="FW52">
        <v>139.38999999999999</v>
      </c>
      <c r="FX52">
        <v>139.28</v>
      </c>
      <c r="FY52">
        <v>139.34</v>
      </c>
      <c r="FZ52">
        <v>3705.67</v>
      </c>
      <c r="GA52">
        <v>1868.82</v>
      </c>
      <c r="GB52">
        <v>429.91</v>
      </c>
      <c r="GC52">
        <v>519.59</v>
      </c>
      <c r="GD52">
        <v>289.5</v>
      </c>
      <c r="GE52">
        <v>580.02</v>
      </c>
      <c r="GF52">
        <v>499.6</v>
      </c>
    </row>
    <row r="53" spans="1:188">
      <c r="A53" s="20" t="s">
        <v>61</v>
      </c>
      <c r="B53">
        <v>-276</v>
      </c>
      <c r="C53">
        <v>-71457</v>
      </c>
      <c r="D53">
        <v>-18500</v>
      </c>
      <c r="E53">
        <v>-100100</v>
      </c>
      <c r="F53">
        <v>-69046.3</v>
      </c>
      <c r="G53">
        <v>-217797</v>
      </c>
      <c r="H53">
        <v>0</v>
      </c>
      <c r="I53">
        <v>-552.65</v>
      </c>
      <c r="J53">
        <v>-434800</v>
      </c>
      <c r="K53">
        <v>8000000</v>
      </c>
      <c r="L53">
        <v>-287000000</v>
      </c>
      <c r="M53">
        <v>1.37831824583259E-2</v>
      </c>
      <c r="N53">
        <v>-1.58102799731874E-3</v>
      </c>
      <c r="O53">
        <v>6.7963953895491301E-3</v>
      </c>
      <c r="P53">
        <v>50.5</v>
      </c>
      <c r="Q53">
        <v>4.5729409515717002E-2</v>
      </c>
      <c r="R53">
        <v>8.0117603592433403E-2</v>
      </c>
      <c r="S53">
        <v>-7.3584055414184196E-2</v>
      </c>
      <c r="T53">
        <v>-7.3584055414184002E-2</v>
      </c>
      <c r="U53">
        <v>1.4101215506057099E-2</v>
      </c>
      <c r="V53">
        <v>0.43517233680975098</v>
      </c>
      <c r="W53">
        <v>496</v>
      </c>
      <c r="X53">
        <v>21.430000000000099</v>
      </c>
      <c r="Y53">
        <v>1.74000000000001</v>
      </c>
      <c r="Z53">
        <v>3.87</v>
      </c>
      <c r="AA53">
        <v>2349</v>
      </c>
      <c r="AB53">
        <v>1291</v>
      </c>
      <c r="AC53">
        <v>-1.29560878971328</v>
      </c>
      <c r="AD53">
        <v>-1.0094354536419801</v>
      </c>
      <c r="AE53">
        <v>-0.995306204140466</v>
      </c>
      <c r="AF53">
        <v>-2.6999457876291699</v>
      </c>
      <c r="AG53">
        <v>2.3530497410194001E-2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9.4464677768780106E-2</v>
      </c>
      <c r="AN53">
        <v>-0.10041543204881299</v>
      </c>
      <c r="AO53">
        <v>-2.60783220544951E-2</v>
      </c>
      <c r="AP53">
        <v>2.8</v>
      </c>
      <c r="AQ53">
        <v>256000000</v>
      </c>
      <c r="AR53">
        <v>34630200</v>
      </c>
      <c r="AS53">
        <v>56732600</v>
      </c>
      <c r="AT53">
        <v>68026100</v>
      </c>
      <c r="AU53">
        <v>17363000</v>
      </c>
      <c r="AV53">
        <v>1362500</v>
      </c>
      <c r="AW53">
        <v>2668500</v>
      </c>
      <c r="AX53">
        <v>23627.25</v>
      </c>
      <c r="AY53">
        <v>3511113.9</v>
      </c>
      <c r="AZ53">
        <v>527000000</v>
      </c>
      <c r="BA53">
        <v>233000000</v>
      </c>
      <c r="BB53">
        <v>2954000000</v>
      </c>
      <c r="BC53">
        <v>3541000000</v>
      </c>
      <c r="BD53">
        <v>1532810</v>
      </c>
      <c r="BE53">
        <v>43617200</v>
      </c>
      <c r="BF53">
        <v>59182100</v>
      </c>
      <c r="BG53">
        <v>201192.4</v>
      </c>
      <c r="BH53">
        <v>5128.1000000000004</v>
      </c>
      <c r="BI53">
        <v>11029</v>
      </c>
      <c r="BJ53">
        <v>3615.3</v>
      </c>
      <c r="BK53">
        <v>20162000</v>
      </c>
      <c r="BL53">
        <v>5576.8539263684897</v>
      </c>
      <c r="BM53">
        <v>98.32</v>
      </c>
      <c r="BN53">
        <v>103.9</v>
      </c>
      <c r="BO53">
        <v>109.3</v>
      </c>
      <c r="BP53">
        <v>95.8</v>
      </c>
      <c r="BQ53">
        <v>172221000</v>
      </c>
      <c r="BR53">
        <v>32536.31</v>
      </c>
      <c r="BS53">
        <v>8.1199999999999992</v>
      </c>
      <c r="BT53">
        <v>8.2200000000000006</v>
      </c>
      <c r="BU53">
        <v>0.81</v>
      </c>
      <c r="BV53">
        <v>27270900</v>
      </c>
      <c r="BW53">
        <v>21582281</v>
      </c>
      <c r="BX53">
        <v>14986100</v>
      </c>
      <c r="BY53">
        <v>12284800</v>
      </c>
      <c r="BZ53">
        <v>106.9</v>
      </c>
      <c r="CA53">
        <v>107</v>
      </c>
      <c r="CB53">
        <v>93.1</v>
      </c>
      <c r="CC53">
        <v>79.099999999999994</v>
      </c>
      <c r="CD53">
        <v>0.99906542056074799</v>
      </c>
      <c r="CE53">
        <v>1.1769911504424799</v>
      </c>
      <c r="CF53">
        <v>11518021</v>
      </c>
      <c r="CG53">
        <v>66518700</v>
      </c>
      <c r="CH53">
        <v>5.7751848169056101</v>
      </c>
      <c r="CI53">
        <v>11504953</v>
      </c>
      <c r="CJ53">
        <v>59599200</v>
      </c>
      <c r="CK53">
        <v>5.1803079943047097</v>
      </c>
      <c r="CL53">
        <v>18117278</v>
      </c>
      <c r="CM53">
        <v>276690300</v>
      </c>
      <c r="CN53">
        <v>15.272178304047699</v>
      </c>
      <c r="CO53">
        <v>2292.61</v>
      </c>
      <c r="CP53">
        <v>855.2</v>
      </c>
      <c r="CQ53">
        <v>14</v>
      </c>
      <c r="CR53">
        <v>22.77</v>
      </c>
      <c r="CS53">
        <v>17408500</v>
      </c>
      <c r="CT53">
        <v>166270000</v>
      </c>
      <c r="CU53">
        <v>7.8147000000000002</v>
      </c>
      <c r="CV53">
        <v>3.008</v>
      </c>
      <c r="CW53">
        <v>2.0500000000000001E-2</v>
      </c>
      <c r="CX53">
        <v>-3.1E-2</v>
      </c>
      <c r="CY53">
        <v>3.6900000000000002E-2</v>
      </c>
      <c r="CZ53">
        <v>2.2499999999999999E-2</v>
      </c>
      <c r="DA53">
        <v>-4.5999999999999999E-3</v>
      </c>
      <c r="DB53">
        <v>-8.0000000000000002E-3</v>
      </c>
      <c r="DC53">
        <v>70268000</v>
      </c>
      <c r="DD53">
        <v>129125800</v>
      </c>
      <c r="DE53">
        <v>0.544182494900322</v>
      </c>
      <c r="DF53">
        <v>5552530500</v>
      </c>
      <c r="DG53">
        <v>8013853200</v>
      </c>
      <c r="DH53">
        <v>1.44327945609664</v>
      </c>
      <c r="DI53">
        <v>2063091200</v>
      </c>
      <c r="DJ53">
        <v>3276771500</v>
      </c>
      <c r="DK53">
        <v>97540000</v>
      </c>
      <c r="DL53">
        <v>104.2</v>
      </c>
      <c r="DM53">
        <v>99</v>
      </c>
      <c r="DN53">
        <v>100.4</v>
      </c>
      <c r="DO53">
        <v>0.73</v>
      </c>
      <c r="DP53">
        <v>6.12</v>
      </c>
      <c r="DQ53">
        <v>1.73</v>
      </c>
      <c r="DR53">
        <v>-0.92</v>
      </c>
      <c r="DS53">
        <v>0.32</v>
      </c>
      <c r="DT53">
        <v>3.49</v>
      </c>
      <c r="DU53">
        <v>3.12</v>
      </c>
      <c r="DV53">
        <v>1.61</v>
      </c>
      <c r="DW53">
        <v>-0.17</v>
      </c>
      <c r="DX53">
        <v>101.3</v>
      </c>
      <c r="DY53">
        <v>103.5</v>
      </c>
      <c r="DZ53">
        <v>99.8</v>
      </c>
      <c r="EA53">
        <v>107</v>
      </c>
      <c r="EB53">
        <v>2</v>
      </c>
      <c r="EC53">
        <v>-2.52</v>
      </c>
      <c r="ED53">
        <v>6.65</v>
      </c>
      <c r="EE53">
        <v>-1.1000000000000001</v>
      </c>
      <c r="EF53">
        <v>0.34</v>
      </c>
      <c r="EG53">
        <v>1.81</v>
      </c>
      <c r="EH53">
        <v>2.54</v>
      </c>
      <c r="EI53">
        <v>1.04</v>
      </c>
      <c r="EJ53">
        <v>3.85</v>
      </c>
      <c r="EK53">
        <v>2.63</v>
      </c>
      <c r="EL53">
        <v>53.6</v>
      </c>
      <c r="EM53">
        <v>48</v>
      </c>
      <c r="EN53">
        <v>50</v>
      </c>
      <c r="EO53">
        <v>49.7</v>
      </c>
      <c r="EP53">
        <v>50.2</v>
      </c>
      <c r="EQ53">
        <v>48</v>
      </c>
      <c r="ER53">
        <v>4.21</v>
      </c>
      <c r="ES53">
        <v>4.55</v>
      </c>
      <c r="ET53">
        <v>6.01</v>
      </c>
      <c r="EU53">
        <v>6.04</v>
      </c>
      <c r="EV53">
        <v>6.08</v>
      </c>
      <c r="EW53">
        <v>5.76</v>
      </c>
      <c r="EX53">
        <v>2.25</v>
      </c>
      <c r="EY53">
        <v>3.25</v>
      </c>
      <c r="EZ53">
        <v>3.55</v>
      </c>
      <c r="FA53">
        <v>3.75</v>
      </c>
      <c r="FB53">
        <v>3.85</v>
      </c>
      <c r="FC53">
        <v>7.05</v>
      </c>
      <c r="FD53">
        <v>3.33</v>
      </c>
      <c r="FE53">
        <v>4.4000000000000004</v>
      </c>
      <c r="FF53">
        <v>5</v>
      </c>
      <c r="FG53">
        <v>2.71</v>
      </c>
      <c r="FH53">
        <v>2.79</v>
      </c>
      <c r="FI53">
        <v>2.81</v>
      </c>
      <c r="FJ53">
        <v>2.71</v>
      </c>
      <c r="FK53">
        <v>2.74</v>
      </c>
      <c r="FL53">
        <v>2.78</v>
      </c>
      <c r="FM53">
        <v>2.89</v>
      </c>
      <c r="FN53">
        <v>3.04</v>
      </c>
      <c r="FO53">
        <v>3.4</v>
      </c>
      <c r="FP53">
        <v>0.59</v>
      </c>
      <c r="FQ53">
        <v>142.09</v>
      </c>
      <c r="FR53">
        <v>139.41999999999999</v>
      </c>
      <c r="FS53">
        <v>140.69999999999999</v>
      </c>
      <c r="FT53">
        <v>135.30000000000001</v>
      </c>
      <c r="FU53">
        <v>138.51</v>
      </c>
      <c r="FV53">
        <v>137.99</v>
      </c>
      <c r="FW53">
        <v>140.35</v>
      </c>
      <c r="FX53">
        <v>140.11000000000001</v>
      </c>
      <c r="FY53">
        <v>139.97</v>
      </c>
      <c r="FZ53">
        <v>3666.07</v>
      </c>
      <c r="GA53">
        <v>1039.3800000000001</v>
      </c>
      <c r="GB53">
        <v>432.04</v>
      </c>
      <c r="GC53">
        <v>531.04</v>
      </c>
      <c r="GD53">
        <v>294.47000000000003</v>
      </c>
      <c r="GE53">
        <v>574.70000000000005</v>
      </c>
      <c r="GF53">
        <v>488.68</v>
      </c>
    </row>
    <row r="54" spans="1:188">
      <c r="A54" s="20" t="s">
        <v>62</v>
      </c>
      <c r="B54">
        <v>649</v>
      </c>
      <c r="C54">
        <v>40351</v>
      </c>
      <c r="D54">
        <v>-35200</v>
      </c>
      <c r="E54">
        <v>-41500</v>
      </c>
      <c r="F54">
        <v>52709.8</v>
      </c>
      <c r="G54">
        <v>173659</v>
      </c>
      <c r="H54">
        <v>0</v>
      </c>
      <c r="I54">
        <v>216.47</v>
      </c>
      <c r="J54">
        <v>342100</v>
      </c>
      <c r="K54">
        <v>-26000000</v>
      </c>
      <c r="L54">
        <v>-61000000</v>
      </c>
      <c r="M54">
        <v>-1.3505648805589099E-2</v>
      </c>
      <c r="N54">
        <v>-3.1695747612792099E-3</v>
      </c>
      <c r="O54">
        <v>-2.7682520413781799E-2</v>
      </c>
      <c r="P54">
        <v>51</v>
      </c>
      <c r="Q54">
        <v>7.0815265579948798E-3</v>
      </c>
      <c r="R54">
        <v>-2.2604065752016601E-3</v>
      </c>
      <c r="S54">
        <v>0.49997881625116403</v>
      </c>
      <c r="T54">
        <v>0.49997881625116403</v>
      </c>
      <c r="U54">
        <v>9.8004878797318506E-2</v>
      </c>
      <c r="V54">
        <v>0.53225205352790195</v>
      </c>
      <c r="W54">
        <v>379</v>
      </c>
      <c r="X54">
        <v>79.629999999999896</v>
      </c>
      <c r="Y54">
        <v>1.88</v>
      </c>
      <c r="Z54">
        <v>7.4599999999999902</v>
      </c>
      <c r="AA54">
        <v>1412</v>
      </c>
      <c r="AB54">
        <v>-1364</v>
      </c>
      <c r="AC54">
        <v>1.2092981178822499</v>
      </c>
      <c r="AD54">
        <v>0.95815430660117296</v>
      </c>
      <c r="AE54">
        <v>0.92158412186134697</v>
      </c>
      <c r="AF54">
        <v>1.3873768783029199</v>
      </c>
      <c r="AG54">
        <v>-2.4097551579060499E-2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-0.31523615618465001</v>
      </c>
      <c r="AN54">
        <v>7.2011913415838805E-2</v>
      </c>
      <c r="AO54">
        <v>8.0384206820021103E-3</v>
      </c>
      <c r="AP54">
        <v>21.3</v>
      </c>
      <c r="AQ54">
        <v>292000000</v>
      </c>
      <c r="AR54">
        <v>34302500</v>
      </c>
      <c r="AS54">
        <v>55883000</v>
      </c>
      <c r="AT54">
        <v>71270500</v>
      </c>
      <c r="AU54">
        <v>16325000</v>
      </c>
      <c r="AV54">
        <v>1277100</v>
      </c>
      <c r="AW54">
        <v>2816400</v>
      </c>
      <c r="AX54">
        <v>27976.97</v>
      </c>
      <c r="AY54">
        <v>5780353.4199999999</v>
      </c>
      <c r="AZ54">
        <v>497000000</v>
      </c>
      <c r="BA54">
        <v>205000000</v>
      </c>
      <c r="BB54">
        <v>2867000000</v>
      </c>
      <c r="BC54">
        <v>3777000000</v>
      </c>
      <c r="BD54">
        <v>1511090</v>
      </c>
      <c r="BE54">
        <v>45769600</v>
      </c>
      <c r="BF54">
        <v>60275400</v>
      </c>
      <c r="BG54">
        <v>193708.42</v>
      </c>
      <c r="BH54">
        <v>4965.82</v>
      </c>
      <c r="BI54">
        <v>9019.65</v>
      </c>
      <c r="BJ54">
        <v>3388.85</v>
      </c>
      <c r="BK54">
        <v>21283800</v>
      </c>
      <c r="BL54">
        <v>6280.5376455139703</v>
      </c>
      <c r="BM54">
        <v>97.89</v>
      </c>
      <c r="BN54">
        <v>105</v>
      </c>
      <c r="BO54">
        <v>110.9</v>
      </c>
      <c r="BP54">
        <v>96.1</v>
      </c>
      <c r="BQ54">
        <v>164465000</v>
      </c>
      <c r="BR54">
        <v>33096.57</v>
      </c>
      <c r="BS54">
        <v>8.33</v>
      </c>
      <c r="BT54">
        <v>8.0399999999999991</v>
      </c>
      <c r="BU54">
        <v>0.81</v>
      </c>
      <c r="BV54">
        <v>26082000</v>
      </c>
      <c r="BW54">
        <v>23750062</v>
      </c>
      <c r="BX54">
        <v>11440900</v>
      </c>
      <c r="BY54">
        <v>14641100</v>
      </c>
      <c r="BZ54">
        <v>105.1</v>
      </c>
      <c r="CA54">
        <v>105.4</v>
      </c>
      <c r="CB54">
        <v>112.7</v>
      </c>
      <c r="CC54">
        <v>132.5</v>
      </c>
      <c r="CD54">
        <v>0.99715370018975302</v>
      </c>
      <c r="CE54">
        <v>0.85056603773584905</v>
      </c>
      <c r="CF54">
        <v>16746610</v>
      </c>
      <c r="CG54">
        <v>94588400</v>
      </c>
      <c r="CH54">
        <v>5.6482117873408404</v>
      </c>
      <c r="CI54">
        <v>20030002</v>
      </c>
      <c r="CJ54">
        <v>101859500</v>
      </c>
      <c r="CK54">
        <v>5.0853464717577204</v>
      </c>
      <c r="CL54">
        <v>26611823</v>
      </c>
      <c r="CM54">
        <v>402260900</v>
      </c>
      <c r="CN54">
        <v>15.1158716184156</v>
      </c>
      <c r="CO54">
        <v>2428.4899999999998</v>
      </c>
      <c r="CP54">
        <v>956.99</v>
      </c>
      <c r="CQ54">
        <v>14.86</v>
      </c>
      <c r="CR54">
        <v>25.33</v>
      </c>
      <c r="CS54">
        <v>33731700</v>
      </c>
      <c r="CT54">
        <v>336619800</v>
      </c>
      <c r="CU54">
        <v>14.831899999999999</v>
      </c>
      <c r="CV54">
        <v>5.7731000000000003</v>
      </c>
      <c r="CW54">
        <v>7.2599999999999998E-2</v>
      </c>
      <c r="CX54">
        <v>4.7500000000000001E-2</v>
      </c>
      <c r="CY54">
        <v>-3.4000000000000002E-2</v>
      </c>
      <c r="CZ54">
        <v>9.3200000000000005E-2</v>
      </c>
      <c r="DA54">
        <v>6.8999999999999999E-3</v>
      </c>
      <c r="DB54">
        <v>1.7299999999999999E-2</v>
      </c>
      <c r="DC54">
        <v>68973400</v>
      </c>
      <c r="DD54">
        <v>80057000</v>
      </c>
      <c r="DE54">
        <v>0.86155364302934201</v>
      </c>
      <c r="DF54">
        <v>5623604000</v>
      </c>
      <c r="DG54">
        <v>8173980800</v>
      </c>
      <c r="DH54">
        <v>1.4535128718167201</v>
      </c>
      <c r="DI54">
        <v>2100075800</v>
      </c>
      <c r="DJ54">
        <v>3297858700</v>
      </c>
      <c r="DK54">
        <v>104310000</v>
      </c>
      <c r="DL54">
        <v>99.7</v>
      </c>
      <c r="DM54">
        <v>99.7</v>
      </c>
      <c r="DN54">
        <v>100.1</v>
      </c>
      <c r="DO54">
        <v>0.03</v>
      </c>
      <c r="DP54">
        <v>4.7</v>
      </c>
      <c r="DQ54">
        <v>1.2</v>
      </c>
      <c r="DR54">
        <v>-1.75</v>
      </c>
      <c r="DS54">
        <v>-0.47</v>
      </c>
      <c r="DT54">
        <v>2.63</v>
      </c>
      <c r="DU54">
        <v>3.06</v>
      </c>
      <c r="DV54">
        <v>1.45</v>
      </c>
      <c r="DW54">
        <v>-0.4</v>
      </c>
      <c r="DX54">
        <v>100.6</v>
      </c>
      <c r="DY54">
        <v>101</v>
      </c>
      <c r="DZ54">
        <v>99</v>
      </c>
      <c r="EA54">
        <v>106.5</v>
      </c>
      <c r="EB54">
        <v>0.99</v>
      </c>
      <c r="EC54">
        <v>-3.3</v>
      </c>
      <c r="ED54">
        <v>6.01</v>
      </c>
      <c r="EE54">
        <v>-3.35</v>
      </c>
      <c r="EF54">
        <v>-0.86</v>
      </c>
      <c r="EG54">
        <v>1.57</v>
      </c>
      <c r="EH54">
        <v>2.54</v>
      </c>
      <c r="EI54">
        <v>0.44</v>
      </c>
      <c r="EJ54">
        <v>2.02</v>
      </c>
      <c r="EK54">
        <v>1.29</v>
      </c>
      <c r="EL54">
        <v>53.8</v>
      </c>
      <c r="EM54">
        <v>50.5</v>
      </c>
      <c r="EN54">
        <v>54</v>
      </c>
      <c r="EO54">
        <v>50.3</v>
      </c>
      <c r="EP54">
        <v>53.6</v>
      </c>
      <c r="EQ54">
        <v>50.5</v>
      </c>
      <c r="ER54">
        <v>3.22</v>
      </c>
      <c r="ES54">
        <v>4.0599999999999996</v>
      </c>
      <c r="ET54">
        <v>4.67</v>
      </c>
      <c r="EU54">
        <v>5.03</v>
      </c>
      <c r="EV54">
        <v>5.14</v>
      </c>
      <c r="EW54">
        <v>5.32</v>
      </c>
      <c r="EX54">
        <v>2.25</v>
      </c>
      <c r="EY54">
        <v>3.25</v>
      </c>
      <c r="EZ54">
        <v>3.55</v>
      </c>
      <c r="FA54">
        <v>3.75</v>
      </c>
      <c r="FB54">
        <v>3.85</v>
      </c>
      <c r="FC54">
        <v>7.05</v>
      </c>
      <c r="FD54">
        <v>3.33</v>
      </c>
      <c r="FE54">
        <v>4.4000000000000004</v>
      </c>
      <c r="FF54">
        <v>5</v>
      </c>
      <c r="FG54">
        <v>2.13</v>
      </c>
      <c r="FH54">
        <v>2.65</v>
      </c>
      <c r="FI54">
        <v>3.01</v>
      </c>
      <c r="FJ54">
        <v>2.85</v>
      </c>
      <c r="FK54">
        <v>2.88</v>
      </c>
      <c r="FL54">
        <v>2.91</v>
      </c>
      <c r="FM54">
        <v>3.01</v>
      </c>
      <c r="FN54">
        <v>3.16</v>
      </c>
      <c r="FO54">
        <v>3.51</v>
      </c>
      <c r="FP54">
        <v>0.5</v>
      </c>
      <c r="FQ54">
        <v>142.24</v>
      </c>
      <c r="FR54">
        <v>139.24</v>
      </c>
      <c r="FS54">
        <v>140.37</v>
      </c>
      <c r="FT54">
        <v>136.01</v>
      </c>
      <c r="FU54">
        <v>137.78</v>
      </c>
      <c r="FV54">
        <v>137.94999999999999</v>
      </c>
      <c r="FW54">
        <v>140.5</v>
      </c>
      <c r="FX54">
        <v>139.72999999999999</v>
      </c>
      <c r="FY54">
        <v>139.9</v>
      </c>
      <c r="FZ54">
        <v>3815.8</v>
      </c>
      <c r="GA54">
        <v>702.62</v>
      </c>
      <c r="GB54">
        <v>436.61</v>
      </c>
      <c r="GC54">
        <v>547.17999999999995</v>
      </c>
      <c r="GD54">
        <v>293.94</v>
      </c>
      <c r="GE54">
        <v>598.59</v>
      </c>
      <c r="GF54">
        <v>489.04</v>
      </c>
    </row>
    <row r="55" spans="1:188">
      <c r="A55" s="20" t="s">
        <v>63</v>
      </c>
      <c r="B55">
        <v>25837</v>
      </c>
      <c r="C55">
        <v>-30164</v>
      </c>
      <c r="D55">
        <v>67100</v>
      </c>
      <c r="E55">
        <v>92800</v>
      </c>
      <c r="F55">
        <v>13147.5</v>
      </c>
      <c r="G55">
        <v>27395</v>
      </c>
      <c r="H55">
        <v>0</v>
      </c>
      <c r="I55">
        <v>407.28</v>
      </c>
      <c r="J55">
        <v>292700</v>
      </c>
      <c r="K55">
        <v>35000000</v>
      </c>
      <c r="L55">
        <v>290000000</v>
      </c>
      <c r="M55">
        <v>2.3097899122142E-3</v>
      </c>
      <c r="N55">
        <v>0</v>
      </c>
      <c r="O55">
        <v>1.88876158235898E-2</v>
      </c>
      <c r="P55">
        <v>53.1</v>
      </c>
      <c r="Q55">
        <v>-1.7243000447440902E-2</v>
      </c>
      <c r="R55">
        <v>-7.4757538576424296E-2</v>
      </c>
      <c r="S55">
        <v>-3.7203489284553401E-2</v>
      </c>
      <c r="T55">
        <v>-3.7203489284553401E-2</v>
      </c>
      <c r="U55">
        <v>1.6291787071225802E-2</v>
      </c>
      <c r="V55">
        <v>9.5689847564310399E-2</v>
      </c>
      <c r="W55">
        <v>2</v>
      </c>
      <c r="X55">
        <v>-63.8</v>
      </c>
      <c r="Y55">
        <v>3.91</v>
      </c>
      <c r="Z55">
        <v>5.5</v>
      </c>
      <c r="AA55">
        <v>-358</v>
      </c>
      <c r="AB55">
        <v>642</v>
      </c>
      <c r="AC55">
        <v>0.83535153564433495</v>
      </c>
      <c r="AD55">
        <v>0.59187796457631603</v>
      </c>
      <c r="AE55">
        <v>0.65311976577014996</v>
      </c>
      <c r="AF55">
        <v>0.24983467436721801</v>
      </c>
      <c r="AG55">
        <v>2.4097551579060499E-2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0.11408353286961399</v>
      </c>
      <c r="AN55">
        <v>2.69202831802637E-2</v>
      </c>
      <c r="AO55">
        <v>1.91342653269473E-2</v>
      </c>
      <c r="AP55">
        <v>11.9</v>
      </c>
      <c r="AQ55">
        <v>295000000</v>
      </c>
      <c r="AR55">
        <v>38574000</v>
      </c>
      <c r="AS55">
        <v>61581000</v>
      </c>
      <c r="AT55">
        <v>83328000</v>
      </c>
      <c r="AU55">
        <v>17269000</v>
      </c>
      <c r="AV55">
        <v>1295000</v>
      </c>
      <c r="AW55">
        <v>2943000</v>
      </c>
      <c r="AX55">
        <v>40055.1</v>
      </c>
      <c r="AY55">
        <v>8747677.8399999999</v>
      </c>
      <c r="AZ55">
        <v>554000000</v>
      </c>
      <c r="BA55">
        <v>229000000</v>
      </c>
      <c r="BB55">
        <v>3237000000</v>
      </c>
      <c r="BC55">
        <v>4684000000</v>
      </c>
      <c r="BD55">
        <v>5814500</v>
      </c>
      <c r="BE55">
        <v>123313200</v>
      </c>
      <c r="BF55">
        <v>137638100</v>
      </c>
      <c r="BG55">
        <v>14320.67</v>
      </c>
      <c r="BH55">
        <v>7786.48</v>
      </c>
      <c r="BI55">
        <v>19897.62</v>
      </c>
      <c r="BJ55">
        <v>8235</v>
      </c>
      <c r="BK55">
        <v>45274500</v>
      </c>
      <c r="BL55">
        <v>5497.81420765027</v>
      </c>
      <c r="BM55">
        <v>96.92</v>
      </c>
      <c r="BN55">
        <v>100</v>
      </c>
      <c r="BO55">
        <v>106.6</v>
      </c>
      <c r="BP55">
        <v>90.2</v>
      </c>
      <c r="BQ55">
        <v>156502000</v>
      </c>
      <c r="BR55">
        <v>33049.71</v>
      </c>
      <c r="BS55">
        <v>8.26</v>
      </c>
      <c r="BT55">
        <v>7.74</v>
      </c>
      <c r="BU55">
        <v>0.81</v>
      </c>
      <c r="BV55">
        <v>32597200</v>
      </c>
      <c r="BW55">
        <v>24613961</v>
      </c>
      <c r="BX55">
        <v>16557700</v>
      </c>
      <c r="BY55">
        <v>16039400</v>
      </c>
      <c r="BZ55">
        <v>102.1</v>
      </c>
      <c r="CA55">
        <v>100</v>
      </c>
      <c r="CB55">
        <v>106.6</v>
      </c>
      <c r="CC55">
        <v>105.2</v>
      </c>
      <c r="CD55">
        <v>1.0209999999999999</v>
      </c>
      <c r="CE55">
        <v>1.0133079847908699</v>
      </c>
      <c r="CF55">
        <v>17637178</v>
      </c>
      <c r="CG55">
        <v>94266000</v>
      </c>
      <c r="CH55">
        <v>5.34473258703858</v>
      </c>
      <c r="CI55">
        <v>31903815</v>
      </c>
      <c r="CJ55">
        <v>158004800</v>
      </c>
      <c r="CK55">
        <v>4.9525362405718596</v>
      </c>
      <c r="CL55">
        <v>23051571</v>
      </c>
      <c r="CM55">
        <v>352072500</v>
      </c>
      <c r="CN55">
        <v>15.273254044160399</v>
      </c>
      <c r="CO55">
        <v>2262.79</v>
      </c>
      <c r="CP55">
        <v>891.84</v>
      </c>
      <c r="CQ55">
        <v>13.86</v>
      </c>
      <c r="CR55">
        <v>22.22</v>
      </c>
      <c r="CS55">
        <v>35852400</v>
      </c>
      <c r="CT55">
        <v>386306400</v>
      </c>
      <c r="CU55">
        <v>16.476400000000002</v>
      </c>
      <c r="CV55">
        <v>7.0381999999999998</v>
      </c>
      <c r="CW55">
        <v>-7.2700000000000001E-2</v>
      </c>
      <c r="CX55">
        <v>8.3999999999999995E-3</v>
      </c>
      <c r="CY55">
        <v>-3.0000000000000001E-3</v>
      </c>
      <c r="CZ55">
        <v>-4.6199999999999998E-2</v>
      </c>
      <c r="DA55">
        <v>2.5600000000000001E-2</v>
      </c>
      <c r="DB55">
        <v>-3.7100000000000001E-2</v>
      </c>
      <c r="DC55">
        <v>101939100</v>
      </c>
      <c r="DD55">
        <v>90579700</v>
      </c>
      <c r="DE55">
        <v>1.12540779004567</v>
      </c>
      <c r="DF55">
        <v>5724748200</v>
      </c>
      <c r="DG55">
        <v>8469317000</v>
      </c>
      <c r="DH55">
        <v>1.47942174993828</v>
      </c>
      <c r="DI55">
        <v>2157038700</v>
      </c>
      <c r="DJ55">
        <v>3324924400</v>
      </c>
      <c r="DK55">
        <v>187040000</v>
      </c>
      <c r="DL55">
        <v>100.2</v>
      </c>
      <c r="DM55">
        <v>100.4</v>
      </c>
      <c r="DN55">
        <v>100.2</v>
      </c>
      <c r="DO55">
        <v>-0.32</v>
      </c>
      <c r="DP55">
        <v>3.69</v>
      </c>
      <c r="DQ55">
        <v>0.82</v>
      </c>
      <c r="DR55">
        <v>-2.0299999999999998</v>
      </c>
      <c r="DS55">
        <v>-0.83</v>
      </c>
      <c r="DT55">
        <v>2.39</v>
      </c>
      <c r="DU55">
        <v>2.59</v>
      </c>
      <c r="DV55">
        <v>1.22</v>
      </c>
      <c r="DW55">
        <v>-0.72</v>
      </c>
      <c r="DX55">
        <v>100.3</v>
      </c>
      <c r="DY55">
        <v>101.3</v>
      </c>
      <c r="DZ55">
        <v>98.3</v>
      </c>
      <c r="EA55">
        <v>106.4</v>
      </c>
      <c r="EB55">
        <v>0.12</v>
      </c>
      <c r="EC55">
        <v>-3.96</v>
      </c>
      <c r="ED55">
        <v>5.13</v>
      </c>
      <c r="EE55">
        <v>-4.21</v>
      </c>
      <c r="EF55">
        <v>-1.93</v>
      </c>
      <c r="EG55">
        <v>1.08</v>
      </c>
      <c r="EH55">
        <v>2.38</v>
      </c>
      <c r="EI55">
        <v>-0.42</v>
      </c>
      <c r="EJ55">
        <v>0.92</v>
      </c>
      <c r="EK55">
        <v>-0.03</v>
      </c>
      <c r="EL55">
        <v>55.2</v>
      </c>
      <c r="EM55">
        <v>50.8</v>
      </c>
      <c r="EN55">
        <v>55.9</v>
      </c>
      <c r="EO55">
        <v>48.9</v>
      </c>
      <c r="EP55">
        <v>54.8</v>
      </c>
      <c r="EQ55">
        <v>50.8</v>
      </c>
      <c r="ER55">
        <v>2.4700000000000002</v>
      </c>
      <c r="ES55">
        <v>3.2</v>
      </c>
      <c r="ET55">
        <v>4.08</v>
      </c>
      <c r="EU55">
        <v>4.21</v>
      </c>
      <c r="EV55">
        <v>4.29</v>
      </c>
      <c r="EW55">
        <v>4.92</v>
      </c>
      <c r="EX55">
        <v>2.25</v>
      </c>
      <c r="EY55">
        <v>3.25</v>
      </c>
      <c r="EZ55">
        <v>3.55</v>
      </c>
      <c r="FA55">
        <v>3.75</v>
      </c>
      <c r="FB55">
        <v>3.85</v>
      </c>
      <c r="FC55">
        <v>7.05</v>
      </c>
      <c r="FD55">
        <v>3.33</v>
      </c>
      <c r="FE55">
        <v>4.4000000000000004</v>
      </c>
      <c r="FF55">
        <v>5</v>
      </c>
      <c r="FG55">
        <v>1.68</v>
      </c>
      <c r="FH55">
        <v>2.39</v>
      </c>
      <c r="FI55">
        <v>2.86</v>
      </c>
      <c r="FJ55">
        <v>2.84</v>
      </c>
      <c r="FK55">
        <v>2.86</v>
      </c>
      <c r="FL55">
        <v>2.88</v>
      </c>
      <c r="FM55">
        <v>2.99</v>
      </c>
      <c r="FN55">
        <v>3.18</v>
      </c>
      <c r="FO55">
        <v>3.54</v>
      </c>
      <c r="FP55">
        <v>0.68</v>
      </c>
      <c r="FQ55">
        <v>142.43</v>
      </c>
      <c r="FR55">
        <v>139.38</v>
      </c>
      <c r="FS55">
        <v>140.46</v>
      </c>
      <c r="FT55">
        <v>136.38999999999999</v>
      </c>
      <c r="FU55">
        <v>137.46</v>
      </c>
      <c r="FV55">
        <v>138.19</v>
      </c>
      <c r="FW55">
        <v>140.69</v>
      </c>
      <c r="FX55">
        <v>139.94999999999999</v>
      </c>
      <c r="FY55">
        <v>139.88</v>
      </c>
      <c r="FZ55">
        <v>3864.86</v>
      </c>
      <c r="GA55">
        <v>858.95</v>
      </c>
      <c r="GB55">
        <v>445.32</v>
      </c>
      <c r="GC55">
        <v>544.08000000000004</v>
      </c>
      <c r="GD55">
        <v>288.35000000000002</v>
      </c>
      <c r="GE55">
        <v>619.92999999999995</v>
      </c>
      <c r="GF55">
        <v>512.32000000000005</v>
      </c>
    </row>
    <row r="56" spans="1:188">
      <c r="A56" s="20" t="s">
        <v>64</v>
      </c>
      <c r="B56">
        <v>883</v>
      </c>
      <c r="C56">
        <v>-72764</v>
      </c>
      <c r="D56">
        <v>34700</v>
      </c>
      <c r="E56">
        <v>-22100</v>
      </c>
      <c r="F56">
        <v>-24349.599999999999</v>
      </c>
      <c r="G56">
        <v>-59157</v>
      </c>
      <c r="H56">
        <v>0</v>
      </c>
      <c r="I56">
        <v>-391</v>
      </c>
      <c r="J56">
        <v>-266000</v>
      </c>
      <c r="K56">
        <v>-14000000</v>
      </c>
      <c r="L56">
        <v>55000000</v>
      </c>
      <c r="M56">
        <v>-1.4776508045128999E-3</v>
      </c>
      <c r="N56">
        <v>0</v>
      </c>
      <c r="O56">
        <v>-5.9970059925120696E-3</v>
      </c>
      <c r="P56">
        <v>53.3</v>
      </c>
      <c r="Q56">
        <v>-2.5859414187304499E-2</v>
      </c>
      <c r="R56">
        <v>-6.27626569656403E-3</v>
      </c>
      <c r="S56">
        <v>-1.5189181968445299E-2</v>
      </c>
      <c r="T56">
        <v>-1.51891819684451E-2</v>
      </c>
      <c r="U56">
        <v>2.1297611717163701E-2</v>
      </c>
      <c r="V56">
        <v>-3.7594512590345602E-2</v>
      </c>
      <c r="W56">
        <v>-239</v>
      </c>
      <c r="X56">
        <v>-29.389999999999901</v>
      </c>
      <c r="Y56">
        <v>-2.9000000000000101</v>
      </c>
      <c r="Z56">
        <v>-4.3099999999999996</v>
      </c>
      <c r="AA56">
        <v>1027</v>
      </c>
      <c r="AB56">
        <v>4875</v>
      </c>
      <c r="AC56">
        <v>-0.85578778780168097</v>
      </c>
      <c r="AD56">
        <v>-0.78080692701917798</v>
      </c>
      <c r="AE56">
        <v>-0.782638982935701</v>
      </c>
      <c r="AF56">
        <v>-0.72392031348254804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4.8778344554847301E-2</v>
      </c>
      <c r="AN56">
        <v>-3.89391162901482E-2</v>
      </c>
      <c r="AO56">
        <v>-3.8897586289188303E-2</v>
      </c>
      <c r="AP56">
        <v>9.3000000000000007</v>
      </c>
      <c r="AQ56">
        <v>310000000</v>
      </c>
      <c r="AR56">
        <v>37633000</v>
      </c>
      <c r="AS56">
        <v>60575000</v>
      </c>
      <c r="AT56">
        <v>81069000</v>
      </c>
      <c r="AU56">
        <v>16891000</v>
      </c>
      <c r="AV56">
        <v>1215000</v>
      </c>
      <c r="AW56">
        <v>2887000</v>
      </c>
      <c r="AX56">
        <v>30460.400000000001</v>
      </c>
      <c r="AY56">
        <v>9881793.1799999997</v>
      </c>
      <c r="AZ56">
        <v>557000000</v>
      </c>
      <c r="BA56">
        <v>229000000</v>
      </c>
      <c r="BB56">
        <v>3303000000</v>
      </c>
      <c r="BC56">
        <v>4453000000</v>
      </c>
      <c r="BD56">
        <v>7806100</v>
      </c>
      <c r="BE56">
        <v>124902300</v>
      </c>
      <c r="BF56">
        <v>144553600</v>
      </c>
      <c r="BG56">
        <v>17965.88</v>
      </c>
      <c r="BH56">
        <v>4415.47</v>
      </c>
      <c r="BI56">
        <v>14521.53</v>
      </c>
      <c r="BJ56">
        <v>6322.51</v>
      </c>
      <c r="BK56">
        <v>37490600</v>
      </c>
      <c r="BL56">
        <v>5929.70196962915</v>
      </c>
      <c r="BM56">
        <v>95.62</v>
      </c>
      <c r="BN56">
        <v>103</v>
      </c>
      <c r="BO56">
        <v>108.5</v>
      </c>
      <c r="BP56">
        <v>94.7</v>
      </c>
      <c r="BQ56">
        <v>156031000</v>
      </c>
      <c r="BR56">
        <v>32989.129999999997</v>
      </c>
      <c r="BS56">
        <v>8.27</v>
      </c>
      <c r="BT56">
        <v>7.74</v>
      </c>
      <c r="BU56">
        <v>0.81</v>
      </c>
      <c r="BV56">
        <v>30770200</v>
      </c>
      <c r="BW56">
        <v>23321529</v>
      </c>
      <c r="BX56">
        <v>16312900</v>
      </c>
      <c r="BY56">
        <v>14457300</v>
      </c>
      <c r="BZ56">
        <v>104.8</v>
      </c>
      <c r="CA56">
        <v>99.8</v>
      </c>
      <c r="CB56">
        <v>100.1</v>
      </c>
      <c r="CC56">
        <v>100.5</v>
      </c>
      <c r="CD56">
        <v>1.0501002004008</v>
      </c>
      <c r="CE56">
        <v>0.99601990049751199</v>
      </c>
      <c r="CF56">
        <v>13521645</v>
      </c>
      <c r="CG56">
        <v>79751600</v>
      </c>
      <c r="CH56">
        <v>5.8980693547271796</v>
      </c>
      <c r="CI56">
        <v>30239357</v>
      </c>
      <c r="CJ56">
        <v>150042300</v>
      </c>
      <c r="CK56">
        <v>4.9618217741865296</v>
      </c>
      <c r="CL56">
        <v>14267595</v>
      </c>
      <c r="CM56">
        <v>251627800</v>
      </c>
      <c r="CN56">
        <v>17.636315020155799</v>
      </c>
      <c r="CO56">
        <v>2396.3200000000002</v>
      </c>
      <c r="CP56">
        <v>940.35</v>
      </c>
      <c r="CQ56">
        <v>14.7</v>
      </c>
      <c r="CR56">
        <v>22.77</v>
      </c>
      <c r="CS56">
        <v>27566100</v>
      </c>
      <c r="CT56">
        <v>268389200</v>
      </c>
      <c r="CU56">
        <v>11.7818</v>
      </c>
      <c r="CV56">
        <v>4.9405999999999999</v>
      </c>
      <c r="CW56">
        <v>5.3699999999999998E-2</v>
      </c>
      <c r="CX56">
        <v>2.1299999999999999E-2</v>
      </c>
      <c r="CY56">
        <v>2.8000000000000001E-2</v>
      </c>
      <c r="CZ56">
        <v>5.5399999999999998E-2</v>
      </c>
      <c r="DA56">
        <v>6.4199999999999993E-2</v>
      </c>
      <c r="DB56">
        <v>-1.8100000000000002E-2</v>
      </c>
      <c r="DC56">
        <v>78850000</v>
      </c>
      <c r="DD56">
        <v>107740000</v>
      </c>
      <c r="DE56">
        <v>0.73185446445145697</v>
      </c>
      <c r="DF56">
        <v>5792921100</v>
      </c>
      <c r="DG56">
        <v>8422752800</v>
      </c>
      <c r="DH56">
        <v>1.4539733330737099</v>
      </c>
      <c r="DI56">
        <v>2180054600</v>
      </c>
      <c r="DJ56">
        <v>3343858200</v>
      </c>
      <c r="DK56">
        <v>96370000</v>
      </c>
      <c r="DL56">
        <v>99.1</v>
      </c>
      <c r="DM56">
        <v>100.5</v>
      </c>
      <c r="DN56">
        <v>100.4</v>
      </c>
      <c r="DO56">
        <v>-0.7</v>
      </c>
      <c r="DP56">
        <v>2.19</v>
      </c>
      <c r="DQ56">
        <v>0.12</v>
      </c>
      <c r="DR56">
        <v>-2.21</v>
      </c>
      <c r="DS56">
        <v>-1.24</v>
      </c>
      <c r="DT56">
        <v>2.1800000000000002</v>
      </c>
      <c r="DU56">
        <v>2.14</v>
      </c>
      <c r="DV56">
        <v>1.1100000000000001</v>
      </c>
      <c r="DW56">
        <v>-1.08</v>
      </c>
      <c r="DX56">
        <v>99.9</v>
      </c>
      <c r="DY56">
        <v>101.3</v>
      </c>
      <c r="DZ56">
        <v>97.8</v>
      </c>
      <c r="EA56">
        <v>105.4</v>
      </c>
      <c r="EB56">
        <v>-0.81</v>
      </c>
      <c r="EC56">
        <v>-5.71</v>
      </c>
      <c r="ED56">
        <v>3.39</v>
      </c>
      <c r="EE56">
        <v>-4.7300000000000004</v>
      </c>
      <c r="EF56">
        <v>-2.98</v>
      </c>
      <c r="EG56">
        <v>0.8</v>
      </c>
      <c r="EH56">
        <v>1.25</v>
      </c>
      <c r="EI56">
        <v>-0.91</v>
      </c>
      <c r="EJ56">
        <v>0.55000000000000004</v>
      </c>
      <c r="EK56">
        <v>-0.93</v>
      </c>
      <c r="EL56">
        <v>57.2</v>
      </c>
      <c r="EM56">
        <v>49.5</v>
      </c>
      <c r="EN56">
        <v>54.8</v>
      </c>
      <c r="EO56">
        <v>49.6</v>
      </c>
      <c r="EP56">
        <v>54.4</v>
      </c>
      <c r="EQ56">
        <v>49.5</v>
      </c>
      <c r="ER56">
        <v>3.18</v>
      </c>
      <c r="ES56">
        <v>3.86</v>
      </c>
      <c r="ET56">
        <v>4.07</v>
      </c>
      <c r="EU56">
        <v>4.05</v>
      </c>
      <c r="EV56">
        <v>4.3</v>
      </c>
      <c r="EW56">
        <v>5.7</v>
      </c>
      <c r="EX56">
        <v>2.25</v>
      </c>
      <c r="EY56">
        <v>3.25</v>
      </c>
      <c r="EZ56">
        <v>3.55</v>
      </c>
      <c r="FA56">
        <v>3.75</v>
      </c>
      <c r="FB56">
        <v>3.85</v>
      </c>
      <c r="FC56">
        <v>7.05</v>
      </c>
      <c r="FD56">
        <v>3.33</v>
      </c>
      <c r="FE56">
        <v>4.4000000000000004</v>
      </c>
      <c r="FF56">
        <v>5</v>
      </c>
      <c r="FG56">
        <v>2.36</v>
      </c>
      <c r="FH56">
        <v>2.58</v>
      </c>
      <c r="FI56">
        <v>2.76</v>
      </c>
      <c r="FJ56">
        <v>2.77</v>
      </c>
      <c r="FK56">
        <v>2.83</v>
      </c>
      <c r="FL56">
        <v>2.86</v>
      </c>
      <c r="FM56">
        <v>2.93</v>
      </c>
      <c r="FN56">
        <v>3.15</v>
      </c>
      <c r="FO56">
        <v>3.53</v>
      </c>
      <c r="FP56">
        <v>0.77</v>
      </c>
      <c r="FQ56">
        <v>142.78</v>
      </c>
      <c r="FR56">
        <v>139.63</v>
      </c>
      <c r="FS56">
        <v>140.69</v>
      </c>
      <c r="FT56">
        <v>136.75</v>
      </c>
      <c r="FU56">
        <v>137.22999999999999</v>
      </c>
      <c r="FV56">
        <v>138.54</v>
      </c>
      <c r="FW56">
        <v>141.02000000000001</v>
      </c>
      <c r="FX56">
        <v>140.4</v>
      </c>
      <c r="FY56">
        <v>139.85</v>
      </c>
      <c r="FZ56">
        <v>3846.91</v>
      </c>
      <c r="GA56">
        <v>1020.53</v>
      </c>
      <c r="GB56">
        <v>429.27</v>
      </c>
      <c r="GC56">
        <v>538.49</v>
      </c>
      <c r="GD56">
        <v>288.47000000000003</v>
      </c>
      <c r="GE56">
        <v>600.71</v>
      </c>
      <c r="GF56">
        <v>501.11</v>
      </c>
    </row>
    <row r="57" spans="1:188">
      <c r="A57" s="20" t="s">
        <v>65</v>
      </c>
      <c r="B57">
        <v>74955</v>
      </c>
      <c r="C57">
        <v>29087</v>
      </c>
      <c r="D57">
        <v>-25000</v>
      </c>
      <c r="E57">
        <v>-37800</v>
      </c>
      <c r="F57">
        <v>18746.599999999999</v>
      </c>
      <c r="G57">
        <v>52950</v>
      </c>
      <c r="H57">
        <v>0</v>
      </c>
      <c r="I57">
        <v>179.9</v>
      </c>
      <c r="J57">
        <v>-43000</v>
      </c>
      <c r="K57">
        <v>13000000</v>
      </c>
      <c r="L57">
        <v>72000000</v>
      </c>
      <c r="M57">
        <v>8.1918631972834905E-3</v>
      </c>
      <c r="N57">
        <v>1.5860431556349299E-3</v>
      </c>
      <c r="O57">
        <v>9.9449430954035001E-4</v>
      </c>
      <c r="P57">
        <v>50.4</v>
      </c>
      <c r="Q57">
        <v>4.5957958414621902E-4</v>
      </c>
      <c r="R57">
        <v>-6.8812510543114803E-3</v>
      </c>
      <c r="S57">
        <v>-0.16028964341754101</v>
      </c>
      <c r="T57">
        <v>-0.16028964341754101</v>
      </c>
      <c r="U57">
        <v>0.12085804957003</v>
      </c>
      <c r="V57">
        <v>-0.183946646236439</v>
      </c>
      <c r="W57">
        <v>-376</v>
      </c>
      <c r="X57">
        <v>-59.620000000000097</v>
      </c>
      <c r="Y57">
        <v>-8.66</v>
      </c>
      <c r="Z57">
        <v>-9.91</v>
      </c>
      <c r="AA57">
        <v>-4264</v>
      </c>
      <c r="AB57">
        <v>346</v>
      </c>
      <c r="AC57">
        <v>0.14556622007561901</v>
      </c>
      <c r="AD57">
        <v>0.37504038686698499</v>
      </c>
      <c r="AE57">
        <v>0.33721068988400699</v>
      </c>
      <c r="AF57">
        <v>0.63484039508721302</v>
      </c>
      <c r="AG57">
        <v>-2.4692612590371699E-2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-3.5467436645951998E-2</v>
      </c>
      <c r="AN57">
        <v>2.41689546165418E-2</v>
      </c>
      <c r="AO57">
        <v>1.8351383360379E-2</v>
      </c>
      <c r="AP57">
        <v>9.6</v>
      </c>
      <c r="AQ57">
        <v>315000000</v>
      </c>
      <c r="AR57">
        <v>38473000</v>
      </c>
      <c r="AS57">
        <v>61234000</v>
      </c>
      <c r="AT57">
        <v>81671000</v>
      </c>
      <c r="AU57">
        <v>17432000</v>
      </c>
      <c r="AV57">
        <v>1268000</v>
      </c>
      <c r="AW57">
        <v>3044000</v>
      </c>
      <c r="AX57">
        <v>35858.699999999997</v>
      </c>
      <c r="AY57">
        <v>9780511.7400000002</v>
      </c>
      <c r="AZ57">
        <v>573000000</v>
      </c>
      <c r="BA57">
        <v>245000000</v>
      </c>
      <c r="BB57">
        <v>3401000000</v>
      </c>
      <c r="BC57">
        <v>4499000000</v>
      </c>
      <c r="BD57">
        <v>9421700</v>
      </c>
      <c r="BE57">
        <v>153793800</v>
      </c>
      <c r="BF57">
        <v>170110500</v>
      </c>
      <c r="BG57">
        <v>24176.33</v>
      </c>
      <c r="BH57">
        <v>5009.6499999999996</v>
      </c>
      <c r="BI57">
        <v>18391.5</v>
      </c>
      <c r="BJ57">
        <v>7290.79</v>
      </c>
      <c r="BK57">
        <v>45110700</v>
      </c>
      <c r="BL57">
        <v>6187.3541824685699</v>
      </c>
      <c r="BM57">
        <v>94.9</v>
      </c>
      <c r="BN57">
        <v>104.2</v>
      </c>
      <c r="BO57">
        <v>108.9</v>
      </c>
      <c r="BP57">
        <v>97.1</v>
      </c>
      <c r="BQ57">
        <v>167148000</v>
      </c>
      <c r="BR57">
        <v>32061.09</v>
      </c>
      <c r="BS57">
        <v>8.07</v>
      </c>
      <c r="BT57">
        <v>7.9</v>
      </c>
      <c r="BU57">
        <v>0.81</v>
      </c>
      <c r="BV57">
        <v>34388200</v>
      </c>
      <c r="BW57">
        <v>26146901</v>
      </c>
      <c r="BX57">
        <v>18103400</v>
      </c>
      <c r="BY57">
        <v>16284900</v>
      </c>
      <c r="BZ57">
        <v>102.9</v>
      </c>
      <c r="CA57">
        <v>98.9</v>
      </c>
      <c r="CB57">
        <v>112.1</v>
      </c>
      <c r="CC57">
        <v>113.9</v>
      </c>
      <c r="CD57">
        <v>1.04044489383215</v>
      </c>
      <c r="CE57">
        <v>0.98419666374012305</v>
      </c>
      <c r="CF57">
        <v>24141523</v>
      </c>
      <c r="CG57">
        <v>143180300</v>
      </c>
      <c r="CH57">
        <v>5.9308727125459297</v>
      </c>
      <c r="CI57">
        <v>51087774</v>
      </c>
      <c r="CJ57">
        <v>221871300</v>
      </c>
      <c r="CK57">
        <v>4.3429431863678403</v>
      </c>
      <c r="CL57">
        <v>25163351</v>
      </c>
      <c r="CM57">
        <v>400801500</v>
      </c>
      <c r="CN57">
        <v>15.9279859029904</v>
      </c>
      <c r="CO57">
        <v>2372.23</v>
      </c>
      <c r="CP57">
        <v>967.59</v>
      </c>
      <c r="CQ57">
        <v>12.66</v>
      </c>
      <c r="CR57">
        <v>23.53</v>
      </c>
      <c r="CS57">
        <v>33578600</v>
      </c>
      <c r="CT57">
        <v>351401600</v>
      </c>
      <c r="CU57">
        <v>15.213100000000001</v>
      </c>
      <c r="CV57">
        <v>5.5269000000000004</v>
      </c>
      <c r="CW57">
        <v>2.0000000000000001E-4</v>
      </c>
      <c r="CX57">
        <v>-4.0000000000000002E-4</v>
      </c>
      <c r="CY57">
        <v>-2.69E-2</v>
      </c>
      <c r="CZ57">
        <v>-4.8000000000000001E-2</v>
      </c>
      <c r="DA57">
        <v>2.5000000000000001E-2</v>
      </c>
      <c r="DB57">
        <v>2.3199999999999998E-2</v>
      </c>
      <c r="DC57">
        <v>91650000</v>
      </c>
      <c r="DD57">
        <v>120050000</v>
      </c>
      <c r="DE57">
        <v>0.76343190337359401</v>
      </c>
      <c r="DF57">
        <v>5872244300</v>
      </c>
      <c r="DG57">
        <v>8544996700</v>
      </c>
      <c r="DH57">
        <v>1.4551500692844099</v>
      </c>
      <c r="DI57">
        <v>2206729600</v>
      </c>
      <c r="DJ57">
        <v>3370771800</v>
      </c>
      <c r="DK57">
        <v>114320000</v>
      </c>
      <c r="DL57">
        <v>99.2</v>
      </c>
      <c r="DM57">
        <v>100.1</v>
      </c>
      <c r="DN57">
        <v>99.7</v>
      </c>
      <c r="DO57">
        <v>-1.4</v>
      </c>
      <c r="DP57">
        <v>-1.46</v>
      </c>
      <c r="DQ57">
        <v>-1.1200000000000001</v>
      </c>
      <c r="DR57">
        <v>-2.58</v>
      </c>
      <c r="DS57">
        <v>-2.09</v>
      </c>
      <c r="DT57">
        <v>1.8</v>
      </c>
      <c r="DU57">
        <v>2.08</v>
      </c>
      <c r="DV57">
        <v>0.95</v>
      </c>
      <c r="DW57">
        <v>-1.24</v>
      </c>
      <c r="DX57">
        <v>98.9</v>
      </c>
      <c r="DY57">
        <v>100.8</v>
      </c>
      <c r="DZ57">
        <v>97.1</v>
      </c>
      <c r="EA57">
        <v>102.9</v>
      </c>
      <c r="EB57">
        <v>-1.55</v>
      </c>
      <c r="EC57">
        <v>-6.23</v>
      </c>
      <c r="ED57">
        <v>1.62</v>
      </c>
      <c r="EE57">
        <v>-5.61</v>
      </c>
      <c r="EF57">
        <v>-3.85</v>
      </c>
      <c r="EG57">
        <v>0.67</v>
      </c>
      <c r="EH57">
        <v>-0.2</v>
      </c>
      <c r="EI57">
        <v>-1.07</v>
      </c>
      <c r="EJ57">
        <v>0.34</v>
      </c>
      <c r="EK57">
        <v>-1.1399999999999999</v>
      </c>
      <c r="EL57">
        <v>52.9</v>
      </c>
      <c r="EM57">
        <v>52.2</v>
      </c>
      <c r="EN57">
        <v>44.8</v>
      </c>
      <c r="EO57">
        <v>49</v>
      </c>
      <c r="EP57">
        <v>50.8</v>
      </c>
      <c r="EQ57">
        <v>52.2</v>
      </c>
      <c r="ER57">
        <v>2.13</v>
      </c>
      <c r="ES57">
        <v>2.98</v>
      </c>
      <c r="ET57">
        <v>3.34</v>
      </c>
      <c r="EU57">
        <v>3.58</v>
      </c>
      <c r="EV57">
        <v>4</v>
      </c>
      <c r="EW57">
        <v>4.47</v>
      </c>
      <c r="EX57">
        <v>2.25</v>
      </c>
      <c r="EY57">
        <v>3.25</v>
      </c>
      <c r="EZ57">
        <v>3.55</v>
      </c>
      <c r="FA57">
        <v>3.75</v>
      </c>
      <c r="FB57">
        <v>3.85</v>
      </c>
      <c r="FC57">
        <v>7.05</v>
      </c>
      <c r="FD57">
        <v>3.33</v>
      </c>
      <c r="FE57">
        <v>4.4000000000000004</v>
      </c>
      <c r="FF57">
        <v>5</v>
      </c>
      <c r="FG57">
        <v>1.36</v>
      </c>
      <c r="FH57">
        <v>1.97</v>
      </c>
      <c r="FI57">
        <v>2.44</v>
      </c>
      <c r="FJ57">
        <v>2.4500000000000002</v>
      </c>
      <c r="FK57">
        <v>2.44</v>
      </c>
      <c r="FL57">
        <v>2.5299999999999998</v>
      </c>
      <c r="FM57">
        <v>2.72</v>
      </c>
      <c r="FN57">
        <v>2.93</v>
      </c>
      <c r="FO57">
        <v>3.43</v>
      </c>
      <c r="FP57">
        <v>0.99</v>
      </c>
      <c r="FQ57">
        <v>144.18</v>
      </c>
      <c r="FR57">
        <v>141.03</v>
      </c>
      <c r="FS57">
        <v>142.19</v>
      </c>
      <c r="FT57">
        <v>137.61000000000001</v>
      </c>
      <c r="FU57">
        <v>138.83000000000001</v>
      </c>
      <c r="FV57">
        <v>139.87</v>
      </c>
      <c r="FW57">
        <v>142.38</v>
      </c>
      <c r="FX57">
        <v>141.91</v>
      </c>
      <c r="FY57">
        <v>141.16</v>
      </c>
      <c r="FZ57">
        <v>3925.8</v>
      </c>
      <c r="GA57">
        <v>1101.27</v>
      </c>
      <c r="GB57">
        <v>421.57</v>
      </c>
      <c r="GC57">
        <v>526.58000000000004</v>
      </c>
      <c r="GD57">
        <v>276.62</v>
      </c>
      <c r="GE57">
        <v>610.96</v>
      </c>
      <c r="GF57">
        <v>495.37</v>
      </c>
    </row>
    <row r="58" spans="1:188">
      <c r="A58" s="20" t="s">
        <v>66</v>
      </c>
      <c r="B58">
        <v>-66898</v>
      </c>
      <c r="C58">
        <v>-51893</v>
      </c>
      <c r="D58">
        <v>12400</v>
      </c>
      <c r="E58">
        <v>-1600</v>
      </c>
      <c r="F58">
        <v>-19745.3</v>
      </c>
      <c r="G58">
        <v>-54720</v>
      </c>
      <c r="H58">
        <v>0</v>
      </c>
      <c r="I58">
        <v>35.400000000000098</v>
      </c>
      <c r="J58">
        <v>-20000</v>
      </c>
      <c r="K58">
        <v>-32000000</v>
      </c>
      <c r="L58">
        <v>61000000</v>
      </c>
      <c r="M58">
        <v>-1.5595618041057699E-3</v>
      </c>
      <c r="N58">
        <v>1.58353160564428E-3</v>
      </c>
      <c r="O58">
        <v>-1.0095546185482399E-3</v>
      </c>
      <c r="P58">
        <v>50.2</v>
      </c>
      <c r="Q58">
        <v>7.8335436417438196E-3</v>
      </c>
      <c r="R58">
        <v>-8.6129432372210601E-3</v>
      </c>
      <c r="S58">
        <v>-2.0819483596596902E-3</v>
      </c>
      <c r="T58">
        <v>-2.0819483596599101E-3</v>
      </c>
      <c r="U58">
        <v>-6.3356944926091299E-2</v>
      </c>
      <c r="V58">
        <v>-0.26488307957344598</v>
      </c>
      <c r="W58">
        <v>-409</v>
      </c>
      <c r="X58">
        <v>12.9000000000001</v>
      </c>
      <c r="Y58">
        <v>-12.32</v>
      </c>
      <c r="Z58">
        <v>-14.58</v>
      </c>
      <c r="AA58">
        <v>904</v>
      </c>
      <c r="AB58">
        <v>-333</v>
      </c>
      <c r="AC58">
        <v>4.1863185841535297E-2</v>
      </c>
      <c r="AD58">
        <v>1.31055866817569E-2</v>
      </c>
      <c r="AE58">
        <v>6.3401142821472703E-2</v>
      </c>
      <c r="AF58">
        <v>0.181416162892408</v>
      </c>
      <c r="AG58">
        <v>2.4692612590371699E-2</v>
      </c>
      <c r="AH58">
        <v>-3.8854926402875897E-2</v>
      </c>
      <c r="AI58">
        <v>-0.1</v>
      </c>
      <c r="AJ58">
        <v>-0.25</v>
      </c>
      <c r="AK58">
        <v>-0.25</v>
      </c>
      <c r="AL58">
        <v>-0.25</v>
      </c>
      <c r="AM58">
        <v>2.8352787452519099E-2</v>
      </c>
      <c r="AN58">
        <v>1.8067824445378002E-2</v>
      </c>
      <c r="AO58">
        <v>1.5662787316497201E-2</v>
      </c>
      <c r="AP58">
        <v>9.5</v>
      </c>
      <c r="AQ58">
        <v>315000000</v>
      </c>
      <c r="AR58">
        <v>39682000</v>
      </c>
      <c r="AS58">
        <v>60213000</v>
      </c>
      <c r="AT58">
        <v>84474000</v>
      </c>
      <c r="AU58">
        <v>16499000</v>
      </c>
      <c r="AV58">
        <v>1181000</v>
      </c>
      <c r="AW58">
        <v>3215000</v>
      </c>
      <c r="AX58">
        <v>41654.800000000003</v>
      </c>
      <c r="AY58">
        <v>11367934.43</v>
      </c>
      <c r="AZ58">
        <v>546000000</v>
      </c>
      <c r="BA58">
        <v>230000000</v>
      </c>
      <c r="BB58">
        <v>3414000000</v>
      </c>
      <c r="BC58">
        <v>4286000000</v>
      </c>
      <c r="BD58">
        <v>10454900</v>
      </c>
      <c r="BE58">
        <v>186282400</v>
      </c>
      <c r="BF58">
        <v>221121300</v>
      </c>
      <c r="BG58">
        <v>24250.07</v>
      </c>
      <c r="BH58">
        <v>5953.29</v>
      </c>
      <c r="BI58">
        <v>19520.37</v>
      </c>
      <c r="BJ58">
        <v>11111.93</v>
      </c>
      <c r="BK58">
        <v>63818800</v>
      </c>
      <c r="BL58">
        <v>5743.2687210952599</v>
      </c>
      <c r="BM58">
        <v>94.71</v>
      </c>
      <c r="BN58">
        <v>99.3</v>
      </c>
      <c r="BO58">
        <v>103.2</v>
      </c>
      <c r="BP58">
        <v>93.3</v>
      </c>
      <c r="BQ58">
        <v>165849000</v>
      </c>
      <c r="BR58">
        <v>32400.05</v>
      </c>
      <c r="BS58">
        <v>7.92</v>
      </c>
      <c r="BT58">
        <v>7.97</v>
      </c>
      <c r="BU58">
        <v>0.81</v>
      </c>
      <c r="BV58">
        <v>32801400</v>
      </c>
      <c r="BW58">
        <v>20689596</v>
      </c>
      <c r="BX58">
        <v>17983100</v>
      </c>
      <c r="BY58">
        <v>14818200</v>
      </c>
      <c r="BZ58">
        <v>102.9</v>
      </c>
      <c r="CA58">
        <v>99.3</v>
      </c>
      <c r="CB58">
        <v>108.2</v>
      </c>
      <c r="CC58">
        <v>107</v>
      </c>
      <c r="CD58">
        <v>1.0362537764350499</v>
      </c>
      <c r="CE58">
        <v>1.0112149532710299</v>
      </c>
      <c r="CF58">
        <v>41634978</v>
      </c>
      <c r="CG58">
        <v>212367500</v>
      </c>
      <c r="CH58">
        <v>5.1006992245798699</v>
      </c>
      <c r="CI58">
        <v>49946705</v>
      </c>
      <c r="CJ58">
        <v>223518200</v>
      </c>
      <c r="CK58">
        <v>4.4751340453789696</v>
      </c>
      <c r="CL58">
        <v>24483880</v>
      </c>
      <c r="CM58">
        <v>387018300</v>
      </c>
      <c r="CN58">
        <v>15.807065710173401</v>
      </c>
      <c r="CO58">
        <v>2225.4299999999998</v>
      </c>
      <c r="CP58">
        <v>921.4</v>
      </c>
      <c r="CQ58">
        <v>11.9</v>
      </c>
      <c r="CR58">
        <v>22.56</v>
      </c>
      <c r="CS58">
        <v>23105800</v>
      </c>
      <c r="CT58">
        <v>240317700</v>
      </c>
      <c r="CU58">
        <v>10.579700000000001</v>
      </c>
      <c r="CV58">
        <v>4.4919000000000002</v>
      </c>
      <c r="CW58">
        <v>-5.1200000000000002E-2</v>
      </c>
      <c r="CX58">
        <v>-1.06E-2</v>
      </c>
      <c r="CY58">
        <v>-1.7500000000000002E-2</v>
      </c>
      <c r="CZ58">
        <v>-1.6299999999999999E-2</v>
      </c>
      <c r="DA58">
        <v>-2.12E-2</v>
      </c>
      <c r="DB58">
        <v>-2.4400000000000002E-2</v>
      </c>
      <c r="DC58">
        <v>127240000</v>
      </c>
      <c r="DD58">
        <v>110400000</v>
      </c>
      <c r="DE58">
        <v>1.15253623188406</v>
      </c>
      <c r="DF58">
        <v>5964225900</v>
      </c>
      <c r="DG58">
        <v>8830687200</v>
      </c>
      <c r="DH58">
        <v>1.48060910972537</v>
      </c>
      <c r="DI58">
        <v>2263738500</v>
      </c>
      <c r="DJ58">
        <v>3398597600</v>
      </c>
      <c r="DK58">
        <v>178020000</v>
      </c>
      <c r="DL58">
        <v>98.4</v>
      </c>
      <c r="DM58">
        <v>100</v>
      </c>
      <c r="DN58">
        <v>99.5</v>
      </c>
      <c r="DO58">
        <v>-2.08</v>
      </c>
      <c r="DP58">
        <v>-2.88</v>
      </c>
      <c r="DQ58">
        <v>-2.99</v>
      </c>
      <c r="DR58">
        <v>-2.91</v>
      </c>
      <c r="DS58">
        <v>-2.93</v>
      </c>
      <c r="DT58">
        <v>1.29</v>
      </c>
      <c r="DU58">
        <v>2.11</v>
      </c>
      <c r="DV58">
        <v>0.91</v>
      </c>
      <c r="DW58">
        <v>-1.21</v>
      </c>
      <c r="DX58">
        <v>97.5</v>
      </c>
      <c r="DY58">
        <v>96.9</v>
      </c>
      <c r="DZ58">
        <v>95.2</v>
      </c>
      <c r="EA58">
        <v>100.3</v>
      </c>
      <c r="EB58">
        <v>-2.52</v>
      </c>
      <c r="EC58">
        <v>-7.55</v>
      </c>
      <c r="ED58">
        <v>0.02</v>
      </c>
      <c r="EE58">
        <v>-6.7</v>
      </c>
      <c r="EF58">
        <v>-4.97</v>
      </c>
      <c r="EG58">
        <v>0.39</v>
      </c>
      <c r="EH58">
        <v>-0.98</v>
      </c>
      <c r="EI58">
        <v>-1.27</v>
      </c>
      <c r="EJ58">
        <v>-1.3</v>
      </c>
      <c r="EK58">
        <v>-1.85</v>
      </c>
      <c r="EL58">
        <v>52</v>
      </c>
      <c r="EM58">
        <v>52.3</v>
      </c>
      <c r="EN58">
        <v>41.2</v>
      </c>
      <c r="EO58">
        <v>49.1</v>
      </c>
      <c r="EP58">
        <v>46.9</v>
      </c>
      <c r="EQ58">
        <v>52.3</v>
      </c>
      <c r="ER58">
        <v>2.65</v>
      </c>
      <c r="ES58">
        <v>3.26</v>
      </c>
      <c r="ET58">
        <v>3.36</v>
      </c>
      <c r="EU58">
        <v>3.15</v>
      </c>
      <c r="EV58">
        <v>3.9</v>
      </c>
      <c r="EW58">
        <v>4.76</v>
      </c>
      <c r="EX58">
        <v>2.25</v>
      </c>
      <c r="EY58">
        <v>3.25</v>
      </c>
      <c r="EZ58">
        <v>3.55</v>
      </c>
      <c r="FA58">
        <v>3.75</v>
      </c>
      <c r="FB58">
        <v>3.85</v>
      </c>
      <c r="FC58">
        <v>6.8</v>
      </c>
      <c r="FD58">
        <v>3.33</v>
      </c>
      <c r="FE58">
        <v>4.0999999999999996</v>
      </c>
      <c r="FF58">
        <v>4.6500000000000004</v>
      </c>
      <c r="FG58">
        <v>1.91</v>
      </c>
      <c r="FH58">
        <v>2</v>
      </c>
      <c r="FI58">
        <v>2.11</v>
      </c>
      <c r="FJ58">
        <v>2.14</v>
      </c>
      <c r="FK58">
        <v>2.2400000000000002</v>
      </c>
      <c r="FL58">
        <v>2.27</v>
      </c>
      <c r="FM58">
        <v>2.5299999999999998</v>
      </c>
      <c r="FN58">
        <v>2.94</v>
      </c>
      <c r="FO58">
        <v>3.37</v>
      </c>
      <c r="FP58">
        <v>1.26</v>
      </c>
      <c r="FQ58">
        <v>145.51</v>
      </c>
      <c r="FR58">
        <v>142.1</v>
      </c>
      <c r="FS58">
        <v>143.31</v>
      </c>
      <c r="FT58">
        <v>138.44</v>
      </c>
      <c r="FU58">
        <v>140.35</v>
      </c>
      <c r="FV58">
        <v>140.82</v>
      </c>
      <c r="FW58">
        <v>143.65</v>
      </c>
      <c r="FX58">
        <v>142.97</v>
      </c>
      <c r="FY58">
        <v>142.29</v>
      </c>
      <c r="FZ58">
        <v>3826.79</v>
      </c>
      <c r="GA58">
        <v>937.42</v>
      </c>
      <c r="GB58">
        <v>427.16</v>
      </c>
      <c r="GC58">
        <v>510.61</v>
      </c>
      <c r="GD58">
        <v>269.11</v>
      </c>
      <c r="GE58">
        <v>620.36</v>
      </c>
      <c r="GF58">
        <v>490.44</v>
      </c>
    </row>
    <row r="59" spans="1:188">
      <c r="A59" s="20" t="s">
        <v>67</v>
      </c>
      <c r="B59">
        <v>-22971</v>
      </c>
      <c r="C59">
        <v>4242</v>
      </c>
      <c r="D59">
        <v>-22400</v>
      </c>
      <c r="E59">
        <v>-30500</v>
      </c>
      <c r="F59">
        <v>13120</v>
      </c>
      <c r="G59">
        <v>59628</v>
      </c>
      <c r="H59">
        <v>0</v>
      </c>
      <c r="I59">
        <v>417.7</v>
      </c>
      <c r="J59">
        <v>-206000</v>
      </c>
      <c r="K59">
        <v>-10000000</v>
      </c>
      <c r="L59">
        <v>43000000</v>
      </c>
      <c r="M59">
        <v>-8.2663609758881805E-4</v>
      </c>
      <c r="N59">
        <v>0</v>
      </c>
      <c r="O59">
        <v>1.003113596391E-2</v>
      </c>
      <c r="P59">
        <v>50.1</v>
      </c>
      <c r="Q59">
        <v>2.56364129966586E-2</v>
      </c>
      <c r="R59">
        <v>-9.2702717128521107E-3</v>
      </c>
      <c r="S59">
        <v>4.5235231066496099E-3</v>
      </c>
      <c r="T59">
        <v>4.5235231066497201E-3</v>
      </c>
      <c r="U59">
        <v>-6.7093964728673697E-2</v>
      </c>
      <c r="V59">
        <v>0.14356420259332101</v>
      </c>
      <c r="W59">
        <v>153</v>
      </c>
      <c r="X59">
        <v>-9.7000000000000508</v>
      </c>
      <c r="Y59">
        <v>5.4799999999999898</v>
      </c>
      <c r="Z59">
        <v>6.7099999999999902</v>
      </c>
      <c r="AA59">
        <v>-779</v>
      </c>
      <c r="AB59">
        <v>-1796</v>
      </c>
      <c r="AC59">
        <v>-0.444002077729447</v>
      </c>
      <c r="AD59">
        <v>-0.58408001469982596</v>
      </c>
      <c r="AE59">
        <v>-0.58562916986717195</v>
      </c>
      <c r="AF59">
        <v>-0.280556634165819</v>
      </c>
      <c r="AG59">
        <v>0</v>
      </c>
      <c r="AH59">
        <v>-1.1521280922191001E-2</v>
      </c>
      <c r="AI59">
        <v>-0.05</v>
      </c>
      <c r="AJ59">
        <v>-0.25</v>
      </c>
      <c r="AK59">
        <v>-0.25</v>
      </c>
      <c r="AL59">
        <v>-0.25</v>
      </c>
      <c r="AM59">
        <v>3.52827312596205E-3</v>
      </c>
      <c r="AN59">
        <v>-4.6881335362599003E-2</v>
      </c>
      <c r="AO59">
        <v>-3.3754596625669799E-2</v>
      </c>
      <c r="AP59">
        <v>9.1999999999999993</v>
      </c>
      <c r="AQ59">
        <v>310000000</v>
      </c>
      <c r="AR59">
        <v>37352000</v>
      </c>
      <c r="AS59">
        <v>61693000</v>
      </c>
      <c r="AT59">
        <v>81223000</v>
      </c>
      <c r="AU59">
        <v>17026000</v>
      </c>
      <c r="AV59">
        <v>1200000</v>
      </c>
      <c r="AW59">
        <v>3056000</v>
      </c>
      <c r="AX59">
        <v>45205.5</v>
      </c>
      <c r="AY59">
        <v>11609943.52</v>
      </c>
      <c r="AZ59">
        <v>546000000</v>
      </c>
      <c r="BA59">
        <v>227000000</v>
      </c>
      <c r="BB59">
        <v>3427000000</v>
      </c>
      <c r="BC59">
        <v>4373000000</v>
      </c>
      <c r="BD59">
        <v>8962500</v>
      </c>
      <c r="BE59">
        <v>151001100</v>
      </c>
      <c r="BF59">
        <v>176053700</v>
      </c>
      <c r="BG59">
        <v>13602.37</v>
      </c>
      <c r="BH59">
        <v>5349.11</v>
      </c>
      <c r="BI59">
        <v>11524.88</v>
      </c>
      <c r="BJ59">
        <v>8628.85</v>
      </c>
      <c r="BK59">
        <v>53854300</v>
      </c>
      <c r="BL59">
        <v>6241.1908887047503</v>
      </c>
      <c r="BM59">
        <v>94.57</v>
      </c>
      <c r="BN59">
        <v>98.2</v>
      </c>
      <c r="BO59">
        <v>101.5</v>
      </c>
      <c r="BP59">
        <v>93.3</v>
      </c>
      <c r="BQ59">
        <v>163149000</v>
      </c>
      <c r="BR59">
        <v>32399.52</v>
      </c>
      <c r="BS59">
        <v>7.78</v>
      </c>
      <c r="BT59">
        <v>8</v>
      </c>
      <c r="BU59">
        <v>0.82</v>
      </c>
      <c r="BV59">
        <v>32853500</v>
      </c>
      <c r="BW59">
        <v>19011870</v>
      </c>
      <c r="BX59">
        <v>17691800</v>
      </c>
      <c r="BY59">
        <v>15161700</v>
      </c>
      <c r="BZ59">
        <v>101.1</v>
      </c>
      <c r="CA59">
        <v>96.2</v>
      </c>
      <c r="CB59">
        <v>99.9</v>
      </c>
      <c r="CC59">
        <v>108.8</v>
      </c>
      <c r="CD59">
        <v>1.05093555093555</v>
      </c>
      <c r="CE59">
        <v>0.91819852941176505</v>
      </c>
      <c r="CF59">
        <v>42237956</v>
      </c>
      <c r="CG59">
        <v>208509600</v>
      </c>
      <c r="CH59">
        <v>4.9365456983761202</v>
      </c>
      <c r="CI59">
        <v>105634391</v>
      </c>
      <c r="CJ59">
        <v>468851100</v>
      </c>
      <c r="CK59">
        <v>4.4384323662167899</v>
      </c>
      <c r="CL59">
        <v>28083854</v>
      </c>
      <c r="CM59">
        <v>408151500</v>
      </c>
      <c r="CN59">
        <v>14.5333151212081</v>
      </c>
      <c r="CO59">
        <v>2103.63</v>
      </c>
      <c r="CP59">
        <v>849.96</v>
      </c>
      <c r="CQ59">
        <v>11.28</v>
      </c>
      <c r="CR59">
        <v>20.96</v>
      </c>
      <c r="CS59">
        <v>24405100</v>
      </c>
      <c r="CT59">
        <v>249699300</v>
      </c>
      <c r="CU59">
        <v>11.345700000000001</v>
      </c>
      <c r="CV59">
        <v>5.5488</v>
      </c>
      <c r="CW59">
        <v>-6.2300000000000001E-2</v>
      </c>
      <c r="CX59">
        <v>-4.0099999999999997E-2</v>
      </c>
      <c r="CY59">
        <v>1.15E-2</v>
      </c>
      <c r="CZ59">
        <v>-0.1249</v>
      </c>
      <c r="DA59">
        <v>-0.1125</v>
      </c>
      <c r="DB59">
        <v>-2.69E-2</v>
      </c>
      <c r="DC59">
        <v>95280000</v>
      </c>
      <c r="DD59">
        <v>106720000</v>
      </c>
      <c r="DE59">
        <v>0.89280359820090005</v>
      </c>
      <c r="DF59">
        <v>6018238000</v>
      </c>
      <c r="DG59">
        <v>8780623000</v>
      </c>
      <c r="DH59">
        <v>1.45900228605117</v>
      </c>
      <c r="DI59">
        <v>2279890100</v>
      </c>
      <c r="DJ59">
        <v>3419589100</v>
      </c>
      <c r="DK59">
        <v>105220000</v>
      </c>
      <c r="DL59">
        <v>99.9</v>
      </c>
      <c r="DM59">
        <v>99.5</v>
      </c>
      <c r="DN59">
        <v>99.6</v>
      </c>
      <c r="DO59">
        <v>-2.87</v>
      </c>
      <c r="DP59">
        <v>-6.15</v>
      </c>
      <c r="DQ59">
        <v>-4.5</v>
      </c>
      <c r="DR59">
        <v>-3.36</v>
      </c>
      <c r="DS59">
        <v>-3.87</v>
      </c>
      <c r="DT59">
        <v>0.79</v>
      </c>
      <c r="DU59">
        <v>1.94</v>
      </c>
      <c r="DV59">
        <v>0.62</v>
      </c>
      <c r="DW59">
        <v>-1.21</v>
      </c>
      <c r="DX59">
        <v>96.3</v>
      </c>
      <c r="DY59">
        <v>95.5</v>
      </c>
      <c r="DZ59">
        <v>94.3</v>
      </c>
      <c r="EA59">
        <v>97.6</v>
      </c>
      <c r="EB59">
        <v>-3.45</v>
      </c>
      <c r="EC59">
        <v>-9.07</v>
      </c>
      <c r="ED59">
        <v>-1.71</v>
      </c>
      <c r="EE59">
        <v>-7.68</v>
      </c>
      <c r="EF59">
        <v>-5.97</v>
      </c>
      <c r="EG59">
        <v>-0.1</v>
      </c>
      <c r="EH59">
        <v>-1.74</v>
      </c>
      <c r="EI59">
        <v>-1.61</v>
      </c>
      <c r="EJ59">
        <v>-2.27</v>
      </c>
      <c r="EK59">
        <v>-1.79</v>
      </c>
      <c r="EL59">
        <v>51.8</v>
      </c>
      <c r="EM59">
        <v>48</v>
      </c>
      <c r="EN59">
        <v>41</v>
      </c>
      <c r="EO59">
        <v>49</v>
      </c>
      <c r="EP59">
        <v>46.8</v>
      </c>
      <c r="EQ59">
        <v>48</v>
      </c>
      <c r="ER59">
        <v>2.68</v>
      </c>
      <c r="ES59">
        <v>3.52</v>
      </c>
      <c r="ET59">
        <v>3.58</v>
      </c>
      <c r="EU59">
        <v>3.93</v>
      </c>
      <c r="EV59">
        <v>3.21</v>
      </c>
      <c r="EW59">
        <v>4.1900000000000004</v>
      </c>
      <c r="EX59">
        <v>2.25</v>
      </c>
      <c r="EY59">
        <v>3.25</v>
      </c>
      <c r="EZ59">
        <v>3.55</v>
      </c>
      <c r="FA59">
        <v>3.75</v>
      </c>
      <c r="FB59">
        <v>3.85</v>
      </c>
      <c r="FC59">
        <v>6.55</v>
      </c>
      <c r="FD59">
        <v>3.33</v>
      </c>
      <c r="FE59">
        <v>3.75</v>
      </c>
      <c r="FF59">
        <v>4.25</v>
      </c>
      <c r="FG59">
        <v>1.66</v>
      </c>
      <c r="FH59">
        <v>1.82</v>
      </c>
      <c r="FI59">
        <v>2.0699999999999998</v>
      </c>
      <c r="FJ59">
        <v>2.1800000000000002</v>
      </c>
      <c r="FK59">
        <v>2.23</v>
      </c>
      <c r="FL59">
        <v>2.27</v>
      </c>
      <c r="FM59">
        <v>2.48</v>
      </c>
      <c r="FN59">
        <v>2.83</v>
      </c>
      <c r="FO59">
        <v>3.28</v>
      </c>
      <c r="FP59">
        <v>1.21</v>
      </c>
      <c r="FQ59">
        <v>146.18</v>
      </c>
      <c r="FR59">
        <v>142.79</v>
      </c>
      <c r="FS59">
        <v>144.16999999999999</v>
      </c>
      <c r="FT59">
        <v>138.13</v>
      </c>
      <c r="FU59">
        <v>141.5</v>
      </c>
      <c r="FV59">
        <v>141.4</v>
      </c>
      <c r="FW59">
        <v>144.30000000000001</v>
      </c>
      <c r="FX59">
        <v>144.05000000000001</v>
      </c>
      <c r="FY59">
        <v>142.65</v>
      </c>
      <c r="FZ59">
        <v>3704.5</v>
      </c>
      <c r="GA59">
        <v>1056.45</v>
      </c>
      <c r="GB59">
        <v>453.49</v>
      </c>
      <c r="GC59">
        <v>500.6</v>
      </c>
      <c r="GD59">
        <v>268.88</v>
      </c>
      <c r="GE59">
        <v>613.74</v>
      </c>
      <c r="GF59">
        <v>506.48</v>
      </c>
    </row>
    <row r="60" spans="1:188">
      <c r="A60" s="20" t="s">
        <v>68</v>
      </c>
      <c r="B60">
        <v>-10799</v>
      </c>
      <c r="C60">
        <v>-3331</v>
      </c>
      <c r="D60">
        <v>18400</v>
      </c>
      <c r="E60">
        <v>41500</v>
      </c>
      <c r="F60">
        <v>4294.6000000000104</v>
      </c>
      <c r="G60">
        <v>9369</v>
      </c>
      <c r="H60">
        <v>0</v>
      </c>
      <c r="I60">
        <v>21.600000000000399</v>
      </c>
      <c r="J60">
        <v>94000</v>
      </c>
      <c r="K60">
        <v>-1000000</v>
      </c>
      <c r="L60">
        <v>44000000</v>
      </c>
      <c r="M60">
        <v>-4.0511978803117197E-3</v>
      </c>
      <c r="N60">
        <v>3.1595602903684598E-3</v>
      </c>
      <c r="O60">
        <v>-2.03500131418188E-3</v>
      </c>
      <c r="P60">
        <v>49.2</v>
      </c>
      <c r="Q60">
        <v>2.5652041754096202E-3</v>
      </c>
      <c r="R60">
        <v>8.1242125681222396E-2</v>
      </c>
      <c r="S60">
        <v>0.12900752841693899</v>
      </c>
      <c r="T60">
        <v>0.12900752841693999</v>
      </c>
      <c r="U60">
        <v>-3.5793699827719301E-2</v>
      </c>
      <c r="V60">
        <v>4.1036307954520597E-3</v>
      </c>
      <c r="W60">
        <v>-66</v>
      </c>
      <c r="X60">
        <v>38.22</v>
      </c>
      <c r="Y60">
        <v>6.3500000000000103</v>
      </c>
      <c r="Z60">
        <v>10.06</v>
      </c>
      <c r="AA60">
        <v>1003</v>
      </c>
      <c r="AB60">
        <v>-693</v>
      </c>
      <c r="AC60">
        <v>0.219306050616421</v>
      </c>
      <c r="AD60">
        <v>0.42366142159542303</v>
      </c>
      <c r="AE60">
        <v>0.37609741313249501</v>
      </c>
      <c r="AF60">
        <v>4.9851968922577997E-2</v>
      </c>
      <c r="AG60">
        <v>0</v>
      </c>
      <c r="AH60">
        <v>5.0376207325066903E-2</v>
      </c>
      <c r="AI60">
        <v>0</v>
      </c>
      <c r="AJ60">
        <v>0</v>
      </c>
      <c r="AK60">
        <v>0</v>
      </c>
      <c r="AL60">
        <v>0</v>
      </c>
      <c r="AM60">
        <v>2.08039511063873E-3</v>
      </c>
      <c r="AN60">
        <v>2.4859093152031199E-2</v>
      </c>
      <c r="AO60">
        <v>1.27341971425459E-2</v>
      </c>
      <c r="AP60">
        <v>8.9</v>
      </c>
      <c r="AQ60">
        <v>307000000</v>
      </c>
      <c r="AR60">
        <v>35797000</v>
      </c>
      <c r="AS60">
        <v>58703000</v>
      </c>
      <c r="AT60">
        <v>78805000</v>
      </c>
      <c r="AU60">
        <v>17528000</v>
      </c>
      <c r="AV60">
        <v>1165000</v>
      </c>
      <c r="AW60">
        <v>3235000</v>
      </c>
      <c r="AX60">
        <v>42263.199999999997</v>
      </c>
      <c r="AY60">
        <v>9449108.9900000002</v>
      </c>
      <c r="AZ60">
        <v>539000000</v>
      </c>
      <c r="BA60">
        <v>221000000</v>
      </c>
      <c r="BB60">
        <v>3481000000</v>
      </c>
      <c r="BC60">
        <v>4556000000</v>
      </c>
      <c r="BD60">
        <v>9407600</v>
      </c>
      <c r="BE60">
        <v>146176000</v>
      </c>
      <c r="BF60">
        <v>180879200</v>
      </c>
      <c r="BG60">
        <v>22441.15</v>
      </c>
      <c r="BH60">
        <v>5994.95</v>
      </c>
      <c r="BI60">
        <v>19035.88</v>
      </c>
      <c r="BJ60">
        <v>8821.59</v>
      </c>
      <c r="BK60">
        <v>53116400</v>
      </c>
      <c r="BL60">
        <v>6021.18212249719</v>
      </c>
      <c r="BM60">
        <v>94.64</v>
      </c>
      <c r="BN60">
        <v>99.4</v>
      </c>
      <c r="BO60">
        <v>103.7</v>
      </c>
      <c r="BP60">
        <v>93</v>
      </c>
      <c r="BQ60">
        <v>166589000</v>
      </c>
      <c r="BR60">
        <v>32729.01</v>
      </c>
      <c r="BS60">
        <v>7.86</v>
      </c>
      <c r="BT60">
        <v>8.06</v>
      </c>
      <c r="BU60">
        <v>0.82</v>
      </c>
      <c r="BV60">
        <v>32932100</v>
      </c>
      <c r="BW60">
        <v>15833510</v>
      </c>
      <c r="BX60">
        <v>17787000</v>
      </c>
      <c r="BY60">
        <v>15145100</v>
      </c>
      <c r="BZ60">
        <v>101.3</v>
      </c>
      <c r="CA60">
        <v>95.8</v>
      </c>
      <c r="CB60">
        <v>101.4</v>
      </c>
      <c r="CC60">
        <v>101.7</v>
      </c>
      <c r="CD60">
        <v>1.05741127348643</v>
      </c>
      <c r="CE60">
        <v>0.99705014749262499</v>
      </c>
      <c r="CF60">
        <v>48279177</v>
      </c>
      <c r="CG60">
        <v>233294400</v>
      </c>
      <c r="CH60">
        <v>4.8321950475667803</v>
      </c>
      <c r="CI60">
        <v>84880144</v>
      </c>
      <c r="CJ60">
        <v>407016300</v>
      </c>
      <c r="CK60">
        <v>4.7951886132521198</v>
      </c>
      <c r="CL60">
        <v>33487381</v>
      </c>
      <c r="CM60">
        <v>401465500</v>
      </c>
      <c r="CN60">
        <v>11.9885607058969</v>
      </c>
      <c r="CO60">
        <v>2047.52</v>
      </c>
      <c r="CP60">
        <v>838.53</v>
      </c>
      <c r="CQ60">
        <v>11.03</v>
      </c>
      <c r="CR60">
        <v>20.68</v>
      </c>
      <c r="CS60">
        <v>25417900</v>
      </c>
      <c r="CT60">
        <v>240270400</v>
      </c>
      <c r="CU60">
        <v>11.2041</v>
      </c>
      <c r="CV60">
        <v>5.0431999999999997</v>
      </c>
      <c r="CW60">
        <v>-2.4299999999999999E-2</v>
      </c>
      <c r="CX60">
        <v>6.1499999999999999E-2</v>
      </c>
      <c r="CY60">
        <v>-1.38E-2</v>
      </c>
      <c r="CZ60">
        <v>4.8000000000000001E-2</v>
      </c>
      <c r="DA60">
        <v>9.3299999999999994E-2</v>
      </c>
      <c r="DB60">
        <v>-1.0999999999999999E-2</v>
      </c>
      <c r="DC60">
        <v>90200000</v>
      </c>
      <c r="DD60">
        <v>78630000</v>
      </c>
      <c r="DE60">
        <v>1.1471448556530599</v>
      </c>
      <c r="DF60">
        <v>6088632500</v>
      </c>
      <c r="DG60">
        <v>8831062800</v>
      </c>
      <c r="DH60">
        <v>1.4504181029155601</v>
      </c>
      <c r="DI60">
        <v>2306586600</v>
      </c>
      <c r="DJ60">
        <v>3448192300</v>
      </c>
      <c r="DK60">
        <v>124750000</v>
      </c>
      <c r="DL60">
        <v>101.5</v>
      </c>
      <c r="DM60">
        <v>99.8</v>
      </c>
      <c r="DN60">
        <v>100.1</v>
      </c>
      <c r="DO60">
        <v>-3.48</v>
      </c>
      <c r="DP60">
        <v>-8.3000000000000007</v>
      </c>
      <c r="DQ60">
        <v>-5.23</v>
      </c>
      <c r="DR60">
        <v>-3.94</v>
      </c>
      <c r="DS60">
        <v>-4.59</v>
      </c>
      <c r="DT60">
        <v>0.46</v>
      </c>
      <c r="DU60">
        <v>1.68</v>
      </c>
      <c r="DV60">
        <v>0.27</v>
      </c>
      <c r="DW60">
        <v>-1.22</v>
      </c>
      <c r="DX60">
        <v>96.1</v>
      </c>
      <c r="DY60">
        <v>98.2</v>
      </c>
      <c r="DZ60">
        <v>92</v>
      </c>
      <c r="EA60">
        <v>97.2</v>
      </c>
      <c r="EB60">
        <v>-4.0999999999999996</v>
      </c>
      <c r="EC60">
        <v>-9.85</v>
      </c>
      <c r="ED60">
        <v>-2.62</v>
      </c>
      <c r="EE60">
        <v>-9.84</v>
      </c>
      <c r="EF60">
        <v>-6.46</v>
      </c>
      <c r="EG60">
        <v>-0.89</v>
      </c>
      <c r="EH60">
        <v>-2.35</v>
      </c>
      <c r="EI60">
        <v>-2</v>
      </c>
      <c r="EJ60">
        <v>-1.84</v>
      </c>
      <c r="EK60">
        <v>-1.36</v>
      </c>
      <c r="EL60">
        <v>50.9</v>
      </c>
      <c r="EM60">
        <v>48.2</v>
      </c>
      <c r="EN60">
        <v>46.1</v>
      </c>
      <c r="EO60">
        <v>50</v>
      </c>
      <c r="EP60">
        <v>48.8</v>
      </c>
      <c r="EQ60">
        <v>48.2</v>
      </c>
      <c r="ER60">
        <v>2.72</v>
      </c>
      <c r="ES60">
        <v>3.54</v>
      </c>
      <c r="ET60">
        <v>3.78</v>
      </c>
      <c r="EU60">
        <v>3.64</v>
      </c>
      <c r="EV60">
        <v>3.67</v>
      </c>
      <c r="EW60">
        <v>3.84</v>
      </c>
      <c r="EX60">
        <v>2.25</v>
      </c>
      <c r="EY60">
        <v>3.25</v>
      </c>
      <c r="EZ60">
        <v>3.55</v>
      </c>
      <c r="FA60">
        <v>3.75</v>
      </c>
      <c r="FB60">
        <v>3.85</v>
      </c>
      <c r="FC60">
        <v>6.55</v>
      </c>
      <c r="FD60">
        <v>3.33</v>
      </c>
      <c r="FE60">
        <v>3.75</v>
      </c>
      <c r="FF60">
        <v>4.25</v>
      </c>
      <c r="FG60">
        <v>1.69</v>
      </c>
      <c r="FH60">
        <v>2.1</v>
      </c>
      <c r="FI60">
        <v>2.44</v>
      </c>
      <c r="FJ60">
        <v>2.5</v>
      </c>
      <c r="FK60">
        <v>2.5</v>
      </c>
      <c r="FL60">
        <v>2.5</v>
      </c>
      <c r="FM60">
        <v>2.8</v>
      </c>
      <c r="FN60">
        <v>3.02</v>
      </c>
      <c r="FO60">
        <v>3.34</v>
      </c>
      <c r="FP60">
        <v>0.9</v>
      </c>
      <c r="FQ60">
        <v>145.85</v>
      </c>
      <c r="FR60">
        <v>142.44</v>
      </c>
      <c r="FS60">
        <v>143.83000000000001</v>
      </c>
      <c r="FT60">
        <v>137.71</v>
      </c>
      <c r="FU60">
        <v>141.30000000000001</v>
      </c>
      <c r="FV60">
        <v>141.02000000000001</v>
      </c>
      <c r="FW60">
        <v>143.97999999999999</v>
      </c>
      <c r="FX60">
        <v>143.63</v>
      </c>
      <c r="FY60">
        <v>142.34</v>
      </c>
      <c r="FZ60">
        <v>3612.4</v>
      </c>
      <c r="GA60">
        <v>760.82</v>
      </c>
      <c r="GB60">
        <v>458.33</v>
      </c>
      <c r="GC60">
        <v>510.03</v>
      </c>
      <c r="GD60">
        <v>274.55</v>
      </c>
      <c r="GE60">
        <v>602.41</v>
      </c>
      <c r="GF60">
        <v>516.92999999999995</v>
      </c>
    </row>
    <row r="61" spans="1:188">
      <c r="A61" s="20" t="s">
        <v>69</v>
      </c>
      <c r="B61">
        <v>6309</v>
      </c>
      <c r="C61">
        <v>43583</v>
      </c>
      <c r="D61">
        <v>5400</v>
      </c>
      <c r="E61">
        <v>39700</v>
      </c>
      <c r="F61">
        <v>4188.5999999999804</v>
      </c>
      <c r="G61">
        <v>20855</v>
      </c>
      <c r="H61">
        <v>0</v>
      </c>
      <c r="I61">
        <v>-465.5</v>
      </c>
      <c r="J61">
        <v>221000</v>
      </c>
      <c r="K61">
        <v>3000000</v>
      </c>
      <c r="L61">
        <v>81000000</v>
      </c>
      <c r="M61">
        <v>-7.7799781139198396E-3</v>
      </c>
      <c r="N61">
        <v>0</v>
      </c>
      <c r="O61">
        <v>-7.9691340422129997E-3</v>
      </c>
      <c r="P61">
        <v>49.8</v>
      </c>
      <c r="Q61">
        <v>-4.7204223716530401E-3</v>
      </c>
      <c r="R61">
        <v>3.37732382972558E-2</v>
      </c>
      <c r="S61">
        <v>-9.1652665777539593E-3</v>
      </c>
      <c r="T61">
        <v>-9.1652665777542906E-3</v>
      </c>
      <c r="U61">
        <v>0.33749947961256299</v>
      </c>
      <c r="V61">
        <v>9.3692303380166198E-4</v>
      </c>
      <c r="W61">
        <v>577</v>
      </c>
      <c r="X61">
        <v>118.62</v>
      </c>
      <c r="Y61">
        <v>0.34000000000000302</v>
      </c>
      <c r="Z61">
        <v>0.59000000000000297</v>
      </c>
      <c r="AA61">
        <v>1864</v>
      </c>
      <c r="AB61">
        <v>-947</v>
      </c>
      <c r="AC61">
        <v>0.14568745789889401</v>
      </c>
      <c r="AD61">
        <v>-5.2296799688182502E-2</v>
      </c>
      <c r="AE61">
        <v>-1.5750662362748399E-2</v>
      </c>
      <c r="AF61">
        <v>-5.57673990404908E-2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5.11339567588713E-2</v>
      </c>
      <c r="AN61">
        <v>-5.6482338867986899E-3</v>
      </c>
      <c r="AO61">
        <v>1.38017498072429E-2</v>
      </c>
      <c r="AP61">
        <v>9.1999999999999993</v>
      </c>
      <c r="AQ61">
        <v>315000000</v>
      </c>
      <c r="AR61">
        <v>35269000</v>
      </c>
      <c r="AS61">
        <v>57946000</v>
      </c>
      <c r="AT61">
        <v>80437000</v>
      </c>
      <c r="AU61">
        <v>17432000</v>
      </c>
      <c r="AV61">
        <v>1110000</v>
      </c>
      <c r="AW61">
        <v>3169000</v>
      </c>
      <c r="AX61">
        <v>45127.3</v>
      </c>
      <c r="AY61">
        <v>5707367.3799999999</v>
      </c>
      <c r="AZ61">
        <v>570000000</v>
      </c>
      <c r="BA61">
        <v>227000000</v>
      </c>
      <c r="BB61">
        <v>3583000000</v>
      </c>
      <c r="BC61">
        <v>5279000000</v>
      </c>
      <c r="BD61">
        <v>10543300</v>
      </c>
      <c r="BE61">
        <v>161768600</v>
      </c>
      <c r="BF61">
        <v>217436300</v>
      </c>
      <c r="BG61">
        <v>13719.25</v>
      </c>
      <c r="BH61">
        <v>5963.75</v>
      </c>
      <c r="BI61">
        <v>12074</v>
      </c>
      <c r="BJ61">
        <v>11026.59</v>
      </c>
      <c r="BK61">
        <v>63425600</v>
      </c>
      <c r="BL61">
        <v>5752.05934019493</v>
      </c>
      <c r="BM61">
        <v>94.39</v>
      </c>
      <c r="BN61">
        <v>100.8</v>
      </c>
      <c r="BO61">
        <v>104</v>
      </c>
      <c r="BP61">
        <v>96</v>
      </c>
      <c r="BQ61">
        <v>182266000</v>
      </c>
      <c r="BR61">
        <v>32850.949999999997</v>
      </c>
      <c r="BS61">
        <v>8.15</v>
      </c>
      <c r="BT61">
        <v>8.11</v>
      </c>
      <c r="BU61">
        <v>0.82</v>
      </c>
      <c r="BV61">
        <v>34476700</v>
      </c>
      <c r="BW61">
        <v>19569564</v>
      </c>
      <c r="BX61">
        <v>18611600</v>
      </c>
      <c r="BY61">
        <v>15865200</v>
      </c>
      <c r="BZ61">
        <v>99</v>
      </c>
      <c r="CA61">
        <v>98.3</v>
      </c>
      <c r="CB61">
        <v>111.1</v>
      </c>
      <c r="CC61">
        <v>104</v>
      </c>
      <c r="CD61">
        <v>1.0071210579857599</v>
      </c>
      <c r="CE61">
        <v>1.0682692307692301</v>
      </c>
      <c r="CF61">
        <v>37628122</v>
      </c>
      <c r="CG61">
        <v>185294500</v>
      </c>
      <c r="CH61">
        <v>4.9243621565806599</v>
      </c>
      <c r="CI61">
        <v>63290368</v>
      </c>
      <c r="CJ61">
        <v>388519100</v>
      </c>
      <c r="CK61">
        <v>6.1386765834573804</v>
      </c>
      <c r="CL61">
        <v>59638715</v>
      </c>
      <c r="CM61">
        <v>480448100</v>
      </c>
      <c r="CN61">
        <v>8.0559767258566897</v>
      </c>
      <c r="CO61">
        <v>2086.17</v>
      </c>
      <c r="CP61">
        <v>853.83</v>
      </c>
      <c r="CQ61">
        <v>11.25</v>
      </c>
      <c r="CR61">
        <v>21.12</v>
      </c>
      <c r="CS61">
        <v>25769000</v>
      </c>
      <c r="CT61">
        <v>232248100</v>
      </c>
      <c r="CU61">
        <v>10.9648</v>
      </c>
      <c r="CV61">
        <v>4.0528000000000004</v>
      </c>
      <c r="CW61">
        <v>1.7299999999999999E-2</v>
      </c>
      <c r="CX61">
        <v>-2.5999999999999999E-2</v>
      </c>
      <c r="CY61">
        <v>-1.17E-2</v>
      </c>
      <c r="CZ61">
        <v>8.8000000000000005E-3</v>
      </c>
      <c r="DA61">
        <v>6.3E-3</v>
      </c>
      <c r="DB61">
        <v>1.1599999999999999E-2</v>
      </c>
      <c r="DC61">
        <v>116790000</v>
      </c>
      <c r="DD61">
        <v>82580000</v>
      </c>
      <c r="DE61">
        <v>1.41426495519496</v>
      </c>
      <c r="DF61">
        <v>6150894800</v>
      </c>
      <c r="DG61">
        <v>8996470600</v>
      </c>
      <c r="DH61">
        <v>1.46262794154763</v>
      </c>
      <c r="DI61">
        <v>2359424800</v>
      </c>
      <c r="DJ61">
        <v>3477268600</v>
      </c>
      <c r="DK61">
        <v>164620000</v>
      </c>
      <c r="DL61">
        <v>100.2</v>
      </c>
      <c r="DM61">
        <v>101.1</v>
      </c>
      <c r="DN61">
        <v>100.4</v>
      </c>
      <c r="DO61">
        <v>-3.55</v>
      </c>
      <c r="DP61">
        <v>-7.84</v>
      </c>
      <c r="DQ61">
        <v>-4.95</v>
      </c>
      <c r="DR61">
        <v>-4.24</v>
      </c>
      <c r="DS61">
        <v>-4.68</v>
      </c>
      <c r="DT61">
        <v>0.27</v>
      </c>
      <c r="DU61">
        <v>1.61</v>
      </c>
      <c r="DV61">
        <v>0.28000000000000003</v>
      </c>
      <c r="DW61">
        <v>-1.1200000000000001</v>
      </c>
      <c r="DX61">
        <v>96.2</v>
      </c>
      <c r="DY61">
        <v>96.9</v>
      </c>
      <c r="DZ61">
        <v>90.4</v>
      </c>
      <c r="EA61">
        <v>98.5</v>
      </c>
      <c r="EB61">
        <v>-4.0999999999999996</v>
      </c>
      <c r="EC61">
        <v>-8.2799999999999994</v>
      </c>
      <c r="ED61">
        <v>-1.82</v>
      </c>
      <c r="EE61">
        <v>-11.97</v>
      </c>
      <c r="EF61">
        <v>-6.51</v>
      </c>
      <c r="EG61">
        <v>-0.97</v>
      </c>
      <c r="EH61">
        <v>-2.62</v>
      </c>
      <c r="EI61">
        <v>-1.98</v>
      </c>
      <c r="EJ61">
        <v>-1.27</v>
      </c>
      <c r="EK61">
        <v>-2.3199999999999998</v>
      </c>
      <c r="EL61">
        <v>51.3</v>
      </c>
      <c r="EM61">
        <v>47.9</v>
      </c>
      <c r="EN61">
        <v>51</v>
      </c>
      <c r="EO61">
        <v>49.5</v>
      </c>
      <c r="EP61">
        <v>49.8</v>
      </c>
      <c r="EQ61">
        <v>47.9</v>
      </c>
      <c r="ER61">
        <v>2.79</v>
      </c>
      <c r="ES61">
        <v>3.54</v>
      </c>
      <c r="ET61">
        <v>3.48</v>
      </c>
      <c r="EU61">
        <v>4.03</v>
      </c>
      <c r="EV61">
        <v>4.1100000000000003</v>
      </c>
      <c r="EW61">
        <v>4.0999999999999996</v>
      </c>
      <c r="EX61">
        <v>2.25</v>
      </c>
      <c r="EY61">
        <v>3.25</v>
      </c>
      <c r="EZ61">
        <v>3.55</v>
      </c>
      <c r="FA61">
        <v>3.75</v>
      </c>
      <c r="FB61">
        <v>3.85</v>
      </c>
      <c r="FC61">
        <v>6.55</v>
      </c>
      <c r="FD61">
        <v>3.33</v>
      </c>
      <c r="FE61">
        <v>3.75</v>
      </c>
      <c r="FF61">
        <v>4.25</v>
      </c>
      <c r="FG61">
        <v>1.89</v>
      </c>
      <c r="FH61">
        <v>2.2999999999999998</v>
      </c>
      <c r="FI61">
        <v>2.63</v>
      </c>
      <c r="FJ61">
        <v>2.66</v>
      </c>
      <c r="FK61">
        <v>2.71</v>
      </c>
      <c r="FL61">
        <v>2.75</v>
      </c>
      <c r="FM61">
        <v>3.09</v>
      </c>
      <c r="FN61">
        <v>3.21</v>
      </c>
      <c r="FO61">
        <v>3.47</v>
      </c>
      <c r="FP61">
        <v>0.84</v>
      </c>
      <c r="FQ61">
        <v>145.37</v>
      </c>
      <c r="FR61">
        <v>141.69999999999999</v>
      </c>
      <c r="FS61">
        <v>143.12</v>
      </c>
      <c r="FT61">
        <v>136.84</v>
      </c>
      <c r="FU61">
        <v>140.53</v>
      </c>
      <c r="FV61">
        <v>140.31</v>
      </c>
      <c r="FW61">
        <v>143.51</v>
      </c>
      <c r="FX61">
        <v>142.83000000000001</v>
      </c>
      <c r="FY61">
        <v>141.65</v>
      </c>
      <c r="FZ61">
        <v>3536.63</v>
      </c>
      <c r="GA61">
        <v>707.05</v>
      </c>
      <c r="GB61">
        <v>451.12</v>
      </c>
      <c r="GC61">
        <v>525.03</v>
      </c>
      <c r="GD61">
        <v>277.06</v>
      </c>
      <c r="GE61">
        <v>585.33000000000004</v>
      </c>
      <c r="GF61">
        <v>532.04999999999995</v>
      </c>
    </row>
    <row r="62" spans="1:188">
      <c r="A62" s="20" t="s">
        <v>70</v>
      </c>
      <c r="B62">
        <v>4748</v>
      </c>
      <c r="C62">
        <v>-63896</v>
      </c>
      <c r="D62">
        <v>22600</v>
      </c>
      <c r="E62">
        <v>-71800</v>
      </c>
      <c r="F62">
        <v>-16424.900000000001</v>
      </c>
      <c r="G62">
        <v>-64793</v>
      </c>
      <c r="H62">
        <v>0</v>
      </c>
      <c r="I62">
        <v>-9.6000000000003602</v>
      </c>
      <c r="J62">
        <v>-127000</v>
      </c>
      <c r="K62">
        <v>18000000</v>
      </c>
      <c r="L62">
        <v>27000000</v>
      </c>
      <c r="M62">
        <v>2.4145628372878002E-3</v>
      </c>
      <c r="N62">
        <v>-4.7430918960127402E-3</v>
      </c>
      <c r="O62">
        <v>-1.0094466156331801E-3</v>
      </c>
      <c r="P62">
        <v>50.2</v>
      </c>
      <c r="Q62">
        <v>-2.51828660624378E-2</v>
      </c>
      <c r="R62">
        <v>-8.3175534887554498E-2</v>
      </c>
      <c r="S62">
        <v>-1.0122233686979299E-2</v>
      </c>
      <c r="T62">
        <v>-1.0122233686979201E-2</v>
      </c>
      <c r="U62">
        <v>-1.6661267055238901E-2</v>
      </c>
      <c r="V62">
        <v>0.178510845511097</v>
      </c>
      <c r="W62">
        <v>-31</v>
      </c>
      <c r="X62">
        <v>-4.3099999999999499</v>
      </c>
      <c r="Y62">
        <v>-4.9600000000000097</v>
      </c>
      <c r="Z62">
        <v>-1.58</v>
      </c>
      <c r="AA62">
        <v>2545</v>
      </c>
      <c r="AB62">
        <v>-634</v>
      </c>
      <c r="AC62">
        <v>-0.23732729176613199</v>
      </c>
      <c r="AD62">
        <v>-0.173665121725012</v>
      </c>
      <c r="AE62">
        <v>-0.19060457622443</v>
      </c>
      <c r="AF62">
        <v>0.26297194664989798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-9.9207595853425104E-2</v>
      </c>
      <c r="AN62">
        <v>1.88210736016927E-2</v>
      </c>
      <c r="AO62">
        <v>-2.7865715024990599E-2</v>
      </c>
      <c r="AP62">
        <v>9.6</v>
      </c>
      <c r="AQ62">
        <v>315000000</v>
      </c>
      <c r="AR62">
        <v>36849000</v>
      </c>
      <c r="AS62">
        <v>59096000</v>
      </c>
      <c r="AT62">
        <v>81810000</v>
      </c>
      <c r="AU62">
        <v>17906000</v>
      </c>
      <c r="AV62">
        <v>1270000</v>
      </c>
      <c r="AW62">
        <v>3280000</v>
      </c>
      <c r="AX62">
        <v>46857.1</v>
      </c>
      <c r="AY62">
        <v>4638887.55</v>
      </c>
      <c r="AZ62">
        <v>575000000</v>
      </c>
      <c r="BA62">
        <v>229000000</v>
      </c>
      <c r="BB62">
        <v>3634000000</v>
      </c>
      <c r="BC62">
        <v>4562000000</v>
      </c>
      <c r="BD62">
        <v>9272900</v>
      </c>
      <c r="BE62">
        <v>150876300</v>
      </c>
      <c r="BF62">
        <v>195941800</v>
      </c>
      <c r="BG62">
        <v>12772.66</v>
      </c>
      <c r="BH62">
        <v>7750.47</v>
      </c>
      <c r="BI62">
        <v>11777.77</v>
      </c>
      <c r="BJ62">
        <v>10301.530000000001</v>
      </c>
      <c r="BK62">
        <v>59470900</v>
      </c>
      <c r="BL62">
        <v>5773.0162412767804</v>
      </c>
      <c r="BM62">
        <v>94.56</v>
      </c>
      <c r="BN62">
        <v>106.1</v>
      </c>
      <c r="BO62">
        <v>109.3</v>
      </c>
      <c r="BP62">
        <v>101.2</v>
      </c>
      <c r="BQ62">
        <v>189338000</v>
      </c>
      <c r="BR62">
        <v>32874.26</v>
      </c>
      <c r="BS62">
        <v>8.19</v>
      </c>
      <c r="BT62">
        <v>7.97</v>
      </c>
      <c r="BU62">
        <v>0.81</v>
      </c>
      <c r="BV62">
        <v>31896200</v>
      </c>
      <c r="BW62">
        <v>22757471</v>
      </c>
      <c r="BX62">
        <v>17551600</v>
      </c>
      <c r="BY62">
        <v>14344600</v>
      </c>
      <c r="BZ62">
        <v>99.3</v>
      </c>
      <c r="CA62">
        <v>98.1</v>
      </c>
      <c r="CB62">
        <v>112.4</v>
      </c>
      <c r="CC62">
        <v>104.4</v>
      </c>
      <c r="CD62">
        <v>1.0122324159021401</v>
      </c>
      <c r="CE62">
        <v>1.0766283524904201</v>
      </c>
      <c r="CF62">
        <v>25475820</v>
      </c>
      <c r="CG62">
        <v>125460000</v>
      </c>
      <c r="CH62">
        <v>4.9246697456647102</v>
      </c>
      <c r="CI62">
        <v>53983174</v>
      </c>
      <c r="CJ62">
        <v>363572900</v>
      </c>
      <c r="CK62">
        <v>6.7349300357922601</v>
      </c>
      <c r="CL62">
        <v>36406079</v>
      </c>
      <c r="CM62">
        <v>363761200</v>
      </c>
      <c r="CN62">
        <v>9.9917708798027896</v>
      </c>
      <c r="CO62">
        <v>2068.88</v>
      </c>
      <c r="CP62">
        <v>844.8</v>
      </c>
      <c r="CQ62">
        <v>11.17</v>
      </c>
      <c r="CR62">
        <v>20.93</v>
      </c>
      <c r="CS62">
        <v>21989100</v>
      </c>
      <c r="CT62">
        <v>182583300</v>
      </c>
      <c r="CU62">
        <v>8.5304000000000002</v>
      </c>
      <c r="CV62">
        <v>3.3748</v>
      </c>
      <c r="CW62">
        <v>-1.2200000000000001E-2</v>
      </c>
      <c r="CX62">
        <v>2.06E-2</v>
      </c>
      <c r="CY62">
        <v>1.9099999999999999E-2</v>
      </c>
      <c r="CZ62">
        <v>1.3100000000000001E-2</v>
      </c>
      <c r="DA62">
        <v>-1.01E-2</v>
      </c>
      <c r="DB62">
        <v>1.7600000000000001E-2</v>
      </c>
      <c r="DC62">
        <v>86170000</v>
      </c>
      <c r="DD62">
        <v>104440000</v>
      </c>
      <c r="DE62">
        <v>0.82506702412868604</v>
      </c>
      <c r="DF62">
        <v>6201431900</v>
      </c>
      <c r="DG62">
        <v>8968466200</v>
      </c>
      <c r="DH62">
        <v>1.44619280589052</v>
      </c>
      <c r="DI62">
        <v>2387153400</v>
      </c>
      <c r="DJ62">
        <v>3505636500</v>
      </c>
      <c r="DK62">
        <v>129060000</v>
      </c>
      <c r="DL62">
        <v>99.2</v>
      </c>
      <c r="DM62">
        <v>100.9</v>
      </c>
      <c r="DN62">
        <v>100.1</v>
      </c>
      <c r="DO62">
        <v>-2.76</v>
      </c>
      <c r="DP62">
        <v>-6.44</v>
      </c>
      <c r="DQ62">
        <v>-3.44</v>
      </c>
      <c r="DR62">
        <v>-3.5</v>
      </c>
      <c r="DS62">
        <v>-3.68</v>
      </c>
      <c r="DT62">
        <v>0.3</v>
      </c>
      <c r="DU62">
        <v>1.55</v>
      </c>
      <c r="DV62">
        <v>0.53</v>
      </c>
      <c r="DW62">
        <v>-1.01</v>
      </c>
      <c r="DX62">
        <v>97.3</v>
      </c>
      <c r="DY62">
        <v>96.4</v>
      </c>
      <c r="DZ62">
        <v>93</v>
      </c>
      <c r="EA62">
        <v>99.6</v>
      </c>
      <c r="EB62">
        <v>-3.28</v>
      </c>
      <c r="EC62">
        <v>-3.08</v>
      </c>
      <c r="ED62">
        <v>-1.48</v>
      </c>
      <c r="EE62">
        <v>-11.35</v>
      </c>
      <c r="EF62">
        <v>-5.66</v>
      </c>
      <c r="EG62">
        <v>-1.32</v>
      </c>
      <c r="EH62">
        <v>-1.62</v>
      </c>
      <c r="EI62">
        <v>-1.6</v>
      </c>
      <c r="EJ62">
        <v>-0.63</v>
      </c>
      <c r="EK62">
        <v>-2.21</v>
      </c>
      <c r="EL62">
        <v>52.1</v>
      </c>
      <c r="EM62">
        <v>48.1</v>
      </c>
      <c r="EN62">
        <v>54.3</v>
      </c>
      <c r="EO62">
        <v>50.1</v>
      </c>
      <c r="EP62">
        <v>51.2</v>
      </c>
      <c r="EQ62">
        <v>48.1</v>
      </c>
      <c r="ER62">
        <v>2.73</v>
      </c>
      <c r="ES62">
        <v>3.17</v>
      </c>
      <c r="ET62">
        <v>3.76</v>
      </c>
      <c r="EU62">
        <v>3.88</v>
      </c>
      <c r="EV62">
        <v>3.71</v>
      </c>
      <c r="EW62">
        <v>3.78</v>
      </c>
      <c r="EX62">
        <v>2.25</v>
      </c>
      <c r="EY62">
        <v>3.25</v>
      </c>
      <c r="EZ62">
        <v>3.55</v>
      </c>
      <c r="FA62">
        <v>3.75</v>
      </c>
      <c r="FB62">
        <v>3.85</v>
      </c>
      <c r="FC62">
        <v>6.55</v>
      </c>
      <c r="FD62">
        <v>3.33</v>
      </c>
      <c r="FE62">
        <v>3.75</v>
      </c>
      <c r="FF62">
        <v>4.25</v>
      </c>
      <c r="FG62">
        <v>1.9</v>
      </c>
      <c r="FH62">
        <v>2.3199999999999998</v>
      </c>
      <c r="FI62">
        <v>2.81</v>
      </c>
      <c r="FJ62">
        <v>2.78</v>
      </c>
      <c r="FK62">
        <v>2.79</v>
      </c>
      <c r="FL62">
        <v>2.87</v>
      </c>
      <c r="FM62">
        <v>3.07</v>
      </c>
      <c r="FN62">
        <v>3.21</v>
      </c>
      <c r="FO62">
        <v>3.52</v>
      </c>
      <c r="FP62">
        <v>0.71</v>
      </c>
      <c r="FQ62">
        <v>145.74</v>
      </c>
      <c r="FR62">
        <v>141.80000000000001</v>
      </c>
      <c r="FS62">
        <v>143.18</v>
      </c>
      <c r="FT62">
        <v>137.18</v>
      </c>
      <c r="FU62">
        <v>139.88</v>
      </c>
      <c r="FV62">
        <v>140.58000000000001</v>
      </c>
      <c r="FW62">
        <v>143.86000000000001</v>
      </c>
      <c r="FX62">
        <v>142.82</v>
      </c>
      <c r="FY62">
        <v>141.86000000000001</v>
      </c>
      <c r="FZ62">
        <v>3592.38</v>
      </c>
      <c r="GA62">
        <v>952.43</v>
      </c>
      <c r="GB62">
        <v>446.49</v>
      </c>
      <c r="GC62">
        <v>516.03</v>
      </c>
      <c r="GD62">
        <v>276.66000000000003</v>
      </c>
      <c r="GE62">
        <v>585.85</v>
      </c>
      <c r="GF62">
        <v>501.44</v>
      </c>
    </row>
    <row r="63" spans="1:188">
      <c r="A63" s="20" t="s">
        <v>71</v>
      </c>
      <c r="B63">
        <v>8211</v>
      </c>
      <c r="C63">
        <v>19971</v>
      </c>
      <c r="D63">
        <v>33100</v>
      </c>
      <c r="E63">
        <v>70700</v>
      </c>
      <c r="F63">
        <v>21867.8</v>
      </c>
      <c r="G63">
        <v>76092</v>
      </c>
      <c r="H63">
        <v>0</v>
      </c>
      <c r="I63">
        <v>112.8</v>
      </c>
      <c r="J63">
        <v>172000</v>
      </c>
      <c r="K63">
        <v>4000000</v>
      </c>
      <c r="L63">
        <v>-12000000</v>
      </c>
      <c r="M63">
        <v>1.72877868722159E-2</v>
      </c>
      <c r="N63">
        <v>-1.5860431556349299E-3</v>
      </c>
      <c r="O63">
        <v>5.99600998004846E-3</v>
      </c>
      <c r="P63">
        <v>50.6</v>
      </c>
      <c r="Q63">
        <v>-3.5996166830321E-3</v>
      </c>
      <c r="R63">
        <v>9.6730270758049706E-3</v>
      </c>
      <c r="S63">
        <v>-9.3993520582435998E-4</v>
      </c>
      <c r="T63">
        <v>-9.3993520582435998E-4</v>
      </c>
      <c r="U63">
        <v>8.9240252767596007E-2</v>
      </c>
      <c r="V63">
        <v>5.9018920119200402E-2</v>
      </c>
      <c r="W63">
        <v>-343</v>
      </c>
      <c r="X63">
        <v>-22.920000000000101</v>
      </c>
      <c r="Y63">
        <v>-2.7099999999999902</v>
      </c>
      <c r="Z63">
        <v>-2.12</v>
      </c>
      <c r="AA63">
        <v>-873</v>
      </c>
      <c r="AB63">
        <v>801</v>
      </c>
      <c r="AC63">
        <v>3.5037613952329898E-2</v>
      </c>
      <c r="AD63">
        <v>0.193092352286513</v>
      </c>
      <c r="AE63">
        <v>0.18359567735603799</v>
      </c>
      <c r="AF63">
        <v>-6.6709745061285006E-2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5.5284659809110799E-2</v>
      </c>
      <c r="AN63">
        <v>-1.03763509468706E-2</v>
      </c>
      <c r="AO63">
        <v>1.67092895374381E-2</v>
      </c>
      <c r="AP63">
        <v>10.1</v>
      </c>
      <c r="AQ63">
        <v>329800000</v>
      </c>
      <c r="AR63">
        <v>36961000</v>
      </c>
      <c r="AS63">
        <v>57471000</v>
      </c>
      <c r="AT63">
        <v>81231000</v>
      </c>
      <c r="AU63">
        <v>17391000</v>
      </c>
      <c r="AV63">
        <v>1298000</v>
      </c>
      <c r="AW63">
        <v>3280000</v>
      </c>
      <c r="AX63">
        <v>44519</v>
      </c>
      <c r="AY63">
        <v>6259202.3300000001</v>
      </c>
      <c r="AZ63">
        <v>562000000</v>
      </c>
      <c r="BA63">
        <v>230000000</v>
      </c>
      <c r="BB63">
        <v>3634000000</v>
      </c>
      <c r="BC63">
        <v>5140000000</v>
      </c>
      <c r="BD63">
        <v>6802100</v>
      </c>
      <c r="BE63">
        <v>142128400</v>
      </c>
      <c r="BF63">
        <v>188011300</v>
      </c>
      <c r="BG63">
        <v>18508.68</v>
      </c>
      <c r="BH63">
        <v>9388.91</v>
      </c>
      <c r="BI63">
        <v>15621.02</v>
      </c>
      <c r="BJ63">
        <v>12962.05</v>
      </c>
      <c r="BK63">
        <v>72251700</v>
      </c>
      <c r="BL63">
        <v>5574.0951469867796</v>
      </c>
      <c r="BM63">
        <v>95.71</v>
      </c>
      <c r="BN63">
        <v>105.1</v>
      </c>
      <c r="BO63">
        <v>109.4</v>
      </c>
      <c r="BP63">
        <v>98.6</v>
      </c>
      <c r="BQ63">
        <v>184767000</v>
      </c>
      <c r="BR63">
        <v>32976.71</v>
      </c>
      <c r="BS63">
        <v>8.08</v>
      </c>
      <c r="BT63">
        <v>7.76</v>
      </c>
      <c r="BU63">
        <v>0.81</v>
      </c>
      <c r="BV63">
        <v>33920100</v>
      </c>
      <c r="BW63">
        <v>22568453</v>
      </c>
      <c r="BX63">
        <v>17934100</v>
      </c>
      <c r="BY63">
        <v>15986000</v>
      </c>
      <c r="BZ63">
        <v>99.5</v>
      </c>
      <c r="CA63">
        <v>97.4</v>
      </c>
      <c r="CB63">
        <v>103.4</v>
      </c>
      <c r="CC63">
        <v>102.7</v>
      </c>
      <c r="CD63">
        <v>1.02156057494867</v>
      </c>
      <c r="CE63">
        <v>1.0068159688412901</v>
      </c>
      <c r="CF63">
        <v>25465659</v>
      </c>
      <c r="CG63">
        <v>121834600</v>
      </c>
      <c r="CH63">
        <v>4.7842704561464497</v>
      </c>
      <c r="CI63">
        <v>75032020</v>
      </c>
      <c r="CJ63">
        <v>437562400</v>
      </c>
      <c r="CK63">
        <v>5.83167559663194</v>
      </c>
      <c r="CL63">
        <v>36315350</v>
      </c>
      <c r="CM63">
        <v>377672600</v>
      </c>
      <c r="CN63">
        <v>10.3998061425816</v>
      </c>
      <c r="CO63">
        <v>1980.12</v>
      </c>
      <c r="CP63">
        <v>752.84</v>
      </c>
      <c r="CQ63">
        <v>10.71</v>
      </c>
      <c r="CR63">
        <v>18.66</v>
      </c>
      <c r="CS63">
        <v>21778800</v>
      </c>
      <c r="CT63">
        <v>175339300</v>
      </c>
      <c r="CU63">
        <v>8.4384999999999994</v>
      </c>
      <c r="CV63">
        <v>3.7178</v>
      </c>
      <c r="CW63">
        <v>-6.8099999999999994E-2</v>
      </c>
      <c r="CX63">
        <v>-3.6600000000000001E-2</v>
      </c>
      <c r="CY63">
        <v>5.1700000000000003E-2</v>
      </c>
      <c r="CZ63">
        <v>-1.9400000000000001E-2</v>
      </c>
      <c r="DA63">
        <v>-4.4900000000000002E-2</v>
      </c>
      <c r="DB63">
        <v>6.4999999999999997E-3</v>
      </c>
      <c r="DC63">
        <v>121600000</v>
      </c>
      <c r="DD63">
        <v>78710000</v>
      </c>
      <c r="DE63">
        <v>1.5449117011815501</v>
      </c>
      <c r="DF63">
        <v>6253635600</v>
      </c>
      <c r="DG63">
        <v>9015859300</v>
      </c>
      <c r="DH63">
        <v>1.4416988575413601</v>
      </c>
      <c r="DI63">
        <v>2426513400</v>
      </c>
      <c r="DJ63">
        <v>3520474100</v>
      </c>
      <c r="DK63">
        <v>112250000</v>
      </c>
      <c r="DL63">
        <v>100.4</v>
      </c>
      <c r="DM63">
        <v>101</v>
      </c>
      <c r="DN63">
        <v>99.7</v>
      </c>
      <c r="DO63">
        <v>-2.2000000000000002</v>
      </c>
      <c r="DP63">
        <v>-5.34</v>
      </c>
      <c r="DQ63">
        <v>-2.74</v>
      </c>
      <c r="DR63">
        <v>-2.87</v>
      </c>
      <c r="DS63">
        <v>-2.99</v>
      </c>
      <c r="DT63">
        <v>0.5</v>
      </c>
      <c r="DU63">
        <v>1.51</v>
      </c>
      <c r="DV63">
        <v>0.62</v>
      </c>
      <c r="DW63">
        <v>-0.92</v>
      </c>
      <c r="DX63">
        <v>98</v>
      </c>
      <c r="DY63">
        <v>99.7</v>
      </c>
      <c r="DZ63">
        <v>95.1</v>
      </c>
      <c r="EA63">
        <v>99.5</v>
      </c>
      <c r="EB63">
        <v>-2.77</v>
      </c>
      <c r="EC63">
        <v>-3.88</v>
      </c>
      <c r="ED63">
        <v>-1.58</v>
      </c>
      <c r="EE63">
        <v>-9.51</v>
      </c>
      <c r="EF63">
        <v>-4.51</v>
      </c>
      <c r="EG63">
        <v>-1.05</v>
      </c>
      <c r="EH63">
        <v>-1.39</v>
      </c>
      <c r="EI63">
        <v>-1.38</v>
      </c>
      <c r="EJ63">
        <v>0.55000000000000004</v>
      </c>
      <c r="EK63">
        <v>-1.76</v>
      </c>
      <c r="EL63">
        <v>52.5</v>
      </c>
      <c r="EM63">
        <v>48.8</v>
      </c>
      <c r="EN63">
        <v>50.1</v>
      </c>
      <c r="EO63">
        <v>49.9</v>
      </c>
      <c r="EP63">
        <v>51.4</v>
      </c>
      <c r="EQ63">
        <v>48.8</v>
      </c>
      <c r="ER63">
        <v>2.41</v>
      </c>
      <c r="ES63">
        <v>3.26</v>
      </c>
      <c r="ET63">
        <v>3.7</v>
      </c>
      <c r="EU63">
        <v>3.77</v>
      </c>
      <c r="EV63">
        <v>3.77</v>
      </c>
      <c r="EW63">
        <v>4.07</v>
      </c>
      <c r="EX63">
        <v>2.25</v>
      </c>
      <c r="EY63">
        <v>3.25</v>
      </c>
      <c r="EZ63">
        <v>3.55</v>
      </c>
      <c r="FA63">
        <v>3.75</v>
      </c>
      <c r="FB63">
        <v>3.85</v>
      </c>
      <c r="FC63">
        <v>6.55</v>
      </c>
      <c r="FD63">
        <v>3.33</v>
      </c>
      <c r="FE63">
        <v>3.75</v>
      </c>
      <c r="FF63">
        <v>4.25</v>
      </c>
      <c r="FG63">
        <v>1.93</v>
      </c>
      <c r="FH63">
        <v>2.4900000000000002</v>
      </c>
      <c r="FI63">
        <v>2.86</v>
      </c>
      <c r="FJ63">
        <v>2.82</v>
      </c>
      <c r="FK63">
        <v>2.83</v>
      </c>
      <c r="FL63">
        <v>2.89</v>
      </c>
      <c r="FM63">
        <v>3.04</v>
      </c>
      <c r="FN63">
        <v>3.19</v>
      </c>
      <c r="FO63">
        <v>3.55</v>
      </c>
      <c r="FP63">
        <v>0.69</v>
      </c>
      <c r="FQ63">
        <v>146.06</v>
      </c>
      <c r="FR63">
        <v>142.09</v>
      </c>
      <c r="FS63">
        <v>143.47999999999999</v>
      </c>
      <c r="FT63">
        <v>137.38</v>
      </c>
      <c r="FU63">
        <v>140.27000000000001</v>
      </c>
      <c r="FV63">
        <v>140.83000000000001</v>
      </c>
      <c r="FW63">
        <v>144.16999999999999</v>
      </c>
      <c r="FX63">
        <v>143.19</v>
      </c>
      <c r="FY63">
        <v>142.04</v>
      </c>
      <c r="FZ63">
        <v>3472.82</v>
      </c>
      <c r="GA63">
        <v>1024.6400000000001</v>
      </c>
      <c r="GB63">
        <v>439.14</v>
      </c>
      <c r="GC63">
        <v>506.15</v>
      </c>
      <c r="GD63">
        <v>272.43</v>
      </c>
      <c r="GE63">
        <v>577.17999999999995</v>
      </c>
      <c r="GF63">
        <v>478.36</v>
      </c>
    </row>
    <row r="64" spans="1:188">
      <c r="A64" s="20" t="s">
        <v>72</v>
      </c>
      <c r="B64">
        <v>4511</v>
      </c>
      <c r="C64">
        <v>-11838</v>
      </c>
      <c r="D64">
        <v>14500</v>
      </c>
      <c r="E64">
        <v>-5100</v>
      </c>
      <c r="F64">
        <v>-10941.7</v>
      </c>
      <c r="G64">
        <v>-26985</v>
      </c>
      <c r="H64">
        <v>17500</v>
      </c>
      <c r="I64">
        <v>316.7</v>
      </c>
      <c r="J64">
        <v>68000</v>
      </c>
      <c r="K64">
        <v>8000000</v>
      </c>
      <c r="L64">
        <v>94000000</v>
      </c>
      <c r="M64">
        <v>3.0948504585790499E-3</v>
      </c>
      <c r="N64">
        <v>-1.5885626851377399E-3</v>
      </c>
      <c r="O64">
        <v>4.9686686494272402E-3</v>
      </c>
      <c r="P64">
        <v>50.6</v>
      </c>
      <c r="Q64">
        <v>3.30271657968551E-2</v>
      </c>
      <c r="R64">
        <v>6.8492423290158505E-2</v>
      </c>
      <c r="S64">
        <v>-8.2619566352746306E-3</v>
      </c>
      <c r="T64">
        <v>-8.2619566352747399E-3</v>
      </c>
      <c r="U64">
        <v>2.3111120569592199E-2</v>
      </c>
      <c r="V64">
        <v>6.8320029483661697E-3</v>
      </c>
      <c r="W64">
        <v>269</v>
      </c>
      <c r="X64">
        <v>-35.8599999999999</v>
      </c>
      <c r="Y64">
        <v>1.4299999999999899</v>
      </c>
      <c r="Z64">
        <v>-7.9999999999998295E-2</v>
      </c>
      <c r="AA64">
        <v>-735</v>
      </c>
      <c r="AB64">
        <v>-2011</v>
      </c>
      <c r="AC64">
        <v>0.19117563193333401</v>
      </c>
      <c r="AD64">
        <v>-9.7600065152700893E-2</v>
      </c>
      <c r="AE64">
        <v>-9.6305666226115305E-2</v>
      </c>
      <c r="AF64">
        <v>1.02236485042891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2.45701967203651E-2</v>
      </c>
      <c r="AN64">
        <v>2.6806791482680802E-2</v>
      </c>
      <c r="AO64">
        <v>2.15963616550248E-2</v>
      </c>
      <c r="AP64">
        <v>10.3</v>
      </c>
      <c r="AQ64">
        <v>290200000</v>
      </c>
      <c r="AR64">
        <v>36102000</v>
      </c>
      <c r="AS64">
        <v>57656000</v>
      </c>
      <c r="AT64">
        <v>81375000</v>
      </c>
      <c r="AU64">
        <v>17936000</v>
      </c>
      <c r="AV64">
        <v>1329000</v>
      </c>
      <c r="AW64">
        <v>3375000</v>
      </c>
      <c r="AX64">
        <v>38123.699999999997</v>
      </c>
      <c r="AY64">
        <v>8456906.6999999993</v>
      </c>
      <c r="AZ64">
        <v>543000000</v>
      </c>
      <c r="BA64">
        <v>216000000</v>
      </c>
      <c r="BB64">
        <v>3723000000</v>
      </c>
      <c r="BC64">
        <v>5001000000</v>
      </c>
      <c r="BD64">
        <v>8513100</v>
      </c>
      <c r="BE64">
        <v>157086200</v>
      </c>
      <c r="BF64">
        <v>220389700</v>
      </c>
      <c r="BG64">
        <v>16759.64</v>
      </c>
      <c r="BH64">
        <v>31718.959999999999</v>
      </c>
      <c r="BI64">
        <v>14920.4</v>
      </c>
      <c r="BJ64">
        <v>19598.66</v>
      </c>
      <c r="BK64">
        <v>109298600</v>
      </c>
      <c r="BL64">
        <v>5576.8404574598499</v>
      </c>
      <c r="BM64">
        <v>95.59</v>
      </c>
      <c r="BN64">
        <v>103.7</v>
      </c>
      <c r="BO64">
        <v>107.6</v>
      </c>
      <c r="BP64">
        <v>97.8</v>
      </c>
      <c r="BQ64">
        <v>203342000</v>
      </c>
      <c r="BR64">
        <v>33115.89</v>
      </c>
      <c r="BS64">
        <v>8.25</v>
      </c>
      <c r="BT64">
        <v>7.5</v>
      </c>
      <c r="BU64">
        <v>0.81</v>
      </c>
      <c r="BV64">
        <v>36723400</v>
      </c>
      <c r="BW64">
        <v>23108783</v>
      </c>
      <c r="BX64">
        <v>19911200</v>
      </c>
      <c r="BY64">
        <v>16812200</v>
      </c>
      <c r="BZ64">
        <v>101.8</v>
      </c>
      <c r="CA64">
        <v>97.6</v>
      </c>
      <c r="CB64">
        <v>112.8</v>
      </c>
      <c r="CC64">
        <v>108.6</v>
      </c>
      <c r="CD64">
        <v>1.04303278688525</v>
      </c>
      <c r="CE64">
        <v>1.03867403314917</v>
      </c>
      <c r="CF64">
        <v>42741511</v>
      </c>
      <c r="CG64">
        <v>171299400</v>
      </c>
      <c r="CH64">
        <v>4.0077993499106803</v>
      </c>
      <c r="CI64">
        <v>54127302</v>
      </c>
      <c r="CJ64">
        <v>345157500</v>
      </c>
      <c r="CK64">
        <v>6.3767726682552901</v>
      </c>
      <c r="CL64">
        <v>39702502</v>
      </c>
      <c r="CM64">
        <v>357798500</v>
      </c>
      <c r="CN64">
        <v>9.0119887154718903</v>
      </c>
      <c r="CO64">
        <v>2269.13</v>
      </c>
      <c r="CP64">
        <v>881.17</v>
      </c>
      <c r="CQ64">
        <v>12.3</v>
      </c>
      <c r="CR64">
        <v>22.02</v>
      </c>
      <c r="CS64">
        <v>38207600</v>
      </c>
      <c r="CT64">
        <v>317228700</v>
      </c>
      <c r="CU64">
        <v>14.8535</v>
      </c>
      <c r="CV64">
        <v>7.1570999999999998</v>
      </c>
      <c r="CW64">
        <v>0.15079999999999999</v>
      </c>
      <c r="CX64">
        <v>7.4000000000000003E-3</v>
      </c>
      <c r="CY64">
        <v>-1.2999999999999999E-3</v>
      </c>
      <c r="CZ64">
        <v>0.1273</v>
      </c>
      <c r="DA64">
        <v>1.9099999999999999E-2</v>
      </c>
      <c r="DB64">
        <v>6.6799999999999998E-2</v>
      </c>
      <c r="DC64">
        <v>208163800</v>
      </c>
      <c r="DD64">
        <v>83067000</v>
      </c>
      <c r="DE64">
        <v>2.5059746951256199</v>
      </c>
      <c r="DF64">
        <v>6299096400</v>
      </c>
      <c r="DG64">
        <v>9175547700</v>
      </c>
      <c r="DH64">
        <v>1.4566450673782401</v>
      </c>
      <c r="DI64">
        <v>2482727600</v>
      </c>
      <c r="DJ64">
        <v>3529074200</v>
      </c>
      <c r="DK64">
        <v>162820000</v>
      </c>
      <c r="DL64">
        <v>102.4</v>
      </c>
      <c r="DM64">
        <v>100</v>
      </c>
      <c r="DN64">
        <v>99.8</v>
      </c>
      <c r="DO64">
        <v>-1.94</v>
      </c>
      <c r="DP64">
        <v>-6.1</v>
      </c>
      <c r="DQ64">
        <v>-2.44</v>
      </c>
      <c r="DR64">
        <v>-2.4900000000000002</v>
      </c>
      <c r="DS64">
        <v>-2.71</v>
      </c>
      <c r="DT64">
        <v>0.88</v>
      </c>
      <c r="DU64">
        <v>1.32</v>
      </c>
      <c r="DV64">
        <v>0.8</v>
      </c>
      <c r="DW64">
        <v>-0.77</v>
      </c>
      <c r="DX64">
        <v>98.4</v>
      </c>
      <c r="DY64">
        <v>101.9</v>
      </c>
      <c r="DZ64">
        <v>96.8</v>
      </c>
      <c r="EA64">
        <v>98</v>
      </c>
      <c r="EB64">
        <v>-2.42</v>
      </c>
      <c r="EC64">
        <v>-2.46</v>
      </c>
      <c r="ED64">
        <v>-2.4500000000000002</v>
      </c>
      <c r="EE64">
        <v>-8.36</v>
      </c>
      <c r="EF64">
        <v>-3.66</v>
      </c>
      <c r="EG64">
        <v>-0.8</v>
      </c>
      <c r="EH64">
        <v>-1.38</v>
      </c>
      <c r="EI64">
        <v>-1.1000000000000001</v>
      </c>
      <c r="EJ64">
        <v>1.57</v>
      </c>
      <c r="EK64">
        <v>-1.45</v>
      </c>
      <c r="EL64">
        <v>52</v>
      </c>
      <c r="EM64">
        <v>49.4</v>
      </c>
      <c r="EN64">
        <v>53.3</v>
      </c>
      <c r="EO64">
        <v>48.8</v>
      </c>
      <c r="EP64">
        <v>52.1</v>
      </c>
      <c r="EQ64">
        <v>49.4</v>
      </c>
      <c r="ER64">
        <v>2.36</v>
      </c>
      <c r="ES64">
        <v>3.5</v>
      </c>
      <c r="ET64">
        <v>3.99</v>
      </c>
      <c r="EU64">
        <v>4.09</v>
      </c>
      <c r="EV64">
        <v>4.2699999999999996</v>
      </c>
      <c r="EW64">
        <v>4.62</v>
      </c>
      <c r="EX64">
        <v>2.25</v>
      </c>
      <c r="EY64">
        <v>3.25</v>
      </c>
      <c r="EZ64">
        <v>3.55</v>
      </c>
      <c r="FA64">
        <v>3.75</v>
      </c>
      <c r="FB64">
        <v>3.85</v>
      </c>
      <c r="FC64">
        <v>6.55</v>
      </c>
      <c r="FD64">
        <v>3.33</v>
      </c>
      <c r="FE64">
        <v>3.75</v>
      </c>
      <c r="FF64">
        <v>4.25</v>
      </c>
      <c r="FG64">
        <v>1.87</v>
      </c>
      <c r="FH64">
        <v>2.4700000000000002</v>
      </c>
      <c r="FI64">
        <v>2.84</v>
      </c>
      <c r="FJ64">
        <v>2.85</v>
      </c>
      <c r="FK64">
        <v>2.86</v>
      </c>
      <c r="FL64">
        <v>2.9</v>
      </c>
      <c r="FM64">
        <v>3.14</v>
      </c>
      <c r="FN64">
        <v>3.28</v>
      </c>
      <c r="FO64">
        <v>3.58</v>
      </c>
      <c r="FP64">
        <v>0.74</v>
      </c>
      <c r="FQ64">
        <v>146.32</v>
      </c>
      <c r="FR64">
        <v>142.30000000000001</v>
      </c>
      <c r="FS64">
        <v>143.62</v>
      </c>
      <c r="FT64">
        <v>138</v>
      </c>
      <c r="FU64">
        <v>140.44999999999999</v>
      </c>
      <c r="FV64">
        <v>141.05000000000001</v>
      </c>
      <c r="FW64">
        <v>144.41999999999999</v>
      </c>
      <c r="FX64">
        <v>143.31</v>
      </c>
      <c r="FY64">
        <v>142.36000000000001</v>
      </c>
      <c r="FZ64">
        <v>3649.98</v>
      </c>
      <c r="GA64">
        <v>853.81</v>
      </c>
      <c r="GB64">
        <v>432.15</v>
      </c>
      <c r="GC64">
        <v>524.89</v>
      </c>
      <c r="GD64">
        <v>276.2</v>
      </c>
      <c r="GE64">
        <v>598.89</v>
      </c>
      <c r="GF64">
        <v>474.48</v>
      </c>
    </row>
    <row r="65" spans="1:188">
      <c r="A65" s="20" t="s">
        <v>73</v>
      </c>
      <c r="B65">
        <v>727</v>
      </c>
      <c r="C65">
        <v>4346</v>
      </c>
      <c r="D65">
        <v>-67000</v>
      </c>
      <c r="E65">
        <v>-56100</v>
      </c>
      <c r="F65">
        <v>-14676.5</v>
      </c>
      <c r="G65">
        <v>-63344</v>
      </c>
      <c r="H65">
        <v>100</v>
      </c>
      <c r="I65">
        <v>13.9000000000005</v>
      </c>
      <c r="J65">
        <v>138000</v>
      </c>
      <c r="K65">
        <v>7000000</v>
      </c>
      <c r="L65">
        <v>-343000000</v>
      </c>
      <c r="M65">
        <v>1.39887665355607E-2</v>
      </c>
      <c r="N65">
        <v>-1.5910902322418001E-3</v>
      </c>
      <c r="O65">
        <v>-4.8875031122692699E-3</v>
      </c>
      <c r="P65">
        <v>50.4</v>
      </c>
      <c r="Q65">
        <v>-1.2055310187235199E-2</v>
      </c>
      <c r="R65">
        <v>-3.8043338310365597E-2</v>
      </c>
      <c r="S65">
        <v>-2.6646644887895498E-3</v>
      </c>
      <c r="T65">
        <v>-2.6646644887893299E-3</v>
      </c>
      <c r="U65">
        <v>8.98105570259351E-2</v>
      </c>
      <c r="V65">
        <v>1.9616112894564001E-2</v>
      </c>
      <c r="W65">
        <v>95</v>
      </c>
      <c r="X65">
        <v>-15.069999999999901</v>
      </c>
      <c r="Y65">
        <v>6.5700000000000101</v>
      </c>
      <c r="Z65">
        <v>3.0399999999999898</v>
      </c>
      <c r="AA65">
        <v>4884</v>
      </c>
      <c r="AB65">
        <v>-2159</v>
      </c>
      <c r="AC65">
        <v>-1.3102257708884</v>
      </c>
      <c r="AD65">
        <v>-0.70540746983315095</v>
      </c>
      <c r="AE65">
        <v>-0.70866678052785004</v>
      </c>
      <c r="AF65">
        <v>-2.5286305422839499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9.0860564831697105E-2</v>
      </c>
      <c r="AN65">
        <v>-3.0642283604659998E-2</v>
      </c>
      <c r="AO65">
        <v>-1.22672326119329E-2</v>
      </c>
      <c r="AP65">
        <v>17.7</v>
      </c>
      <c r="AQ65">
        <v>310000000</v>
      </c>
      <c r="AR65">
        <v>37116000</v>
      </c>
      <c r="AS65">
        <v>63622000</v>
      </c>
      <c r="AT65">
        <v>81599000</v>
      </c>
      <c r="AU65">
        <v>17342000</v>
      </c>
      <c r="AV65">
        <v>1390000</v>
      </c>
      <c r="AW65">
        <v>3134000</v>
      </c>
      <c r="AX65">
        <v>39417.199999999997</v>
      </c>
      <c r="AY65">
        <v>9778000</v>
      </c>
      <c r="AZ65">
        <v>600000000</v>
      </c>
      <c r="BA65">
        <v>260000000</v>
      </c>
      <c r="BB65">
        <v>3368000000</v>
      </c>
      <c r="BC65">
        <v>4766000000</v>
      </c>
      <c r="BD65">
        <v>1658100</v>
      </c>
      <c r="BE65">
        <v>50271800</v>
      </c>
      <c r="BF65">
        <v>73616200</v>
      </c>
      <c r="BG65">
        <v>238810.61</v>
      </c>
      <c r="BH65">
        <v>6900.1</v>
      </c>
      <c r="BI65">
        <v>10021</v>
      </c>
      <c r="BJ65">
        <v>5182.3</v>
      </c>
      <c r="BK65">
        <v>35172900</v>
      </c>
      <c r="BL65">
        <v>6787.1215483472597</v>
      </c>
      <c r="BM65">
        <v>96.57</v>
      </c>
      <c r="BN65">
        <v>104.5</v>
      </c>
      <c r="BO65">
        <v>110.1</v>
      </c>
      <c r="BP65">
        <v>96.1</v>
      </c>
      <c r="BQ65">
        <v>192181000</v>
      </c>
      <c r="BR65">
        <v>34100.61</v>
      </c>
      <c r="BS65">
        <v>8.35</v>
      </c>
      <c r="BT65">
        <v>7.03</v>
      </c>
      <c r="BU65">
        <v>0.81</v>
      </c>
      <c r="BV65">
        <v>34648600</v>
      </c>
      <c r="BW65">
        <v>23727339</v>
      </c>
      <c r="BX65">
        <v>18728800</v>
      </c>
      <c r="BY65">
        <v>15919800</v>
      </c>
      <c r="BZ65">
        <v>100.7</v>
      </c>
      <c r="CA65">
        <v>95</v>
      </c>
      <c r="CB65">
        <v>124.3</v>
      </c>
      <c r="CC65">
        <v>135.5</v>
      </c>
      <c r="CD65">
        <v>1.06</v>
      </c>
      <c r="CE65">
        <v>0.91734317343173399</v>
      </c>
      <c r="CF65">
        <v>57743832</v>
      </c>
      <c r="CG65">
        <v>214689200</v>
      </c>
      <c r="CH65">
        <v>3.7179590020974</v>
      </c>
      <c r="CI65">
        <v>48584821</v>
      </c>
      <c r="CJ65">
        <v>392071700</v>
      </c>
      <c r="CK65">
        <v>8.0698393434443201</v>
      </c>
      <c r="CL65">
        <v>35388538</v>
      </c>
      <c r="CM65">
        <v>294456000</v>
      </c>
      <c r="CN65">
        <v>8.3206602092462791</v>
      </c>
      <c r="CO65">
        <v>2385.42</v>
      </c>
      <c r="CP65">
        <v>936.21</v>
      </c>
      <c r="CQ65">
        <v>12.97</v>
      </c>
      <c r="CR65">
        <v>23.47</v>
      </c>
      <c r="CS65">
        <v>46597800</v>
      </c>
      <c r="CT65">
        <v>432303300</v>
      </c>
      <c r="CU65">
        <v>18.451599999999999</v>
      </c>
      <c r="CV65">
        <v>16.740400000000001</v>
      </c>
      <c r="CW65">
        <v>5.0900000000000001E-2</v>
      </c>
      <c r="CX65">
        <v>3.9899999999999998E-2</v>
      </c>
      <c r="CY65">
        <v>-1.4999999999999999E-2</v>
      </c>
      <c r="CZ65">
        <v>0.15509999999999999</v>
      </c>
      <c r="DA65">
        <v>5.1999999999999998E-3</v>
      </c>
      <c r="DB65">
        <v>7.7600000000000002E-2</v>
      </c>
      <c r="DC65">
        <v>83672600</v>
      </c>
      <c r="DD65">
        <v>136558600</v>
      </c>
      <c r="DE65">
        <v>0.61272303611782797</v>
      </c>
      <c r="DF65">
        <v>6407665200</v>
      </c>
      <c r="DG65">
        <v>9293453300</v>
      </c>
      <c r="DH65">
        <v>1.4503649941011301</v>
      </c>
      <c r="DI65">
        <v>2531617400</v>
      </c>
      <c r="DJ65">
        <v>3588431700</v>
      </c>
      <c r="DK65">
        <v>254460000</v>
      </c>
      <c r="DL65">
        <v>102.8</v>
      </c>
      <c r="DM65">
        <v>99.61</v>
      </c>
      <c r="DN65">
        <v>100.1</v>
      </c>
      <c r="DO65">
        <v>-1.64</v>
      </c>
      <c r="DP65">
        <v>-4.97</v>
      </c>
      <c r="DQ65">
        <v>-2.2000000000000002</v>
      </c>
      <c r="DR65">
        <v>-2.1800000000000002</v>
      </c>
      <c r="DS65">
        <v>-2.37</v>
      </c>
      <c r="DT65">
        <v>1.28</v>
      </c>
      <c r="DU65">
        <v>1.54</v>
      </c>
      <c r="DV65">
        <v>0.93</v>
      </c>
      <c r="DW65">
        <v>-0.98</v>
      </c>
      <c r="DX65">
        <v>98.9</v>
      </c>
      <c r="DY65">
        <v>103</v>
      </c>
      <c r="DZ65">
        <v>97.8</v>
      </c>
      <c r="EA65">
        <v>98.3</v>
      </c>
      <c r="EB65">
        <v>-1.92</v>
      </c>
      <c r="EC65">
        <v>-1.51</v>
      </c>
      <c r="ED65">
        <v>-2.56</v>
      </c>
      <c r="EE65">
        <v>-6.46</v>
      </c>
      <c r="EF65">
        <v>-3.09</v>
      </c>
      <c r="EG65">
        <v>-0.47</v>
      </c>
      <c r="EH65">
        <v>-1.43</v>
      </c>
      <c r="EI65">
        <v>-0.95</v>
      </c>
      <c r="EJ65">
        <v>2.5099999999999998</v>
      </c>
      <c r="EK65">
        <v>-0.89</v>
      </c>
      <c r="EL65">
        <v>51.3</v>
      </c>
      <c r="EM65">
        <v>47.4</v>
      </c>
      <c r="EN65">
        <v>57.2</v>
      </c>
      <c r="EO65">
        <v>50</v>
      </c>
      <c r="EP65">
        <v>53.2</v>
      </c>
      <c r="EQ65">
        <v>47.4</v>
      </c>
      <c r="ER65">
        <v>2.13</v>
      </c>
      <c r="ES65">
        <v>3.27</v>
      </c>
      <c r="ET65">
        <v>3.68</v>
      </c>
      <c r="EU65">
        <v>3.89</v>
      </c>
      <c r="EV65">
        <v>4.17</v>
      </c>
      <c r="EW65">
        <v>4.1100000000000003</v>
      </c>
      <c r="EX65">
        <v>2.25</v>
      </c>
      <c r="EY65">
        <v>3.25</v>
      </c>
      <c r="EZ65">
        <v>3.55</v>
      </c>
      <c r="FA65">
        <v>3.75</v>
      </c>
      <c r="FB65">
        <v>3.85</v>
      </c>
      <c r="FC65">
        <v>6.55</v>
      </c>
      <c r="FD65">
        <v>3.33</v>
      </c>
      <c r="FE65">
        <v>3.75</v>
      </c>
      <c r="FF65">
        <v>4.25</v>
      </c>
      <c r="FG65">
        <v>1.42</v>
      </c>
      <c r="FH65">
        <v>2.2000000000000002</v>
      </c>
      <c r="FI65">
        <v>2.68</v>
      </c>
      <c r="FJ65">
        <v>2.7</v>
      </c>
      <c r="FK65">
        <v>2.76</v>
      </c>
      <c r="FL65">
        <v>2.83</v>
      </c>
      <c r="FM65">
        <v>3.1</v>
      </c>
      <c r="FN65">
        <v>3.24</v>
      </c>
      <c r="FO65">
        <v>3.59</v>
      </c>
      <c r="FP65">
        <v>0.91</v>
      </c>
      <c r="FQ65">
        <v>147.02000000000001</v>
      </c>
      <c r="FR65">
        <v>142.94</v>
      </c>
      <c r="FS65">
        <v>144.16999999999999</v>
      </c>
      <c r="FT65">
        <v>139.18</v>
      </c>
      <c r="FU65">
        <v>140.9</v>
      </c>
      <c r="FV65">
        <v>141.71</v>
      </c>
      <c r="FW65">
        <v>145.1</v>
      </c>
      <c r="FX65">
        <v>143.74</v>
      </c>
      <c r="FY65">
        <v>143.19999999999999</v>
      </c>
      <c r="FZ65">
        <v>4011.24</v>
      </c>
      <c r="GA65">
        <v>770.59</v>
      </c>
      <c r="GB65">
        <v>423.08</v>
      </c>
      <c r="GC65">
        <v>535.20000000000005</v>
      </c>
      <c r="GD65">
        <v>279.44</v>
      </c>
      <c r="GE65">
        <v>609.87</v>
      </c>
      <c r="GF65">
        <v>478.78</v>
      </c>
    </row>
    <row r="66" spans="1:188">
      <c r="A66" s="20" t="s">
        <v>74</v>
      </c>
      <c r="B66">
        <v>12356</v>
      </c>
      <c r="C66">
        <v>-28225</v>
      </c>
      <c r="D66">
        <v>0</v>
      </c>
      <c r="E66">
        <v>-42800</v>
      </c>
      <c r="F66">
        <v>-19968.3</v>
      </c>
      <c r="G66">
        <v>-78104</v>
      </c>
      <c r="H66">
        <v>0</v>
      </c>
      <c r="I66">
        <v>-1109</v>
      </c>
      <c r="J66">
        <v>-610000</v>
      </c>
      <c r="K66">
        <v>-34000000</v>
      </c>
      <c r="L66">
        <v>-271000000</v>
      </c>
      <c r="M66">
        <v>1.6444084153569401E-2</v>
      </c>
      <c r="N66">
        <v>0</v>
      </c>
      <c r="O66">
        <v>-1.5862881811550299E-3</v>
      </c>
      <c r="P66">
        <v>50.1</v>
      </c>
      <c r="Q66">
        <v>-1.02727989635065E-2</v>
      </c>
      <c r="R66">
        <v>-1.8974626287891799E-2</v>
      </c>
      <c r="S66">
        <v>1.43694877072669E-2</v>
      </c>
      <c r="T66">
        <v>1.43694877072666E-2</v>
      </c>
      <c r="U66">
        <v>2.2459935009902801E-2</v>
      </c>
      <c r="V66">
        <v>-3.3405068529122103E-2</v>
      </c>
      <c r="W66">
        <v>9</v>
      </c>
      <c r="X66">
        <v>-43.160000000000103</v>
      </c>
      <c r="Y66">
        <v>0.45000000000000301</v>
      </c>
      <c r="Z66">
        <v>3.7100000000000102</v>
      </c>
      <c r="AA66">
        <v>1561</v>
      </c>
      <c r="AB66">
        <v>885</v>
      </c>
      <c r="AC66">
        <v>1.31631012261889</v>
      </c>
      <c r="AD66">
        <v>0.671201233134607</v>
      </c>
      <c r="AE66">
        <v>0.74422005748239395</v>
      </c>
      <c r="AF66">
        <v>1.4502091949926199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-0.168034204692699</v>
      </c>
      <c r="AN66">
        <v>-5.80928304075847E-2</v>
      </c>
      <c r="AO66">
        <v>-1.17875889947605E-2</v>
      </c>
      <c r="AP66">
        <v>2.2000000000000002</v>
      </c>
      <c r="AQ66">
        <v>240000000</v>
      </c>
      <c r="AR66">
        <v>36491000</v>
      </c>
      <c r="AS66">
        <v>61830000</v>
      </c>
      <c r="AT66">
        <v>76668000</v>
      </c>
      <c r="AU66">
        <v>16262000</v>
      </c>
      <c r="AV66">
        <v>1324000</v>
      </c>
      <c r="AW66">
        <v>3083000</v>
      </c>
      <c r="AX66">
        <v>40083.699999999997</v>
      </c>
      <c r="AY66">
        <v>5749000</v>
      </c>
      <c r="AZ66">
        <v>523000000</v>
      </c>
      <c r="BA66">
        <v>224000000</v>
      </c>
      <c r="BB66">
        <v>3015000000</v>
      </c>
      <c r="BC66">
        <v>2931000000</v>
      </c>
      <c r="BD66">
        <v>1700500</v>
      </c>
      <c r="BE66">
        <v>52660900</v>
      </c>
      <c r="BF66">
        <v>76851700</v>
      </c>
      <c r="BG66">
        <v>216611.82</v>
      </c>
      <c r="BH66">
        <v>6624.34</v>
      </c>
      <c r="BI66">
        <v>12980.02</v>
      </c>
      <c r="BJ66">
        <v>5288.84</v>
      </c>
      <c r="BK66">
        <v>38440400</v>
      </c>
      <c r="BL66">
        <v>7268.2100422777003</v>
      </c>
      <c r="BM66">
        <v>97.92</v>
      </c>
      <c r="BN66">
        <v>108.2</v>
      </c>
      <c r="BO66">
        <v>113.3</v>
      </c>
      <c r="BP66">
        <v>100.6</v>
      </c>
      <c r="BQ66">
        <v>185917000</v>
      </c>
      <c r="BR66">
        <v>33954.18</v>
      </c>
      <c r="BS66">
        <v>8.39</v>
      </c>
      <c r="BT66">
        <v>6.73</v>
      </c>
      <c r="BU66">
        <v>0.81</v>
      </c>
      <c r="BV66">
        <v>26372600</v>
      </c>
      <c r="BW66">
        <v>19779339</v>
      </c>
      <c r="BX66">
        <v>13930400</v>
      </c>
      <c r="BY66">
        <v>12442200</v>
      </c>
      <c r="BZ66">
        <v>99.8</v>
      </c>
      <c r="CA66">
        <v>98.3</v>
      </c>
      <c r="CB66">
        <v>122.1</v>
      </c>
      <c r="CC66">
        <v>86.2</v>
      </c>
      <c r="CD66">
        <v>1.0152594099694801</v>
      </c>
      <c r="CE66">
        <v>1.4164733178654301</v>
      </c>
      <c r="CF66">
        <v>36585043</v>
      </c>
      <c r="CG66">
        <v>141588300</v>
      </c>
      <c r="CH66">
        <v>3.8701143524691202</v>
      </c>
      <c r="CI66">
        <v>39318311</v>
      </c>
      <c r="CJ66">
        <v>252823300</v>
      </c>
      <c r="CK66">
        <v>6.4301668502494902</v>
      </c>
      <c r="CL66">
        <v>25918918</v>
      </c>
      <c r="CM66">
        <v>214229300</v>
      </c>
      <c r="CN66">
        <v>8.2653643180629697</v>
      </c>
      <c r="CO66">
        <v>2365.59</v>
      </c>
      <c r="CP66">
        <v>966.42</v>
      </c>
      <c r="CQ66">
        <v>12.9</v>
      </c>
      <c r="CR66">
        <v>24.16</v>
      </c>
      <c r="CS66">
        <v>31014500</v>
      </c>
      <c r="CT66">
        <v>303023500</v>
      </c>
      <c r="CU66">
        <v>12.468500000000001</v>
      </c>
      <c r="CV66">
        <v>8.8864999999999998</v>
      </c>
      <c r="CW66">
        <v>1.9E-3</v>
      </c>
      <c r="CX66">
        <v>2.2800000000000001E-2</v>
      </c>
      <c r="CY66">
        <v>-2.0500000000000001E-2</v>
      </c>
      <c r="CZ66">
        <v>-1.67E-2</v>
      </c>
      <c r="DA66">
        <v>3.32E-2</v>
      </c>
      <c r="DB66">
        <v>-2.3E-3</v>
      </c>
      <c r="DC66">
        <v>77377400</v>
      </c>
      <c r="DD66">
        <v>87701400</v>
      </c>
      <c r="DE66">
        <v>0.88228238089699795</v>
      </c>
      <c r="DF66">
        <v>6469664000</v>
      </c>
      <c r="DG66">
        <v>9370651400</v>
      </c>
      <c r="DH66">
        <v>1.4483984639696901</v>
      </c>
      <c r="DI66">
        <v>2548084700</v>
      </c>
      <c r="DJ66">
        <v>3630492000</v>
      </c>
      <c r="DK66">
        <v>107050000</v>
      </c>
      <c r="DL66">
        <v>102.67</v>
      </c>
      <c r="DM66">
        <v>99.31</v>
      </c>
      <c r="DN66">
        <v>100.55</v>
      </c>
      <c r="DO66">
        <v>-1.63</v>
      </c>
      <c r="DP66">
        <v>-5.22</v>
      </c>
      <c r="DQ66">
        <v>-2.59</v>
      </c>
      <c r="DR66">
        <v>-1.98</v>
      </c>
      <c r="DS66">
        <v>-2.37</v>
      </c>
      <c r="DT66">
        <v>1.56</v>
      </c>
      <c r="DU66">
        <v>1.5</v>
      </c>
      <c r="DV66">
        <v>0.63</v>
      </c>
      <c r="DW66">
        <v>-0.84</v>
      </c>
      <c r="DX66">
        <v>98.9</v>
      </c>
      <c r="DY66">
        <v>105.1</v>
      </c>
      <c r="DZ66">
        <v>98.1</v>
      </c>
      <c r="EA66">
        <v>98.1</v>
      </c>
      <c r="EB66">
        <v>-1.88</v>
      </c>
      <c r="EC66">
        <v>-2.44</v>
      </c>
      <c r="ED66">
        <v>-2.88</v>
      </c>
      <c r="EE66">
        <v>-5.31</v>
      </c>
      <c r="EF66">
        <v>-2.92</v>
      </c>
      <c r="EG66">
        <v>-0.48</v>
      </c>
      <c r="EH66">
        <v>-1.71</v>
      </c>
      <c r="EI66">
        <v>-0.89</v>
      </c>
      <c r="EJ66">
        <v>2.58</v>
      </c>
      <c r="EK66">
        <v>-0.9</v>
      </c>
      <c r="EL66">
        <v>51.2</v>
      </c>
      <c r="EM66">
        <v>46.6</v>
      </c>
      <c r="EN66">
        <v>55.5</v>
      </c>
      <c r="EO66">
        <v>48.3</v>
      </c>
      <c r="EP66">
        <v>50.2</v>
      </c>
      <c r="EQ66">
        <v>46.6</v>
      </c>
      <c r="ER66">
        <v>2.59</v>
      </c>
      <c r="ES66">
        <v>3.44</v>
      </c>
      <c r="ET66">
        <v>4</v>
      </c>
      <c r="EU66">
        <v>4.16</v>
      </c>
      <c r="EV66">
        <v>3.75</v>
      </c>
      <c r="EW66">
        <v>4.03</v>
      </c>
      <c r="EX66">
        <v>2.25</v>
      </c>
      <c r="EY66">
        <v>3.25</v>
      </c>
      <c r="EZ66">
        <v>3.55</v>
      </c>
      <c r="FA66">
        <v>3.75</v>
      </c>
      <c r="FB66">
        <v>3.85</v>
      </c>
      <c r="FC66">
        <v>6.55</v>
      </c>
      <c r="FD66">
        <v>3.33</v>
      </c>
      <c r="FE66">
        <v>3.75</v>
      </c>
      <c r="FF66">
        <v>4.25</v>
      </c>
      <c r="FG66">
        <v>1.92</v>
      </c>
      <c r="FH66">
        <v>2.33</v>
      </c>
      <c r="FI66">
        <v>2.64</v>
      </c>
      <c r="FJ66">
        <v>2.67</v>
      </c>
      <c r="FK66">
        <v>2.68</v>
      </c>
      <c r="FL66">
        <v>2.75</v>
      </c>
      <c r="FM66">
        <v>3.09</v>
      </c>
      <c r="FN66">
        <v>3.28</v>
      </c>
      <c r="FO66">
        <v>3.59</v>
      </c>
      <c r="FP66">
        <v>0.95</v>
      </c>
      <c r="FQ66">
        <v>147.86000000000001</v>
      </c>
      <c r="FR66">
        <v>143.63999999999999</v>
      </c>
      <c r="FS66">
        <v>144.83000000000001</v>
      </c>
      <c r="FT66">
        <v>140.12</v>
      </c>
      <c r="FU66">
        <v>141.58000000000001</v>
      </c>
      <c r="FV66">
        <v>142.4</v>
      </c>
      <c r="FW66">
        <v>145.91</v>
      </c>
      <c r="FX66">
        <v>144.18</v>
      </c>
      <c r="FY66">
        <v>144.18</v>
      </c>
      <c r="FZ66">
        <v>4181.49</v>
      </c>
      <c r="GA66">
        <v>744.95</v>
      </c>
      <c r="GB66">
        <v>410.31</v>
      </c>
      <c r="GC66">
        <v>539.85</v>
      </c>
      <c r="GD66">
        <v>283.14</v>
      </c>
      <c r="GE66">
        <v>587.47</v>
      </c>
      <c r="GF66">
        <v>463.85</v>
      </c>
    </row>
    <row r="67" spans="1:188">
      <c r="A67" s="20" t="s">
        <v>75</v>
      </c>
      <c r="B67">
        <v>22073</v>
      </c>
      <c r="C67">
        <v>3874</v>
      </c>
      <c r="D67">
        <v>67500</v>
      </c>
      <c r="E67">
        <v>12000</v>
      </c>
      <c r="F67">
        <v>19400.099999999999</v>
      </c>
      <c r="G67">
        <v>45731</v>
      </c>
      <c r="H67">
        <v>0</v>
      </c>
      <c r="I67">
        <v>962.2</v>
      </c>
      <c r="J67">
        <v>845000</v>
      </c>
      <c r="K67">
        <v>30000000</v>
      </c>
      <c r="L67">
        <v>397000000</v>
      </c>
      <c r="M67">
        <v>2.9929599806735002E-3</v>
      </c>
      <c r="N67">
        <v>-1.593625835278E-3</v>
      </c>
      <c r="O67">
        <v>-2.0180749815623698E-2</v>
      </c>
      <c r="P67">
        <v>50.9</v>
      </c>
      <c r="Q67">
        <v>3.6530156885783401E-3</v>
      </c>
      <c r="R67">
        <v>-2.6426531458196401E-2</v>
      </c>
      <c r="S67">
        <v>-8.3606599936314294E-2</v>
      </c>
      <c r="T67">
        <v>-8.3606599936314099E-2</v>
      </c>
      <c r="U67">
        <v>-5.65887239860485E-2</v>
      </c>
      <c r="V67">
        <v>0.1548101783943</v>
      </c>
      <c r="W67">
        <v>-410</v>
      </c>
      <c r="X67">
        <v>-35.96</v>
      </c>
      <c r="Y67">
        <v>-2.3200000000000101</v>
      </c>
      <c r="Z67">
        <v>-6.52</v>
      </c>
      <c r="AA67">
        <v>-3345</v>
      </c>
      <c r="AB67">
        <v>4228</v>
      </c>
      <c r="AC67">
        <v>0.715799662517146</v>
      </c>
      <c r="AD67">
        <v>0.73702734417882398</v>
      </c>
      <c r="AE67">
        <v>0.64750816389742705</v>
      </c>
      <c r="AF67">
        <v>-0.56618938079342795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-4.9085164465019197E-2</v>
      </c>
      <c r="AN67">
        <v>9.85769920363921E-2</v>
      </c>
      <c r="AO67">
        <v>3.01288376564521E-2</v>
      </c>
      <c r="AP67">
        <v>8.9</v>
      </c>
      <c r="AQ67">
        <v>290000000</v>
      </c>
      <c r="AR67">
        <v>40500000</v>
      </c>
      <c r="AS67">
        <v>66296000</v>
      </c>
      <c r="AT67">
        <v>89614000</v>
      </c>
      <c r="AU67">
        <v>17681000</v>
      </c>
      <c r="AV67">
        <v>1356000</v>
      </c>
      <c r="AW67">
        <v>3311000</v>
      </c>
      <c r="AX67">
        <v>48016.2</v>
      </c>
      <c r="AY67">
        <v>9960435.8699999992</v>
      </c>
      <c r="AZ67">
        <v>610000000</v>
      </c>
      <c r="BA67">
        <v>248000000</v>
      </c>
      <c r="BB67">
        <v>3491000000</v>
      </c>
      <c r="BC67">
        <v>4872000000</v>
      </c>
      <c r="BD67">
        <v>5941700</v>
      </c>
      <c r="BE67">
        <v>143415200</v>
      </c>
      <c r="BF67">
        <v>174806700</v>
      </c>
      <c r="BG67">
        <v>23527.15</v>
      </c>
      <c r="BH67">
        <v>5948.97</v>
      </c>
      <c r="BI67">
        <v>15871.93</v>
      </c>
      <c r="BJ67">
        <v>10426.84</v>
      </c>
      <c r="BK67">
        <v>66303000</v>
      </c>
      <c r="BL67">
        <v>6358.8776657165499</v>
      </c>
      <c r="BM67">
        <v>97.56</v>
      </c>
      <c r="BN67">
        <v>102.6</v>
      </c>
      <c r="BO67">
        <v>107.9</v>
      </c>
      <c r="BP67">
        <v>94.5</v>
      </c>
      <c r="BQ67">
        <v>176412000</v>
      </c>
      <c r="BR67">
        <v>34426.49</v>
      </c>
      <c r="BS67">
        <v>8.1300000000000008</v>
      </c>
      <c r="BT67">
        <v>6.61</v>
      </c>
      <c r="BU67">
        <v>0.81</v>
      </c>
      <c r="BV67">
        <v>36511000</v>
      </c>
      <c r="BW67">
        <v>21872965</v>
      </c>
      <c r="BX67">
        <v>18210200</v>
      </c>
      <c r="BY67">
        <v>18300800</v>
      </c>
      <c r="BZ67">
        <v>99.1</v>
      </c>
      <c r="CA67">
        <v>101.3</v>
      </c>
      <c r="CB67">
        <v>111</v>
      </c>
      <c r="CC67">
        <v>112.7</v>
      </c>
      <c r="CD67">
        <v>0.97828232971372198</v>
      </c>
      <c r="CE67">
        <v>0.98491570541259998</v>
      </c>
      <c r="CF67">
        <v>54378923</v>
      </c>
      <c r="CG67">
        <v>200082600</v>
      </c>
      <c r="CH67">
        <v>3.6794145408139101</v>
      </c>
      <c r="CI67">
        <v>64913612</v>
      </c>
      <c r="CJ67">
        <v>462811000</v>
      </c>
      <c r="CK67">
        <v>7.1296448578458396</v>
      </c>
      <c r="CL67">
        <v>45897483</v>
      </c>
      <c r="CM67">
        <v>379266400</v>
      </c>
      <c r="CN67">
        <v>8.2633376649434105</v>
      </c>
      <c r="CO67">
        <v>2236.62</v>
      </c>
      <c r="CP67">
        <v>927.89</v>
      </c>
      <c r="CQ67">
        <v>12.19</v>
      </c>
      <c r="CR67">
        <v>23.9</v>
      </c>
      <c r="CS67">
        <v>40252500</v>
      </c>
      <c r="CT67">
        <v>387324600</v>
      </c>
      <c r="CU67">
        <v>16.3918</v>
      </c>
      <c r="CV67">
        <v>7.6959</v>
      </c>
      <c r="CW67">
        <v>-5.28E-2</v>
      </c>
      <c r="CX67">
        <v>1.46E-2</v>
      </c>
      <c r="CY67">
        <v>-1.7999999999999999E-2</v>
      </c>
      <c r="CZ67">
        <v>-5.1999999999999998E-2</v>
      </c>
      <c r="DA67">
        <v>-4.4000000000000003E-3</v>
      </c>
      <c r="DB67">
        <v>1.4999999999999999E-2</v>
      </c>
      <c r="DC67">
        <v>109320000</v>
      </c>
      <c r="DD67">
        <v>96080000</v>
      </c>
      <c r="DE67">
        <v>1.1378018318068299</v>
      </c>
      <c r="DF67">
        <v>6575918200</v>
      </c>
      <c r="DG67">
        <v>9793005300</v>
      </c>
      <c r="DH67">
        <v>1.48922249367396</v>
      </c>
      <c r="DI67">
        <v>2598717800</v>
      </c>
      <c r="DJ67">
        <v>3672392200</v>
      </c>
      <c r="DK67">
        <v>255030000</v>
      </c>
      <c r="DL67">
        <v>97.08</v>
      </c>
      <c r="DM67">
        <v>100.58</v>
      </c>
      <c r="DN67">
        <v>99.7</v>
      </c>
      <c r="DO67">
        <v>-1.92</v>
      </c>
      <c r="DP67">
        <v>-5.61</v>
      </c>
      <c r="DQ67">
        <v>-3.2</v>
      </c>
      <c r="DR67">
        <v>-2.15</v>
      </c>
      <c r="DS67">
        <v>-2.68</v>
      </c>
      <c r="DT67">
        <v>1.18</v>
      </c>
      <c r="DU67">
        <v>1.38</v>
      </c>
      <c r="DV67">
        <v>0.27</v>
      </c>
      <c r="DW67">
        <v>-0.79</v>
      </c>
      <c r="DX67">
        <v>98.3</v>
      </c>
      <c r="DY67">
        <v>101.6</v>
      </c>
      <c r="DZ67">
        <v>98</v>
      </c>
      <c r="EA67">
        <v>97.3</v>
      </c>
      <c r="EB67">
        <v>-2.04</v>
      </c>
      <c r="EC67">
        <v>-3.74</v>
      </c>
      <c r="ED67">
        <v>-3.18</v>
      </c>
      <c r="EE67">
        <v>-4.99</v>
      </c>
      <c r="EF67">
        <v>-3.15</v>
      </c>
      <c r="EG67">
        <v>-0.25</v>
      </c>
      <c r="EH67">
        <v>-2.0499999999999998</v>
      </c>
      <c r="EI67">
        <v>-0.71</v>
      </c>
      <c r="EJ67">
        <v>1.95</v>
      </c>
      <c r="EK67">
        <v>-0.93</v>
      </c>
      <c r="EL67">
        <v>52.7</v>
      </c>
      <c r="EM67">
        <v>50.2</v>
      </c>
      <c r="EN67">
        <v>50.6</v>
      </c>
      <c r="EO67">
        <v>51.1</v>
      </c>
      <c r="EP67">
        <v>51.9</v>
      </c>
      <c r="EQ67">
        <v>50.2</v>
      </c>
      <c r="ER67">
        <v>2.31</v>
      </c>
      <c r="ES67">
        <v>3.22</v>
      </c>
      <c r="ET67">
        <v>3.32</v>
      </c>
      <c r="EU67">
        <v>3.42</v>
      </c>
      <c r="EV67">
        <v>3.87</v>
      </c>
      <c r="EW67">
        <v>4.24</v>
      </c>
      <c r="EX67">
        <v>2.25</v>
      </c>
      <c r="EY67">
        <v>3.25</v>
      </c>
      <c r="EZ67">
        <v>3.55</v>
      </c>
      <c r="FA67">
        <v>3.75</v>
      </c>
      <c r="FB67">
        <v>3.85</v>
      </c>
      <c r="FC67">
        <v>6.55</v>
      </c>
      <c r="FD67">
        <v>3.33</v>
      </c>
      <c r="FE67">
        <v>3.75</v>
      </c>
      <c r="FF67">
        <v>4.25</v>
      </c>
      <c r="FG67">
        <v>1.57</v>
      </c>
      <c r="FH67">
        <v>2.2400000000000002</v>
      </c>
      <c r="FI67">
        <v>2.7</v>
      </c>
      <c r="FJ67">
        <v>2.69</v>
      </c>
      <c r="FK67">
        <v>2.69</v>
      </c>
      <c r="FL67">
        <v>2.74</v>
      </c>
      <c r="FM67">
        <v>3.1</v>
      </c>
      <c r="FN67">
        <v>3.29</v>
      </c>
      <c r="FO67">
        <v>3.58</v>
      </c>
      <c r="FP67">
        <v>0.88</v>
      </c>
      <c r="FQ67">
        <v>148.37</v>
      </c>
      <c r="FR67">
        <v>144.06</v>
      </c>
      <c r="FS67">
        <v>145.25</v>
      </c>
      <c r="FT67">
        <v>140.59</v>
      </c>
      <c r="FU67">
        <v>142.19</v>
      </c>
      <c r="FV67">
        <v>142.80000000000001</v>
      </c>
      <c r="FW67">
        <v>146.41</v>
      </c>
      <c r="FX67">
        <v>144.54</v>
      </c>
      <c r="FY67">
        <v>144.66999999999999</v>
      </c>
      <c r="FZ67">
        <v>4021.65</v>
      </c>
      <c r="GA67">
        <v>876.1</v>
      </c>
      <c r="GB67">
        <v>407.07</v>
      </c>
      <c r="GC67">
        <v>539.34</v>
      </c>
      <c r="GD67">
        <v>289.79000000000002</v>
      </c>
      <c r="GE67">
        <v>578.70000000000005</v>
      </c>
      <c r="GF67">
        <v>472.83</v>
      </c>
    </row>
    <row r="68" spans="1:188">
      <c r="A68" s="20" t="s">
        <v>76</v>
      </c>
      <c r="B68">
        <v>-31570</v>
      </c>
      <c r="C68">
        <v>-35800</v>
      </c>
      <c r="D68">
        <v>-3200</v>
      </c>
      <c r="E68">
        <v>62800</v>
      </c>
      <c r="F68">
        <v>-4926.4000000000096</v>
      </c>
      <c r="G68">
        <v>-10964</v>
      </c>
      <c r="H68">
        <v>0</v>
      </c>
      <c r="I68">
        <v>-199.9</v>
      </c>
      <c r="J68">
        <v>-258000</v>
      </c>
      <c r="K68">
        <v>-28000000</v>
      </c>
      <c r="L68">
        <v>67000000</v>
      </c>
      <c r="M68">
        <v>9.7092387482886604E-3</v>
      </c>
      <c r="N68">
        <v>-3.1948908965191399E-3</v>
      </c>
      <c r="O68">
        <v>3.1224654309959E-2</v>
      </c>
      <c r="P68">
        <v>50.6</v>
      </c>
      <c r="Q68">
        <v>-4.8901897751489898E-3</v>
      </c>
      <c r="R68">
        <v>-1.9870534965117599E-2</v>
      </c>
      <c r="S68">
        <v>9.1567193525490295E-2</v>
      </c>
      <c r="T68">
        <v>9.1567193525490503E-2</v>
      </c>
      <c r="U68">
        <v>-3.1080353719231901E-2</v>
      </c>
      <c r="V68">
        <v>-2.7290821785966202E-2</v>
      </c>
      <c r="W68">
        <v>-432</v>
      </c>
      <c r="X68">
        <v>-108.19</v>
      </c>
      <c r="Y68">
        <v>-1.06</v>
      </c>
      <c r="Z68">
        <v>-6.53</v>
      </c>
      <c r="AA68">
        <v>-407</v>
      </c>
      <c r="AB68">
        <v>2358</v>
      </c>
      <c r="AC68">
        <v>-0.83308641235624903</v>
      </c>
      <c r="AD68">
        <v>-0.75339862069955998</v>
      </c>
      <c r="AE68">
        <v>-0.73056904569800496</v>
      </c>
      <c r="AF68">
        <v>0.164172516185111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8.6527403844645107E-2</v>
      </c>
      <c r="AN68">
        <v>-5.9265819013443598E-2</v>
      </c>
      <c r="AO68">
        <v>-3.9827690814028899E-2</v>
      </c>
      <c r="AP68">
        <v>9.3000000000000007</v>
      </c>
      <c r="AQ68">
        <v>305000000</v>
      </c>
      <c r="AR68">
        <v>39478000</v>
      </c>
      <c r="AS68">
        <v>65650000</v>
      </c>
      <c r="AT68">
        <v>87606000</v>
      </c>
      <c r="AU68">
        <v>17152000</v>
      </c>
      <c r="AV68">
        <v>1253000</v>
      </c>
      <c r="AW68">
        <v>3246000</v>
      </c>
      <c r="AX68">
        <v>38335.199999999997</v>
      </c>
      <c r="AY68">
        <v>9988040.7300000004</v>
      </c>
      <c r="AZ68">
        <v>607000000</v>
      </c>
      <c r="BA68">
        <v>243000000</v>
      </c>
      <c r="BB68">
        <v>3564000000</v>
      </c>
      <c r="BC68">
        <v>4617000000</v>
      </c>
      <c r="BD68">
        <v>8403000</v>
      </c>
      <c r="BE68">
        <v>144828400</v>
      </c>
      <c r="BF68">
        <v>179037500</v>
      </c>
      <c r="BG68">
        <v>21668.11</v>
      </c>
      <c r="BH68">
        <v>4285.49</v>
      </c>
      <c r="BI68">
        <v>16632.93</v>
      </c>
      <c r="BJ68">
        <v>8862.5400000000009</v>
      </c>
      <c r="BK68">
        <v>58555600</v>
      </c>
      <c r="BL68">
        <v>6607.0900667303104</v>
      </c>
      <c r="BM68">
        <v>97.35</v>
      </c>
      <c r="BN68">
        <v>103.7</v>
      </c>
      <c r="BO68">
        <v>108.1</v>
      </c>
      <c r="BP68">
        <v>97.1</v>
      </c>
      <c r="BQ68">
        <v>176003000</v>
      </c>
      <c r="BR68">
        <v>35344.82</v>
      </c>
      <c r="BS68">
        <v>8.1300000000000008</v>
      </c>
      <c r="BT68">
        <v>6.37</v>
      </c>
      <c r="BU68">
        <v>0.8</v>
      </c>
      <c r="BV68">
        <v>35550000</v>
      </c>
      <c r="BW68">
        <v>21835153</v>
      </c>
      <c r="BX68">
        <v>18693100</v>
      </c>
      <c r="BY68">
        <v>16856900</v>
      </c>
      <c r="BZ68">
        <v>99.9</v>
      </c>
      <c r="CA68">
        <v>97.5</v>
      </c>
      <c r="CB68">
        <v>114.8</v>
      </c>
      <c r="CC68">
        <v>119.8</v>
      </c>
      <c r="CD68">
        <v>1.02461538461538</v>
      </c>
      <c r="CE68">
        <v>0.95826377295492504</v>
      </c>
      <c r="CF68">
        <v>47020993</v>
      </c>
      <c r="CG68">
        <v>167482100</v>
      </c>
      <c r="CH68">
        <v>3.5618579981924201</v>
      </c>
      <c r="CI68">
        <v>64087799</v>
      </c>
      <c r="CJ68">
        <v>451901200</v>
      </c>
      <c r="CK68">
        <v>7.05128288147327</v>
      </c>
      <c r="CL68">
        <v>49553280</v>
      </c>
      <c r="CM68">
        <v>473066500</v>
      </c>
      <c r="CN68">
        <v>9.5466233516731904</v>
      </c>
      <c r="CO68">
        <v>2177.91</v>
      </c>
      <c r="CP68">
        <v>912.62</v>
      </c>
      <c r="CQ68">
        <v>11.89</v>
      </c>
      <c r="CR68">
        <v>23.91</v>
      </c>
      <c r="CS68">
        <v>26749500</v>
      </c>
      <c r="CT68">
        <v>257629000</v>
      </c>
      <c r="CU68">
        <v>11.2782</v>
      </c>
      <c r="CV68">
        <v>5.532</v>
      </c>
      <c r="CW68">
        <v>-2.7400000000000001E-2</v>
      </c>
      <c r="CX68">
        <v>-2.7000000000000001E-3</v>
      </c>
      <c r="CY68">
        <v>-5.7000000000000002E-3</v>
      </c>
      <c r="CZ68">
        <v>-2.7699999999999999E-2</v>
      </c>
      <c r="DA68">
        <v>-1.21E-2</v>
      </c>
      <c r="DB68">
        <v>8.2500000000000004E-2</v>
      </c>
      <c r="DC68">
        <v>93079500</v>
      </c>
      <c r="DD68">
        <v>114308100</v>
      </c>
      <c r="DE68">
        <v>0.81428612670493195</v>
      </c>
      <c r="DF68">
        <v>6655147900</v>
      </c>
      <c r="DG68">
        <v>9782996900</v>
      </c>
      <c r="DH68">
        <v>1.4699894047433599</v>
      </c>
      <c r="DI68">
        <v>2618143100</v>
      </c>
      <c r="DJ68">
        <v>3713003200</v>
      </c>
      <c r="DK68">
        <v>176290000</v>
      </c>
      <c r="DL68">
        <v>100.4</v>
      </c>
      <c r="DM68">
        <v>100.65</v>
      </c>
      <c r="DN68">
        <v>99.55</v>
      </c>
      <c r="DO68">
        <v>-2.62</v>
      </c>
      <c r="DP68">
        <v>-8.23</v>
      </c>
      <c r="DQ68">
        <v>-4.79</v>
      </c>
      <c r="DR68">
        <v>-2.46</v>
      </c>
      <c r="DS68">
        <v>-3.52</v>
      </c>
      <c r="DT68">
        <v>0.56999999999999995</v>
      </c>
      <c r="DU68">
        <v>1.31</v>
      </c>
      <c r="DV68">
        <v>0.09</v>
      </c>
      <c r="DW68">
        <v>-0.6</v>
      </c>
      <c r="DX68">
        <v>97.9</v>
      </c>
      <c r="DY68">
        <v>103.5</v>
      </c>
      <c r="DZ68">
        <v>96.4</v>
      </c>
      <c r="EA68">
        <v>95</v>
      </c>
      <c r="EB68">
        <v>-2.7</v>
      </c>
      <c r="EC68">
        <v>-4.6900000000000004</v>
      </c>
      <c r="ED68">
        <v>-4.8499999999999996</v>
      </c>
      <c r="EE68">
        <v>-5.48</v>
      </c>
      <c r="EF68">
        <v>-3.76</v>
      </c>
      <c r="EG68">
        <v>-0.6</v>
      </c>
      <c r="EH68">
        <v>-1.98</v>
      </c>
      <c r="EI68">
        <v>-0.8</v>
      </c>
      <c r="EJ68">
        <v>0.98</v>
      </c>
      <c r="EK68">
        <v>-0.68</v>
      </c>
      <c r="EL68">
        <v>52.6</v>
      </c>
      <c r="EM68">
        <v>47.7</v>
      </c>
      <c r="EN68">
        <v>40.1</v>
      </c>
      <c r="EO68">
        <v>50.8</v>
      </c>
      <c r="EP68">
        <v>51</v>
      </c>
      <c r="EQ68">
        <v>47.7</v>
      </c>
      <c r="ER68">
        <v>2.38</v>
      </c>
      <c r="ES68">
        <v>3.37</v>
      </c>
      <c r="ET68">
        <v>3.32</v>
      </c>
      <c r="EU68">
        <v>3.66</v>
      </c>
      <c r="EV68">
        <v>3.52</v>
      </c>
      <c r="EW68">
        <v>3.88</v>
      </c>
      <c r="EX68">
        <v>2.25</v>
      </c>
      <c r="EY68">
        <v>3.25</v>
      </c>
      <c r="EZ68">
        <v>3.55</v>
      </c>
      <c r="FA68">
        <v>3.75</v>
      </c>
      <c r="FB68">
        <v>3.85</v>
      </c>
      <c r="FC68">
        <v>6.55</v>
      </c>
      <c r="FD68">
        <v>3.33</v>
      </c>
      <c r="FE68">
        <v>3.75</v>
      </c>
      <c r="FF68">
        <v>4.25</v>
      </c>
      <c r="FG68">
        <v>1.79</v>
      </c>
      <c r="FH68">
        <v>2.37</v>
      </c>
      <c r="FI68">
        <v>2.61</v>
      </c>
      <c r="FJ68">
        <v>2.64</v>
      </c>
      <c r="FK68">
        <v>2.67</v>
      </c>
      <c r="FL68">
        <v>2.73</v>
      </c>
      <c r="FM68">
        <v>3.02</v>
      </c>
      <c r="FN68">
        <v>3.2</v>
      </c>
      <c r="FO68">
        <v>3.46</v>
      </c>
      <c r="FP68">
        <v>0.85</v>
      </c>
      <c r="FQ68">
        <v>149.37</v>
      </c>
      <c r="FR68">
        <v>145.13</v>
      </c>
      <c r="FS68">
        <v>146.4</v>
      </c>
      <c r="FT68">
        <v>141.19</v>
      </c>
      <c r="FU68">
        <v>143.76</v>
      </c>
      <c r="FV68">
        <v>143.79</v>
      </c>
      <c r="FW68">
        <v>147.38</v>
      </c>
      <c r="FX68">
        <v>145.69999999999999</v>
      </c>
      <c r="FY68">
        <v>145.66999999999999</v>
      </c>
      <c r="FZ68">
        <v>3913.87</v>
      </c>
      <c r="GA68">
        <v>874</v>
      </c>
      <c r="GB68">
        <v>407.87</v>
      </c>
      <c r="GC68">
        <v>531.20000000000005</v>
      </c>
      <c r="GD68">
        <v>286.95999999999998</v>
      </c>
      <c r="GE68">
        <v>594.74</v>
      </c>
      <c r="GF68">
        <v>480.71</v>
      </c>
    </row>
    <row r="69" spans="1:188">
      <c r="A69" s="20" t="s">
        <v>77</v>
      </c>
      <c r="B69">
        <v>-14627</v>
      </c>
      <c r="C69">
        <v>49132</v>
      </c>
      <c r="D69">
        <v>4700</v>
      </c>
      <c r="E69">
        <v>76000</v>
      </c>
      <c r="F69">
        <v>4594.1000000000104</v>
      </c>
      <c r="G69">
        <v>25717</v>
      </c>
      <c r="H69">
        <v>0</v>
      </c>
      <c r="I69">
        <v>109.6</v>
      </c>
      <c r="J69">
        <v>-105100</v>
      </c>
      <c r="K69">
        <v>12000000</v>
      </c>
      <c r="L69">
        <v>142000000</v>
      </c>
      <c r="M69">
        <v>8.5807677090574703E-3</v>
      </c>
      <c r="N69">
        <v>-8.0321716972644504E-3</v>
      </c>
      <c r="O69">
        <v>-1.9551645902361699E-2</v>
      </c>
      <c r="P69">
        <v>50.8</v>
      </c>
      <c r="Q69">
        <v>4.46367229420375E-3</v>
      </c>
      <c r="R69">
        <v>2.1819750421040701E-2</v>
      </c>
      <c r="S69">
        <v>-0.156105714663061</v>
      </c>
      <c r="T69">
        <v>-0.156105714663062</v>
      </c>
      <c r="U69">
        <v>5.5672835475539799E-2</v>
      </c>
      <c r="V69">
        <v>-0.175958010913631</v>
      </c>
      <c r="W69">
        <v>25</v>
      </c>
      <c r="X69">
        <v>-66.419999999999902</v>
      </c>
      <c r="Y69">
        <v>2.78</v>
      </c>
      <c r="Z69">
        <v>0.17000000000000201</v>
      </c>
      <c r="AA69">
        <v>-1747</v>
      </c>
      <c r="AB69">
        <v>2422</v>
      </c>
      <c r="AC69">
        <v>0.158106172574389</v>
      </c>
      <c r="AD69">
        <v>0.29725196688745098</v>
      </c>
      <c r="AE69">
        <v>0.31923720443890202</v>
      </c>
      <c r="AF69">
        <v>0.53270790308739502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-2.4011154443751799E-2</v>
      </c>
      <c r="AN69">
        <v>1.87822348878974E-2</v>
      </c>
      <c r="AO69">
        <v>1.2468075936357801E-2</v>
      </c>
      <c r="AP69">
        <v>9.1999999999999993</v>
      </c>
      <c r="AQ69">
        <v>307000000</v>
      </c>
      <c r="AR69">
        <v>40327000</v>
      </c>
      <c r="AS69">
        <v>67034500</v>
      </c>
      <c r="AT69">
        <v>91191800</v>
      </c>
      <c r="AU69">
        <v>17725000</v>
      </c>
      <c r="AV69">
        <v>1332000</v>
      </c>
      <c r="AW69">
        <v>3313400</v>
      </c>
      <c r="AX69">
        <v>43427.8</v>
      </c>
      <c r="AY69">
        <v>9215867.2799999993</v>
      </c>
      <c r="AZ69">
        <v>622000000</v>
      </c>
      <c r="BA69">
        <v>256000000</v>
      </c>
      <c r="BB69">
        <v>3726000000</v>
      </c>
      <c r="BC69">
        <v>4678000000</v>
      </c>
      <c r="BD69">
        <v>9594900</v>
      </c>
      <c r="BE69">
        <v>175391300</v>
      </c>
      <c r="BF69">
        <v>213928600</v>
      </c>
      <c r="BG69">
        <v>22813.29</v>
      </c>
      <c r="BH69">
        <v>4986.17</v>
      </c>
      <c r="BI69">
        <v>18107.41</v>
      </c>
      <c r="BJ69">
        <v>9357.61</v>
      </c>
      <c r="BK69">
        <v>60167900</v>
      </c>
      <c r="BL69">
        <v>6429.8362509230501</v>
      </c>
      <c r="BM69">
        <v>97.26</v>
      </c>
      <c r="BN69">
        <v>99</v>
      </c>
      <c r="BO69">
        <v>102.7</v>
      </c>
      <c r="BP69">
        <v>93.4</v>
      </c>
      <c r="BQ69">
        <v>188863000</v>
      </c>
      <c r="BR69">
        <v>35148.07</v>
      </c>
      <c r="BS69">
        <v>8.0399999999999991</v>
      </c>
      <c r="BT69">
        <v>6.13</v>
      </c>
      <c r="BU69">
        <v>0.8</v>
      </c>
      <c r="BV69">
        <v>34470000</v>
      </c>
      <c r="BW69">
        <v>21552777</v>
      </c>
      <c r="BX69">
        <v>18268000</v>
      </c>
      <c r="BY69">
        <v>16202100</v>
      </c>
      <c r="BZ69">
        <v>99.1</v>
      </c>
      <c r="CA69">
        <v>95.5</v>
      </c>
      <c r="CB69">
        <v>101.8</v>
      </c>
      <c r="CC69">
        <v>104.4</v>
      </c>
      <c r="CD69">
        <v>1.03769633507853</v>
      </c>
      <c r="CE69">
        <v>0.97509578544061304</v>
      </c>
      <c r="CF69">
        <v>51084504</v>
      </c>
      <c r="CG69">
        <v>177166400</v>
      </c>
      <c r="CH69">
        <v>3.4681045351835098</v>
      </c>
      <c r="CI69">
        <v>70138782</v>
      </c>
      <c r="CJ69">
        <v>515216400</v>
      </c>
      <c r="CK69">
        <v>7.3456707588677599</v>
      </c>
      <c r="CL69">
        <v>67600117</v>
      </c>
      <c r="CM69">
        <v>669572700</v>
      </c>
      <c r="CN69">
        <v>9.9049044545292695</v>
      </c>
      <c r="CO69">
        <v>2300.6</v>
      </c>
      <c r="CP69">
        <v>1035.8</v>
      </c>
      <c r="CQ69">
        <v>11.81</v>
      </c>
      <c r="CR69">
        <v>27.23</v>
      </c>
      <c r="CS69">
        <v>44433500</v>
      </c>
      <c r="CT69">
        <v>450680900</v>
      </c>
      <c r="CU69">
        <v>18.8551</v>
      </c>
      <c r="CV69">
        <v>8.1555999999999997</v>
      </c>
      <c r="CW69">
        <v>8.0500000000000002E-2</v>
      </c>
      <c r="CX69">
        <v>5.21E-2</v>
      </c>
      <c r="CY69">
        <v>-5.2900000000000003E-2</v>
      </c>
      <c r="CZ69">
        <v>4.3400000000000001E-2</v>
      </c>
      <c r="DA69">
        <v>3.32E-2</v>
      </c>
      <c r="DB69">
        <v>-5.1000000000000004E-3</v>
      </c>
      <c r="DC69">
        <v>102656100</v>
      </c>
      <c r="DD69">
        <v>127488500</v>
      </c>
      <c r="DE69">
        <v>0.80521850990481503</v>
      </c>
      <c r="DF69">
        <v>6722089700</v>
      </c>
      <c r="DG69">
        <v>9931138300</v>
      </c>
      <c r="DH69">
        <v>1.4773885418399</v>
      </c>
      <c r="DI69">
        <v>2637240200</v>
      </c>
      <c r="DJ69">
        <v>3750471000</v>
      </c>
      <c r="DK69">
        <v>118710000</v>
      </c>
      <c r="DL69">
        <v>98.44</v>
      </c>
      <c r="DM69">
        <v>100.11</v>
      </c>
      <c r="DN69">
        <v>99.62</v>
      </c>
      <c r="DO69">
        <v>-2.87</v>
      </c>
      <c r="DP69">
        <v>-8.99</v>
      </c>
      <c r="DQ69">
        <v>-5.13</v>
      </c>
      <c r="DR69">
        <v>-2.65</v>
      </c>
      <c r="DS69">
        <v>-3.79</v>
      </c>
      <c r="DT69">
        <v>0.44</v>
      </c>
      <c r="DU69">
        <v>1.23</v>
      </c>
      <c r="DV69">
        <v>-0.27</v>
      </c>
      <c r="DW69">
        <v>-0.81</v>
      </c>
      <c r="DX69">
        <v>97.7</v>
      </c>
      <c r="DY69">
        <v>102.4</v>
      </c>
      <c r="DZ69">
        <v>96.5</v>
      </c>
      <c r="EA69">
        <v>94.2</v>
      </c>
      <c r="EB69">
        <v>-2.99</v>
      </c>
      <c r="EC69">
        <v>-5.04</v>
      </c>
      <c r="ED69">
        <v>-5.57</v>
      </c>
      <c r="EE69">
        <v>-5.89</v>
      </c>
      <c r="EF69">
        <v>-3.81</v>
      </c>
      <c r="EG69">
        <v>-0.81</v>
      </c>
      <c r="EH69">
        <v>-1.63</v>
      </c>
      <c r="EI69">
        <v>-1</v>
      </c>
      <c r="EJ69">
        <v>0.59</v>
      </c>
      <c r="EK69">
        <v>-0.44</v>
      </c>
      <c r="EL69">
        <v>53.3</v>
      </c>
      <c r="EM69">
        <v>48.6</v>
      </c>
      <c r="EN69">
        <v>45.1</v>
      </c>
      <c r="EO69">
        <v>50.8</v>
      </c>
      <c r="EP69">
        <v>51.5</v>
      </c>
      <c r="EQ69">
        <v>48.6</v>
      </c>
      <c r="ER69">
        <v>2.8</v>
      </c>
      <c r="ES69">
        <v>3.71</v>
      </c>
      <c r="ET69">
        <v>3.34</v>
      </c>
      <c r="EU69">
        <v>3.88</v>
      </c>
      <c r="EV69">
        <v>3.57</v>
      </c>
      <c r="EW69">
        <v>4.26</v>
      </c>
      <c r="EX69">
        <v>2.25</v>
      </c>
      <c r="EY69">
        <v>3.25</v>
      </c>
      <c r="EZ69">
        <v>3.55</v>
      </c>
      <c r="FA69">
        <v>3.75</v>
      </c>
      <c r="FB69">
        <v>3.85</v>
      </c>
      <c r="FC69">
        <v>6.55</v>
      </c>
      <c r="FD69">
        <v>3.33</v>
      </c>
      <c r="FE69">
        <v>3.75</v>
      </c>
      <c r="FF69">
        <v>4.25</v>
      </c>
      <c r="FG69">
        <v>2.21</v>
      </c>
      <c r="FH69">
        <v>2.89</v>
      </c>
      <c r="FI69">
        <v>2.71</v>
      </c>
      <c r="FJ69">
        <v>2.75</v>
      </c>
      <c r="FK69">
        <v>2.83</v>
      </c>
      <c r="FL69">
        <v>2.84</v>
      </c>
      <c r="FM69">
        <v>3.05</v>
      </c>
      <c r="FN69">
        <v>3.13</v>
      </c>
      <c r="FO69">
        <v>3.42</v>
      </c>
      <c r="FP69">
        <v>0.71</v>
      </c>
      <c r="FQ69">
        <v>150.16</v>
      </c>
      <c r="FR69">
        <v>145.91999999999999</v>
      </c>
      <c r="FS69">
        <v>147.25</v>
      </c>
      <c r="FT69">
        <v>141.63999999999999</v>
      </c>
      <c r="FU69">
        <v>145.18</v>
      </c>
      <c r="FV69">
        <v>144.5</v>
      </c>
      <c r="FW69">
        <v>148.13999999999999</v>
      </c>
      <c r="FX69">
        <v>146.56</v>
      </c>
      <c r="FY69">
        <v>146.41</v>
      </c>
      <c r="FZ69">
        <v>4058.64</v>
      </c>
      <c r="GA69">
        <v>851.38</v>
      </c>
      <c r="GB69">
        <v>410.32</v>
      </c>
      <c r="GC69">
        <v>524.82000000000005</v>
      </c>
      <c r="GD69">
        <v>286.2</v>
      </c>
      <c r="GE69">
        <v>601.26</v>
      </c>
      <c r="GF69">
        <v>466.32</v>
      </c>
    </row>
    <row r="70" spans="1:188">
      <c r="A70" s="20" t="s">
        <v>78</v>
      </c>
      <c r="B70">
        <v>4649</v>
      </c>
      <c r="C70">
        <v>45541</v>
      </c>
      <c r="D70">
        <v>6200</v>
      </c>
      <c r="E70">
        <v>6100</v>
      </c>
      <c r="F70">
        <v>-9965.5</v>
      </c>
      <c r="G70">
        <v>-25502</v>
      </c>
      <c r="H70">
        <v>0</v>
      </c>
      <c r="I70">
        <v>148.61000000000001</v>
      </c>
      <c r="J70">
        <v>-75799.999999999796</v>
      </c>
      <c r="K70">
        <v>-11000000</v>
      </c>
      <c r="L70">
        <v>58000000</v>
      </c>
      <c r="M70">
        <v>3.45154891681965E-4</v>
      </c>
      <c r="N70">
        <v>-4.85045413374929E-3</v>
      </c>
      <c r="O70">
        <v>1.36286021709928E-2</v>
      </c>
      <c r="P70">
        <v>50.1</v>
      </c>
      <c r="Q70">
        <v>3.04503842597192E-3</v>
      </c>
      <c r="R70">
        <v>1.14470891458165E-2</v>
      </c>
      <c r="S70">
        <v>6.4538521137571095E-2</v>
      </c>
      <c r="T70">
        <v>6.4538521137571206E-2</v>
      </c>
      <c r="U70">
        <v>-0.12635010541518901</v>
      </c>
      <c r="V70">
        <v>-3.6645025322277702E-2</v>
      </c>
      <c r="W70">
        <v>-245</v>
      </c>
      <c r="X70">
        <v>-77.830000000000197</v>
      </c>
      <c r="Y70">
        <v>1.0900000000000001</v>
      </c>
      <c r="Z70">
        <v>0.16999999999998799</v>
      </c>
      <c r="AA70">
        <v>1453</v>
      </c>
      <c r="AB70">
        <v>715</v>
      </c>
      <c r="AC70">
        <v>4.5194476683896298E-2</v>
      </c>
      <c r="AD70">
        <v>4.42510449304621E-2</v>
      </c>
      <c r="AE70">
        <v>2.5545911838499101E-2</v>
      </c>
      <c r="AF70">
        <v>-9.9931327085904798E-3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1.45966363727759E-2</v>
      </c>
      <c r="AN70">
        <v>2.2930375103982202E-3</v>
      </c>
      <c r="AO70">
        <v>2.400151702453E-3</v>
      </c>
      <c r="AP70">
        <v>8.9</v>
      </c>
      <c r="AQ70">
        <v>304000000</v>
      </c>
      <c r="AR70">
        <v>41046600</v>
      </c>
      <c r="AS70">
        <v>64663900</v>
      </c>
      <c r="AT70">
        <v>90831300</v>
      </c>
      <c r="AU70">
        <v>17443000</v>
      </c>
      <c r="AV70">
        <v>1316300</v>
      </c>
      <c r="AW70">
        <v>3427400</v>
      </c>
      <c r="AX70">
        <v>49445.62</v>
      </c>
      <c r="AY70">
        <v>9721044.4700000007</v>
      </c>
      <c r="AZ70">
        <v>608000000</v>
      </c>
      <c r="BA70">
        <v>250000000</v>
      </c>
      <c r="BB70">
        <v>3774000000</v>
      </c>
      <c r="BC70">
        <v>4376000000</v>
      </c>
      <c r="BD70">
        <v>11541400</v>
      </c>
      <c r="BE70">
        <v>213948700</v>
      </c>
      <c r="BF70">
        <v>275579500</v>
      </c>
      <c r="BG70">
        <v>25977.439999999999</v>
      </c>
      <c r="BH70">
        <v>6601</v>
      </c>
      <c r="BI70">
        <v>22287.8</v>
      </c>
      <c r="BJ70">
        <v>12315.2</v>
      </c>
      <c r="BK70">
        <v>75124300</v>
      </c>
      <c r="BL70">
        <v>6100.1282967389898</v>
      </c>
      <c r="BM70">
        <v>97.29</v>
      </c>
      <c r="BN70">
        <v>97</v>
      </c>
      <c r="BO70">
        <v>100.5</v>
      </c>
      <c r="BP70">
        <v>91.7</v>
      </c>
      <c r="BQ70">
        <v>188266800</v>
      </c>
      <c r="BR70">
        <v>34966.86</v>
      </c>
      <c r="BS70">
        <v>8.14</v>
      </c>
      <c r="BT70">
        <v>6.33</v>
      </c>
      <c r="BU70">
        <v>0.8</v>
      </c>
      <c r="BV70">
        <v>32120300</v>
      </c>
      <c r="BW70">
        <v>19661560</v>
      </c>
      <c r="BX70">
        <v>17423500</v>
      </c>
      <c r="BY70">
        <v>14696800</v>
      </c>
      <c r="BZ70">
        <v>99.3</v>
      </c>
      <c r="CA70">
        <v>98.2</v>
      </c>
      <c r="CB70">
        <v>97.6</v>
      </c>
      <c r="CC70">
        <v>101.2</v>
      </c>
      <c r="CD70">
        <v>1.0112016293279</v>
      </c>
      <c r="CE70">
        <v>0.96442687747035605</v>
      </c>
      <c r="CF70">
        <v>42011834</v>
      </c>
      <c r="CG70">
        <v>139141100</v>
      </c>
      <c r="CH70">
        <v>3.3119501519500401</v>
      </c>
      <c r="CI70">
        <v>62999602</v>
      </c>
      <c r="CJ70">
        <v>429268800</v>
      </c>
      <c r="CK70">
        <v>6.8138335223133604</v>
      </c>
      <c r="CL70">
        <v>51151149</v>
      </c>
      <c r="CM70">
        <v>454934400</v>
      </c>
      <c r="CN70">
        <v>8.8939233799029598</v>
      </c>
      <c r="CO70">
        <v>1979.21</v>
      </c>
      <c r="CP70">
        <v>887.68</v>
      </c>
      <c r="CQ70">
        <v>10.17</v>
      </c>
      <c r="CR70">
        <v>23.25</v>
      </c>
      <c r="CS70">
        <v>29751000</v>
      </c>
      <c r="CT70">
        <v>285428400</v>
      </c>
      <c r="CU70">
        <v>12.8597</v>
      </c>
      <c r="CV70">
        <v>5.5814000000000004</v>
      </c>
      <c r="CW70">
        <v>-0.13639999999999999</v>
      </c>
      <c r="CX70">
        <v>-2.1399999999999999E-2</v>
      </c>
      <c r="CY70">
        <v>-2.3300000000000001E-2</v>
      </c>
      <c r="CZ70">
        <v>-9.8799999999999999E-2</v>
      </c>
      <c r="DA70">
        <v>-1.24E-2</v>
      </c>
      <c r="DB70">
        <v>-2E-3</v>
      </c>
      <c r="DC70">
        <v>131036900</v>
      </c>
      <c r="DD70">
        <v>123769700</v>
      </c>
      <c r="DE70">
        <v>1.05871550145149</v>
      </c>
      <c r="DF70">
        <v>6808371700</v>
      </c>
      <c r="DG70">
        <v>10091222700</v>
      </c>
      <c r="DH70">
        <v>1.48217858023233</v>
      </c>
      <c r="DI70">
        <v>2691695400</v>
      </c>
      <c r="DJ70">
        <v>3788328500</v>
      </c>
      <c r="DK70">
        <v>103750000</v>
      </c>
      <c r="DL70">
        <v>100.01</v>
      </c>
      <c r="DM70">
        <v>99.73</v>
      </c>
      <c r="DN70">
        <v>100.02</v>
      </c>
      <c r="DO70">
        <v>-2.7</v>
      </c>
      <c r="DP70">
        <v>-8.5500000000000007</v>
      </c>
      <c r="DQ70">
        <v>-4.18</v>
      </c>
      <c r="DR70">
        <v>-2.75</v>
      </c>
      <c r="DS70">
        <v>-3.53</v>
      </c>
      <c r="DT70">
        <v>0.38</v>
      </c>
      <c r="DU70">
        <v>1.03</v>
      </c>
      <c r="DV70">
        <v>-0.52</v>
      </c>
      <c r="DW70">
        <v>-0.81</v>
      </c>
      <c r="DX70">
        <v>98.1</v>
      </c>
      <c r="DY70">
        <v>104.4</v>
      </c>
      <c r="DZ70">
        <v>95.8</v>
      </c>
      <c r="EA70">
        <v>95.6</v>
      </c>
      <c r="EB70">
        <v>-2.65</v>
      </c>
      <c r="EC70">
        <v>-4.53</v>
      </c>
      <c r="ED70">
        <v>-4.92</v>
      </c>
      <c r="EE70">
        <v>-6.33</v>
      </c>
      <c r="EF70">
        <v>-3</v>
      </c>
      <c r="EG70">
        <v>-0.77</v>
      </c>
      <c r="EH70">
        <v>-1.49</v>
      </c>
      <c r="EI70">
        <v>-0.97</v>
      </c>
      <c r="EJ70">
        <v>1.52</v>
      </c>
      <c r="EK70">
        <v>-0.01</v>
      </c>
      <c r="EL70">
        <v>52</v>
      </c>
      <c r="EM70">
        <v>48.2</v>
      </c>
      <c r="EN70">
        <v>44.6</v>
      </c>
      <c r="EO70">
        <v>50.3</v>
      </c>
      <c r="EP70">
        <v>49.5</v>
      </c>
      <c r="EQ70">
        <v>48.2</v>
      </c>
      <c r="ER70">
        <v>6.43</v>
      </c>
      <c r="ES70">
        <v>6.98</v>
      </c>
      <c r="ET70">
        <v>7.13</v>
      </c>
      <c r="EU70">
        <v>6.79</v>
      </c>
      <c r="EV70">
        <v>6.44</v>
      </c>
      <c r="EW70">
        <v>5.92</v>
      </c>
      <c r="EX70">
        <v>2.25</v>
      </c>
      <c r="EY70">
        <v>3.25</v>
      </c>
      <c r="EZ70">
        <v>3.55</v>
      </c>
      <c r="FA70">
        <v>3.75</v>
      </c>
      <c r="FB70">
        <v>3.85</v>
      </c>
      <c r="FC70">
        <v>6.55</v>
      </c>
      <c r="FD70">
        <v>3.33</v>
      </c>
      <c r="FE70">
        <v>3.75</v>
      </c>
      <c r="FF70">
        <v>4.25</v>
      </c>
      <c r="FG70">
        <v>5.42</v>
      </c>
      <c r="FH70">
        <v>4.63</v>
      </c>
      <c r="FI70">
        <v>3.65</v>
      </c>
      <c r="FJ70">
        <v>3.46</v>
      </c>
      <c r="FK70">
        <v>3.31</v>
      </c>
      <c r="FL70">
        <v>3.24</v>
      </c>
      <c r="FM70">
        <v>3.26</v>
      </c>
      <c r="FN70">
        <v>3.32</v>
      </c>
      <c r="FO70">
        <v>3.51</v>
      </c>
      <c r="FP70">
        <v>-0.14000000000000001</v>
      </c>
      <c r="FQ70">
        <v>149.97999999999999</v>
      </c>
      <c r="FR70">
        <v>145.58000000000001</v>
      </c>
      <c r="FS70">
        <v>146.88</v>
      </c>
      <c r="FT70">
        <v>141.44</v>
      </c>
      <c r="FU70">
        <v>145.9</v>
      </c>
      <c r="FV70">
        <v>144.03</v>
      </c>
      <c r="FW70">
        <v>147.94999999999999</v>
      </c>
      <c r="FX70">
        <v>146.19</v>
      </c>
      <c r="FY70">
        <v>146.1</v>
      </c>
      <c r="FZ70">
        <v>3840.83</v>
      </c>
      <c r="GA70">
        <v>940.5</v>
      </c>
      <c r="GB70">
        <v>410.29</v>
      </c>
      <c r="GC70">
        <v>523.83000000000004</v>
      </c>
      <c r="GD70">
        <v>283.33</v>
      </c>
      <c r="GE70">
        <v>626.30999999999995</v>
      </c>
      <c r="GF70">
        <v>473.86</v>
      </c>
    </row>
    <row r="71" spans="1:188">
      <c r="A71" s="20" t="s">
        <v>79</v>
      </c>
      <c r="B71">
        <v>362</v>
      </c>
      <c r="C71">
        <v>14150</v>
      </c>
      <c r="D71">
        <v>-37200</v>
      </c>
      <c r="E71">
        <v>600</v>
      </c>
      <c r="F71">
        <v>4345.5</v>
      </c>
      <c r="G71">
        <v>12556</v>
      </c>
      <c r="H71">
        <v>0</v>
      </c>
      <c r="I71">
        <v>541.91000000000099</v>
      </c>
      <c r="J71">
        <v>-143200</v>
      </c>
      <c r="K71">
        <v>6000000</v>
      </c>
      <c r="L71">
        <v>5000000</v>
      </c>
      <c r="M71">
        <v>8.5048405773697801E-3</v>
      </c>
      <c r="N71">
        <v>0</v>
      </c>
      <c r="O71">
        <v>-4.6162384525532101E-3</v>
      </c>
      <c r="P71">
        <v>50.3</v>
      </c>
      <c r="Q71">
        <v>-8.2489461106600697E-3</v>
      </c>
      <c r="R71">
        <v>6.4786198820270301E-3</v>
      </c>
      <c r="S71">
        <v>0.236388778064231</v>
      </c>
      <c r="T71">
        <v>0.23638877806423</v>
      </c>
      <c r="U71">
        <v>-0.13400173708059299</v>
      </c>
      <c r="V71">
        <v>-9.4163649763457299E-2</v>
      </c>
      <c r="W71">
        <v>-116</v>
      </c>
      <c r="X71">
        <v>-51.899999999999899</v>
      </c>
      <c r="Y71">
        <v>9.0100000000000104</v>
      </c>
      <c r="Z71">
        <v>4.1000000000000103</v>
      </c>
      <c r="AA71">
        <v>-1055</v>
      </c>
      <c r="AB71">
        <v>-1859</v>
      </c>
      <c r="AC71">
        <v>-0.443212543108775</v>
      </c>
      <c r="AD71">
        <v>-0.56928284475849</v>
      </c>
      <c r="AE71">
        <v>-0.56823094769914895</v>
      </c>
      <c r="AF71">
        <v>-0.31505510208877802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1.3206331695386099E-2</v>
      </c>
      <c r="AN71">
        <v>-1.9871365532740298E-2</v>
      </c>
      <c r="AO71">
        <v>-1.37515589011734E-2</v>
      </c>
      <c r="AP71">
        <v>9.6999999999999993</v>
      </c>
      <c r="AQ71">
        <v>300000000</v>
      </c>
      <c r="AR71">
        <v>39124900</v>
      </c>
      <c r="AS71">
        <v>65472200</v>
      </c>
      <c r="AT71">
        <v>90746000</v>
      </c>
      <c r="AU71">
        <v>17170000</v>
      </c>
      <c r="AV71">
        <v>1324000</v>
      </c>
      <c r="AW71">
        <v>3345400</v>
      </c>
      <c r="AX71">
        <v>44284.89</v>
      </c>
      <c r="AY71">
        <v>8463016.9399999995</v>
      </c>
      <c r="AZ71">
        <v>614000000</v>
      </c>
      <c r="BA71">
        <v>255000000</v>
      </c>
      <c r="BB71">
        <v>3799000000</v>
      </c>
      <c r="BC71">
        <v>4397000000</v>
      </c>
      <c r="BD71">
        <v>9429900</v>
      </c>
      <c r="BE71">
        <v>177132300</v>
      </c>
      <c r="BF71">
        <v>217484100</v>
      </c>
      <c r="BG71">
        <v>19272.53</v>
      </c>
      <c r="BH71">
        <v>6296.64</v>
      </c>
      <c r="BI71">
        <v>16736.63</v>
      </c>
      <c r="BJ71">
        <v>9699.9500000000007</v>
      </c>
      <c r="BK71">
        <v>61724300</v>
      </c>
      <c r="BL71">
        <v>6363.3626977458598</v>
      </c>
      <c r="BM71">
        <v>97.39</v>
      </c>
      <c r="BN71">
        <v>97.2</v>
      </c>
      <c r="BO71">
        <v>101</v>
      </c>
      <c r="BP71">
        <v>91.4</v>
      </c>
      <c r="BQ71">
        <v>185131600</v>
      </c>
      <c r="BR71">
        <v>35478.1</v>
      </c>
      <c r="BS71">
        <v>8.08</v>
      </c>
      <c r="BT71">
        <v>6.18</v>
      </c>
      <c r="BU71">
        <v>0.8</v>
      </c>
      <c r="BV71">
        <v>35407200</v>
      </c>
      <c r="BW71">
        <v>22771049</v>
      </c>
      <c r="BX71">
        <v>18591500</v>
      </c>
      <c r="BY71">
        <v>16815700</v>
      </c>
      <c r="BZ71">
        <v>97.7</v>
      </c>
      <c r="CA71">
        <v>99.1</v>
      </c>
      <c r="CB71">
        <v>107.6</v>
      </c>
      <c r="CC71">
        <v>111.9</v>
      </c>
      <c r="CD71">
        <v>0.985872855701312</v>
      </c>
      <c r="CE71">
        <v>0.96157283288650597</v>
      </c>
      <c r="CF71">
        <v>40087828</v>
      </c>
      <c r="CG71">
        <v>133240600</v>
      </c>
      <c r="CH71">
        <v>3.3237171143320601</v>
      </c>
      <c r="CI71">
        <v>66356443</v>
      </c>
      <c r="CJ71">
        <v>425809700</v>
      </c>
      <c r="CK71">
        <v>6.4170061074551601</v>
      </c>
      <c r="CL71">
        <v>73520825</v>
      </c>
      <c r="CM71">
        <v>745897400</v>
      </c>
      <c r="CN71">
        <v>10.1453894185763</v>
      </c>
      <c r="CO71">
        <v>1993.8</v>
      </c>
      <c r="CP71">
        <v>942.97</v>
      </c>
      <c r="CQ71">
        <v>10.26</v>
      </c>
      <c r="CR71">
        <v>24.62</v>
      </c>
      <c r="CS71">
        <v>42935900</v>
      </c>
      <c r="CT71">
        <v>415539200</v>
      </c>
      <c r="CU71">
        <v>19.410799999999998</v>
      </c>
      <c r="CV71">
        <v>4.9055</v>
      </c>
      <c r="CW71">
        <v>2.7099999999999999E-2</v>
      </c>
      <c r="CX71">
        <v>3.6299999999999999E-2</v>
      </c>
      <c r="CY71">
        <v>-1.04E-2</v>
      </c>
      <c r="CZ71">
        <v>-8.0000000000000002E-3</v>
      </c>
      <c r="DA71">
        <v>1.7299999999999999E-2</v>
      </c>
      <c r="DB71">
        <v>2.2000000000000001E-3</v>
      </c>
      <c r="DC71">
        <v>93545100</v>
      </c>
      <c r="DD71">
        <v>118486100</v>
      </c>
      <c r="DE71">
        <v>0.78950273491996104</v>
      </c>
      <c r="DF71">
        <v>6878345000</v>
      </c>
      <c r="DG71">
        <v>10065484900</v>
      </c>
      <c r="DH71">
        <v>1.46335854046286</v>
      </c>
      <c r="DI71">
        <v>2725696200</v>
      </c>
      <c r="DJ71">
        <v>3832146900</v>
      </c>
      <c r="DK71">
        <v>81910000</v>
      </c>
      <c r="DL71">
        <v>99.96</v>
      </c>
      <c r="DM71">
        <v>99.4</v>
      </c>
      <c r="DN71">
        <v>100.26</v>
      </c>
      <c r="DO71">
        <v>-2.27</v>
      </c>
      <c r="DP71">
        <v>-5.99</v>
      </c>
      <c r="DQ71">
        <v>-3.23</v>
      </c>
      <c r="DR71">
        <v>-2.58</v>
      </c>
      <c r="DS71">
        <v>-2.98</v>
      </c>
      <c r="DT71">
        <v>0.41</v>
      </c>
      <c r="DU71">
        <v>1.04</v>
      </c>
      <c r="DV71">
        <v>-0.51</v>
      </c>
      <c r="DW71">
        <v>-0.86</v>
      </c>
      <c r="DX71">
        <v>98.8</v>
      </c>
      <c r="DY71">
        <v>106.1</v>
      </c>
      <c r="DZ71">
        <v>95.7</v>
      </c>
      <c r="EA71">
        <v>97.8</v>
      </c>
      <c r="EB71">
        <v>-2.23</v>
      </c>
      <c r="EC71">
        <v>-5.76</v>
      </c>
      <c r="ED71">
        <v>-3.37</v>
      </c>
      <c r="EE71">
        <v>-5.92</v>
      </c>
      <c r="EF71">
        <v>-2.38</v>
      </c>
      <c r="EG71">
        <v>-0.57999999999999996</v>
      </c>
      <c r="EH71">
        <v>-1.39</v>
      </c>
      <c r="EI71">
        <v>-0.96</v>
      </c>
      <c r="EJ71">
        <v>1.81</v>
      </c>
      <c r="EK71">
        <v>0.2</v>
      </c>
      <c r="EL71">
        <v>52.4</v>
      </c>
      <c r="EM71">
        <v>47.3</v>
      </c>
      <c r="EN71">
        <v>50.1</v>
      </c>
      <c r="EO71">
        <v>50.1</v>
      </c>
      <c r="EP71">
        <v>50</v>
      </c>
      <c r="EQ71">
        <v>47.3</v>
      </c>
      <c r="ER71">
        <v>3.34</v>
      </c>
      <c r="ES71">
        <v>4.0999999999999996</v>
      </c>
      <c r="ET71">
        <v>4.58</v>
      </c>
      <c r="EU71">
        <v>5.23</v>
      </c>
      <c r="EV71">
        <v>5.07</v>
      </c>
      <c r="EW71">
        <v>5.08</v>
      </c>
      <c r="EX71">
        <v>2.25</v>
      </c>
      <c r="EY71">
        <v>3.25</v>
      </c>
      <c r="EZ71">
        <v>3.55</v>
      </c>
      <c r="FA71">
        <v>3.75</v>
      </c>
      <c r="FB71">
        <v>3.85</v>
      </c>
      <c r="FC71">
        <v>6.55</v>
      </c>
      <c r="FD71">
        <v>3.33</v>
      </c>
      <c r="FE71">
        <v>3.75</v>
      </c>
      <c r="FF71">
        <v>4.25</v>
      </c>
      <c r="FG71">
        <v>2.68</v>
      </c>
      <c r="FH71">
        <v>3.59</v>
      </c>
      <c r="FI71">
        <v>3.58</v>
      </c>
      <c r="FJ71">
        <v>3.51</v>
      </c>
      <c r="FK71">
        <v>3.43</v>
      </c>
      <c r="FL71">
        <v>3.47</v>
      </c>
      <c r="FM71">
        <v>3.37</v>
      </c>
      <c r="FN71">
        <v>3.46</v>
      </c>
      <c r="FO71">
        <v>3.63</v>
      </c>
      <c r="FP71">
        <v>4.9999999999999802E-2</v>
      </c>
      <c r="FQ71">
        <v>149.91999999999999</v>
      </c>
      <c r="FR71">
        <v>145.33000000000001</v>
      </c>
      <c r="FS71">
        <v>146.59</v>
      </c>
      <c r="FT71">
        <v>141.41999999999999</v>
      </c>
      <c r="FU71">
        <v>145.82</v>
      </c>
      <c r="FV71">
        <v>143.76</v>
      </c>
      <c r="FW71">
        <v>147.88</v>
      </c>
      <c r="FX71">
        <v>145.75</v>
      </c>
      <c r="FY71">
        <v>146.03</v>
      </c>
      <c r="FZ71">
        <v>3714.48</v>
      </c>
      <c r="GA71">
        <v>1123.1300000000001</v>
      </c>
      <c r="GB71">
        <v>404.33</v>
      </c>
      <c r="GC71">
        <v>520.79</v>
      </c>
      <c r="GD71">
        <v>278.58999999999997</v>
      </c>
      <c r="GE71">
        <v>634.54</v>
      </c>
      <c r="GF71">
        <v>473.76</v>
      </c>
    </row>
    <row r="72" spans="1:188">
      <c r="A72" s="20" t="s">
        <v>80</v>
      </c>
      <c r="B72">
        <v>-6862</v>
      </c>
      <c r="C72">
        <v>-28904</v>
      </c>
      <c r="D72">
        <v>25700</v>
      </c>
      <c r="E72">
        <v>-12300</v>
      </c>
      <c r="F72">
        <v>10254.5</v>
      </c>
      <c r="G72">
        <v>32747</v>
      </c>
      <c r="H72">
        <v>0</v>
      </c>
      <c r="I72">
        <v>192.48</v>
      </c>
      <c r="J72">
        <v>87100</v>
      </c>
      <c r="K72">
        <v>9000000</v>
      </c>
      <c r="L72">
        <v>42000000</v>
      </c>
      <c r="M72">
        <v>5.9862318459291697E-4</v>
      </c>
      <c r="N72">
        <v>0</v>
      </c>
      <c r="O72">
        <v>2.68998881996563E-3</v>
      </c>
      <c r="P72">
        <v>51</v>
      </c>
      <c r="Q72">
        <v>1.2405599982969299E-2</v>
      </c>
      <c r="R72">
        <v>4.6290988800088001E-2</v>
      </c>
      <c r="S72">
        <v>-0.290455999334506</v>
      </c>
      <c r="T72">
        <v>-0.290455999334506</v>
      </c>
      <c r="U72">
        <v>6.81715969764531E-2</v>
      </c>
      <c r="V72">
        <v>-5.9871910649002699E-2</v>
      </c>
      <c r="W72">
        <v>294</v>
      </c>
      <c r="X72">
        <v>66.52</v>
      </c>
      <c r="Y72">
        <v>1.77</v>
      </c>
      <c r="Z72">
        <v>3.03</v>
      </c>
      <c r="AA72">
        <v>-159</v>
      </c>
      <c r="AB72">
        <v>-597</v>
      </c>
      <c r="AC72">
        <v>0.226320974209923</v>
      </c>
      <c r="AD72">
        <v>0.339270310201506</v>
      </c>
      <c r="AE72">
        <v>0.36149353620203301</v>
      </c>
      <c r="AF72">
        <v>-0.11715064251074001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2.9437503699547602E-3</v>
      </c>
      <c r="AN72">
        <v>2.04763064150306E-2</v>
      </c>
      <c r="AO72">
        <v>1.06390257901019E-2</v>
      </c>
      <c r="AP72">
        <v>10.4</v>
      </c>
      <c r="AQ72">
        <v>300000000</v>
      </c>
      <c r="AR72">
        <v>39200000</v>
      </c>
      <c r="AS72">
        <v>66276600</v>
      </c>
      <c r="AT72">
        <v>91934800</v>
      </c>
      <c r="AU72">
        <v>17303000</v>
      </c>
      <c r="AV72">
        <v>1258100</v>
      </c>
      <c r="AW72">
        <v>3365900</v>
      </c>
      <c r="AX72">
        <v>40197.71</v>
      </c>
      <c r="AY72">
        <v>8667385.5299999993</v>
      </c>
      <c r="AZ72">
        <v>617000000</v>
      </c>
      <c r="BA72">
        <v>257000000</v>
      </c>
      <c r="BB72">
        <v>3832000000</v>
      </c>
      <c r="BC72">
        <v>4631000000</v>
      </c>
      <c r="BD72">
        <v>9601200</v>
      </c>
      <c r="BE72">
        <v>174723700</v>
      </c>
      <c r="BF72">
        <v>224233600</v>
      </c>
      <c r="BG72">
        <v>16871.84</v>
      </c>
      <c r="BH72">
        <v>5006.95</v>
      </c>
      <c r="BI72">
        <v>15202.59</v>
      </c>
      <c r="BJ72">
        <v>9708.6200000000008</v>
      </c>
      <c r="BK72">
        <v>61751400</v>
      </c>
      <c r="BL72">
        <v>6360.4714161229904</v>
      </c>
      <c r="BM72">
        <v>97.29</v>
      </c>
      <c r="BN72">
        <v>97.8</v>
      </c>
      <c r="BO72">
        <v>101.6</v>
      </c>
      <c r="BP72">
        <v>92.1</v>
      </c>
      <c r="BQ72">
        <v>188862000</v>
      </c>
      <c r="BR72">
        <v>35530.43</v>
      </c>
      <c r="BS72">
        <v>8.2200000000000006</v>
      </c>
      <c r="BT72">
        <v>6.3</v>
      </c>
      <c r="BU72">
        <v>0.8</v>
      </c>
      <c r="BV72">
        <v>35285200</v>
      </c>
      <c r="BW72">
        <v>19255716</v>
      </c>
      <c r="BX72">
        <v>19049300</v>
      </c>
      <c r="BY72">
        <v>16235900</v>
      </c>
      <c r="BZ72">
        <v>97.9</v>
      </c>
      <c r="CA72">
        <v>98.6</v>
      </c>
      <c r="CB72">
        <v>109.4</v>
      </c>
      <c r="CC72">
        <v>108.6</v>
      </c>
      <c r="CD72">
        <v>0.99290060851926998</v>
      </c>
      <c r="CE72">
        <v>1.0073664825046</v>
      </c>
      <c r="CF72">
        <v>47300778</v>
      </c>
      <c r="CG72">
        <v>156373200</v>
      </c>
      <c r="CH72">
        <v>3.3059329383546299</v>
      </c>
      <c r="CI72">
        <v>67940038</v>
      </c>
      <c r="CJ72">
        <v>451174700</v>
      </c>
      <c r="CK72">
        <v>6.6407778576750296</v>
      </c>
      <c r="CL72">
        <v>81586843</v>
      </c>
      <c r="CM72">
        <v>819818100</v>
      </c>
      <c r="CN72">
        <v>10.0484106242473</v>
      </c>
      <c r="CO72">
        <v>2098.38</v>
      </c>
      <c r="CP72">
        <v>996.7</v>
      </c>
      <c r="CQ72">
        <v>10.8</v>
      </c>
      <c r="CR72">
        <v>25.99</v>
      </c>
      <c r="CS72">
        <v>47573400</v>
      </c>
      <c r="CT72">
        <v>452448700</v>
      </c>
      <c r="CU72">
        <v>20.4038</v>
      </c>
      <c r="CV72">
        <v>6.4911000000000003</v>
      </c>
      <c r="CW72">
        <v>5.04E-2</v>
      </c>
      <c r="CX72">
        <v>4.2799999999999998E-2</v>
      </c>
      <c r="CY72">
        <v>1.6299999999999999E-2</v>
      </c>
      <c r="CZ72">
        <v>1.7399999999999999E-2</v>
      </c>
      <c r="DA72">
        <v>5.4600000000000003E-2</v>
      </c>
      <c r="DB72">
        <v>3.49E-2</v>
      </c>
      <c r="DC72">
        <v>96076100</v>
      </c>
      <c r="DD72">
        <v>85881700</v>
      </c>
      <c r="DE72">
        <v>1.1187028202748699</v>
      </c>
      <c r="DF72">
        <v>6949621700</v>
      </c>
      <c r="DG72">
        <v>10146236600</v>
      </c>
      <c r="DH72">
        <v>1.4599696268359501</v>
      </c>
      <c r="DI72">
        <v>2755143900</v>
      </c>
      <c r="DJ72">
        <v>3874472800</v>
      </c>
      <c r="DK72">
        <v>158410000</v>
      </c>
      <c r="DL72">
        <v>101.23</v>
      </c>
      <c r="DM72">
        <v>99.83</v>
      </c>
      <c r="DN72">
        <v>100.17</v>
      </c>
      <c r="DO72">
        <v>-1.62</v>
      </c>
      <c r="DP72">
        <v>-4.18</v>
      </c>
      <c r="DQ72">
        <v>-2.36</v>
      </c>
      <c r="DR72">
        <v>-1.85</v>
      </c>
      <c r="DS72">
        <v>-2.14</v>
      </c>
      <c r="DT72">
        <v>0.48</v>
      </c>
      <c r="DU72">
        <v>1.08</v>
      </c>
      <c r="DV72">
        <v>-0.41</v>
      </c>
      <c r="DW72">
        <v>-0.98</v>
      </c>
      <c r="DX72">
        <v>99.3</v>
      </c>
      <c r="DY72">
        <v>105.3</v>
      </c>
      <c r="DZ72">
        <v>98</v>
      </c>
      <c r="EA72">
        <v>98.3</v>
      </c>
      <c r="EB72">
        <v>-1.62</v>
      </c>
      <c r="EC72">
        <v>-4.49</v>
      </c>
      <c r="ED72">
        <v>-2.6</v>
      </c>
      <c r="EE72">
        <v>-3.71</v>
      </c>
      <c r="EF72">
        <v>-2.11</v>
      </c>
      <c r="EG72">
        <v>-0.39</v>
      </c>
      <c r="EH72">
        <v>-0.88</v>
      </c>
      <c r="EI72">
        <v>-0.89</v>
      </c>
      <c r="EJ72">
        <v>1.94</v>
      </c>
      <c r="EK72">
        <v>0.46</v>
      </c>
      <c r="EL72">
        <v>52.6</v>
      </c>
      <c r="EM72">
        <v>47.6</v>
      </c>
      <c r="EN72">
        <v>53.2</v>
      </c>
      <c r="EO72">
        <v>50.4</v>
      </c>
      <c r="EP72">
        <v>52</v>
      </c>
      <c r="EQ72">
        <v>47.6</v>
      </c>
      <c r="ER72">
        <v>3.23</v>
      </c>
      <c r="ES72">
        <v>4.0999999999999996</v>
      </c>
      <c r="ET72">
        <v>4.83</v>
      </c>
      <c r="EU72">
        <v>4.67</v>
      </c>
      <c r="EV72">
        <v>5.27</v>
      </c>
      <c r="EW72">
        <v>5.24</v>
      </c>
      <c r="EX72">
        <v>2.25</v>
      </c>
      <c r="EY72">
        <v>3.25</v>
      </c>
      <c r="EZ72">
        <v>3.55</v>
      </c>
      <c r="FA72">
        <v>3.75</v>
      </c>
      <c r="FB72">
        <v>3.85</v>
      </c>
      <c r="FC72">
        <v>6.55</v>
      </c>
      <c r="FD72">
        <v>3.33</v>
      </c>
      <c r="FE72">
        <v>3.75</v>
      </c>
      <c r="FF72">
        <v>4.25</v>
      </c>
      <c r="FG72">
        <v>2.48</v>
      </c>
      <c r="FH72">
        <v>3.57</v>
      </c>
      <c r="FI72">
        <v>3.5</v>
      </c>
      <c r="FJ72">
        <v>3.51</v>
      </c>
      <c r="FK72">
        <v>3.53</v>
      </c>
      <c r="FL72">
        <v>3.54</v>
      </c>
      <c r="FM72">
        <v>3.73</v>
      </c>
      <c r="FN72">
        <v>3.82</v>
      </c>
      <c r="FO72">
        <v>3.91</v>
      </c>
      <c r="FP72">
        <v>0.41</v>
      </c>
      <c r="FQ72">
        <v>148.88999999999999</v>
      </c>
      <c r="FR72">
        <v>143.87</v>
      </c>
      <c r="FS72">
        <v>144.99</v>
      </c>
      <c r="FT72">
        <v>140.86000000000001</v>
      </c>
      <c r="FU72">
        <v>143.15</v>
      </c>
      <c r="FV72">
        <v>142.46</v>
      </c>
      <c r="FW72">
        <v>146.88</v>
      </c>
      <c r="FX72">
        <v>143.91</v>
      </c>
      <c r="FY72">
        <v>144.93</v>
      </c>
      <c r="FZ72">
        <v>3844.66</v>
      </c>
      <c r="GA72">
        <v>1088.0999999999999</v>
      </c>
      <c r="GB72">
        <v>402.24</v>
      </c>
      <c r="GC72">
        <v>525.09</v>
      </c>
      <c r="GD72">
        <v>278.23</v>
      </c>
      <c r="GE72">
        <v>630.72</v>
      </c>
      <c r="GF72">
        <v>463.55</v>
      </c>
    </row>
    <row r="73" spans="1:188">
      <c r="A73" s="20" t="s">
        <v>81</v>
      </c>
      <c r="B73">
        <v>-1862</v>
      </c>
      <c r="C73">
        <v>84363</v>
      </c>
      <c r="D73">
        <v>63400</v>
      </c>
      <c r="E73">
        <v>150100</v>
      </c>
      <c r="F73">
        <v>3121.5</v>
      </c>
      <c r="G73">
        <v>12433</v>
      </c>
      <c r="H73">
        <v>0</v>
      </c>
      <c r="I73">
        <v>-676.64</v>
      </c>
      <c r="J73">
        <v>276400</v>
      </c>
      <c r="K73">
        <v>6000000</v>
      </c>
      <c r="L73">
        <v>95000000</v>
      </c>
      <c r="M73">
        <v>2.8172639968140302E-3</v>
      </c>
      <c r="N73">
        <v>-1.6220603718679601E-3</v>
      </c>
      <c r="O73">
        <v>-3.1110756142105301E-4</v>
      </c>
      <c r="P73">
        <v>51.1</v>
      </c>
      <c r="Q73">
        <v>-4.0592199533540096E-3</v>
      </c>
      <c r="R73">
        <v>-3.3032729303632102E-2</v>
      </c>
      <c r="S73">
        <v>2.5896344303579299E-2</v>
      </c>
      <c r="T73">
        <v>2.5896344303579399E-2</v>
      </c>
      <c r="U73">
        <v>0.20598399355521901</v>
      </c>
      <c r="V73">
        <v>-3.3925667983391299E-2</v>
      </c>
      <c r="W73">
        <v>-24</v>
      </c>
      <c r="X73">
        <v>-5.25</v>
      </c>
      <c r="Y73">
        <v>-0.20000000000000301</v>
      </c>
      <c r="Z73">
        <v>0.75999999999999102</v>
      </c>
      <c r="AA73">
        <v>-14</v>
      </c>
      <c r="AB73">
        <v>-1709</v>
      </c>
      <c r="AC73">
        <v>0.121077520142006</v>
      </c>
      <c r="AD73">
        <v>9.5672259412733496E-2</v>
      </c>
      <c r="AE73">
        <v>7.8237510407195301E-2</v>
      </c>
      <c r="AF73">
        <v>0.396061631183105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1.8757488611228699E-2</v>
      </c>
      <c r="AN73">
        <v>-1.6777171325667702E-2</v>
      </c>
      <c r="AO73">
        <v>6.5192912332108204E-3</v>
      </c>
      <c r="AP73">
        <v>10.199999999999999</v>
      </c>
      <c r="AQ73">
        <v>315000000</v>
      </c>
      <c r="AR73">
        <v>40292100</v>
      </c>
      <c r="AS73">
        <v>65424000</v>
      </c>
      <c r="AT73">
        <v>93550800</v>
      </c>
      <c r="AU73">
        <v>16878000</v>
      </c>
      <c r="AV73">
        <v>1265300</v>
      </c>
      <c r="AW73">
        <v>3451700</v>
      </c>
      <c r="AX73">
        <v>48022.86</v>
      </c>
      <c r="AY73">
        <v>8842520.3200000003</v>
      </c>
      <c r="AZ73">
        <v>614000000</v>
      </c>
      <c r="BA73">
        <v>251000000</v>
      </c>
      <c r="BB73">
        <v>3943000000</v>
      </c>
      <c r="BC73">
        <v>5223000000</v>
      </c>
      <c r="BD73">
        <v>10116600</v>
      </c>
      <c r="BE73">
        <v>193699800</v>
      </c>
      <c r="BF73">
        <v>262478400</v>
      </c>
      <c r="BG73">
        <v>18428.849999999999</v>
      </c>
      <c r="BH73">
        <v>6055.95</v>
      </c>
      <c r="BI73">
        <v>17059.25</v>
      </c>
      <c r="BJ73">
        <v>13541.41</v>
      </c>
      <c r="BK73">
        <v>83041500</v>
      </c>
      <c r="BL73">
        <v>6132.4116174017299</v>
      </c>
      <c r="BM73">
        <v>97.25</v>
      </c>
      <c r="BN73">
        <v>99.8</v>
      </c>
      <c r="BO73">
        <v>103.5</v>
      </c>
      <c r="BP73">
        <v>94.2</v>
      </c>
      <c r="BQ73">
        <v>206533400</v>
      </c>
      <c r="BR73">
        <v>36626.620000000003</v>
      </c>
      <c r="BS73">
        <v>8.2100000000000009</v>
      </c>
      <c r="BT73">
        <v>6.2</v>
      </c>
      <c r="BU73">
        <v>0.79</v>
      </c>
      <c r="BV73">
        <v>35587300</v>
      </c>
      <c r="BW73">
        <v>23383711</v>
      </c>
      <c r="BX73">
        <v>18531300</v>
      </c>
      <c r="BY73">
        <v>17056000</v>
      </c>
      <c r="BZ73">
        <v>100.7</v>
      </c>
      <c r="CA73">
        <v>98.9</v>
      </c>
      <c r="CB73">
        <v>99.1</v>
      </c>
      <c r="CC73">
        <v>108.6</v>
      </c>
      <c r="CD73">
        <v>1.0182002022244701</v>
      </c>
      <c r="CE73">
        <v>0.91252302025782694</v>
      </c>
      <c r="CF73">
        <v>41693573</v>
      </c>
      <c r="CG73">
        <v>139378300</v>
      </c>
      <c r="CH73">
        <v>3.3429205023997302</v>
      </c>
      <c r="CI73">
        <v>53528897</v>
      </c>
      <c r="CJ73">
        <v>323967600</v>
      </c>
      <c r="CK73">
        <v>6.05220017890524</v>
      </c>
      <c r="CL73">
        <v>58939487</v>
      </c>
      <c r="CM73">
        <v>577973300</v>
      </c>
      <c r="CN73">
        <v>9.8062153136826602</v>
      </c>
      <c r="CO73">
        <v>2174.67</v>
      </c>
      <c r="CP73">
        <v>1056.55</v>
      </c>
      <c r="CQ73">
        <v>11.2</v>
      </c>
      <c r="CR73">
        <v>27.52</v>
      </c>
      <c r="CS73">
        <v>50151300</v>
      </c>
      <c r="CT73">
        <v>469446900</v>
      </c>
      <c r="CU73">
        <v>20.0412</v>
      </c>
      <c r="CV73">
        <v>8.1249000000000002</v>
      </c>
      <c r="CW73">
        <v>4.41E-2</v>
      </c>
      <c r="CX73">
        <v>-6.6E-3</v>
      </c>
      <c r="CY73">
        <v>-5.5999999999999999E-3</v>
      </c>
      <c r="CZ73">
        <v>2.6200000000000001E-2</v>
      </c>
      <c r="DA73">
        <v>-6.5600000000000006E-2</v>
      </c>
      <c r="DB73">
        <v>7.4499999999999997E-2</v>
      </c>
      <c r="DC73">
        <v>128562200</v>
      </c>
      <c r="DD73">
        <v>93617300</v>
      </c>
      <c r="DE73">
        <v>1.37327395684345</v>
      </c>
      <c r="DF73">
        <v>7028322500</v>
      </c>
      <c r="DG73">
        <v>10308916200</v>
      </c>
      <c r="DH73">
        <v>1.46676766753375</v>
      </c>
      <c r="DI73">
        <v>2804947900</v>
      </c>
      <c r="DJ73">
        <v>3918196800</v>
      </c>
      <c r="DK73">
        <v>141200000</v>
      </c>
      <c r="DL73">
        <v>101.55</v>
      </c>
      <c r="DM73">
        <v>101.17</v>
      </c>
      <c r="DN73">
        <v>100.21</v>
      </c>
      <c r="DO73">
        <v>-1.34</v>
      </c>
      <c r="DP73">
        <v>-4</v>
      </c>
      <c r="DQ73">
        <v>-2.04</v>
      </c>
      <c r="DR73">
        <v>-1.4</v>
      </c>
      <c r="DS73">
        <v>-1.75</v>
      </c>
      <c r="DT73">
        <v>0.4</v>
      </c>
      <c r="DU73">
        <v>1.03</v>
      </c>
      <c r="DV73">
        <v>-0.57999999999999996</v>
      </c>
      <c r="DW73">
        <v>-0.93</v>
      </c>
      <c r="DX73">
        <v>99.6</v>
      </c>
      <c r="DY73">
        <v>106.7</v>
      </c>
      <c r="DZ73">
        <v>99.7</v>
      </c>
      <c r="EA73">
        <v>98.2</v>
      </c>
      <c r="EB73">
        <v>-1.57</v>
      </c>
      <c r="EC73">
        <v>-5.75</v>
      </c>
      <c r="ED73">
        <v>-3.02</v>
      </c>
      <c r="EE73">
        <v>-1.36</v>
      </c>
      <c r="EF73">
        <v>-2.16</v>
      </c>
      <c r="EG73">
        <v>-0.37</v>
      </c>
      <c r="EH73">
        <v>-0.6</v>
      </c>
      <c r="EI73">
        <v>-0.93</v>
      </c>
      <c r="EJ73">
        <v>1.39</v>
      </c>
      <c r="EK73">
        <v>0.7</v>
      </c>
      <c r="EL73">
        <v>52.9</v>
      </c>
      <c r="EM73">
        <v>47.4</v>
      </c>
      <c r="EN73">
        <v>54.5</v>
      </c>
      <c r="EO73">
        <v>50.8</v>
      </c>
      <c r="EP73">
        <v>52.5</v>
      </c>
      <c r="EQ73">
        <v>47.4</v>
      </c>
      <c r="ER73">
        <v>3.22</v>
      </c>
      <c r="ES73">
        <v>3.87</v>
      </c>
      <c r="ET73">
        <v>4.57</v>
      </c>
      <c r="EU73">
        <v>5.18</v>
      </c>
      <c r="EV73">
        <v>5.41</v>
      </c>
      <c r="EW73">
        <v>5.46</v>
      </c>
      <c r="EX73">
        <v>2.25</v>
      </c>
      <c r="EY73">
        <v>3.25</v>
      </c>
      <c r="EZ73">
        <v>3.55</v>
      </c>
      <c r="FA73">
        <v>3.75</v>
      </c>
      <c r="FB73">
        <v>3.85</v>
      </c>
      <c r="FC73">
        <v>6.55</v>
      </c>
      <c r="FD73">
        <v>3.33</v>
      </c>
      <c r="FE73">
        <v>3.75</v>
      </c>
      <c r="FF73">
        <v>4.25</v>
      </c>
      <c r="FG73">
        <v>2.38</v>
      </c>
      <c r="FH73">
        <v>3.9</v>
      </c>
      <c r="FI73">
        <v>3.67</v>
      </c>
      <c r="FJ73">
        <v>3.55</v>
      </c>
      <c r="FK73">
        <v>3.55</v>
      </c>
      <c r="FL73">
        <v>3.59</v>
      </c>
      <c r="FM73">
        <v>3.88</v>
      </c>
      <c r="FN73">
        <v>3.95</v>
      </c>
      <c r="FO73">
        <v>4.05</v>
      </c>
      <c r="FP73">
        <v>0.38</v>
      </c>
      <c r="FQ73">
        <v>148.31</v>
      </c>
      <c r="FR73">
        <v>142.87</v>
      </c>
      <c r="FS73">
        <v>143.9</v>
      </c>
      <c r="FT73">
        <v>140.33000000000001</v>
      </c>
      <c r="FU73">
        <v>139.31</v>
      </c>
      <c r="FV73">
        <v>141.80000000000001</v>
      </c>
      <c r="FW73">
        <v>146.29</v>
      </c>
      <c r="FX73">
        <v>142.78</v>
      </c>
      <c r="FY73">
        <v>143.94</v>
      </c>
      <c r="FZ73">
        <v>4016.43</v>
      </c>
      <c r="GA73">
        <v>1680.52</v>
      </c>
      <c r="GB73">
        <v>405.75</v>
      </c>
      <c r="GC73">
        <v>521.33000000000004</v>
      </c>
      <c r="GD73">
        <v>275.02999999999997</v>
      </c>
      <c r="GE73">
        <v>637.72</v>
      </c>
      <c r="GF73">
        <v>484.31</v>
      </c>
    </row>
    <row r="74" spans="1:188">
      <c r="A74" s="20" t="s">
        <v>82</v>
      </c>
      <c r="B74">
        <v>3869</v>
      </c>
      <c r="C74">
        <v>-54685</v>
      </c>
      <c r="D74">
        <v>21500</v>
      </c>
      <c r="E74">
        <v>-63500</v>
      </c>
      <c r="F74">
        <v>-12806.1</v>
      </c>
      <c r="G74">
        <v>-37704</v>
      </c>
      <c r="H74">
        <v>0</v>
      </c>
      <c r="I74">
        <v>-5.2100000000000399</v>
      </c>
      <c r="J74">
        <v>12000.0000000002</v>
      </c>
      <c r="K74">
        <v>17000000</v>
      </c>
      <c r="L74">
        <v>53000000</v>
      </c>
      <c r="M74">
        <v>-1.07136229389839E-2</v>
      </c>
      <c r="N74">
        <v>-3.25203538637742E-3</v>
      </c>
      <c r="O74">
        <v>-1.08459325974186E-2</v>
      </c>
      <c r="P74">
        <v>51.4</v>
      </c>
      <c r="Q74">
        <v>-1.6926507318559401E-2</v>
      </c>
      <c r="R74">
        <v>-7.3538746893912999E-3</v>
      </c>
      <c r="S74">
        <v>0.161702269591219</v>
      </c>
      <c r="T74">
        <v>0.161702269591219</v>
      </c>
      <c r="U74">
        <v>-2.5878914779094798E-2</v>
      </c>
      <c r="V74">
        <v>9.9840412476593698E-2</v>
      </c>
      <c r="W74">
        <v>37</v>
      </c>
      <c r="X74">
        <v>-32.160000000000103</v>
      </c>
      <c r="Y74">
        <v>-6</v>
      </c>
      <c r="Z74">
        <v>-1.8499999999999901</v>
      </c>
      <c r="AA74">
        <v>-432</v>
      </c>
      <c r="AB74">
        <v>55</v>
      </c>
      <c r="AC74">
        <v>-0.22581430714043901</v>
      </c>
      <c r="AD74">
        <v>-0.31327343919935302</v>
      </c>
      <c r="AE74">
        <v>-0.31507781566806198</v>
      </c>
      <c r="AF74">
        <v>-0.23457308448189099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-4.4135623591820702E-2</v>
      </c>
      <c r="AN74">
        <v>2.8330359479411999E-2</v>
      </c>
      <c r="AO74">
        <v>-2.1724308943163399E-2</v>
      </c>
      <c r="AP74">
        <v>10.3</v>
      </c>
      <c r="AQ74">
        <v>320000000</v>
      </c>
      <c r="AR74">
        <v>40263100</v>
      </c>
      <c r="AS74">
        <v>65081200</v>
      </c>
      <c r="AT74">
        <v>92804600</v>
      </c>
      <c r="AU74">
        <v>18069000</v>
      </c>
      <c r="AV74">
        <v>1488400</v>
      </c>
      <c r="AW74">
        <v>3653600</v>
      </c>
      <c r="AX74">
        <v>47647.24</v>
      </c>
      <c r="AY74">
        <v>7078582</v>
      </c>
      <c r="AZ74">
        <v>612000000</v>
      </c>
      <c r="BA74">
        <v>251000000</v>
      </c>
      <c r="BB74">
        <v>4014000000</v>
      </c>
      <c r="BC74">
        <v>4880000000</v>
      </c>
      <c r="BD74">
        <v>9209500</v>
      </c>
      <c r="BE74">
        <v>182881400</v>
      </c>
      <c r="BF74">
        <v>232525900</v>
      </c>
      <c r="BG74">
        <v>12483.42</v>
      </c>
      <c r="BH74">
        <v>6684.58</v>
      </c>
      <c r="BI74">
        <v>11375.44</v>
      </c>
      <c r="BJ74">
        <v>11547.68</v>
      </c>
      <c r="BK74">
        <v>72095000</v>
      </c>
      <c r="BL74">
        <v>6243.2453964779097</v>
      </c>
      <c r="BM74">
        <v>96.88</v>
      </c>
      <c r="BN74">
        <v>102.9</v>
      </c>
      <c r="BO74">
        <v>107.5</v>
      </c>
      <c r="BP74">
        <v>96</v>
      </c>
      <c r="BQ74">
        <v>214913000</v>
      </c>
      <c r="BR74">
        <v>37365.870000000003</v>
      </c>
      <c r="BS74">
        <v>8.3800000000000008</v>
      </c>
      <c r="BT74">
        <v>6.26</v>
      </c>
      <c r="BU74">
        <v>0.79</v>
      </c>
      <c r="BV74">
        <v>33955300</v>
      </c>
      <c r="BW74">
        <v>19282598</v>
      </c>
      <c r="BX74">
        <v>18529400</v>
      </c>
      <c r="BY74">
        <v>15425900</v>
      </c>
      <c r="BZ74">
        <v>100.1</v>
      </c>
      <c r="CA74">
        <v>98.2</v>
      </c>
      <c r="CB74">
        <v>105.6</v>
      </c>
      <c r="CC74">
        <v>109.6</v>
      </c>
      <c r="CD74">
        <v>1.0193482688391</v>
      </c>
      <c r="CE74">
        <v>0.96350364963503699</v>
      </c>
      <c r="CF74">
        <v>34724970</v>
      </c>
      <c r="CG74">
        <v>121674100</v>
      </c>
      <c r="CH74">
        <v>3.5039367924579898</v>
      </c>
      <c r="CI74">
        <v>53736759</v>
      </c>
      <c r="CJ74">
        <v>326272900</v>
      </c>
      <c r="CK74">
        <v>6.0716892137093703</v>
      </c>
      <c r="CL74">
        <v>47027579</v>
      </c>
      <c r="CM74">
        <v>459605400</v>
      </c>
      <c r="CN74">
        <v>9.7731035654631508</v>
      </c>
      <c r="CO74">
        <v>2141.61</v>
      </c>
      <c r="CP74">
        <v>1021.04</v>
      </c>
      <c r="CQ74">
        <v>11.05</v>
      </c>
      <c r="CR74">
        <v>26.6</v>
      </c>
      <c r="CS74">
        <v>43928200</v>
      </c>
      <c r="CT74">
        <v>435083800</v>
      </c>
      <c r="CU74">
        <v>18.223500000000001</v>
      </c>
      <c r="CV74">
        <v>6.4349999999999996</v>
      </c>
      <c r="CW74">
        <v>-2.6800000000000001E-2</v>
      </c>
      <c r="CX74">
        <v>1.7299999999999999E-2</v>
      </c>
      <c r="CY74">
        <v>3.7199999999999997E-2</v>
      </c>
      <c r="CZ74">
        <v>-2.8E-3</v>
      </c>
      <c r="DA74">
        <v>-2.5100000000000001E-2</v>
      </c>
      <c r="DB74">
        <v>1.5699999999999999E-2</v>
      </c>
      <c r="DC74">
        <v>105073500</v>
      </c>
      <c r="DD74">
        <v>121364100</v>
      </c>
      <c r="DE74">
        <v>0.86577084986416897</v>
      </c>
      <c r="DF74">
        <v>7078918600</v>
      </c>
      <c r="DG74">
        <v>10268646100</v>
      </c>
      <c r="DH74">
        <v>1.4505953070289599</v>
      </c>
      <c r="DI74">
        <v>2831557700</v>
      </c>
      <c r="DJ74">
        <v>3947939300</v>
      </c>
      <c r="DK74">
        <v>86450000</v>
      </c>
      <c r="DL74">
        <v>99.59</v>
      </c>
      <c r="DM74">
        <v>100.99</v>
      </c>
      <c r="DN74">
        <v>99.68</v>
      </c>
      <c r="DO74">
        <v>-1.51</v>
      </c>
      <c r="DP74">
        <v>-4.09</v>
      </c>
      <c r="DQ74">
        <v>-2.57</v>
      </c>
      <c r="DR74">
        <v>-1.5</v>
      </c>
      <c r="DS74">
        <v>-1.97</v>
      </c>
      <c r="DT74">
        <v>0.53</v>
      </c>
      <c r="DU74">
        <v>1.21</v>
      </c>
      <c r="DV74">
        <v>-0.64</v>
      </c>
      <c r="DW74">
        <v>-1.05</v>
      </c>
      <c r="DX74">
        <v>99.7</v>
      </c>
      <c r="DY74">
        <v>108.1</v>
      </c>
      <c r="DZ74">
        <v>99.1</v>
      </c>
      <c r="EA74">
        <v>97.9</v>
      </c>
      <c r="EB74">
        <v>-1.64</v>
      </c>
      <c r="EC74">
        <v>-6.2</v>
      </c>
      <c r="ED74">
        <v>-2.86</v>
      </c>
      <c r="EE74">
        <v>-1.51</v>
      </c>
      <c r="EF74">
        <v>-2.2799999999999998</v>
      </c>
      <c r="EG74">
        <v>-0.28000000000000003</v>
      </c>
      <c r="EH74">
        <v>-1.1399999999999999</v>
      </c>
      <c r="EI74">
        <v>-0.97</v>
      </c>
      <c r="EJ74">
        <v>1.46</v>
      </c>
      <c r="EK74">
        <v>0.56999999999999995</v>
      </c>
      <c r="EL74">
        <v>54.4</v>
      </c>
      <c r="EM74">
        <v>45.6</v>
      </c>
      <c r="EN74">
        <v>53.3</v>
      </c>
      <c r="EO74">
        <v>50.8</v>
      </c>
      <c r="EP74">
        <v>52.7</v>
      </c>
      <c r="EQ74">
        <v>45.6</v>
      </c>
      <c r="ER74">
        <v>3.62</v>
      </c>
      <c r="ES74">
        <v>4.3899999999999997</v>
      </c>
      <c r="ET74">
        <v>5.04</v>
      </c>
      <c r="EU74">
        <v>5.26</v>
      </c>
      <c r="EV74">
        <v>5.05</v>
      </c>
      <c r="EW74">
        <v>5.32</v>
      </c>
      <c r="EX74">
        <v>2.25</v>
      </c>
      <c r="EY74">
        <v>3.25</v>
      </c>
      <c r="EZ74">
        <v>3.55</v>
      </c>
      <c r="FA74">
        <v>3.75</v>
      </c>
      <c r="FB74">
        <v>3.85</v>
      </c>
      <c r="FC74">
        <v>6.55</v>
      </c>
      <c r="FD74">
        <v>3.5</v>
      </c>
      <c r="FE74">
        <v>3.75</v>
      </c>
      <c r="FF74">
        <v>4.25</v>
      </c>
      <c r="FG74">
        <v>2.69</v>
      </c>
      <c r="FH74">
        <v>3.88</v>
      </c>
      <c r="FI74">
        <v>3.59</v>
      </c>
      <c r="FJ74">
        <v>3.5</v>
      </c>
      <c r="FK74">
        <v>3.59</v>
      </c>
      <c r="FL74">
        <v>3.63</v>
      </c>
      <c r="FM74">
        <v>3.88</v>
      </c>
      <c r="FN74">
        <v>3.96</v>
      </c>
      <c r="FO74">
        <v>4.1100000000000003</v>
      </c>
      <c r="FP74">
        <v>0.52000000000000102</v>
      </c>
      <c r="FQ74">
        <v>148.24</v>
      </c>
      <c r="FR74">
        <v>142.51</v>
      </c>
      <c r="FS74">
        <v>143.51</v>
      </c>
      <c r="FT74">
        <v>140.15</v>
      </c>
      <c r="FU74">
        <v>136.26</v>
      </c>
      <c r="FV74">
        <v>141.77000000000001</v>
      </c>
      <c r="FW74">
        <v>146.21</v>
      </c>
      <c r="FX74">
        <v>142.53</v>
      </c>
      <c r="FY74">
        <v>143.41</v>
      </c>
      <c r="FZ74">
        <v>4020.23</v>
      </c>
      <c r="GA74">
        <v>1883.17</v>
      </c>
      <c r="GB74">
        <v>395.29</v>
      </c>
      <c r="GC74">
        <v>514.87</v>
      </c>
      <c r="GD74">
        <v>274.73</v>
      </c>
      <c r="GE74">
        <v>591.03</v>
      </c>
      <c r="GF74">
        <v>435.85</v>
      </c>
    </row>
    <row r="75" spans="1:188">
      <c r="A75" s="20" t="s">
        <v>83</v>
      </c>
      <c r="B75">
        <v>8277</v>
      </c>
      <c r="C75">
        <v>36287</v>
      </c>
      <c r="D75">
        <v>13200</v>
      </c>
      <c r="E75">
        <v>85700</v>
      </c>
      <c r="F75">
        <v>20731.900000000001</v>
      </c>
      <c r="G75">
        <v>70332</v>
      </c>
      <c r="H75">
        <v>0</v>
      </c>
      <c r="I75">
        <v>86.670000000000101</v>
      </c>
      <c r="J75">
        <v>200300</v>
      </c>
      <c r="K75">
        <v>-12000000</v>
      </c>
      <c r="L75">
        <v>-22000000</v>
      </c>
      <c r="M75">
        <v>1.1991578384475499E-2</v>
      </c>
      <c r="N75">
        <v>0</v>
      </c>
      <c r="O75">
        <v>6.2675508617910901E-3</v>
      </c>
      <c r="P75">
        <v>51.4</v>
      </c>
      <c r="Q75">
        <v>9.9078706360415901E-3</v>
      </c>
      <c r="R75">
        <v>6.31635408209696E-3</v>
      </c>
      <c r="S75">
        <v>-6.1210731044896598E-2</v>
      </c>
      <c r="T75">
        <v>-6.1210731044896598E-2</v>
      </c>
      <c r="U75">
        <v>-5.9005797573656399E-2</v>
      </c>
      <c r="V75">
        <v>-1.8867752848049001E-2</v>
      </c>
      <c r="W75">
        <v>-148</v>
      </c>
      <c r="X75">
        <v>-41.22</v>
      </c>
      <c r="Y75">
        <v>-6.42</v>
      </c>
      <c r="Z75">
        <v>-1.42</v>
      </c>
      <c r="AA75">
        <v>3011</v>
      </c>
      <c r="AB75">
        <v>2317</v>
      </c>
      <c r="AC75">
        <v>2.41935448861916E-2</v>
      </c>
      <c r="AD75">
        <v>0.313357437289362</v>
      </c>
      <c r="AE75">
        <v>0.29045111358977899</v>
      </c>
      <c r="AF75">
        <v>1.7073089160306101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3.1096605772869899E-2</v>
      </c>
      <c r="AN75">
        <v>-6.2347600767616003E-3</v>
      </c>
      <c r="AO75">
        <v>1.50343852896242E-2</v>
      </c>
      <c r="AP75">
        <v>10</v>
      </c>
      <c r="AQ75">
        <v>330000000</v>
      </c>
      <c r="AR75">
        <v>39397500</v>
      </c>
      <c r="AS75">
        <v>60879400</v>
      </c>
      <c r="AT75">
        <v>90321600</v>
      </c>
      <c r="AU75">
        <v>17279000</v>
      </c>
      <c r="AV75">
        <v>1504300</v>
      </c>
      <c r="AW75">
        <v>3647000</v>
      </c>
      <c r="AX75">
        <v>41663.9</v>
      </c>
      <c r="AY75">
        <v>7218221.54</v>
      </c>
      <c r="AZ75">
        <v>606000000</v>
      </c>
      <c r="BA75">
        <v>256000000</v>
      </c>
      <c r="BB75">
        <v>3997000000</v>
      </c>
      <c r="BC75">
        <v>5296000000</v>
      </c>
      <c r="BD75">
        <v>7894300</v>
      </c>
      <c r="BE75">
        <v>161480900</v>
      </c>
      <c r="BF75">
        <v>226757600</v>
      </c>
      <c r="BG75">
        <v>29631.05</v>
      </c>
      <c r="BH75">
        <v>10029.459999999999</v>
      </c>
      <c r="BI75">
        <v>24779.68</v>
      </c>
      <c r="BJ75">
        <v>14875.81</v>
      </c>
      <c r="BK75">
        <v>87083700</v>
      </c>
      <c r="BL75">
        <v>5854.0476115250203</v>
      </c>
      <c r="BM75">
        <v>96.38</v>
      </c>
      <c r="BN75">
        <v>98.9</v>
      </c>
      <c r="BO75">
        <v>102.7</v>
      </c>
      <c r="BP75">
        <v>93.3</v>
      </c>
      <c r="BQ75">
        <v>210119000</v>
      </c>
      <c r="BR75">
        <v>37894.51</v>
      </c>
      <c r="BS75">
        <v>8.2799999999999994</v>
      </c>
      <c r="BT75">
        <v>6.13</v>
      </c>
      <c r="BU75">
        <v>0.79</v>
      </c>
      <c r="BV75">
        <v>37041300</v>
      </c>
      <c r="BW75">
        <v>21643041</v>
      </c>
      <c r="BX75">
        <v>20208300</v>
      </c>
      <c r="BY75">
        <v>16833000</v>
      </c>
      <c r="BZ75">
        <v>97.8</v>
      </c>
      <c r="CA75">
        <v>98.7</v>
      </c>
      <c r="CB75">
        <v>115.2</v>
      </c>
      <c r="CC75">
        <v>106.7</v>
      </c>
      <c r="CD75">
        <v>0.99088145896656499</v>
      </c>
      <c r="CE75">
        <v>1.0796626054358001</v>
      </c>
      <c r="CF75">
        <v>33079159</v>
      </c>
      <c r="CG75">
        <v>123888000</v>
      </c>
      <c r="CH75">
        <v>3.7451979961159201</v>
      </c>
      <c r="CI75">
        <v>54435067</v>
      </c>
      <c r="CJ75">
        <v>348820700</v>
      </c>
      <c r="CK75">
        <v>6.4080145249017502</v>
      </c>
      <c r="CL75">
        <v>48634359</v>
      </c>
      <c r="CM75">
        <v>449856000</v>
      </c>
      <c r="CN75">
        <v>9.24975694652416</v>
      </c>
      <c r="CO75">
        <v>2220.5</v>
      </c>
      <c r="CP75">
        <v>1089.5999999999999</v>
      </c>
      <c r="CQ75">
        <v>11.47</v>
      </c>
      <c r="CR75">
        <v>28.44</v>
      </c>
      <c r="CS75">
        <v>40658100</v>
      </c>
      <c r="CT75">
        <v>401657300</v>
      </c>
      <c r="CU75">
        <v>17.0823</v>
      </c>
      <c r="CV75">
        <v>5.6691000000000003</v>
      </c>
      <c r="CW75">
        <v>4.4499999999999998E-2</v>
      </c>
      <c r="CX75">
        <v>4.3299999999999998E-2</v>
      </c>
      <c r="CY75">
        <v>-8.2000000000000007E-3</v>
      </c>
      <c r="CZ75">
        <v>3.6600000000000001E-2</v>
      </c>
      <c r="DA75">
        <v>-2.3199999999999998E-2</v>
      </c>
      <c r="DB75">
        <v>2.76E-2</v>
      </c>
      <c r="DC75">
        <v>126575300</v>
      </c>
      <c r="DD75">
        <v>91249600</v>
      </c>
      <c r="DE75">
        <v>1.3871326559239701</v>
      </c>
      <c r="DF75">
        <v>7141374300</v>
      </c>
      <c r="DG75">
        <v>10323364600</v>
      </c>
      <c r="DH75">
        <v>1.44557114167787</v>
      </c>
      <c r="DI75">
        <v>2863606800</v>
      </c>
      <c r="DJ75">
        <v>3974689800</v>
      </c>
      <c r="DK75">
        <v>123100000</v>
      </c>
      <c r="DL75">
        <v>99.78</v>
      </c>
      <c r="DM75">
        <v>100.57</v>
      </c>
      <c r="DN75">
        <v>99.77</v>
      </c>
      <c r="DO75">
        <v>-1.42</v>
      </c>
      <c r="DP75">
        <v>-4.18</v>
      </c>
      <c r="DQ75">
        <v>-2.4500000000000002</v>
      </c>
      <c r="DR75">
        <v>-1.44</v>
      </c>
      <c r="DS75">
        <v>-1.91</v>
      </c>
      <c r="DT75">
        <v>0.76</v>
      </c>
      <c r="DU75">
        <v>1.19</v>
      </c>
      <c r="DV75">
        <v>-0.41</v>
      </c>
      <c r="DW75">
        <v>-1.04</v>
      </c>
      <c r="DX75">
        <v>99.6</v>
      </c>
      <c r="DY75">
        <v>106.8</v>
      </c>
      <c r="DZ75">
        <v>98.7</v>
      </c>
      <c r="EA75">
        <v>97.9</v>
      </c>
      <c r="EB75">
        <v>-1.46</v>
      </c>
      <c r="EC75">
        <v>-5.52</v>
      </c>
      <c r="ED75">
        <v>-2.6</v>
      </c>
      <c r="EE75">
        <v>-1.74</v>
      </c>
      <c r="EF75">
        <v>-1.99</v>
      </c>
      <c r="EG75">
        <v>-0.23</v>
      </c>
      <c r="EH75">
        <v>-0.89</v>
      </c>
      <c r="EI75">
        <v>-0.85</v>
      </c>
      <c r="EJ75">
        <v>1.71</v>
      </c>
      <c r="EK75">
        <v>0.47</v>
      </c>
      <c r="EL75">
        <v>54.5</v>
      </c>
      <c r="EM75">
        <v>47.9</v>
      </c>
      <c r="EN75">
        <v>52.5</v>
      </c>
      <c r="EO75">
        <v>50.6</v>
      </c>
      <c r="EP75">
        <v>53.6</v>
      </c>
      <c r="EQ75">
        <v>47.9</v>
      </c>
      <c r="ER75">
        <v>3.88</v>
      </c>
      <c r="ES75">
        <v>4.53</v>
      </c>
      <c r="ET75">
        <v>6.01</v>
      </c>
      <c r="EU75">
        <v>5.75</v>
      </c>
      <c r="EV75">
        <v>5.68</v>
      </c>
      <c r="EW75">
        <v>6.45</v>
      </c>
      <c r="EX75">
        <v>2.25</v>
      </c>
      <c r="EY75">
        <v>3.25</v>
      </c>
      <c r="EZ75">
        <v>3.55</v>
      </c>
      <c r="FA75">
        <v>3.75</v>
      </c>
      <c r="FB75">
        <v>3.85</v>
      </c>
      <c r="FC75">
        <v>6.55</v>
      </c>
      <c r="FD75">
        <v>3.5</v>
      </c>
      <c r="FE75">
        <v>3.75</v>
      </c>
      <c r="FF75">
        <v>4.25</v>
      </c>
      <c r="FG75">
        <v>2.97</v>
      </c>
      <c r="FH75">
        <v>4.3899999999999997</v>
      </c>
      <c r="FI75">
        <v>4.18</v>
      </c>
      <c r="FJ75">
        <v>4.0599999999999996</v>
      </c>
      <c r="FK75">
        <v>4.0999999999999996</v>
      </c>
      <c r="FL75">
        <v>4.07</v>
      </c>
      <c r="FM75">
        <v>4.3099999999999996</v>
      </c>
      <c r="FN75">
        <v>4.34</v>
      </c>
      <c r="FO75">
        <v>4.46</v>
      </c>
      <c r="FP75">
        <v>0.28000000000000003</v>
      </c>
      <c r="FQ75">
        <v>146.35</v>
      </c>
      <c r="FR75">
        <v>140.21</v>
      </c>
      <c r="FS75">
        <v>141.11000000000001</v>
      </c>
      <c r="FT75">
        <v>138.4</v>
      </c>
      <c r="FU75">
        <v>131.28</v>
      </c>
      <c r="FV75">
        <v>139.79</v>
      </c>
      <c r="FW75">
        <v>144.35</v>
      </c>
      <c r="FX75">
        <v>140.04</v>
      </c>
      <c r="FY75">
        <v>141.12</v>
      </c>
      <c r="FZ75">
        <v>3943.95</v>
      </c>
      <c r="GA75">
        <v>1558.86</v>
      </c>
      <c r="GB75">
        <v>382.16</v>
      </c>
      <c r="GC75">
        <v>519.85</v>
      </c>
      <c r="GD75">
        <v>269.64999999999998</v>
      </c>
      <c r="GE75">
        <v>583.70000000000005</v>
      </c>
      <c r="GF75">
        <v>427.75</v>
      </c>
    </row>
    <row r="76" spans="1:188">
      <c r="A76" s="20" t="s">
        <v>84</v>
      </c>
      <c r="B76">
        <v>2214</v>
      </c>
      <c r="C76">
        <v>-16536</v>
      </c>
      <c r="D76">
        <v>-38800</v>
      </c>
      <c r="E76">
        <v>-58200</v>
      </c>
      <c r="F76">
        <v>-4975</v>
      </c>
      <c r="G76">
        <v>-29995</v>
      </c>
      <c r="H76">
        <v>47000</v>
      </c>
      <c r="I76">
        <v>387.81</v>
      </c>
      <c r="J76">
        <v>16000</v>
      </c>
      <c r="K76">
        <v>12000000</v>
      </c>
      <c r="L76">
        <v>18000000</v>
      </c>
      <c r="M76">
        <v>9.0690116004426002E-3</v>
      </c>
      <c r="N76">
        <v>-3.2626456348163698E-3</v>
      </c>
      <c r="O76">
        <v>4.5962675180346597E-3</v>
      </c>
      <c r="P76">
        <v>51</v>
      </c>
      <c r="Q76">
        <v>1.08682627878363E-2</v>
      </c>
      <c r="R76">
        <v>2.0926044403932299E-2</v>
      </c>
      <c r="S76">
        <v>-2.6858287502868901E-2</v>
      </c>
      <c r="T76">
        <v>-2.68582875028687E-2</v>
      </c>
      <c r="U76">
        <v>-1.37092913655135E-3</v>
      </c>
      <c r="V76">
        <v>-0.200390676742945</v>
      </c>
      <c r="W76">
        <v>132</v>
      </c>
      <c r="X76">
        <v>-51.75</v>
      </c>
      <c r="Y76">
        <v>3.87</v>
      </c>
      <c r="Z76">
        <v>2.73</v>
      </c>
      <c r="AA76">
        <v>2272</v>
      </c>
      <c r="AB76">
        <v>1335</v>
      </c>
      <c r="AC76">
        <v>0.20236911510590599</v>
      </c>
      <c r="AD76">
        <v>-0.154427986587862</v>
      </c>
      <c r="AE76">
        <v>-0.125129799729265</v>
      </c>
      <c r="AF76">
        <v>-1.7145128264553999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2.2003386825289802E-2</v>
      </c>
      <c r="AN76">
        <v>2.1178651842028301E-2</v>
      </c>
      <c r="AO76">
        <v>1.6563611888042101E-2</v>
      </c>
      <c r="AP76">
        <v>9.6999999999999993</v>
      </c>
      <c r="AQ76">
        <v>379000000</v>
      </c>
      <c r="AR76">
        <v>39814300</v>
      </c>
      <c r="AS76">
        <v>62353500</v>
      </c>
      <c r="AT76">
        <v>90411100</v>
      </c>
      <c r="AU76">
        <v>17899000</v>
      </c>
      <c r="AV76">
        <v>1532600</v>
      </c>
      <c r="AW76">
        <v>3467300</v>
      </c>
      <c r="AX76">
        <v>37051.21</v>
      </c>
      <c r="AY76">
        <v>7708166.0199999996</v>
      </c>
      <c r="AZ76">
        <v>577000000</v>
      </c>
      <c r="BA76">
        <v>235000000</v>
      </c>
      <c r="BB76">
        <v>3993000000</v>
      </c>
      <c r="BC76">
        <v>5092000000</v>
      </c>
      <c r="BD76">
        <v>7318400</v>
      </c>
      <c r="BE76">
        <v>177609200</v>
      </c>
      <c r="BF76">
        <v>267524100</v>
      </c>
      <c r="BG76">
        <v>19475.78</v>
      </c>
      <c r="BH76">
        <v>32015.34</v>
      </c>
      <c r="BI76">
        <v>20153.16</v>
      </c>
      <c r="BJ76">
        <v>19743.79</v>
      </c>
      <c r="BK76">
        <v>114822800</v>
      </c>
      <c r="BL76">
        <v>5815.6412725216396</v>
      </c>
      <c r="BM76">
        <v>97.21</v>
      </c>
      <c r="BN76">
        <v>102.3</v>
      </c>
      <c r="BO76">
        <v>106.8</v>
      </c>
      <c r="BP76">
        <v>95.5</v>
      </c>
      <c r="BQ76">
        <v>230597000</v>
      </c>
      <c r="BR76">
        <v>38213.15</v>
      </c>
      <c r="BS76">
        <v>8.3800000000000008</v>
      </c>
      <c r="BT76">
        <v>5.9</v>
      </c>
      <c r="BU76">
        <v>0.79</v>
      </c>
      <c r="BV76">
        <v>38950600</v>
      </c>
      <c r="BW76">
        <v>25679112</v>
      </c>
      <c r="BX76">
        <v>20736700</v>
      </c>
      <c r="BY76">
        <v>18213900</v>
      </c>
      <c r="BZ76">
        <v>100.1</v>
      </c>
      <c r="CA76">
        <v>98.6</v>
      </c>
      <c r="CB76">
        <v>104.2</v>
      </c>
      <c r="CC76">
        <v>109.9</v>
      </c>
      <c r="CD76">
        <v>1.01521298174442</v>
      </c>
      <c r="CE76">
        <v>0.94813466787989098</v>
      </c>
      <c r="CF76">
        <v>39537750</v>
      </c>
      <c r="CG76">
        <v>175079300</v>
      </c>
      <c r="CH76">
        <v>4.42815537050034</v>
      </c>
      <c r="CI76">
        <v>54460646</v>
      </c>
      <c r="CJ76">
        <v>335134700</v>
      </c>
      <c r="CK76">
        <v>6.1537040893712502</v>
      </c>
      <c r="CL76">
        <v>57255402</v>
      </c>
      <c r="CM76">
        <v>503002000</v>
      </c>
      <c r="CN76">
        <v>8.7852321777428095</v>
      </c>
      <c r="CO76">
        <v>2115.98</v>
      </c>
      <c r="CP76">
        <v>1057.67</v>
      </c>
      <c r="CQ76">
        <v>10.99</v>
      </c>
      <c r="CR76">
        <v>27.76</v>
      </c>
      <c r="CS76">
        <v>39677000</v>
      </c>
      <c r="CT76">
        <v>396720400</v>
      </c>
      <c r="CU76">
        <v>16.572399999999998</v>
      </c>
      <c r="CV76">
        <v>5.3155999999999999</v>
      </c>
      <c r="CW76">
        <v>-4.4999999999999998E-2</v>
      </c>
      <c r="CX76">
        <v>1.47E-2</v>
      </c>
      <c r="CY76">
        <v>6.4000000000000003E-3</v>
      </c>
      <c r="CZ76">
        <v>-1.17E-2</v>
      </c>
      <c r="DA76">
        <v>3.7400000000000003E-2</v>
      </c>
      <c r="DB76">
        <v>6.3E-3</v>
      </c>
      <c r="DC76">
        <v>250467900</v>
      </c>
      <c r="DD76">
        <v>94926000</v>
      </c>
      <c r="DE76">
        <v>2.6385595095126702</v>
      </c>
      <c r="DF76">
        <v>7189614600</v>
      </c>
      <c r="DG76">
        <v>10438468600</v>
      </c>
      <c r="DH76">
        <v>1.45188152366331</v>
      </c>
      <c r="DI76">
        <v>2902378200</v>
      </c>
      <c r="DJ76">
        <v>3988624100</v>
      </c>
      <c r="DK76">
        <v>125320000</v>
      </c>
      <c r="DL76">
        <v>100.61</v>
      </c>
      <c r="DM76">
        <v>100.12</v>
      </c>
      <c r="DN76">
        <v>100.27</v>
      </c>
      <c r="DO76">
        <v>-1.36</v>
      </c>
      <c r="DP76">
        <v>-4.05</v>
      </c>
      <c r="DQ76">
        <v>-2.04</v>
      </c>
      <c r="DR76">
        <v>-1.45</v>
      </c>
      <c r="DS76">
        <v>-1.78</v>
      </c>
      <c r="DT76">
        <v>0.57999999999999996</v>
      </c>
      <c r="DU76">
        <v>1.08</v>
      </c>
      <c r="DV76">
        <v>-0.39</v>
      </c>
      <c r="DW76">
        <v>-1.1399999999999999</v>
      </c>
      <c r="DX76">
        <v>99.3</v>
      </c>
      <c r="DY76">
        <v>103.7</v>
      </c>
      <c r="DZ76">
        <v>98</v>
      </c>
      <c r="EA76">
        <v>98.5</v>
      </c>
      <c r="EB76">
        <v>-1.36</v>
      </c>
      <c r="EC76">
        <v>-6.01</v>
      </c>
      <c r="ED76">
        <v>-2.2200000000000002</v>
      </c>
      <c r="EE76">
        <v>-1.71</v>
      </c>
      <c r="EF76">
        <v>-1.54</v>
      </c>
      <c r="EG76">
        <v>-0.11</v>
      </c>
      <c r="EH76">
        <v>-0.02</v>
      </c>
      <c r="EI76">
        <v>-0.8</v>
      </c>
      <c r="EJ76">
        <v>1.1499999999999999</v>
      </c>
      <c r="EK76">
        <v>0.3</v>
      </c>
      <c r="EL76">
        <v>53.9</v>
      </c>
      <c r="EM76">
        <v>46.2</v>
      </c>
      <c r="EN76">
        <v>52.6</v>
      </c>
      <c r="EO76">
        <v>50.5</v>
      </c>
      <c r="EP76">
        <v>52.7</v>
      </c>
      <c r="EQ76">
        <v>46.2</v>
      </c>
      <c r="ER76">
        <v>3.71</v>
      </c>
      <c r="ES76">
        <v>5.17</v>
      </c>
      <c r="ET76">
        <v>5.51</v>
      </c>
      <c r="EU76">
        <v>5.82</v>
      </c>
      <c r="EV76">
        <v>6.18</v>
      </c>
      <c r="EW76">
        <v>6.1</v>
      </c>
      <c r="EX76">
        <v>2.25</v>
      </c>
      <c r="EY76">
        <v>3.25</v>
      </c>
      <c r="EZ76">
        <v>3.55</v>
      </c>
      <c r="FA76">
        <v>3.75</v>
      </c>
      <c r="FB76">
        <v>3.85</v>
      </c>
      <c r="FC76">
        <v>6.55</v>
      </c>
      <c r="FD76">
        <v>3.75</v>
      </c>
      <c r="FE76">
        <v>3.75</v>
      </c>
      <c r="FF76">
        <v>4.25</v>
      </c>
      <c r="FG76">
        <v>2.71</v>
      </c>
      <c r="FH76">
        <v>4.83</v>
      </c>
      <c r="FI76">
        <v>4.5999999999999996</v>
      </c>
      <c r="FJ76">
        <v>4.21</v>
      </c>
      <c r="FK76">
        <v>4.1500000000000004</v>
      </c>
      <c r="FL76">
        <v>4.08</v>
      </c>
      <c r="FM76">
        <v>4.38</v>
      </c>
      <c r="FN76">
        <v>4.43</v>
      </c>
      <c r="FO76">
        <v>4.55</v>
      </c>
      <c r="FP76">
        <v>-4.9999999999999802E-2</v>
      </c>
      <c r="FQ76">
        <v>145.97</v>
      </c>
      <c r="FR76">
        <v>139.77000000000001</v>
      </c>
      <c r="FS76">
        <v>140.62</v>
      </c>
      <c r="FT76">
        <v>138.34</v>
      </c>
      <c r="FU76">
        <v>129.26</v>
      </c>
      <c r="FV76">
        <v>139.55000000000001</v>
      </c>
      <c r="FW76">
        <v>144.01</v>
      </c>
      <c r="FX76">
        <v>139.47</v>
      </c>
      <c r="FY76">
        <v>140.77000000000001</v>
      </c>
      <c r="FZ76">
        <v>3932.92</v>
      </c>
      <c r="GA76">
        <v>2178.06</v>
      </c>
      <c r="GB76">
        <v>374.94</v>
      </c>
      <c r="GC76">
        <v>529.09</v>
      </c>
      <c r="GD76">
        <v>275.72000000000003</v>
      </c>
      <c r="GE76">
        <v>572.70000000000005</v>
      </c>
      <c r="GF76">
        <v>415.81</v>
      </c>
    </row>
    <row r="77" spans="1:188">
      <c r="A77" s="20" t="s">
        <v>85</v>
      </c>
      <c r="B77">
        <v>840</v>
      </c>
      <c r="C77">
        <v>85088</v>
      </c>
      <c r="D77">
        <v>-87600</v>
      </c>
      <c r="E77">
        <v>-48900</v>
      </c>
      <c r="F77">
        <v>-20373.23</v>
      </c>
      <c r="G77">
        <v>-76176</v>
      </c>
      <c r="H77">
        <v>0</v>
      </c>
      <c r="I77">
        <v>-451.48000000000098</v>
      </c>
      <c r="J77">
        <v>-381500</v>
      </c>
      <c r="K77">
        <v>-7000000</v>
      </c>
      <c r="L77">
        <v>-647000000</v>
      </c>
      <c r="M77">
        <v>1.9054562795350501E-2</v>
      </c>
      <c r="N77">
        <v>-3.2733253449692698E-3</v>
      </c>
      <c r="O77">
        <v>3.75797617713225E-3</v>
      </c>
      <c r="P77">
        <v>50.5</v>
      </c>
      <c r="Q77">
        <v>-6.4482953536186801E-3</v>
      </c>
      <c r="R77">
        <v>-1.8747706790345701E-2</v>
      </c>
      <c r="S77">
        <v>1.90761470608138E-2</v>
      </c>
      <c r="T77">
        <v>1.90761470608138E-2</v>
      </c>
      <c r="U77">
        <v>-5.6444951776649002E-2</v>
      </c>
      <c r="V77">
        <v>-1.21530160318937E-2</v>
      </c>
      <c r="W77">
        <v>55</v>
      </c>
      <c r="X77">
        <v>18.650000000000102</v>
      </c>
      <c r="Y77">
        <v>-2.94</v>
      </c>
      <c r="Z77">
        <v>-3.56</v>
      </c>
      <c r="AA77">
        <v>-3252</v>
      </c>
      <c r="AB77">
        <v>-3870</v>
      </c>
      <c r="AC77">
        <v>-1.1562037140649499</v>
      </c>
      <c r="AD77">
        <v>-0.74897111422760099</v>
      </c>
      <c r="AE77">
        <v>-0.78813712446742601</v>
      </c>
      <c r="AF77">
        <v>-1.5507055262896099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0.22974549071236799</v>
      </c>
      <c r="AN77">
        <v>-0.106358446559369</v>
      </c>
      <c r="AO77">
        <v>-9.7083239049204906E-3</v>
      </c>
      <c r="AP77">
        <v>8.5</v>
      </c>
      <c r="AQ77">
        <v>290000000</v>
      </c>
      <c r="AR77">
        <v>37724900</v>
      </c>
      <c r="AS77">
        <v>68727500</v>
      </c>
      <c r="AT77">
        <v>87079500</v>
      </c>
      <c r="AU77">
        <v>17584000</v>
      </c>
      <c r="AV77">
        <v>1411300</v>
      </c>
      <c r="AW77">
        <v>3192700</v>
      </c>
      <c r="AX77">
        <v>36280</v>
      </c>
      <c r="AY77">
        <v>5426300</v>
      </c>
      <c r="AZ77">
        <v>652000000</v>
      </c>
      <c r="BA77">
        <v>292000000</v>
      </c>
      <c r="BB77">
        <v>3374000000</v>
      </c>
      <c r="BC77">
        <v>4683000000</v>
      </c>
      <c r="BD77">
        <v>2018200</v>
      </c>
      <c r="BE77">
        <v>58029100</v>
      </c>
      <c r="BF77">
        <v>89271800</v>
      </c>
      <c r="BG77">
        <v>282010.21000000002</v>
      </c>
      <c r="BH77">
        <v>6391.9</v>
      </c>
      <c r="BI77">
        <v>8412</v>
      </c>
      <c r="BJ77">
        <v>5127.6000000000004</v>
      </c>
      <c r="BK77">
        <v>37161000</v>
      </c>
      <c r="BL77">
        <v>7247.2501755207104</v>
      </c>
      <c r="BM77">
        <v>97.1</v>
      </c>
      <c r="BN77">
        <v>101.1</v>
      </c>
      <c r="BO77">
        <v>105</v>
      </c>
      <c r="BP77">
        <v>95.4</v>
      </c>
      <c r="BQ77">
        <v>229989000</v>
      </c>
      <c r="BR77">
        <v>38666.410000000003</v>
      </c>
      <c r="BS77">
        <v>8.32</v>
      </c>
      <c r="BT77">
        <v>5.85</v>
      </c>
      <c r="BU77">
        <v>0.79</v>
      </c>
      <c r="BV77">
        <v>38205100</v>
      </c>
      <c r="BW77">
        <v>26491139.219999999</v>
      </c>
      <c r="BX77">
        <v>20703700</v>
      </c>
      <c r="BY77">
        <v>17501400</v>
      </c>
      <c r="BZ77">
        <v>98.7</v>
      </c>
      <c r="CA77">
        <v>97.4</v>
      </c>
      <c r="CB77">
        <v>109</v>
      </c>
      <c r="CC77">
        <v>109.9</v>
      </c>
      <c r="CD77">
        <v>1.0133470225872701</v>
      </c>
      <c r="CE77">
        <v>0.99181073703366696</v>
      </c>
      <c r="CF77">
        <v>41244278</v>
      </c>
      <c r="CG77">
        <v>144099300</v>
      </c>
      <c r="CH77">
        <v>3.4938010067723799</v>
      </c>
      <c r="CI77">
        <v>45636072</v>
      </c>
      <c r="CJ77">
        <v>276472900</v>
      </c>
      <c r="CK77">
        <v>6.0582098301536602</v>
      </c>
      <c r="CL77">
        <v>54200724</v>
      </c>
      <c r="CM77">
        <v>476339400</v>
      </c>
      <c r="CN77">
        <v>8.7884324202016195</v>
      </c>
      <c r="CO77">
        <v>2033.08</v>
      </c>
      <c r="CP77">
        <v>1081.27</v>
      </c>
      <c r="CQ77">
        <v>10.57</v>
      </c>
      <c r="CR77">
        <v>28.43</v>
      </c>
      <c r="CS77">
        <v>33642400</v>
      </c>
      <c r="CT77">
        <v>358637300</v>
      </c>
      <c r="CU77">
        <v>15.5344</v>
      </c>
      <c r="CV77">
        <v>4.1323999999999996</v>
      </c>
      <c r="CW77">
        <v>-2.12E-2</v>
      </c>
      <c r="CX77">
        <v>5.57E-2</v>
      </c>
      <c r="CY77">
        <v>-2.4E-2</v>
      </c>
      <c r="CZ77">
        <v>-4.48E-2</v>
      </c>
      <c r="DA77">
        <v>3.9E-2</v>
      </c>
      <c r="DB77">
        <v>1.9900000000000001E-2</v>
      </c>
      <c r="DC77">
        <v>101533100</v>
      </c>
      <c r="DD77">
        <v>154345400</v>
      </c>
      <c r="DE77">
        <v>0.65783042448948903</v>
      </c>
      <c r="DF77">
        <v>7321443600</v>
      </c>
      <c r="DG77">
        <v>10344182200</v>
      </c>
      <c r="DH77">
        <v>1.41286101008823</v>
      </c>
      <c r="DI77">
        <v>2956405200</v>
      </c>
      <c r="DJ77">
        <v>4070012300</v>
      </c>
      <c r="DK77">
        <v>260040000</v>
      </c>
      <c r="DL77">
        <v>102.43</v>
      </c>
      <c r="DM77">
        <v>99.47</v>
      </c>
      <c r="DN77">
        <v>100.4</v>
      </c>
      <c r="DO77">
        <v>-1.64</v>
      </c>
      <c r="DP77">
        <v>-4.05</v>
      </c>
      <c r="DQ77">
        <v>-2.48</v>
      </c>
      <c r="DR77">
        <v>-1.66</v>
      </c>
      <c r="DS77">
        <v>-2.0499999999999998</v>
      </c>
      <c r="DT77">
        <v>-0.09</v>
      </c>
      <c r="DU77">
        <v>0.72</v>
      </c>
      <c r="DV77">
        <v>-0.51</v>
      </c>
      <c r="DW77">
        <v>-1.24</v>
      </c>
      <c r="DX77">
        <v>98.6</v>
      </c>
      <c r="DY77">
        <v>100.6</v>
      </c>
      <c r="DZ77">
        <v>97.1</v>
      </c>
      <c r="EA77">
        <v>98.4</v>
      </c>
      <c r="EB77">
        <v>-1.67</v>
      </c>
      <c r="EC77">
        <v>-6</v>
      </c>
      <c r="ED77">
        <v>-2.0099999999999998</v>
      </c>
      <c r="EE77">
        <v>-2.9</v>
      </c>
      <c r="EF77">
        <v>-1.75</v>
      </c>
      <c r="EG77">
        <v>-0.34</v>
      </c>
      <c r="EH77">
        <v>0.5</v>
      </c>
      <c r="EI77">
        <v>-0.98</v>
      </c>
      <c r="EJ77">
        <v>-0.41</v>
      </c>
      <c r="EK77">
        <v>-0.06</v>
      </c>
      <c r="EL77">
        <v>53</v>
      </c>
      <c r="EM77">
        <v>46.5</v>
      </c>
      <c r="EN77">
        <v>49.2</v>
      </c>
      <c r="EO77">
        <v>49.8</v>
      </c>
      <c r="EP77">
        <v>51</v>
      </c>
      <c r="EQ77">
        <v>46.5</v>
      </c>
      <c r="ER77">
        <v>3.36</v>
      </c>
      <c r="ES77">
        <v>4.84</v>
      </c>
      <c r="ET77">
        <v>6.38</v>
      </c>
      <c r="EU77">
        <v>6.07</v>
      </c>
      <c r="EV77">
        <v>6.72</v>
      </c>
      <c r="EW77">
        <v>6.14</v>
      </c>
      <c r="EX77">
        <v>2.25</v>
      </c>
      <c r="EY77">
        <v>3.25</v>
      </c>
      <c r="EZ77">
        <v>3.55</v>
      </c>
      <c r="FA77">
        <v>3.75</v>
      </c>
      <c r="FB77">
        <v>3.85</v>
      </c>
      <c r="FC77">
        <v>6.55</v>
      </c>
      <c r="FD77">
        <v>3.75</v>
      </c>
      <c r="FE77">
        <v>3.75</v>
      </c>
      <c r="FF77">
        <v>4.25</v>
      </c>
      <c r="FG77">
        <v>2.39</v>
      </c>
      <c r="FH77">
        <v>4.9800000000000004</v>
      </c>
      <c r="FI77">
        <v>4.0199999999999996</v>
      </c>
      <c r="FJ77">
        <v>3.85</v>
      </c>
      <c r="FK77">
        <v>3.81</v>
      </c>
      <c r="FL77">
        <v>3.92</v>
      </c>
      <c r="FM77">
        <v>4.21</v>
      </c>
      <c r="FN77">
        <v>4.37</v>
      </c>
      <c r="FO77">
        <v>4.5599999999999996</v>
      </c>
      <c r="FP77">
        <v>0.54</v>
      </c>
      <c r="FQ77">
        <v>146.44999999999999</v>
      </c>
      <c r="FR77">
        <v>140.16</v>
      </c>
      <c r="FS77">
        <v>141.03</v>
      </c>
      <c r="FT77">
        <v>138.55000000000001</v>
      </c>
      <c r="FU77">
        <v>129.35</v>
      </c>
      <c r="FV77">
        <v>139.97</v>
      </c>
      <c r="FW77">
        <v>144.49</v>
      </c>
      <c r="FX77">
        <v>140.13999999999999</v>
      </c>
      <c r="FY77">
        <v>140.83000000000001</v>
      </c>
      <c r="FZ77">
        <v>3762.37</v>
      </c>
      <c r="GA77">
        <v>1472.41</v>
      </c>
      <c r="GB77">
        <v>370.69</v>
      </c>
      <c r="GC77">
        <v>530.19000000000005</v>
      </c>
      <c r="GD77">
        <v>278.29000000000002</v>
      </c>
      <c r="GE77">
        <v>543.02</v>
      </c>
      <c r="GF77">
        <v>383.34</v>
      </c>
    </row>
    <row r="78" spans="1:188">
      <c r="A78" s="20" t="s">
        <v>86</v>
      </c>
      <c r="B78">
        <v>-10287</v>
      </c>
      <c r="C78">
        <v>-118166</v>
      </c>
      <c r="D78">
        <v>1200</v>
      </c>
      <c r="E78">
        <v>-133700</v>
      </c>
      <c r="F78">
        <v>-26437.07</v>
      </c>
      <c r="G78">
        <v>-72467</v>
      </c>
      <c r="H78">
        <v>0</v>
      </c>
      <c r="I78">
        <v>-494.57</v>
      </c>
      <c r="J78">
        <v>32600</v>
      </c>
      <c r="K78">
        <v>-54000000</v>
      </c>
      <c r="L78">
        <v>-1184000000</v>
      </c>
      <c r="M78">
        <v>-7.4531078767847703E-4</v>
      </c>
      <c r="N78">
        <v>1.6380020042385799E-3</v>
      </c>
      <c r="O78">
        <v>-1.18185699750972E-2</v>
      </c>
      <c r="P78">
        <v>50.2</v>
      </c>
      <c r="Q78">
        <v>1.8846640418091799E-2</v>
      </c>
      <c r="R78">
        <v>-1.5866040222118901E-2</v>
      </c>
      <c r="S78">
        <v>-0.10709813555636701</v>
      </c>
      <c r="T78">
        <v>-0.10709813555636701</v>
      </c>
      <c r="U78">
        <v>2.6992820623194601E-2</v>
      </c>
      <c r="V78">
        <v>0.300243008035046</v>
      </c>
      <c r="W78">
        <v>-160</v>
      </c>
      <c r="X78">
        <v>64.879999999999896</v>
      </c>
      <c r="Y78">
        <v>6.13</v>
      </c>
      <c r="Z78">
        <v>1.73</v>
      </c>
      <c r="AA78">
        <v>-4106</v>
      </c>
      <c r="AB78">
        <v>-671</v>
      </c>
      <c r="AC78">
        <v>0.87501539085288005</v>
      </c>
      <c r="AD78">
        <v>0.74537931018467096</v>
      </c>
      <c r="AE78">
        <v>0.85731818621837197</v>
      </c>
      <c r="AF78">
        <v>1.6314025690960701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-0.471687350936001</v>
      </c>
      <c r="AN78">
        <v>7.41509138256191E-2</v>
      </c>
      <c r="AO78">
        <v>-7.9362494568933108E-3</v>
      </c>
      <c r="AP78">
        <v>8.8000000000000007</v>
      </c>
      <c r="AQ78">
        <v>245000000</v>
      </c>
      <c r="AR78">
        <v>38033900</v>
      </c>
      <c r="AS78">
        <v>62076500</v>
      </c>
      <c r="AT78">
        <v>78652500</v>
      </c>
      <c r="AU78">
        <v>16114000</v>
      </c>
      <c r="AV78">
        <v>1396700</v>
      </c>
      <c r="AW78">
        <v>3370300</v>
      </c>
      <c r="AX78">
        <v>35317.5</v>
      </c>
      <c r="AY78">
        <v>5383700</v>
      </c>
      <c r="AZ78">
        <v>556000000</v>
      </c>
      <c r="BA78">
        <v>235000000</v>
      </c>
      <c r="BB78">
        <v>2087000000</v>
      </c>
      <c r="BC78">
        <v>3341000000</v>
      </c>
      <c r="BD78">
        <v>2043300</v>
      </c>
      <c r="BE78">
        <v>59021500</v>
      </c>
      <c r="BF78">
        <v>92446400</v>
      </c>
      <c r="BG78">
        <v>247582.71</v>
      </c>
      <c r="BH78">
        <v>6026.34</v>
      </c>
      <c r="BI78">
        <v>8281.01</v>
      </c>
      <c r="BJ78">
        <v>5338.02</v>
      </c>
      <c r="BK78">
        <v>33743200</v>
      </c>
      <c r="BL78">
        <v>6321.2951618765001</v>
      </c>
      <c r="BM78">
        <v>96.91</v>
      </c>
      <c r="BN78">
        <v>103.1</v>
      </c>
      <c r="BO78">
        <v>107</v>
      </c>
      <c r="BP78">
        <v>97.4</v>
      </c>
      <c r="BQ78">
        <v>192818000</v>
      </c>
      <c r="BR78">
        <v>39137.39</v>
      </c>
      <c r="BS78">
        <v>8.3699999999999992</v>
      </c>
      <c r="BT78">
        <v>5.96</v>
      </c>
      <c r="BU78">
        <v>0.79</v>
      </c>
      <c r="BV78">
        <v>25067400</v>
      </c>
      <c r="BW78">
        <v>20716058.899999999</v>
      </c>
      <c r="BX78">
        <v>11405200</v>
      </c>
      <c r="BY78">
        <v>13662100</v>
      </c>
      <c r="BZ78">
        <v>99.2</v>
      </c>
      <c r="CA78">
        <v>93.2</v>
      </c>
      <c r="CB78">
        <v>80.3</v>
      </c>
      <c r="CC78">
        <v>114.8</v>
      </c>
      <c r="CD78">
        <v>1.0643776824034299</v>
      </c>
      <c r="CE78">
        <v>0.69947735191637594</v>
      </c>
      <c r="CF78">
        <v>30969075</v>
      </c>
      <c r="CG78">
        <v>113614800</v>
      </c>
      <c r="CH78">
        <v>3.6686533259388598</v>
      </c>
      <c r="CI78">
        <v>37075450</v>
      </c>
      <c r="CJ78">
        <v>214283400</v>
      </c>
      <c r="CK78">
        <v>5.7796574282982398</v>
      </c>
      <c r="CL78">
        <v>44903961</v>
      </c>
      <c r="CM78">
        <v>394829000</v>
      </c>
      <c r="CN78">
        <v>8.7927432504228307</v>
      </c>
      <c r="CO78">
        <v>2056.3000000000002</v>
      </c>
      <c r="CP78">
        <v>1090.8699999999999</v>
      </c>
      <c r="CQ78">
        <v>10.73</v>
      </c>
      <c r="CR78">
        <v>28.58</v>
      </c>
      <c r="CS78">
        <v>41020900</v>
      </c>
      <c r="CT78">
        <v>439503300</v>
      </c>
      <c r="CU78">
        <v>18.204599999999999</v>
      </c>
      <c r="CV78">
        <v>5.2530999999999999</v>
      </c>
      <c r="CW78">
        <v>7.6E-3</v>
      </c>
      <c r="CX78">
        <v>4.2999999999999997E-2</v>
      </c>
      <c r="CY78">
        <v>1.8499999999999999E-2</v>
      </c>
      <c r="CZ78">
        <v>-5.8799999999999998E-2</v>
      </c>
      <c r="DA78">
        <v>3.15E-2</v>
      </c>
      <c r="DB78">
        <v>9.0700000000000003E-2</v>
      </c>
      <c r="DC78">
        <v>69133900</v>
      </c>
      <c r="DD78">
        <v>94879800</v>
      </c>
      <c r="DE78">
        <v>0.72864719360706898</v>
      </c>
      <c r="DF78">
        <v>7385925900</v>
      </c>
      <c r="DG78">
        <v>10543636500</v>
      </c>
      <c r="DH78">
        <v>1.4275307717343899</v>
      </c>
      <c r="DI78">
        <v>2980514300</v>
      </c>
      <c r="DJ78">
        <v>4111428200</v>
      </c>
      <c r="DK78">
        <v>93700000</v>
      </c>
      <c r="DL78">
        <v>101.66</v>
      </c>
      <c r="DM78">
        <v>99.6</v>
      </c>
      <c r="DN78">
        <v>99.93</v>
      </c>
      <c r="DO78">
        <v>-2</v>
      </c>
      <c r="DP78">
        <v>-5.33</v>
      </c>
      <c r="DQ78">
        <v>-3.22</v>
      </c>
      <c r="DR78">
        <v>-1.97</v>
      </c>
      <c r="DS78">
        <v>-2.54</v>
      </c>
      <c r="DT78">
        <v>-0.3</v>
      </c>
      <c r="DU78">
        <v>0.77</v>
      </c>
      <c r="DV78">
        <v>-0.33</v>
      </c>
      <c r="DW78">
        <v>-1.06</v>
      </c>
      <c r="DX78">
        <v>97.7</v>
      </c>
      <c r="DY78">
        <v>99.5</v>
      </c>
      <c r="DZ78">
        <v>95.8</v>
      </c>
      <c r="EA78">
        <v>96.7</v>
      </c>
      <c r="EB78">
        <v>-2.13</v>
      </c>
      <c r="EC78">
        <v>-6.86</v>
      </c>
      <c r="ED78">
        <v>-2.38</v>
      </c>
      <c r="EE78">
        <v>-4.24</v>
      </c>
      <c r="EF78">
        <v>-2.2200000000000002</v>
      </c>
      <c r="EG78">
        <v>-0.38</v>
      </c>
      <c r="EH78">
        <v>0.7</v>
      </c>
      <c r="EI78">
        <v>-1.17</v>
      </c>
      <c r="EJ78">
        <v>-1.05</v>
      </c>
      <c r="EK78">
        <v>-0.24</v>
      </c>
      <c r="EL78">
        <v>52.6</v>
      </c>
      <c r="EM78">
        <v>47.8</v>
      </c>
      <c r="EN78">
        <v>47.7</v>
      </c>
      <c r="EO78">
        <v>49.9</v>
      </c>
      <c r="EP78">
        <v>49.4</v>
      </c>
      <c r="EQ78">
        <v>47.8</v>
      </c>
      <c r="ER78">
        <v>2.4900000000000002</v>
      </c>
      <c r="ES78">
        <v>4.4000000000000004</v>
      </c>
      <c r="ET78">
        <v>4.97</v>
      </c>
      <c r="EU78">
        <v>5.15</v>
      </c>
      <c r="EV78">
        <v>5.27</v>
      </c>
      <c r="EW78">
        <v>5.84</v>
      </c>
      <c r="EX78">
        <v>2.25</v>
      </c>
      <c r="EY78">
        <v>3.25</v>
      </c>
      <c r="EZ78">
        <v>3.55</v>
      </c>
      <c r="FA78">
        <v>3.75</v>
      </c>
      <c r="FB78">
        <v>3.85</v>
      </c>
      <c r="FC78">
        <v>6.55</v>
      </c>
      <c r="FD78">
        <v>4</v>
      </c>
      <c r="FE78">
        <v>3.75</v>
      </c>
      <c r="FF78">
        <v>4.25</v>
      </c>
      <c r="FG78">
        <v>1.58</v>
      </c>
      <c r="FH78">
        <v>3.71</v>
      </c>
      <c r="FI78">
        <v>3.28</v>
      </c>
      <c r="FJ78">
        <v>3.34</v>
      </c>
      <c r="FK78">
        <v>3.33</v>
      </c>
      <c r="FL78">
        <v>3.42</v>
      </c>
      <c r="FM78">
        <v>3.84</v>
      </c>
      <c r="FN78">
        <v>4.18</v>
      </c>
      <c r="FO78">
        <v>4.4800000000000004</v>
      </c>
      <c r="FP78">
        <v>1.2</v>
      </c>
      <c r="FQ78">
        <v>148.32</v>
      </c>
      <c r="FR78">
        <v>141.97999999999999</v>
      </c>
      <c r="FS78">
        <v>142.94999999999999</v>
      </c>
      <c r="FT78">
        <v>139.79</v>
      </c>
      <c r="FU78">
        <v>131.37</v>
      </c>
      <c r="FV78">
        <v>141.75</v>
      </c>
      <c r="FW78">
        <v>146.32</v>
      </c>
      <c r="FX78">
        <v>141.87</v>
      </c>
      <c r="FY78">
        <v>142.78</v>
      </c>
      <c r="FZ78">
        <v>3835.68</v>
      </c>
      <c r="GA78">
        <v>1139.8499999999999</v>
      </c>
      <c r="GB78">
        <v>387.03</v>
      </c>
      <c r="GC78">
        <v>527.99</v>
      </c>
      <c r="GD78">
        <v>278.83999999999997</v>
      </c>
      <c r="GE78">
        <v>557.63</v>
      </c>
      <c r="GF78">
        <v>388.71</v>
      </c>
    </row>
    <row r="79" spans="1:188">
      <c r="A79" s="20" t="s">
        <v>87</v>
      </c>
      <c r="B79">
        <v>-1665</v>
      </c>
      <c r="C79">
        <v>45090</v>
      </c>
      <c r="D79">
        <v>64500</v>
      </c>
      <c r="E79">
        <v>165500</v>
      </c>
      <c r="F79">
        <v>17989.64</v>
      </c>
      <c r="G79">
        <v>54901</v>
      </c>
      <c r="H79">
        <v>0</v>
      </c>
      <c r="I79">
        <v>694.12</v>
      </c>
      <c r="J79">
        <v>412200</v>
      </c>
      <c r="K79">
        <v>36000000</v>
      </c>
      <c r="L79">
        <v>1387000000</v>
      </c>
      <c r="M79">
        <v>-3.0106545631253E-2</v>
      </c>
      <c r="N79">
        <v>4.8979689755470597E-3</v>
      </c>
      <c r="O79">
        <v>-5.5337223663274298E-3</v>
      </c>
      <c r="P79">
        <v>50.3</v>
      </c>
      <c r="Q79">
        <v>3.13984061776829E-2</v>
      </c>
      <c r="R79">
        <v>-1.4989294885615401E-2</v>
      </c>
      <c r="S79">
        <v>-2.4881666376736201E-2</v>
      </c>
      <c r="T79">
        <v>-2.48816663767366E-2</v>
      </c>
      <c r="U79">
        <v>-3.6957069784185698E-2</v>
      </c>
      <c r="V79">
        <v>0.13173136050157599</v>
      </c>
      <c r="W79">
        <v>-470</v>
      </c>
      <c r="X79">
        <v>31.420000000000101</v>
      </c>
      <c r="Y79">
        <v>-0.510000000000005</v>
      </c>
      <c r="Z79">
        <v>-1.1300000000000101</v>
      </c>
      <c r="AA79">
        <v>1942</v>
      </c>
      <c r="AB79">
        <v>1573</v>
      </c>
      <c r="AC79">
        <v>1.1462934475116799</v>
      </c>
      <c r="AD79">
        <v>0.64426055895996004</v>
      </c>
      <c r="AE79">
        <v>0.54187373724687804</v>
      </c>
      <c r="AF79">
        <v>9.0234626994224201E-2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0.138650959430418</v>
      </c>
      <c r="AN79">
        <v>2.8868899140018601E-2</v>
      </c>
      <c r="AO79">
        <v>1.7930736475239701E-2</v>
      </c>
      <c r="AP79">
        <v>8.8000000000000007</v>
      </c>
      <c r="AQ79">
        <v>305000000</v>
      </c>
      <c r="AR79">
        <v>38315000</v>
      </c>
      <c r="AS79">
        <v>70247000</v>
      </c>
      <c r="AT79">
        <v>95065000</v>
      </c>
      <c r="AU79">
        <v>17638000</v>
      </c>
      <c r="AV79">
        <v>1449000</v>
      </c>
      <c r="AW79">
        <v>3541000</v>
      </c>
      <c r="AX79">
        <v>40805.699999999997</v>
      </c>
      <c r="AY79">
        <v>11089337.4</v>
      </c>
      <c r="AZ79">
        <v>664000000</v>
      </c>
      <c r="BA79">
        <v>265000000</v>
      </c>
      <c r="BB79">
        <v>3569000000</v>
      </c>
      <c r="BC79">
        <v>5173000000</v>
      </c>
      <c r="BD79">
        <v>7634100</v>
      </c>
      <c r="BE79">
        <v>165487100</v>
      </c>
      <c r="BF79">
        <v>207265600</v>
      </c>
      <c r="BG79">
        <v>17437.52</v>
      </c>
      <c r="BH79">
        <v>6101.93</v>
      </c>
      <c r="BI79">
        <v>12396.65</v>
      </c>
      <c r="BJ79">
        <v>9645.56</v>
      </c>
      <c r="BK79">
        <v>61725400</v>
      </c>
      <c r="BL79">
        <v>6399.3588760009798</v>
      </c>
      <c r="BM79">
        <v>96.4</v>
      </c>
      <c r="BN79">
        <v>107.9</v>
      </c>
      <c r="BO79">
        <v>112.3</v>
      </c>
      <c r="BP79">
        <v>101.3</v>
      </c>
      <c r="BQ79">
        <v>198005500</v>
      </c>
      <c r="BR79">
        <v>39480.97</v>
      </c>
      <c r="BS79">
        <v>8.48</v>
      </c>
      <c r="BT79">
        <v>6.01</v>
      </c>
      <c r="BU79">
        <v>0.79</v>
      </c>
      <c r="BV79">
        <v>33201900</v>
      </c>
      <c r="BW79">
        <v>21494923.699999999</v>
      </c>
      <c r="BX79">
        <v>17000200</v>
      </c>
      <c r="BY79">
        <v>16201700</v>
      </c>
      <c r="BZ79">
        <v>96.6</v>
      </c>
      <c r="CA79">
        <v>94</v>
      </c>
      <c r="CB79">
        <v>94.1</v>
      </c>
      <c r="CC79">
        <v>91.7</v>
      </c>
      <c r="CD79">
        <v>1.0276595744680901</v>
      </c>
      <c r="CE79">
        <v>1.0261723009814601</v>
      </c>
      <c r="CF79">
        <v>44184321</v>
      </c>
      <c r="CG79">
        <v>164740200</v>
      </c>
      <c r="CH79">
        <v>3.7284764430350799</v>
      </c>
      <c r="CI79">
        <v>72908305</v>
      </c>
      <c r="CJ79">
        <v>448616000</v>
      </c>
      <c r="CK79">
        <v>6.1531536084949501</v>
      </c>
      <c r="CL79">
        <v>79150239</v>
      </c>
      <c r="CM79">
        <v>759468500</v>
      </c>
      <c r="CN79">
        <v>9.5952774065533806</v>
      </c>
      <c r="CO79">
        <v>2033.31</v>
      </c>
      <c r="CP79">
        <v>1039.8800000000001</v>
      </c>
      <c r="CQ79">
        <v>10.65</v>
      </c>
      <c r="CR79">
        <v>25.21</v>
      </c>
      <c r="CS79">
        <v>43852900</v>
      </c>
      <c r="CT79">
        <v>423516400</v>
      </c>
      <c r="CU79">
        <v>18.1433</v>
      </c>
      <c r="CV79">
        <v>5.1779999999999999</v>
      </c>
      <c r="CW79">
        <v>-2.9899999999999999E-2</v>
      </c>
      <c r="CX79">
        <v>8.6E-3</v>
      </c>
      <c r="CY79">
        <v>2.5399999999999999E-2</v>
      </c>
      <c r="CZ79">
        <v>-3.6700000000000003E-2</v>
      </c>
      <c r="DA79">
        <v>3.2300000000000002E-2</v>
      </c>
      <c r="DB79">
        <v>-5.5E-2</v>
      </c>
      <c r="DC79">
        <v>133657700</v>
      </c>
      <c r="DD79">
        <v>101032100</v>
      </c>
      <c r="DE79">
        <v>1.32292311057575</v>
      </c>
      <c r="DF79">
        <v>7490897800</v>
      </c>
      <c r="DG79">
        <v>10910222700</v>
      </c>
      <c r="DH79">
        <v>1.4564639635051499</v>
      </c>
      <c r="DI79">
        <v>3025932800</v>
      </c>
      <c r="DJ79">
        <v>4163713700</v>
      </c>
      <c r="DK79">
        <v>209340000</v>
      </c>
      <c r="DL79">
        <v>98.43</v>
      </c>
      <c r="DM79">
        <v>100.69</v>
      </c>
      <c r="DN79">
        <v>99.72</v>
      </c>
      <c r="DO79">
        <v>-2.2999999999999998</v>
      </c>
      <c r="DP79">
        <v>-6.66</v>
      </c>
      <c r="DQ79">
        <v>-3.81</v>
      </c>
      <c r="DR79">
        <v>-2.21</v>
      </c>
      <c r="DS79">
        <v>-2.95</v>
      </c>
      <c r="DT79">
        <v>-0.22</v>
      </c>
      <c r="DU79">
        <v>0.83</v>
      </c>
      <c r="DV79">
        <v>-0.11</v>
      </c>
      <c r="DW79">
        <v>-0.94</v>
      </c>
      <c r="DX79">
        <v>97.6</v>
      </c>
      <c r="DY79">
        <v>100.9</v>
      </c>
      <c r="DZ79">
        <v>94.6</v>
      </c>
      <c r="EA79">
        <v>96.2</v>
      </c>
      <c r="EB79">
        <v>-2.5</v>
      </c>
      <c r="EC79">
        <v>-7.4</v>
      </c>
      <c r="ED79">
        <v>-3.1</v>
      </c>
      <c r="EE79">
        <v>-5.2</v>
      </c>
      <c r="EF79">
        <v>-2.6</v>
      </c>
      <c r="EG79">
        <v>-0.8</v>
      </c>
      <c r="EH79">
        <v>0.6</v>
      </c>
      <c r="EI79">
        <v>-1.3</v>
      </c>
      <c r="EJ79">
        <v>-1</v>
      </c>
      <c r="EK79">
        <v>-0.6</v>
      </c>
      <c r="EL79">
        <v>52.7</v>
      </c>
      <c r="EM79">
        <v>48.3</v>
      </c>
      <c r="EN79">
        <v>44.4</v>
      </c>
      <c r="EO79">
        <v>49.8</v>
      </c>
      <c r="EP79">
        <v>50.3</v>
      </c>
      <c r="EQ79">
        <v>48.3</v>
      </c>
      <c r="ER79">
        <v>2.2999999999999998</v>
      </c>
      <c r="ES79">
        <v>3.47</v>
      </c>
      <c r="ET79">
        <v>3.56</v>
      </c>
      <c r="EU79">
        <v>4.04</v>
      </c>
      <c r="EV79">
        <v>4.26</v>
      </c>
      <c r="EW79">
        <v>5.35</v>
      </c>
      <c r="EX79">
        <v>2.25</v>
      </c>
      <c r="EY79">
        <v>3.25</v>
      </c>
      <c r="EZ79">
        <v>3.55</v>
      </c>
      <c r="FA79">
        <v>3.75</v>
      </c>
      <c r="FB79">
        <v>3.85</v>
      </c>
      <c r="FC79">
        <v>6.55</v>
      </c>
      <c r="FD79">
        <v>4</v>
      </c>
      <c r="FE79">
        <v>3.75</v>
      </c>
      <c r="FF79">
        <v>4.25</v>
      </c>
      <c r="FG79">
        <v>1.35</v>
      </c>
      <c r="FH79">
        <v>3.15</v>
      </c>
      <c r="FI79">
        <v>3.07</v>
      </c>
      <c r="FJ79">
        <v>3.03</v>
      </c>
      <c r="FK79">
        <v>2.95</v>
      </c>
      <c r="FL79">
        <v>3.17</v>
      </c>
      <c r="FM79">
        <v>3.78</v>
      </c>
      <c r="FN79">
        <v>4.16</v>
      </c>
      <c r="FO79">
        <v>4.5</v>
      </c>
      <c r="FP79">
        <v>1.43</v>
      </c>
      <c r="FQ79">
        <v>149.38999999999999</v>
      </c>
      <c r="FR79">
        <v>142.87</v>
      </c>
      <c r="FS79">
        <v>143.80000000000001</v>
      </c>
      <c r="FT79">
        <v>140.94</v>
      </c>
      <c r="FU79">
        <v>131.72999999999999</v>
      </c>
      <c r="FV79">
        <v>142.69</v>
      </c>
      <c r="FW79">
        <v>147.37</v>
      </c>
      <c r="FX79">
        <v>142.57</v>
      </c>
      <c r="FY79">
        <v>143.88</v>
      </c>
      <c r="FZ79">
        <v>3709.52</v>
      </c>
      <c r="GA79">
        <v>1484.14</v>
      </c>
      <c r="GB79">
        <v>424.76</v>
      </c>
      <c r="GC79">
        <v>535.66</v>
      </c>
      <c r="GD79">
        <v>283.25</v>
      </c>
      <c r="GE79">
        <v>645.13</v>
      </c>
      <c r="GF79">
        <v>444.35</v>
      </c>
    </row>
    <row r="80" spans="1:188">
      <c r="A80" s="20" t="s">
        <v>88</v>
      </c>
      <c r="B80">
        <v>7519</v>
      </c>
      <c r="C80">
        <v>17023</v>
      </c>
      <c r="D80">
        <v>16600</v>
      </c>
      <c r="E80">
        <v>110200</v>
      </c>
      <c r="F80">
        <v>-809.5</v>
      </c>
      <c r="G80">
        <v>16153</v>
      </c>
      <c r="H80">
        <v>0</v>
      </c>
      <c r="I80">
        <v>-277.5</v>
      </c>
      <c r="J80">
        <v>-157500</v>
      </c>
      <c r="K80">
        <v>-22000000</v>
      </c>
      <c r="L80">
        <v>68000000</v>
      </c>
      <c r="M80">
        <v>-2.2622273656534901E-2</v>
      </c>
      <c r="N80">
        <v>3.25203538637742E-3</v>
      </c>
      <c r="O80">
        <v>1.17043000164454E-2</v>
      </c>
      <c r="P80">
        <v>50.4</v>
      </c>
      <c r="Q80">
        <v>-2.5848805989206799E-2</v>
      </c>
      <c r="R80">
        <v>2.4326364103338001E-2</v>
      </c>
      <c r="S80">
        <v>0.112903654872289</v>
      </c>
      <c r="T80">
        <v>0.11290365487229</v>
      </c>
      <c r="U80">
        <v>-1.7414742776575402E-2</v>
      </c>
      <c r="V80">
        <v>-0.45032226137911402</v>
      </c>
      <c r="W80">
        <v>34</v>
      </c>
      <c r="X80">
        <v>-39.53</v>
      </c>
      <c r="Y80">
        <v>1.47</v>
      </c>
      <c r="Z80">
        <v>0.25</v>
      </c>
      <c r="AA80">
        <v>-416</v>
      </c>
      <c r="AB80">
        <v>-321</v>
      </c>
      <c r="AC80">
        <v>-0.97935149078646699</v>
      </c>
      <c r="AD80">
        <v>-0.68290458569978096</v>
      </c>
      <c r="AE80">
        <v>-0.670311798171905</v>
      </c>
      <c r="AF80">
        <v>-0.57803660344919905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7.1088414473408107E-2</v>
      </c>
      <c r="AN80">
        <v>-4.4147748899636199E-2</v>
      </c>
      <c r="AO80">
        <v>-1.8261699055390299E-2</v>
      </c>
      <c r="AP80">
        <v>8.6999999999999993</v>
      </c>
      <c r="AQ80">
        <v>301000000</v>
      </c>
      <c r="AR80">
        <v>38457000</v>
      </c>
      <c r="AS80">
        <v>68837700</v>
      </c>
      <c r="AT80">
        <v>92499000</v>
      </c>
      <c r="AU80">
        <v>16979000</v>
      </c>
      <c r="AV80">
        <v>1342300</v>
      </c>
      <c r="AW80">
        <v>3400700</v>
      </c>
      <c r="AX80">
        <v>31789.18</v>
      </c>
      <c r="AY80">
        <v>12910348.92</v>
      </c>
      <c r="AZ80">
        <v>659000000</v>
      </c>
      <c r="BA80">
        <v>270000000</v>
      </c>
      <c r="BB80">
        <v>3658000000</v>
      </c>
      <c r="BC80">
        <v>4947000000</v>
      </c>
      <c r="BD80">
        <v>9760900</v>
      </c>
      <c r="BE80">
        <v>165435100</v>
      </c>
      <c r="BF80">
        <v>212365200</v>
      </c>
      <c r="BG80">
        <v>17752.05</v>
      </c>
      <c r="BH80">
        <v>5165.29</v>
      </c>
      <c r="BI80">
        <v>14144.66</v>
      </c>
      <c r="BJ80">
        <v>7598.08</v>
      </c>
      <c r="BK80">
        <v>50436000</v>
      </c>
      <c r="BL80">
        <v>6637.9927560646902</v>
      </c>
      <c r="BM80">
        <v>95.79</v>
      </c>
      <c r="BN80">
        <v>104.8</v>
      </c>
      <c r="BO80">
        <v>107.4</v>
      </c>
      <c r="BP80">
        <v>100.9</v>
      </c>
      <c r="BQ80">
        <v>197012000</v>
      </c>
      <c r="BR80">
        <v>39787.949999999997</v>
      </c>
      <c r="BS80">
        <v>8.5</v>
      </c>
      <c r="BT80">
        <v>6.02</v>
      </c>
      <c r="BU80">
        <v>0.79</v>
      </c>
      <c r="BV80">
        <v>35823600</v>
      </c>
      <c r="BW80">
        <v>24993776</v>
      </c>
      <c r="BX80">
        <v>18845000</v>
      </c>
      <c r="BY80">
        <v>16978600</v>
      </c>
      <c r="BZ80">
        <v>96.7</v>
      </c>
      <c r="CA80">
        <v>99.4</v>
      </c>
      <c r="CB80">
        <v>101.9</v>
      </c>
      <c r="CC80">
        <v>99.3</v>
      </c>
      <c r="CD80">
        <v>0.97283702213279699</v>
      </c>
      <c r="CE80">
        <v>1.0261832829808699</v>
      </c>
      <c r="CF80">
        <v>40805593</v>
      </c>
      <c r="CG80">
        <v>147941800</v>
      </c>
      <c r="CH80">
        <v>3.6255275104077</v>
      </c>
      <c r="CI80">
        <v>69057576</v>
      </c>
      <c r="CJ80">
        <v>421224100</v>
      </c>
      <c r="CK80">
        <v>6.09960737689374</v>
      </c>
      <c r="CL80">
        <v>53499931</v>
      </c>
      <c r="CM80">
        <v>508220100</v>
      </c>
      <c r="CN80">
        <v>9.4994533731267801</v>
      </c>
      <c r="CO80">
        <v>2026.36</v>
      </c>
      <c r="CP80">
        <v>1027.57</v>
      </c>
      <c r="CQ80">
        <v>10.65</v>
      </c>
      <c r="CR80">
        <v>24.02</v>
      </c>
      <c r="CS80">
        <v>37309400</v>
      </c>
      <c r="CT80">
        <v>349821900</v>
      </c>
      <c r="CU80">
        <v>14.8996</v>
      </c>
      <c r="CV80">
        <v>4.0202999999999998</v>
      </c>
      <c r="CW80">
        <v>-1.11E-2</v>
      </c>
      <c r="CX80">
        <v>-3.0000000000000001E-3</v>
      </c>
      <c r="CY80">
        <v>-2.3999999999999998E-3</v>
      </c>
      <c r="CZ80">
        <v>5.3E-3</v>
      </c>
      <c r="DA80">
        <v>-3.6600000000000001E-2</v>
      </c>
      <c r="DB80">
        <v>-1.04E-2</v>
      </c>
      <c r="DC80">
        <v>94098100</v>
      </c>
      <c r="DD80">
        <v>124812600</v>
      </c>
      <c r="DE80">
        <v>0.75391506947215303</v>
      </c>
      <c r="DF80">
        <v>7568351500</v>
      </c>
      <c r="DG80">
        <v>10844765600</v>
      </c>
      <c r="DH80">
        <v>1.43290987475938</v>
      </c>
      <c r="DI80">
        <v>3040735200</v>
      </c>
      <c r="DJ80">
        <v>4215000200</v>
      </c>
      <c r="DK80">
        <v>152590000</v>
      </c>
      <c r="DL80">
        <v>98.68</v>
      </c>
      <c r="DM80">
        <v>100.62</v>
      </c>
      <c r="DN80">
        <v>100</v>
      </c>
      <c r="DO80">
        <v>-2</v>
      </c>
      <c r="DP80">
        <v>-6.06</v>
      </c>
      <c r="DQ80">
        <v>-3.06</v>
      </c>
      <c r="DR80">
        <v>-2.0699999999999998</v>
      </c>
      <c r="DS80">
        <v>-2.61</v>
      </c>
      <c r="DT80">
        <v>0.08</v>
      </c>
      <c r="DU80">
        <v>0.73</v>
      </c>
      <c r="DV80">
        <v>-0.05</v>
      </c>
      <c r="DW80">
        <v>-0.78</v>
      </c>
      <c r="DX80">
        <v>97.8</v>
      </c>
      <c r="DY80">
        <v>98</v>
      </c>
      <c r="DZ80">
        <v>95.4</v>
      </c>
      <c r="EA80">
        <v>97</v>
      </c>
      <c r="EB80">
        <v>-2.31</v>
      </c>
      <c r="EC80">
        <v>-6.15</v>
      </c>
      <c r="ED80">
        <v>-2.7</v>
      </c>
      <c r="EE80">
        <v>-5.0599999999999996</v>
      </c>
      <c r="EF80">
        <v>-2.12</v>
      </c>
      <c r="EG80">
        <v>-0.63</v>
      </c>
      <c r="EH80">
        <v>0.71</v>
      </c>
      <c r="EI80">
        <v>-1.45</v>
      </c>
      <c r="EJ80">
        <v>-0.63</v>
      </c>
      <c r="EK80">
        <v>-0.91</v>
      </c>
      <c r="EL80">
        <v>52.5</v>
      </c>
      <c r="EM80">
        <v>47.3</v>
      </c>
      <c r="EN80">
        <v>48.3</v>
      </c>
      <c r="EO80">
        <v>50.1</v>
      </c>
      <c r="EP80">
        <v>50.6</v>
      </c>
      <c r="EQ80">
        <v>47.3</v>
      </c>
      <c r="ER80">
        <v>2.4700000000000002</v>
      </c>
      <c r="ES80">
        <v>3.62</v>
      </c>
      <c r="ET80">
        <v>4.33</v>
      </c>
      <c r="EU80">
        <v>3.9</v>
      </c>
      <c r="EV80">
        <v>4.0999999999999996</v>
      </c>
      <c r="EW80">
        <v>5.2</v>
      </c>
      <c r="EX80">
        <v>2.25</v>
      </c>
      <c r="EY80">
        <v>3.25</v>
      </c>
      <c r="EZ80">
        <v>3.55</v>
      </c>
      <c r="FA80">
        <v>3.75</v>
      </c>
      <c r="FB80">
        <v>3.85</v>
      </c>
      <c r="FC80">
        <v>6.55</v>
      </c>
      <c r="FD80">
        <v>4.2</v>
      </c>
      <c r="FE80">
        <v>3.75</v>
      </c>
      <c r="FF80">
        <v>4.25</v>
      </c>
      <c r="FG80">
        <v>1.59</v>
      </c>
      <c r="FH80">
        <v>2.97</v>
      </c>
      <c r="FI80">
        <v>3.03</v>
      </c>
      <c r="FJ80">
        <v>3.17</v>
      </c>
      <c r="FK80">
        <v>3.29</v>
      </c>
      <c r="FL80">
        <v>3.43</v>
      </c>
      <c r="FM80">
        <v>3.95</v>
      </c>
      <c r="FN80">
        <v>4.1100000000000003</v>
      </c>
      <c r="FO80">
        <v>4.3899999999999997</v>
      </c>
      <c r="FP80">
        <v>1.36</v>
      </c>
      <c r="FQ80">
        <v>150.11000000000001</v>
      </c>
      <c r="FR80">
        <v>143.6</v>
      </c>
      <c r="FS80">
        <v>144.54</v>
      </c>
      <c r="FT80">
        <v>141.66999999999999</v>
      </c>
      <c r="FU80">
        <v>134.12</v>
      </c>
      <c r="FV80">
        <v>143.22999999999999</v>
      </c>
      <c r="FW80">
        <v>148.04</v>
      </c>
      <c r="FX80">
        <v>143.44999999999999</v>
      </c>
      <c r="FY80">
        <v>144.5</v>
      </c>
      <c r="FZ80">
        <v>3770.39</v>
      </c>
      <c r="GA80">
        <v>1045.3499999999999</v>
      </c>
      <c r="GB80">
        <v>440.01</v>
      </c>
      <c r="GC80">
        <v>541.38</v>
      </c>
      <c r="GD80">
        <v>283.66000000000003</v>
      </c>
      <c r="GE80">
        <v>685.62</v>
      </c>
      <c r="GF80">
        <v>482.96</v>
      </c>
    </row>
    <row r="81" spans="1:188">
      <c r="A81" s="20" t="s">
        <v>89</v>
      </c>
      <c r="B81">
        <v>6650</v>
      </c>
      <c r="C81">
        <v>-58437</v>
      </c>
      <c r="D81">
        <v>4600</v>
      </c>
      <c r="E81">
        <v>-135800</v>
      </c>
      <c r="F81">
        <v>-14942.86</v>
      </c>
      <c r="G81">
        <v>-16440</v>
      </c>
      <c r="H81">
        <v>0</v>
      </c>
      <c r="I81">
        <v>165.7</v>
      </c>
      <c r="J81">
        <v>-82100</v>
      </c>
      <c r="K81">
        <v>17000000</v>
      </c>
      <c r="L81">
        <v>16000000</v>
      </c>
      <c r="M81">
        <v>-5.5168930154110302E-3</v>
      </c>
      <c r="N81">
        <v>0</v>
      </c>
      <c r="O81">
        <v>2.8990422417285401E-3</v>
      </c>
      <c r="P81">
        <v>50.8</v>
      </c>
      <c r="Q81">
        <v>-1.4004777572924201E-2</v>
      </c>
      <c r="R81">
        <v>-1.12053569826465E-4</v>
      </c>
      <c r="S81">
        <v>-1.9772621370184301E-3</v>
      </c>
      <c r="T81">
        <v>-1.9772621370185198E-3</v>
      </c>
      <c r="U81">
        <v>0.151382378310434</v>
      </c>
      <c r="V81">
        <v>-0.34473596459995698</v>
      </c>
      <c r="W81">
        <v>167</v>
      </c>
      <c r="X81">
        <v>-8.9900000000000109</v>
      </c>
      <c r="Y81">
        <v>-9.9999999999994302E-2</v>
      </c>
      <c r="Z81">
        <v>1.3500000000000101</v>
      </c>
      <c r="AA81">
        <v>-1290</v>
      </c>
      <c r="AB81">
        <v>-1841</v>
      </c>
      <c r="AC81">
        <v>0.16645599006044501</v>
      </c>
      <c r="AD81">
        <v>0.24270864231919001</v>
      </c>
      <c r="AE81">
        <v>0.25429945508688701</v>
      </c>
      <c r="AF81">
        <v>0.89686016372006405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-1.4571328864558799E-2</v>
      </c>
      <c r="AN81">
        <v>2.0109943882164999E-2</v>
      </c>
      <c r="AO81">
        <v>4.4921406244355904E-3</v>
      </c>
      <c r="AP81">
        <v>8.8000000000000007</v>
      </c>
      <c r="AQ81">
        <v>300000000</v>
      </c>
      <c r="AR81">
        <v>39187000</v>
      </c>
      <c r="AS81">
        <v>70432400</v>
      </c>
      <c r="AT81">
        <v>96823300</v>
      </c>
      <c r="AU81">
        <v>17756000</v>
      </c>
      <c r="AV81">
        <v>1399500</v>
      </c>
      <c r="AW81">
        <v>3510000</v>
      </c>
      <c r="AX81">
        <v>36296.050000000003</v>
      </c>
      <c r="AY81">
        <v>12407486.33</v>
      </c>
      <c r="AZ81">
        <v>644000000</v>
      </c>
      <c r="BA81">
        <v>269000000</v>
      </c>
      <c r="BB81">
        <v>3690000000</v>
      </c>
      <c r="BC81">
        <v>5039000000</v>
      </c>
      <c r="BD81">
        <v>11507000</v>
      </c>
      <c r="BE81">
        <v>197965600</v>
      </c>
      <c r="BF81">
        <v>256914000</v>
      </c>
      <c r="BG81">
        <v>21298.42</v>
      </c>
      <c r="BH81">
        <v>7014.96</v>
      </c>
      <c r="BI81">
        <v>16678.150000000001</v>
      </c>
      <c r="BJ81">
        <v>8360.34</v>
      </c>
      <c r="BK81">
        <v>53670800</v>
      </c>
      <c r="BL81">
        <v>6419.6910651959097</v>
      </c>
      <c r="BM81">
        <v>95.02</v>
      </c>
      <c r="BN81">
        <v>102.3</v>
      </c>
      <c r="BO81">
        <v>105.6</v>
      </c>
      <c r="BP81">
        <v>97.3</v>
      </c>
      <c r="BQ81">
        <v>212498000</v>
      </c>
      <c r="BR81">
        <v>39838.9</v>
      </c>
      <c r="BS81">
        <v>8.4600000000000009</v>
      </c>
      <c r="BT81">
        <v>6.07</v>
      </c>
      <c r="BU81">
        <v>0.8</v>
      </c>
      <c r="BV81">
        <v>35495300</v>
      </c>
      <c r="BW81">
        <v>22793056.370000001</v>
      </c>
      <c r="BX81">
        <v>19559600</v>
      </c>
      <c r="BY81">
        <v>15935700</v>
      </c>
      <c r="BZ81">
        <v>98.8</v>
      </c>
      <c r="CA81">
        <v>101.3</v>
      </c>
      <c r="CB81">
        <v>106.7</v>
      </c>
      <c r="CC81">
        <v>95.8</v>
      </c>
      <c r="CD81">
        <v>0.97532082922013796</v>
      </c>
      <c r="CE81">
        <v>1.1137787056367401</v>
      </c>
      <c r="CF81">
        <v>48821858</v>
      </c>
      <c r="CG81">
        <v>170741700</v>
      </c>
      <c r="CH81">
        <v>3.4972388801753498</v>
      </c>
      <c r="CI81">
        <v>66741329</v>
      </c>
      <c r="CJ81">
        <v>383947900</v>
      </c>
      <c r="CK81">
        <v>5.7527757650735403</v>
      </c>
      <c r="CL81">
        <v>47619006</v>
      </c>
      <c r="CM81">
        <v>419560800</v>
      </c>
      <c r="CN81">
        <v>8.8107845006256493</v>
      </c>
      <c r="CO81">
        <v>2039.21</v>
      </c>
      <c r="CP81">
        <v>1053.75</v>
      </c>
      <c r="CQ81">
        <v>9.77</v>
      </c>
      <c r="CR81">
        <v>24.69</v>
      </c>
      <c r="CS81">
        <v>29183200</v>
      </c>
      <c r="CT81">
        <v>276223400</v>
      </c>
      <c r="CU81">
        <v>12.052</v>
      </c>
      <c r="CV81">
        <v>3.0198</v>
      </c>
      <c r="CW81">
        <v>1.06E-2</v>
      </c>
      <c r="CX81">
        <v>2.4799999999999999E-2</v>
      </c>
      <c r="CY81">
        <v>-2.9999999999999997E-4</v>
      </c>
      <c r="CZ81">
        <v>-2.6700000000000002E-2</v>
      </c>
      <c r="DA81">
        <v>1.1999999999999999E-3</v>
      </c>
      <c r="DB81">
        <v>-2.5999999999999999E-3</v>
      </c>
      <c r="DC81">
        <v>127898400</v>
      </c>
      <c r="DD81">
        <v>136699800</v>
      </c>
      <c r="DE81">
        <v>0.93561512160222604</v>
      </c>
      <c r="DF81">
        <v>7655435400</v>
      </c>
      <c r="DG81">
        <v>10981870700</v>
      </c>
      <c r="DH81">
        <v>1.4345194134875701</v>
      </c>
      <c r="DI81">
        <v>3055333600</v>
      </c>
      <c r="DJ81">
        <v>4270002700</v>
      </c>
      <c r="DK81">
        <v>140130000</v>
      </c>
      <c r="DL81">
        <v>100.18</v>
      </c>
      <c r="DM81">
        <v>100.3</v>
      </c>
      <c r="DN81">
        <v>100.14</v>
      </c>
      <c r="DO81">
        <v>-1.45</v>
      </c>
      <c r="DP81">
        <v>-4.87</v>
      </c>
      <c r="DQ81">
        <v>-2.04</v>
      </c>
      <c r="DR81">
        <v>-1.62</v>
      </c>
      <c r="DS81">
        <v>-1.95</v>
      </c>
      <c r="DT81">
        <v>0.41</v>
      </c>
      <c r="DU81">
        <v>0.82</v>
      </c>
      <c r="DV81">
        <v>0.17</v>
      </c>
      <c r="DW81">
        <v>-0.6</v>
      </c>
      <c r="DX81">
        <v>98.6</v>
      </c>
      <c r="DY81">
        <v>100.7</v>
      </c>
      <c r="DZ81">
        <v>96.1</v>
      </c>
      <c r="EA81">
        <v>98.5</v>
      </c>
      <c r="EB81">
        <v>-1.82</v>
      </c>
      <c r="EC81">
        <v>-4.25</v>
      </c>
      <c r="ED81">
        <v>-2.02</v>
      </c>
      <c r="EE81">
        <v>-4.72</v>
      </c>
      <c r="EF81">
        <v>-1.75</v>
      </c>
      <c r="EG81">
        <v>-0.66</v>
      </c>
      <c r="EH81">
        <v>0.59</v>
      </c>
      <c r="EI81">
        <v>-1.29</v>
      </c>
      <c r="EJ81">
        <v>0.49</v>
      </c>
      <c r="EK81">
        <v>-0.99</v>
      </c>
      <c r="EL81">
        <v>52.8</v>
      </c>
      <c r="EM81">
        <v>47.1</v>
      </c>
      <c r="EN81">
        <v>50</v>
      </c>
      <c r="EO81">
        <v>50.3</v>
      </c>
      <c r="EP81">
        <v>52.3</v>
      </c>
      <c r="EQ81">
        <v>47.1</v>
      </c>
      <c r="ER81">
        <v>2.44</v>
      </c>
      <c r="ES81">
        <v>3.31</v>
      </c>
      <c r="ET81">
        <v>3.47</v>
      </c>
      <c r="EU81">
        <v>3.77</v>
      </c>
      <c r="EV81">
        <v>4.41</v>
      </c>
      <c r="EW81">
        <v>4.74</v>
      </c>
      <c r="EX81">
        <v>2.25</v>
      </c>
      <c r="EY81">
        <v>3.25</v>
      </c>
      <c r="EZ81">
        <v>3.55</v>
      </c>
      <c r="FA81">
        <v>3.75</v>
      </c>
      <c r="FB81">
        <v>3.85</v>
      </c>
      <c r="FC81">
        <v>6.55</v>
      </c>
      <c r="FD81">
        <v>4.2</v>
      </c>
      <c r="FE81">
        <v>3.75</v>
      </c>
      <c r="FF81">
        <v>4.25</v>
      </c>
      <c r="FG81">
        <v>1.55</v>
      </c>
      <c r="FH81">
        <v>2.8</v>
      </c>
      <c r="FI81">
        <v>3.05</v>
      </c>
      <c r="FJ81">
        <v>3.29</v>
      </c>
      <c r="FK81">
        <v>3.48</v>
      </c>
      <c r="FL81">
        <v>3.48</v>
      </c>
      <c r="FM81">
        <v>3.94</v>
      </c>
      <c r="FN81">
        <v>4.0199999999999996</v>
      </c>
      <c r="FO81">
        <v>4.18</v>
      </c>
      <c r="FP81">
        <v>1.1299999999999999</v>
      </c>
      <c r="FQ81">
        <v>152.34</v>
      </c>
      <c r="FR81">
        <v>145.96</v>
      </c>
      <c r="FS81">
        <v>147.03</v>
      </c>
      <c r="FT81">
        <v>143.06</v>
      </c>
      <c r="FU81">
        <v>139.75</v>
      </c>
      <c r="FV81">
        <v>145.18</v>
      </c>
      <c r="FW81">
        <v>150.22</v>
      </c>
      <c r="FX81">
        <v>145.77000000000001</v>
      </c>
      <c r="FY81">
        <v>147.02000000000001</v>
      </c>
      <c r="FZ81">
        <v>3697.41</v>
      </c>
      <c r="GA81">
        <v>991.45</v>
      </c>
      <c r="GB81">
        <v>445.7</v>
      </c>
      <c r="GC81">
        <v>542.73</v>
      </c>
      <c r="GD81">
        <v>283.35000000000002</v>
      </c>
      <c r="GE81">
        <v>689</v>
      </c>
      <c r="GF81">
        <v>511.46</v>
      </c>
    </row>
    <row r="82" spans="1:188">
      <c r="A82" s="20" t="s">
        <v>90</v>
      </c>
      <c r="B82">
        <v>11527</v>
      </c>
      <c r="C82">
        <v>-27928</v>
      </c>
      <c r="D82">
        <v>8100</v>
      </c>
      <c r="E82">
        <v>-31600</v>
      </c>
      <c r="F82">
        <v>-9877.52</v>
      </c>
      <c r="G82">
        <v>-39720</v>
      </c>
      <c r="H82">
        <v>0</v>
      </c>
      <c r="I82">
        <v>164.8</v>
      </c>
      <c r="J82">
        <v>-89500.000000000204</v>
      </c>
      <c r="K82">
        <v>-10000000</v>
      </c>
      <c r="L82">
        <v>-15000000</v>
      </c>
      <c r="M82">
        <v>0</v>
      </c>
      <c r="N82">
        <v>0</v>
      </c>
      <c r="O82">
        <v>-6.7056395340472398E-3</v>
      </c>
      <c r="P82">
        <v>51</v>
      </c>
      <c r="Q82">
        <v>-1.7227659104381801E-2</v>
      </c>
      <c r="R82">
        <v>-1.51012584476975E-2</v>
      </c>
      <c r="S82">
        <v>-6.4991317160702597E-2</v>
      </c>
      <c r="T82">
        <v>-6.4991317160702597E-2</v>
      </c>
      <c r="U82">
        <v>7.8599491509576697E-3</v>
      </c>
      <c r="V82">
        <v>-0.14196229200225299</v>
      </c>
      <c r="W82">
        <v>-42</v>
      </c>
      <c r="X82">
        <v>-7.23000000000002</v>
      </c>
      <c r="Y82">
        <v>3.34</v>
      </c>
      <c r="Z82">
        <v>2.63</v>
      </c>
      <c r="AA82">
        <v>1166</v>
      </c>
      <c r="AB82">
        <v>337</v>
      </c>
      <c r="AC82">
        <v>5.08806591670918E-2</v>
      </c>
      <c r="AD82">
        <v>0.105904339195021</v>
      </c>
      <c r="AE82">
        <v>9.9784059970374997E-2</v>
      </c>
      <c r="AF82">
        <v>-0.34259895997908502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-9.4556827271432605E-3</v>
      </c>
      <c r="AN82">
        <v>3.0493911163223E-2</v>
      </c>
      <c r="AO82">
        <v>1.13543955752711E-2</v>
      </c>
      <c r="AP82">
        <v>9.1999999999999993</v>
      </c>
      <c r="AQ82">
        <v>298000000</v>
      </c>
      <c r="AR82">
        <v>41095000</v>
      </c>
      <c r="AS82">
        <v>69293900</v>
      </c>
      <c r="AT82">
        <v>98044100</v>
      </c>
      <c r="AU82">
        <v>17502000</v>
      </c>
      <c r="AV82">
        <v>1405900</v>
      </c>
      <c r="AW82">
        <v>3652200</v>
      </c>
      <c r="AX82">
        <v>52176.160000000003</v>
      </c>
      <c r="AY82">
        <v>12269227.130000001</v>
      </c>
      <c r="AZ82">
        <v>646000000</v>
      </c>
      <c r="BA82">
        <v>270000000</v>
      </c>
      <c r="BB82">
        <v>3683000000</v>
      </c>
      <c r="BC82">
        <v>4617000000</v>
      </c>
      <c r="BD82">
        <v>15240800</v>
      </c>
      <c r="BE82">
        <v>245918800</v>
      </c>
      <c r="BF82">
        <v>329379900</v>
      </c>
      <c r="BG82">
        <v>25324.73</v>
      </c>
      <c r="BH82">
        <v>7514.54</v>
      </c>
      <c r="BI82">
        <v>20213.27</v>
      </c>
      <c r="BJ82">
        <v>12295.63</v>
      </c>
      <c r="BK82">
        <v>74591700</v>
      </c>
      <c r="BL82">
        <v>6066.5211949286104</v>
      </c>
      <c r="BM82">
        <v>94.84</v>
      </c>
      <c r="BN82">
        <v>104.7</v>
      </c>
      <c r="BO82">
        <v>108.9</v>
      </c>
      <c r="BP82">
        <v>98.4</v>
      </c>
      <c r="BQ82">
        <v>211664500</v>
      </c>
      <c r="BR82">
        <v>39932.129999999997</v>
      </c>
      <c r="BS82">
        <v>8.3699999999999992</v>
      </c>
      <c r="BT82">
        <v>6.05</v>
      </c>
      <c r="BU82">
        <v>0.79</v>
      </c>
      <c r="BV82">
        <v>34161900</v>
      </c>
      <c r="BW82">
        <v>21173540.84</v>
      </c>
      <c r="BX82">
        <v>18675600</v>
      </c>
      <c r="BY82">
        <v>15486200</v>
      </c>
      <c r="BZ82">
        <v>98.5</v>
      </c>
      <c r="CA82">
        <v>95.9</v>
      </c>
      <c r="CB82">
        <v>108</v>
      </c>
      <c r="CC82">
        <v>109.3</v>
      </c>
      <c r="CD82">
        <v>1.02711157455683</v>
      </c>
      <c r="CE82">
        <v>0.988106129917658</v>
      </c>
      <c r="CF82">
        <v>65978368</v>
      </c>
      <c r="CG82">
        <v>226409900</v>
      </c>
      <c r="CH82">
        <v>3.4315777559093301</v>
      </c>
      <c r="CI82">
        <v>66486623</v>
      </c>
      <c r="CJ82">
        <v>372043200</v>
      </c>
      <c r="CK82">
        <v>5.5957602178110299</v>
      </c>
      <c r="CL82">
        <v>49511444</v>
      </c>
      <c r="CM82">
        <v>421288300</v>
      </c>
      <c r="CN82">
        <v>8.5089075568064594</v>
      </c>
      <c r="CO82">
        <v>2048.33</v>
      </c>
      <c r="CP82">
        <v>1096.78</v>
      </c>
      <c r="CQ82">
        <v>9.81</v>
      </c>
      <c r="CR82">
        <v>25.77</v>
      </c>
      <c r="CS82">
        <v>32821800</v>
      </c>
      <c r="CT82">
        <v>324127600</v>
      </c>
      <c r="CU82">
        <v>13.9673</v>
      </c>
      <c r="CV82">
        <v>2.7235999999999998</v>
      </c>
      <c r="CW82">
        <v>2.4400000000000002E-2</v>
      </c>
      <c r="CX82">
        <v>2.81E-2</v>
      </c>
      <c r="CY82">
        <v>-2.2000000000000001E-3</v>
      </c>
      <c r="CZ82">
        <v>2.8400000000000002E-2</v>
      </c>
      <c r="DA82">
        <v>-2.9100000000000001E-2</v>
      </c>
      <c r="DB82">
        <v>-8.6999999999999994E-3</v>
      </c>
      <c r="DC82">
        <v>165219800</v>
      </c>
      <c r="DD82">
        <v>134611000</v>
      </c>
      <c r="DE82">
        <v>1.22738706346435</v>
      </c>
      <c r="DF82">
        <v>7763366600</v>
      </c>
      <c r="DG82">
        <v>11360746500</v>
      </c>
      <c r="DH82">
        <v>1.46337885164408</v>
      </c>
      <c r="DI82">
        <v>3106238400</v>
      </c>
      <c r="DJ82">
        <v>4316459800</v>
      </c>
      <c r="DK82">
        <v>196730000</v>
      </c>
      <c r="DL82">
        <v>99.6</v>
      </c>
      <c r="DM82">
        <v>99.82</v>
      </c>
      <c r="DN82">
        <v>100.08</v>
      </c>
      <c r="DO82">
        <v>-1.1100000000000001</v>
      </c>
      <c r="DP82">
        <v>-4</v>
      </c>
      <c r="DQ82">
        <v>-1.46</v>
      </c>
      <c r="DR82">
        <v>-1.31</v>
      </c>
      <c r="DS82">
        <v>-1.53</v>
      </c>
      <c r="DT82">
        <v>0.69</v>
      </c>
      <c r="DU82">
        <v>0.79</v>
      </c>
      <c r="DV82">
        <v>0.31</v>
      </c>
      <c r="DW82">
        <v>-0.89</v>
      </c>
      <c r="DX82">
        <v>98.9</v>
      </c>
      <c r="DY82">
        <v>100.1</v>
      </c>
      <c r="DZ82">
        <v>96.5</v>
      </c>
      <c r="EA82">
        <v>99</v>
      </c>
      <c r="EB82">
        <v>-1.48</v>
      </c>
      <c r="EC82">
        <v>-3.6</v>
      </c>
      <c r="ED82">
        <v>-1.33</v>
      </c>
      <c r="EE82">
        <v>-4.1100000000000003</v>
      </c>
      <c r="EF82">
        <v>-1.2</v>
      </c>
      <c r="EG82">
        <v>-0.48</v>
      </c>
      <c r="EH82">
        <v>0.46</v>
      </c>
      <c r="EI82">
        <v>-1.07</v>
      </c>
      <c r="EJ82">
        <v>0.09</v>
      </c>
      <c r="EK82">
        <v>-1.1399999999999999</v>
      </c>
      <c r="EL82">
        <v>53</v>
      </c>
      <c r="EM82">
        <v>47.3</v>
      </c>
      <c r="EN82">
        <v>50.1</v>
      </c>
      <c r="EO82">
        <v>50.5</v>
      </c>
      <c r="EP82">
        <v>52</v>
      </c>
      <c r="EQ82">
        <v>47.3</v>
      </c>
      <c r="ER82">
        <v>2.72</v>
      </c>
      <c r="ES82">
        <v>3.45</v>
      </c>
      <c r="ET82">
        <v>4.51</v>
      </c>
      <c r="EU82">
        <v>4.53</v>
      </c>
      <c r="EV82">
        <v>4.47</v>
      </c>
      <c r="EW82">
        <v>4.9800000000000004</v>
      </c>
      <c r="EX82">
        <v>2.25</v>
      </c>
      <c r="EY82">
        <v>3.25</v>
      </c>
      <c r="EZ82">
        <v>3.55</v>
      </c>
      <c r="FA82">
        <v>3.75</v>
      </c>
      <c r="FB82">
        <v>3.85</v>
      </c>
      <c r="FC82">
        <v>6.55</v>
      </c>
      <c r="FD82">
        <v>4.2</v>
      </c>
      <c r="FE82">
        <v>3.75</v>
      </c>
      <c r="FF82">
        <v>4.25</v>
      </c>
      <c r="FG82">
        <v>1.82</v>
      </c>
      <c r="FH82">
        <v>3.11</v>
      </c>
      <c r="FI82">
        <v>3.02</v>
      </c>
      <c r="FJ82">
        <v>3.11</v>
      </c>
      <c r="FK82">
        <v>3.16</v>
      </c>
      <c r="FL82">
        <v>3.32</v>
      </c>
      <c r="FM82">
        <v>3.74</v>
      </c>
      <c r="FN82">
        <v>3.85</v>
      </c>
      <c r="FO82">
        <v>4.05</v>
      </c>
      <c r="FP82">
        <v>1.03</v>
      </c>
      <c r="FQ82">
        <v>154.07</v>
      </c>
      <c r="FR82">
        <v>147.83000000000001</v>
      </c>
      <c r="FS82">
        <v>149.02000000000001</v>
      </c>
      <c r="FT82">
        <v>144.04</v>
      </c>
      <c r="FU82">
        <v>143.46</v>
      </c>
      <c r="FV82">
        <v>146.82</v>
      </c>
      <c r="FW82">
        <v>151.91</v>
      </c>
      <c r="FX82">
        <v>147.72999999999999</v>
      </c>
      <c r="FY82">
        <v>148.9</v>
      </c>
      <c r="FZ82">
        <v>3723.52</v>
      </c>
      <c r="GA82">
        <v>911.57</v>
      </c>
      <c r="GB82">
        <v>444.24</v>
      </c>
      <c r="GC82">
        <v>534.41</v>
      </c>
      <c r="GD82">
        <v>277.98</v>
      </c>
      <c r="GE82">
        <v>676.46</v>
      </c>
      <c r="GF82">
        <v>492.95</v>
      </c>
    </row>
    <row r="83" spans="1:188">
      <c r="A83" s="20" t="s">
        <v>91</v>
      </c>
      <c r="B83">
        <v>-11199</v>
      </c>
      <c r="C83">
        <v>-10082</v>
      </c>
      <c r="D83">
        <v>9400</v>
      </c>
      <c r="E83">
        <v>-25700</v>
      </c>
      <c r="F83">
        <v>26074.07</v>
      </c>
      <c r="G83">
        <v>96541</v>
      </c>
      <c r="H83">
        <v>0</v>
      </c>
      <c r="I83">
        <v>467.24</v>
      </c>
      <c r="J83">
        <v>-179100</v>
      </c>
      <c r="K83">
        <v>3000000</v>
      </c>
      <c r="L83">
        <v>-4000000</v>
      </c>
      <c r="M83">
        <v>5.6042178200774702E-3</v>
      </c>
      <c r="N83">
        <v>0</v>
      </c>
      <c r="O83">
        <v>4.10106684083011E-3</v>
      </c>
      <c r="P83">
        <v>51.7</v>
      </c>
      <c r="Q83">
        <v>1.3150081688522201E-3</v>
      </c>
      <c r="R83">
        <v>3.7193266306846197E-2</v>
      </c>
      <c r="S83">
        <v>6.4065819639759894E-2</v>
      </c>
      <c r="T83">
        <v>6.40658196397597E-2</v>
      </c>
      <c r="U83">
        <v>9.9462541131565704E-2</v>
      </c>
      <c r="V83">
        <v>0.15426967133675601</v>
      </c>
      <c r="W83">
        <v>313</v>
      </c>
      <c r="X83">
        <v>30.350000000000101</v>
      </c>
      <c r="Y83">
        <v>-2.8500000000000099</v>
      </c>
      <c r="Z83">
        <v>-3.88</v>
      </c>
      <c r="AA83">
        <v>-217</v>
      </c>
      <c r="AB83">
        <v>-2481</v>
      </c>
      <c r="AC83">
        <v>-0.47024840224407799</v>
      </c>
      <c r="AD83">
        <v>-0.59204076703175101</v>
      </c>
      <c r="AE83">
        <v>-0.583916952069369</v>
      </c>
      <c r="AF83">
        <v>-0.56569938758164495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2.6051388452735601E-2</v>
      </c>
      <c r="AN83">
        <v>-7.0930384654417394E-2</v>
      </c>
      <c r="AO83">
        <v>-3.5583966660635E-2</v>
      </c>
      <c r="AP83">
        <v>9</v>
      </c>
      <c r="AQ83">
        <v>301000000</v>
      </c>
      <c r="AR83">
        <v>40243300</v>
      </c>
      <c r="AS83">
        <v>68324100</v>
      </c>
      <c r="AT83">
        <v>94763100</v>
      </c>
      <c r="AU83">
        <v>17342000</v>
      </c>
      <c r="AV83">
        <v>1492700</v>
      </c>
      <c r="AW83">
        <v>3635200</v>
      </c>
      <c r="AX83">
        <v>46897.71</v>
      </c>
      <c r="AY83">
        <v>12684463.02</v>
      </c>
      <c r="AZ83">
        <v>634000000</v>
      </c>
      <c r="BA83">
        <v>264000000</v>
      </c>
      <c r="BB83">
        <v>3674000000</v>
      </c>
      <c r="BC83">
        <v>4719000000</v>
      </c>
      <c r="BD83">
        <v>12192000</v>
      </c>
      <c r="BE83">
        <v>199342900</v>
      </c>
      <c r="BF83">
        <v>255689800</v>
      </c>
      <c r="BG83">
        <v>21279.279999999999</v>
      </c>
      <c r="BH83">
        <v>5309.53</v>
      </c>
      <c r="BI83">
        <v>18106.03</v>
      </c>
      <c r="BJ83">
        <v>8114.36</v>
      </c>
      <c r="BK83">
        <v>51823300</v>
      </c>
      <c r="BL83">
        <v>6386.6158267565197</v>
      </c>
      <c r="BM83">
        <v>94.82</v>
      </c>
      <c r="BN83">
        <v>104.4</v>
      </c>
      <c r="BO83">
        <v>108</v>
      </c>
      <c r="BP83">
        <v>98.9</v>
      </c>
      <c r="BQ83">
        <v>207757900</v>
      </c>
      <c r="BR83">
        <v>39662.67</v>
      </c>
      <c r="BS83">
        <v>8.34</v>
      </c>
      <c r="BT83">
        <v>6.07</v>
      </c>
      <c r="BU83">
        <v>0.79</v>
      </c>
      <c r="BV83">
        <v>37813500</v>
      </c>
      <c r="BW83">
        <v>21203646.18</v>
      </c>
      <c r="BX83">
        <v>21274400</v>
      </c>
      <c r="BY83">
        <v>16539100</v>
      </c>
      <c r="BZ83">
        <v>99.2</v>
      </c>
      <c r="CA83">
        <v>98</v>
      </c>
      <c r="CB83">
        <v>115</v>
      </c>
      <c r="CC83">
        <v>99.9</v>
      </c>
      <c r="CD83">
        <v>1.01224489795918</v>
      </c>
      <c r="CE83">
        <v>1.1511511511511501</v>
      </c>
      <c r="CF83">
        <v>70505064</v>
      </c>
      <c r="CG83">
        <v>235744500</v>
      </c>
      <c r="CH83">
        <v>3.34365344310587</v>
      </c>
      <c r="CI83">
        <v>69926581</v>
      </c>
      <c r="CJ83">
        <v>391712000</v>
      </c>
      <c r="CK83">
        <v>5.6017610813833398</v>
      </c>
      <c r="CL83">
        <v>64230198</v>
      </c>
      <c r="CM83">
        <v>544101300</v>
      </c>
      <c r="CN83">
        <v>8.47111354070557</v>
      </c>
      <c r="CO83">
        <v>2201.56</v>
      </c>
      <c r="CP83">
        <v>1160.01</v>
      </c>
      <c r="CQ83">
        <v>10.59</v>
      </c>
      <c r="CR83">
        <v>27.26</v>
      </c>
      <c r="CS83">
        <v>57126700</v>
      </c>
      <c r="CT83">
        <v>534091200</v>
      </c>
      <c r="CU83">
        <v>22.349499999999999</v>
      </c>
      <c r="CV83">
        <v>5.0410000000000004</v>
      </c>
      <c r="CW83">
        <v>7.3599999999999999E-2</v>
      </c>
      <c r="CX83">
        <v>1.72E-2</v>
      </c>
      <c r="CY83">
        <v>5.4100000000000002E-2</v>
      </c>
      <c r="CZ83">
        <v>8.7599999999999997E-2</v>
      </c>
      <c r="DA83">
        <v>-2.6499999999999999E-2</v>
      </c>
      <c r="DB83">
        <v>2.7000000000000001E-3</v>
      </c>
      <c r="DC83">
        <v>102562000</v>
      </c>
      <c r="DD83">
        <v>126615800</v>
      </c>
      <c r="DE83">
        <v>0.81002528910294003</v>
      </c>
      <c r="DF83">
        <v>7801886300</v>
      </c>
      <c r="DG83">
        <v>11162473500</v>
      </c>
      <c r="DH83">
        <v>1.43074034544697</v>
      </c>
      <c r="DI83">
        <v>3085269400</v>
      </c>
      <c r="DJ83">
        <v>4355309800</v>
      </c>
      <c r="DK83">
        <v>27370000</v>
      </c>
      <c r="DL83">
        <v>99.88</v>
      </c>
      <c r="DM83">
        <v>99.43</v>
      </c>
      <c r="DN83">
        <v>100.3</v>
      </c>
      <c r="DO83">
        <v>-0.87</v>
      </c>
      <c r="DP83">
        <v>-3.37</v>
      </c>
      <c r="DQ83">
        <v>-0.78</v>
      </c>
      <c r="DR83">
        <v>-1.19</v>
      </c>
      <c r="DS83">
        <v>-1.22</v>
      </c>
      <c r="DT83">
        <v>0.71</v>
      </c>
      <c r="DU83">
        <v>0.74</v>
      </c>
      <c r="DV83">
        <v>0.42</v>
      </c>
      <c r="DW83">
        <v>-0.88</v>
      </c>
      <c r="DX83">
        <v>99.1</v>
      </c>
      <c r="DY83">
        <v>99.7</v>
      </c>
      <c r="DZ83">
        <v>97.3</v>
      </c>
      <c r="EA83">
        <v>99.4</v>
      </c>
      <c r="EB83">
        <v>-1.1200000000000001</v>
      </c>
      <c r="EC83">
        <v>-1.0900000000000001</v>
      </c>
      <c r="ED83">
        <v>-1.05</v>
      </c>
      <c r="EE83">
        <v>-4.1100000000000003</v>
      </c>
      <c r="EF83">
        <v>-0.46</v>
      </c>
      <c r="EG83">
        <v>-0.43</v>
      </c>
      <c r="EH83">
        <v>0.42</v>
      </c>
      <c r="EI83">
        <v>-0.88</v>
      </c>
      <c r="EJ83">
        <v>0.06</v>
      </c>
      <c r="EK83">
        <v>-1.1399999999999999</v>
      </c>
      <c r="EL83">
        <v>54.2</v>
      </c>
      <c r="EM83">
        <v>47.6</v>
      </c>
      <c r="EN83">
        <v>50.5</v>
      </c>
      <c r="EO83">
        <v>50.2</v>
      </c>
      <c r="EP83">
        <v>53</v>
      </c>
      <c r="EQ83">
        <v>47.6</v>
      </c>
      <c r="ER83">
        <v>3.23</v>
      </c>
      <c r="ES83">
        <v>3.98</v>
      </c>
      <c r="ET83">
        <v>4.3</v>
      </c>
      <c r="EU83">
        <v>4.38</v>
      </c>
      <c r="EV83">
        <v>4.05</v>
      </c>
      <c r="EW83">
        <v>4.8899999999999997</v>
      </c>
      <c r="EX83">
        <v>2.25</v>
      </c>
      <c r="EY83">
        <v>3.25</v>
      </c>
      <c r="EZ83">
        <v>3.55</v>
      </c>
      <c r="FA83">
        <v>3.75</v>
      </c>
      <c r="FB83">
        <v>3.85</v>
      </c>
      <c r="FC83">
        <v>6.55</v>
      </c>
      <c r="FD83">
        <v>4.45</v>
      </c>
      <c r="FE83">
        <v>3.75</v>
      </c>
      <c r="FF83">
        <v>4.25</v>
      </c>
      <c r="FG83">
        <v>2.36</v>
      </c>
      <c r="FH83">
        <v>3.21</v>
      </c>
      <c r="FI83">
        <v>3.32</v>
      </c>
      <c r="FJ83">
        <v>3.39</v>
      </c>
      <c r="FK83">
        <v>3.5</v>
      </c>
      <c r="FL83">
        <v>3.63</v>
      </c>
      <c r="FM83">
        <v>3.9</v>
      </c>
      <c r="FN83">
        <v>3.99</v>
      </c>
      <c r="FO83">
        <v>4.21</v>
      </c>
      <c r="FP83">
        <v>0.89</v>
      </c>
      <c r="FQ83">
        <v>153.88999999999999</v>
      </c>
      <c r="FR83">
        <v>147.26</v>
      </c>
      <c r="FS83">
        <v>148.31</v>
      </c>
      <c r="FT83">
        <v>144.55000000000001</v>
      </c>
      <c r="FU83">
        <v>140.74</v>
      </c>
      <c r="FV83">
        <v>146.5</v>
      </c>
      <c r="FW83">
        <v>151.69999999999999</v>
      </c>
      <c r="FX83">
        <v>146.83000000000001</v>
      </c>
      <c r="FY83">
        <v>148.59</v>
      </c>
      <c r="FZ83">
        <v>3830.01</v>
      </c>
      <c r="GA83">
        <v>795.57</v>
      </c>
      <c r="GB83">
        <v>437.39</v>
      </c>
      <c r="GC83">
        <v>531.84</v>
      </c>
      <c r="GD83">
        <v>268.10000000000002</v>
      </c>
      <c r="GE83">
        <v>683.62</v>
      </c>
      <c r="GF83">
        <v>483.4</v>
      </c>
    </row>
    <row r="84" spans="1:188">
      <c r="A84" s="20" t="s">
        <v>92</v>
      </c>
      <c r="B84">
        <v>-8690</v>
      </c>
      <c r="C84">
        <v>-10497</v>
      </c>
      <c r="D84">
        <v>91700</v>
      </c>
      <c r="E84">
        <v>135500</v>
      </c>
      <c r="F84">
        <v>-6366.42</v>
      </c>
      <c r="G84">
        <v>-16516</v>
      </c>
      <c r="H84">
        <v>0</v>
      </c>
      <c r="I84">
        <v>-88.9399999999996</v>
      </c>
      <c r="J84">
        <v>-9400</v>
      </c>
      <c r="K84">
        <v>13000000</v>
      </c>
      <c r="L84">
        <v>109000000</v>
      </c>
      <c r="M84">
        <v>1.6798386179058999E-2</v>
      </c>
      <c r="N84">
        <v>0</v>
      </c>
      <c r="O84">
        <v>-5.02213874970181E-4</v>
      </c>
      <c r="P84">
        <v>51.1</v>
      </c>
      <c r="Q84">
        <v>-3.6880998020976099E-3</v>
      </c>
      <c r="R84">
        <v>-2.3516665422594198E-2</v>
      </c>
      <c r="S84">
        <v>-4.2559614418796098E-2</v>
      </c>
      <c r="T84">
        <v>-4.2559614418796E-2</v>
      </c>
      <c r="U84">
        <v>0.16634707258536799</v>
      </c>
      <c r="V84">
        <v>3.2346778585061698E-3</v>
      </c>
      <c r="W84">
        <v>-122</v>
      </c>
      <c r="X84">
        <v>-17.680000000000099</v>
      </c>
      <c r="Y84">
        <v>-6.22</v>
      </c>
      <c r="Z84">
        <v>-4.66</v>
      </c>
      <c r="AA84">
        <v>177</v>
      </c>
      <c r="AB84">
        <v>25</v>
      </c>
      <c r="AC84">
        <v>0.22500469427814099</v>
      </c>
      <c r="AD84">
        <v>0.32646702537444799</v>
      </c>
      <c r="AE84">
        <v>0.318418056569858</v>
      </c>
      <c r="AF84">
        <v>0.67290926313544097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4.3703038650164698E-3</v>
      </c>
      <c r="AN84">
        <v>3.21816042954488E-2</v>
      </c>
      <c r="AO84">
        <v>1.5478952601849699E-2</v>
      </c>
      <c r="AP84">
        <v>6.9</v>
      </c>
      <c r="AQ84">
        <v>302000000</v>
      </c>
      <c r="AR84">
        <v>39920000</v>
      </c>
      <c r="AS84">
        <v>68910100</v>
      </c>
      <c r="AT84">
        <v>94975300</v>
      </c>
      <c r="AU84">
        <v>17488000</v>
      </c>
      <c r="AV84">
        <v>1467600</v>
      </c>
      <c r="AW84">
        <v>3697200</v>
      </c>
      <c r="AX84">
        <v>47636.92</v>
      </c>
      <c r="AY84">
        <v>12829844.26</v>
      </c>
      <c r="AZ84">
        <v>655000000</v>
      </c>
      <c r="BA84">
        <v>273000000</v>
      </c>
      <c r="BB84">
        <v>3806000000</v>
      </c>
      <c r="BC84">
        <v>4956000000</v>
      </c>
      <c r="BD84">
        <v>12680200</v>
      </c>
      <c r="BE84">
        <v>196320700</v>
      </c>
      <c r="BF84">
        <v>253934800</v>
      </c>
      <c r="BG84">
        <v>20267.580000000002</v>
      </c>
      <c r="BH84">
        <v>6234.32</v>
      </c>
      <c r="BI84">
        <v>16149.75</v>
      </c>
      <c r="BJ84">
        <v>8507.91</v>
      </c>
      <c r="BK84">
        <v>53458700</v>
      </c>
      <c r="BL84">
        <v>6283.4115546591402</v>
      </c>
      <c r="BM84">
        <v>94.79</v>
      </c>
      <c r="BN84">
        <v>103.8</v>
      </c>
      <c r="BO84">
        <v>107</v>
      </c>
      <c r="BP84">
        <v>99</v>
      </c>
      <c r="BQ84">
        <v>211339300</v>
      </c>
      <c r="BR84">
        <v>39688.25</v>
      </c>
      <c r="BS84">
        <v>8.2100000000000009</v>
      </c>
      <c r="BT84">
        <v>5.99</v>
      </c>
      <c r="BU84">
        <v>0.79</v>
      </c>
      <c r="BV84">
        <v>36678300</v>
      </c>
      <c r="BW84">
        <v>22279513.199999999</v>
      </c>
      <c r="BX84">
        <v>20833000</v>
      </c>
      <c r="BY84">
        <v>15845300</v>
      </c>
      <c r="BZ84">
        <v>100.5</v>
      </c>
      <c r="CA84">
        <v>98</v>
      </c>
      <c r="CB84">
        <v>108.7</v>
      </c>
      <c r="CC84">
        <v>99.6</v>
      </c>
      <c r="CD84">
        <v>1.02551020408163</v>
      </c>
      <c r="CE84">
        <v>1.09136546184739</v>
      </c>
      <c r="CF84">
        <v>56472092</v>
      </c>
      <c r="CG84">
        <v>191878800</v>
      </c>
      <c r="CH84">
        <v>3.39776327039558</v>
      </c>
      <c r="CI84">
        <v>61473922</v>
      </c>
      <c r="CJ84">
        <v>322440800</v>
      </c>
      <c r="CK84">
        <v>5.2451639574907896</v>
      </c>
      <c r="CL84">
        <v>53482967</v>
      </c>
      <c r="CM84">
        <v>424945100</v>
      </c>
      <c r="CN84">
        <v>7.9454286819951498</v>
      </c>
      <c r="CO84">
        <v>2217.1999999999998</v>
      </c>
      <c r="CP84">
        <v>1212.26</v>
      </c>
      <c r="CQ84">
        <v>10.69</v>
      </c>
      <c r="CR84">
        <v>28.47</v>
      </c>
      <c r="CS84">
        <v>63413700</v>
      </c>
      <c r="CT84">
        <v>608994500</v>
      </c>
      <c r="CU84">
        <v>23.822099999999999</v>
      </c>
      <c r="CV84">
        <v>6.3331999999999997</v>
      </c>
      <c r="CW84">
        <v>1.9400000000000001E-2</v>
      </c>
      <c r="CX84">
        <v>4.0300000000000002E-2</v>
      </c>
      <c r="CY84">
        <v>-3.0099999999999998E-2</v>
      </c>
      <c r="CZ84">
        <v>4.8099999999999997E-2</v>
      </c>
      <c r="DA84">
        <v>1.46E-2</v>
      </c>
      <c r="DB84">
        <v>3.0999999999999999E-3</v>
      </c>
      <c r="DC84">
        <v>102036900</v>
      </c>
      <c r="DD84">
        <v>91091600</v>
      </c>
      <c r="DE84">
        <v>1.12015707266093</v>
      </c>
      <c r="DF84">
        <v>7872141300</v>
      </c>
      <c r="DG84">
        <v>11173274700</v>
      </c>
      <c r="DH84">
        <v>1.4193437686389101</v>
      </c>
      <c r="DI84">
        <v>3086762400</v>
      </c>
      <c r="DJ84">
        <v>4398290800</v>
      </c>
      <c r="DK84">
        <v>95770000</v>
      </c>
      <c r="DL84">
        <v>100.69</v>
      </c>
      <c r="DM84">
        <v>99.8</v>
      </c>
      <c r="DN84">
        <v>99.67</v>
      </c>
      <c r="DO84">
        <v>-1.2</v>
      </c>
      <c r="DP84">
        <v>-4.4400000000000004</v>
      </c>
      <c r="DQ84">
        <v>-1.48</v>
      </c>
      <c r="DR84">
        <v>-1.45</v>
      </c>
      <c r="DS84">
        <v>-1.65</v>
      </c>
      <c r="DT84">
        <v>0.62</v>
      </c>
      <c r="DU84">
        <v>0.67</v>
      </c>
      <c r="DV84">
        <v>0.44</v>
      </c>
      <c r="DW84">
        <v>-0.78</v>
      </c>
      <c r="DX84">
        <v>98.6</v>
      </c>
      <c r="DY84">
        <v>99.7</v>
      </c>
      <c r="DZ84">
        <v>95</v>
      </c>
      <c r="EA84">
        <v>98.4</v>
      </c>
      <c r="EB84">
        <v>-1.37</v>
      </c>
      <c r="EC84">
        <v>-1.5</v>
      </c>
      <c r="ED84">
        <v>-1.59</v>
      </c>
      <c r="EE84">
        <v>-5</v>
      </c>
      <c r="EF84">
        <v>-0.25</v>
      </c>
      <c r="EG84">
        <v>-0.49</v>
      </c>
      <c r="EH84">
        <v>-0.28999999999999998</v>
      </c>
      <c r="EI84">
        <v>-0.93</v>
      </c>
      <c r="EJ84">
        <v>0.18</v>
      </c>
      <c r="EK84">
        <v>-1.22</v>
      </c>
      <c r="EL84">
        <v>53.2</v>
      </c>
      <c r="EM84">
        <v>48.1</v>
      </c>
      <c r="EN84">
        <v>49.3</v>
      </c>
      <c r="EO84">
        <v>50</v>
      </c>
      <c r="EP84">
        <v>51.9</v>
      </c>
      <c r="EQ84">
        <v>48.1</v>
      </c>
      <c r="ER84">
        <v>2.97</v>
      </c>
      <c r="ES84">
        <v>3.61</v>
      </c>
      <c r="ET84">
        <v>4.26</v>
      </c>
      <c r="EU84">
        <v>3.9</v>
      </c>
      <c r="EV84">
        <v>3.68</v>
      </c>
      <c r="EW84">
        <v>4.75</v>
      </c>
      <c r="EX84">
        <v>2.25</v>
      </c>
      <c r="EY84">
        <v>3.25</v>
      </c>
      <c r="EZ84">
        <v>3.55</v>
      </c>
      <c r="FA84">
        <v>3.75</v>
      </c>
      <c r="FB84">
        <v>3.85</v>
      </c>
      <c r="FC84">
        <v>6.55</v>
      </c>
      <c r="FD84">
        <v>4.45</v>
      </c>
      <c r="FE84">
        <v>3.75</v>
      </c>
      <c r="FF84">
        <v>4.25</v>
      </c>
      <c r="FG84">
        <v>2.36</v>
      </c>
      <c r="FH84">
        <v>3.43</v>
      </c>
      <c r="FI84">
        <v>3.53</v>
      </c>
      <c r="FJ84">
        <v>3.77</v>
      </c>
      <c r="FK84">
        <v>3.74</v>
      </c>
      <c r="FL84">
        <v>3.76</v>
      </c>
      <c r="FM84">
        <v>3.93</v>
      </c>
      <c r="FN84">
        <v>3.98</v>
      </c>
      <c r="FO84">
        <v>4.25</v>
      </c>
      <c r="FP84">
        <v>0.72</v>
      </c>
      <c r="FQ84">
        <v>154.66</v>
      </c>
      <c r="FR84">
        <v>147.88</v>
      </c>
      <c r="FS84">
        <v>148.88999999999999</v>
      </c>
      <c r="FT84">
        <v>145.58000000000001</v>
      </c>
      <c r="FU84">
        <v>141.03</v>
      </c>
      <c r="FV84">
        <v>147.15</v>
      </c>
      <c r="FW84">
        <v>152.44</v>
      </c>
      <c r="FX84">
        <v>147</v>
      </c>
      <c r="FY84">
        <v>149.65</v>
      </c>
      <c r="FZ84">
        <v>4022.86</v>
      </c>
      <c r="GA84">
        <v>937.1</v>
      </c>
      <c r="GB84">
        <v>426.08</v>
      </c>
      <c r="GC84">
        <v>529.9</v>
      </c>
      <c r="GD84">
        <v>262.52999999999997</v>
      </c>
      <c r="GE84">
        <v>661.15</v>
      </c>
      <c r="GF84">
        <v>482.99</v>
      </c>
    </row>
    <row r="85" spans="1:188">
      <c r="A85" s="20" t="s">
        <v>93</v>
      </c>
      <c r="B85">
        <v>-8275</v>
      </c>
      <c r="C85">
        <v>54199</v>
      </c>
      <c r="D85">
        <v>-11000</v>
      </c>
      <c r="E85">
        <v>27300</v>
      </c>
      <c r="F85">
        <v>18095.23</v>
      </c>
      <c r="G85">
        <v>48501</v>
      </c>
      <c r="H85">
        <v>0</v>
      </c>
      <c r="I85">
        <v>-417.28</v>
      </c>
      <c r="J85">
        <v>304500</v>
      </c>
      <c r="K85">
        <v>-11000000</v>
      </c>
      <c r="L85">
        <v>151000000</v>
      </c>
      <c r="M85">
        <v>2.3506534409066599E-2</v>
      </c>
      <c r="N85">
        <v>-1.62469572700186E-3</v>
      </c>
      <c r="O85">
        <v>1.3930164317441701E-3</v>
      </c>
      <c r="P85">
        <v>51.1</v>
      </c>
      <c r="Q85">
        <v>2.7326033209877898E-3</v>
      </c>
      <c r="R85">
        <v>-2.2838171972718899E-2</v>
      </c>
      <c r="S85">
        <v>8.0042707673536398E-2</v>
      </c>
      <c r="T85">
        <v>8.0042707673536495E-2</v>
      </c>
      <c r="U85">
        <v>-7.72098723120207E-3</v>
      </c>
      <c r="V85">
        <v>-0.174146415671741</v>
      </c>
      <c r="W85">
        <v>-144</v>
      </c>
      <c r="X85">
        <v>-59.96</v>
      </c>
      <c r="Y85">
        <v>-3.0899999999999901</v>
      </c>
      <c r="Z85">
        <v>-4.8600000000000003</v>
      </c>
      <c r="AA85">
        <v>-2644</v>
      </c>
      <c r="AB85">
        <v>1354</v>
      </c>
      <c r="AC85">
        <v>0.125476022156565</v>
      </c>
      <c r="AD85">
        <v>0.101818624598877</v>
      </c>
      <c r="AE85">
        <v>0.104515026168695</v>
      </c>
      <c r="AF85">
        <v>-0.22631974965370799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3.2149057322996598E-3</v>
      </c>
      <c r="AN85">
        <v>-1.66093729944841E-2</v>
      </c>
      <c r="AO85">
        <v>1.0767784153173901E-3</v>
      </c>
      <c r="AP85">
        <v>8</v>
      </c>
      <c r="AQ85">
        <v>292000000</v>
      </c>
      <c r="AR85">
        <v>40121700</v>
      </c>
      <c r="AS85">
        <v>67540500</v>
      </c>
      <c r="AT85">
        <v>95749800</v>
      </c>
      <c r="AU85">
        <v>17159000</v>
      </c>
      <c r="AV85">
        <v>1499800</v>
      </c>
      <c r="AW85">
        <v>3772800</v>
      </c>
      <c r="AX85">
        <v>51614.44</v>
      </c>
      <c r="AY85">
        <v>12291039.720000001</v>
      </c>
      <c r="AZ85">
        <v>633000000</v>
      </c>
      <c r="BA85">
        <v>260000000</v>
      </c>
      <c r="BB85">
        <v>3950000000</v>
      </c>
      <c r="BC85">
        <v>5393000000</v>
      </c>
      <c r="BD85">
        <v>13347900</v>
      </c>
      <c r="BE85">
        <v>214275500</v>
      </c>
      <c r="BF85">
        <v>292383600</v>
      </c>
      <c r="BG85">
        <v>20277.48</v>
      </c>
      <c r="BH85">
        <v>6744.99</v>
      </c>
      <c r="BI85">
        <v>17029.45</v>
      </c>
      <c r="BJ85">
        <v>12144.32</v>
      </c>
      <c r="BK85">
        <v>75660000</v>
      </c>
      <c r="BL85">
        <v>6230.07298885405</v>
      </c>
      <c r="BM85">
        <v>94.72</v>
      </c>
      <c r="BN85">
        <v>105.4</v>
      </c>
      <c r="BO85">
        <v>108.4</v>
      </c>
      <c r="BP85">
        <v>100.9</v>
      </c>
      <c r="BQ85">
        <v>230424300</v>
      </c>
      <c r="BR85">
        <v>38877</v>
      </c>
      <c r="BS85">
        <v>7.95</v>
      </c>
      <c r="BT85">
        <v>5.74</v>
      </c>
      <c r="BU85">
        <v>0.79</v>
      </c>
      <c r="BV85">
        <v>39591000</v>
      </c>
      <c r="BW85">
        <v>23369585.800000001</v>
      </c>
      <c r="BX85">
        <v>21356200</v>
      </c>
      <c r="BY85">
        <v>18234800</v>
      </c>
      <c r="BZ85">
        <v>102.1</v>
      </c>
      <c r="CA85">
        <v>99</v>
      </c>
      <c r="CB85">
        <v>112.7</v>
      </c>
      <c r="CC85">
        <v>107.9</v>
      </c>
      <c r="CD85">
        <v>1.0313131313131301</v>
      </c>
      <c r="CE85">
        <v>1.0444856348470799</v>
      </c>
      <c r="CF85">
        <v>66964756</v>
      </c>
      <c r="CG85">
        <v>230584400</v>
      </c>
      <c r="CH85">
        <v>3.4433695241120601</v>
      </c>
      <c r="CI85">
        <v>67761253</v>
      </c>
      <c r="CJ85">
        <v>341671500</v>
      </c>
      <c r="CK85">
        <v>5.0422842682675899</v>
      </c>
      <c r="CL85">
        <v>89468191</v>
      </c>
      <c r="CM85">
        <v>565937700</v>
      </c>
      <c r="CN85">
        <v>6.3255744156043097</v>
      </c>
      <c r="CO85">
        <v>2363.87</v>
      </c>
      <c r="CP85">
        <v>1333.5</v>
      </c>
      <c r="CQ85">
        <v>11.49</v>
      </c>
      <c r="CR85">
        <v>31.5</v>
      </c>
      <c r="CS85">
        <v>77513100</v>
      </c>
      <c r="CT85">
        <v>766994800</v>
      </c>
      <c r="CU85">
        <v>28.29</v>
      </c>
      <c r="CV85">
        <v>8.1365999999999996</v>
      </c>
      <c r="CW85">
        <v>7.9500000000000001E-2</v>
      </c>
      <c r="CX85">
        <v>8.5300000000000001E-2</v>
      </c>
      <c r="CY85">
        <v>-2.2000000000000001E-3</v>
      </c>
      <c r="CZ85">
        <v>5.0500000000000003E-2</v>
      </c>
      <c r="DA85">
        <v>6.0999999999999999E-2</v>
      </c>
      <c r="DB85">
        <v>7.3000000000000001E-3</v>
      </c>
      <c r="DC85">
        <v>140255300</v>
      </c>
      <c r="DD85">
        <v>99530100</v>
      </c>
      <c r="DE85">
        <v>1.4091747119715501</v>
      </c>
      <c r="DF85">
        <v>7957860200</v>
      </c>
      <c r="DG85">
        <v>11265703700</v>
      </c>
      <c r="DH85">
        <v>1.4156699686682099</v>
      </c>
      <c r="DI85">
        <v>3116736400</v>
      </c>
      <c r="DJ85">
        <v>4442887600</v>
      </c>
      <c r="DK85">
        <v>113550000</v>
      </c>
      <c r="DL85">
        <v>100.83</v>
      </c>
      <c r="DM85">
        <v>100.96</v>
      </c>
      <c r="DN85">
        <v>99.69</v>
      </c>
      <c r="DO85">
        <v>-1.8</v>
      </c>
      <c r="DP85">
        <v>-6.68</v>
      </c>
      <c r="DQ85">
        <v>-2.72</v>
      </c>
      <c r="DR85">
        <v>-1.83</v>
      </c>
      <c r="DS85">
        <v>-2.39</v>
      </c>
      <c r="DT85">
        <v>0.35</v>
      </c>
      <c r="DU85">
        <v>0.65</v>
      </c>
      <c r="DV85">
        <v>0.36</v>
      </c>
      <c r="DW85">
        <v>-0.83</v>
      </c>
      <c r="DX85">
        <v>97.6</v>
      </c>
      <c r="DY85">
        <v>98.3</v>
      </c>
      <c r="DZ85">
        <v>92.4</v>
      </c>
      <c r="EA85">
        <v>96.1</v>
      </c>
      <c r="EB85">
        <v>-1.89</v>
      </c>
      <c r="EC85">
        <v>-1.46</v>
      </c>
      <c r="ED85">
        <v>-2.78</v>
      </c>
      <c r="EE85">
        <v>-6.13</v>
      </c>
      <c r="EF85">
        <v>-0.64</v>
      </c>
      <c r="EG85">
        <v>-0.64</v>
      </c>
      <c r="EH85">
        <v>-0.67</v>
      </c>
      <c r="EI85">
        <v>-1.07</v>
      </c>
      <c r="EJ85">
        <v>-0.13</v>
      </c>
      <c r="EK85">
        <v>-1.38</v>
      </c>
      <c r="EL85">
        <v>53.6</v>
      </c>
      <c r="EM85">
        <v>47.2</v>
      </c>
      <c r="EN85">
        <v>47.4</v>
      </c>
      <c r="EO85">
        <v>50.1</v>
      </c>
      <c r="EP85">
        <v>51.2</v>
      </c>
      <c r="EQ85">
        <v>47.2</v>
      </c>
      <c r="ER85">
        <v>2.81</v>
      </c>
      <c r="ES85">
        <v>3.41</v>
      </c>
      <c r="ET85">
        <v>4.24</v>
      </c>
      <c r="EU85">
        <v>4.1500000000000004</v>
      </c>
      <c r="EV85">
        <v>3.77</v>
      </c>
      <c r="EW85">
        <v>4.9000000000000004</v>
      </c>
      <c r="EX85">
        <v>2.25</v>
      </c>
      <c r="EY85">
        <v>3.25</v>
      </c>
      <c r="EZ85">
        <v>3.55</v>
      </c>
      <c r="FA85">
        <v>3.75</v>
      </c>
      <c r="FB85">
        <v>3.85</v>
      </c>
      <c r="FC85">
        <v>6.55</v>
      </c>
      <c r="FD85">
        <v>4.45</v>
      </c>
      <c r="FE85">
        <v>3.75</v>
      </c>
      <c r="FF85">
        <v>4.25</v>
      </c>
      <c r="FG85">
        <v>2.34</v>
      </c>
      <c r="FH85">
        <v>3.43</v>
      </c>
      <c r="FI85">
        <v>3.58</v>
      </c>
      <c r="FJ85">
        <v>3.8</v>
      </c>
      <c r="FK85">
        <v>3.77</v>
      </c>
      <c r="FL85">
        <v>3.78</v>
      </c>
      <c r="FM85">
        <v>3.92</v>
      </c>
      <c r="FN85">
        <v>3.96</v>
      </c>
      <c r="FO85">
        <v>4.16</v>
      </c>
      <c r="FP85">
        <v>0.57999999999999996</v>
      </c>
      <c r="FQ85">
        <v>155.91999999999999</v>
      </c>
      <c r="FR85">
        <v>149.18</v>
      </c>
      <c r="FS85">
        <v>150.19999999999999</v>
      </c>
      <c r="FT85">
        <v>146.79</v>
      </c>
      <c r="FU85">
        <v>143.28</v>
      </c>
      <c r="FV85">
        <v>148.32</v>
      </c>
      <c r="FW85">
        <v>153.66</v>
      </c>
      <c r="FX85">
        <v>148.13</v>
      </c>
      <c r="FY85">
        <v>151.13999999999999</v>
      </c>
      <c r="FZ85">
        <v>4122.7700000000004</v>
      </c>
      <c r="GA85">
        <v>1122.73</v>
      </c>
      <c r="GB85">
        <v>426.28</v>
      </c>
      <c r="GC85">
        <v>520.74</v>
      </c>
      <c r="GD85">
        <v>262.02</v>
      </c>
      <c r="GE85">
        <v>656.18</v>
      </c>
      <c r="GF85">
        <v>488.24</v>
      </c>
    </row>
    <row r="86" spans="1:188">
      <c r="A86" s="20" t="s">
        <v>94</v>
      </c>
      <c r="B86">
        <v>3363</v>
      </c>
      <c r="C86">
        <v>17111</v>
      </c>
      <c r="D86">
        <v>0</v>
      </c>
      <c r="E86">
        <v>0</v>
      </c>
      <c r="F86">
        <v>-17543.23</v>
      </c>
      <c r="G86">
        <v>-60052</v>
      </c>
      <c r="H86">
        <v>0</v>
      </c>
      <c r="I86">
        <v>-95.720000000000297</v>
      </c>
      <c r="J86">
        <v>43100</v>
      </c>
      <c r="K86">
        <v>14000000</v>
      </c>
      <c r="L86">
        <v>-82000000</v>
      </c>
      <c r="M86">
        <v>1.5727388871098001E-2</v>
      </c>
      <c r="N86">
        <v>-1.62733965937556E-3</v>
      </c>
      <c r="O86">
        <v>-6.8814735953273099E-3</v>
      </c>
      <c r="P86">
        <v>50.8</v>
      </c>
      <c r="Q86">
        <v>-1.9703117448429501E-2</v>
      </c>
      <c r="R86">
        <v>-1.0695519936308399E-2</v>
      </c>
      <c r="S86">
        <v>-8.0042707673536398E-2</v>
      </c>
      <c r="T86">
        <v>-8.0042707673536495E-2</v>
      </c>
      <c r="U86">
        <v>6.4456786875464606E-2</v>
      </c>
      <c r="V86">
        <v>0.15521056067100999</v>
      </c>
      <c r="W86">
        <v>-157</v>
      </c>
      <c r="X86">
        <v>-14.180000000000099</v>
      </c>
      <c r="Y86">
        <v>-8.7900000000000098</v>
      </c>
      <c r="Z86">
        <v>-10.59</v>
      </c>
      <c r="AA86">
        <v>873</v>
      </c>
      <c r="AB86">
        <v>3894</v>
      </c>
      <c r="AC86">
        <v>-0.18856079618268101</v>
      </c>
      <c r="AD86">
        <v>-0.27260630995207102</v>
      </c>
      <c r="AE86">
        <v>-0.25946908093836601</v>
      </c>
      <c r="AF86">
        <v>-8.5561977682040401E-3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-3.4299318313920003E-2</v>
      </c>
      <c r="AN86">
        <v>2.18717867629366E-2</v>
      </c>
      <c r="AO86">
        <v>-6.1389832598770502E-3</v>
      </c>
      <c r="AP86">
        <v>7.7</v>
      </c>
      <c r="AQ86">
        <v>291000000</v>
      </c>
      <c r="AR86">
        <v>40650000</v>
      </c>
      <c r="AS86">
        <v>67520000</v>
      </c>
      <c r="AT86">
        <v>95250000</v>
      </c>
      <c r="AU86">
        <v>17936000</v>
      </c>
      <c r="AV86">
        <v>1520000</v>
      </c>
      <c r="AW86">
        <v>3850000</v>
      </c>
      <c r="AX86">
        <v>45591.66</v>
      </c>
      <c r="AY86">
        <v>9241759.0999999996</v>
      </c>
      <c r="AZ86">
        <v>647000000</v>
      </c>
      <c r="BA86">
        <v>263000000</v>
      </c>
      <c r="BB86">
        <v>3885000000</v>
      </c>
      <c r="BC86">
        <v>5296000000</v>
      </c>
      <c r="BD86">
        <v>11865300</v>
      </c>
      <c r="BE86">
        <v>200812000</v>
      </c>
      <c r="BF86">
        <v>271057000</v>
      </c>
      <c r="BG86">
        <v>18902.32</v>
      </c>
      <c r="BH86">
        <v>7385.08</v>
      </c>
      <c r="BI86">
        <v>16250.04</v>
      </c>
      <c r="BJ86">
        <v>11361.99</v>
      </c>
      <c r="BK86">
        <v>71579200</v>
      </c>
      <c r="BL86">
        <v>6299.8823269515296</v>
      </c>
      <c r="BM86">
        <v>94.76</v>
      </c>
      <c r="BN86">
        <v>103.4</v>
      </c>
      <c r="BO86">
        <v>107.2</v>
      </c>
      <c r="BP86">
        <v>97.8</v>
      </c>
      <c r="BQ86">
        <v>239672400</v>
      </c>
      <c r="BR86">
        <v>38529.18</v>
      </c>
      <c r="BS86">
        <v>7.8</v>
      </c>
      <c r="BT86">
        <v>5.71</v>
      </c>
      <c r="BU86">
        <v>0.79</v>
      </c>
      <c r="BV86">
        <v>36784300</v>
      </c>
      <c r="BW86">
        <v>19690082.68</v>
      </c>
      <c r="BX86">
        <v>20677100</v>
      </c>
      <c r="BY86">
        <v>16107200</v>
      </c>
      <c r="BZ86">
        <v>101.9</v>
      </c>
      <c r="CA86">
        <v>97.4</v>
      </c>
      <c r="CB86">
        <v>109.5</v>
      </c>
      <c r="CC86">
        <v>107.3</v>
      </c>
      <c r="CD86">
        <v>1.04620123203285</v>
      </c>
      <c r="CE86">
        <v>1.02050326188257</v>
      </c>
      <c r="CF86">
        <v>58008990</v>
      </c>
      <c r="CG86">
        <v>210092500</v>
      </c>
      <c r="CH86">
        <v>3.6217231156756902</v>
      </c>
      <c r="CI86">
        <v>65187407</v>
      </c>
      <c r="CJ86">
        <v>316904100</v>
      </c>
      <c r="CK86">
        <v>4.8614312884082</v>
      </c>
      <c r="CL86">
        <v>84349411</v>
      </c>
      <c r="CM86">
        <v>496246000</v>
      </c>
      <c r="CN86">
        <v>5.8832183190941301</v>
      </c>
      <c r="CO86">
        <v>2420.1799999999998</v>
      </c>
      <c r="CP86">
        <v>1350.5</v>
      </c>
      <c r="CQ86">
        <v>11.81</v>
      </c>
      <c r="CR86">
        <v>31.99</v>
      </c>
      <c r="CS86">
        <v>65795200</v>
      </c>
      <c r="CT86">
        <v>652395700</v>
      </c>
      <c r="CU86">
        <v>23.5044</v>
      </c>
      <c r="CV86">
        <v>5.6464999999999996</v>
      </c>
      <c r="CW86">
        <v>1.61E-2</v>
      </c>
      <c r="CX86">
        <v>7.7999999999999996E-3</v>
      </c>
      <c r="CY86">
        <v>2.86E-2</v>
      </c>
      <c r="CZ86">
        <v>-2.35E-2</v>
      </c>
      <c r="DA86">
        <v>-8.8000000000000005E-3</v>
      </c>
      <c r="DB86">
        <v>-8.2000000000000007E-3</v>
      </c>
      <c r="DC86">
        <v>99097800</v>
      </c>
      <c r="DD86">
        <v>132802000</v>
      </c>
      <c r="DE86">
        <v>0.74620713543470696</v>
      </c>
      <c r="DF86">
        <v>8012694800</v>
      </c>
      <c r="DG86">
        <v>11247048000</v>
      </c>
      <c r="DH86">
        <v>1.40365361226538</v>
      </c>
      <c r="DI86">
        <v>3122427900</v>
      </c>
      <c r="DJ86">
        <v>4477155700</v>
      </c>
      <c r="DK86">
        <v>68070000</v>
      </c>
      <c r="DL86">
        <v>99.76</v>
      </c>
      <c r="DM86">
        <v>100.98</v>
      </c>
      <c r="DN86">
        <v>99.68</v>
      </c>
      <c r="DO86">
        <v>-2.2400000000000002</v>
      </c>
      <c r="DP86">
        <v>-8.8699999999999992</v>
      </c>
      <c r="DQ86">
        <v>-3.68</v>
      </c>
      <c r="DR86">
        <v>-2.0499999999999998</v>
      </c>
      <c r="DS86">
        <v>-2.95</v>
      </c>
      <c r="DT86">
        <v>0.17</v>
      </c>
      <c r="DU86">
        <v>0.51</v>
      </c>
      <c r="DV86">
        <v>0.28000000000000003</v>
      </c>
      <c r="DW86">
        <v>-0.69</v>
      </c>
      <c r="DX86">
        <v>96.9</v>
      </c>
      <c r="DY86">
        <v>97.2</v>
      </c>
      <c r="DZ86">
        <v>91.6</v>
      </c>
      <c r="EA86">
        <v>94.8</v>
      </c>
      <c r="EB86">
        <v>-2.5299999999999998</v>
      </c>
      <c r="EC86">
        <v>-2.4500000000000002</v>
      </c>
      <c r="ED86">
        <v>-3.83</v>
      </c>
      <c r="EE86">
        <v>-6.92</v>
      </c>
      <c r="EF86">
        <v>-1.43</v>
      </c>
      <c r="EG86">
        <v>-0.57999999999999996</v>
      </c>
      <c r="EH86">
        <v>-1.07</v>
      </c>
      <c r="EI86">
        <v>-1.31</v>
      </c>
      <c r="EJ86">
        <v>-1.07</v>
      </c>
      <c r="EK86">
        <v>-1.68</v>
      </c>
      <c r="EL86">
        <v>53.1</v>
      </c>
      <c r="EM86">
        <v>47.9</v>
      </c>
      <c r="EN86">
        <v>45.1</v>
      </c>
      <c r="EO86">
        <v>50.1</v>
      </c>
      <c r="EP86">
        <v>50.7</v>
      </c>
      <c r="EQ86">
        <v>47.9</v>
      </c>
      <c r="ER86">
        <v>2.52</v>
      </c>
      <c r="ES86">
        <v>3.18</v>
      </c>
      <c r="ET86">
        <v>3.66</v>
      </c>
      <c r="EU86">
        <v>3.89</v>
      </c>
      <c r="EV86">
        <v>3.64</v>
      </c>
      <c r="EW86">
        <v>4.6900000000000004</v>
      </c>
      <c r="EX86">
        <v>2.25</v>
      </c>
      <c r="EY86">
        <v>3.25</v>
      </c>
      <c r="EZ86">
        <v>3.55</v>
      </c>
      <c r="FA86">
        <v>3.75</v>
      </c>
      <c r="FB86">
        <v>3.85</v>
      </c>
      <c r="FC86">
        <v>6.55</v>
      </c>
      <c r="FD86">
        <v>4.45</v>
      </c>
      <c r="FE86">
        <v>3.75</v>
      </c>
      <c r="FF86">
        <v>4.25</v>
      </c>
      <c r="FG86">
        <v>2.15</v>
      </c>
      <c r="FH86">
        <v>3.43</v>
      </c>
      <c r="FI86">
        <v>3.54</v>
      </c>
      <c r="FJ86">
        <v>3.56</v>
      </c>
      <c r="FK86">
        <v>3.55</v>
      </c>
      <c r="FL86">
        <v>3.55</v>
      </c>
      <c r="FM86">
        <v>3.61</v>
      </c>
      <c r="FN86">
        <v>3.68</v>
      </c>
      <c r="FO86">
        <v>3.84</v>
      </c>
      <c r="FP86">
        <v>0.3</v>
      </c>
      <c r="FQ86">
        <v>158.41999999999999</v>
      </c>
      <c r="FR86">
        <v>152.04</v>
      </c>
      <c r="FS86">
        <v>153.19</v>
      </c>
      <c r="FT86">
        <v>148.69999999999999</v>
      </c>
      <c r="FU86">
        <v>149.94</v>
      </c>
      <c r="FV86">
        <v>150.72</v>
      </c>
      <c r="FW86">
        <v>156.11000000000001</v>
      </c>
      <c r="FX86">
        <v>151.32</v>
      </c>
      <c r="FY86">
        <v>153.83000000000001</v>
      </c>
      <c r="FZ86">
        <v>4157.5600000000004</v>
      </c>
      <c r="GA86">
        <v>1100.96</v>
      </c>
      <c r="GB86">
        <v>412.87</v>
      </c>
      <c r="GC86">
        <v>506.19</v>
      </c>
      <c r="GD86">
        <v>259.07</v>
      </c>
      <c r="GE86">
        <v>639.12</v>
      </c>
      <c r="GF86">
        <v>444.49</v>
      </c>
    </row>
    <row r="87" spans="1:188">
      <c r="A87" s="20" t="s">
        <v>95</v>
      </c>
      <c r="B87">
        <v>4857</v>
      </c>
      <c r="C87">
        <v>14536</v>
      </c>
      <c r="D87">
        <v>42000</v>
      </c>
      <c r="E87">
        <v>74700</v>
      </c>
      <c r="F87">
        <v>-4257.0100000000102</v>
      </c>
      <c r="G87">
        <v>-10351</v>
      </c>
      <c r="H87">
        <v>0</v>
      </c>
      <c r="I87">
        <v>41</v>
      </c>
      <c r="J87">
        <v>134000</v>
      </c>
      <c r="K87">
        <v>-13000000</v>
      </c>
      <c r="L87">
        <v>41000000</v>
      </c>
      <c r="M87">
        <v>2.1966342743462E-2</v>
      </c>
      <c r="N87">
        <v>0</v>
      </c>
      <c r="O87">
        <v>1.6875716996569399E-3</v>
      </c>
      <c r="P87">
        <v>50.3</v>
      </c>
      <c r="Q87">
        <v>7.78843800586238E-3</v>
      </c>
      <c r="R87">
        <v>9.9664259954570494E-3</v>
      </c>
      <c r="S87">
        <v>0</v>
      </c>
      <c r="T87">
        <v>0</v>
      </c>
      <c r="U87">
        <v>-3.1580209433419902E-2</v>
      </c>
      <c r="V87">
        <v>-2.61082341190466E-2</v>
      </c>
      <c r="W87">
        <v>-33</v>
      </c>
      <c r="X87">
        <v>-46.71</v>
      </c>
      <c r="Y87">
        <v>-8.61</v>
      </c>
      <c r="Z87">
        <v>-8.4700000000000006</v>
      </c>
      <c r="AA87">
        <v>-668</v>
      </c>
      <c r="AB87">
        <v>167</v>
      </c>
      <c r="AC87">
        <v>-2.0505593701472002E-3</v>
      </c>
      <c r="AD87">
        <v>0.24585891959936401</v>
      </c>
      <c r="AE87">
        <v>0.21345778189607101</v>
      </c>
      <c r="AF87">
        <v>0.49498916010192301</v>
      </c>
      <c r="AG87">
        <v>0</v>
      </c>
      <c r="AH87">
        <v>-6.8992871486951393E-2</v>
      </c>
      <c r="AI87">
        <v>0</v>
      </c>
      <c r="AJ87">
        <v>-0.25</v>
      </c>
      <c r="AK87">
        <v>-0.25</v>
      </c>
      <c r="AL87">
        <v>-0.25</v>
      </c>
      <c r="AM87">
        <v>3.2657579616632397E-2</v>
      </c>
      <c r="AN87">
        <v>9.2373515679611308E-3</v>
      </c>
      <c r="AO87">
        <v>1.0127301831996499E-2</v>
      </c>
      <c r="AP87">
        <v>7.2</v>
      </c>
      <c r="AQ87">
        <v>330000000</v>
      </c>
      <c r="AR87">
        <v>39660000</v>
      </c>
      <c r="AS87">
        <v>63300000</v>
      </c>
      <c r="AT87">
        <v>92050000</v>
      </c>
      <c r="AU87">
        <v>17630000</v>
      </c>
      <c r="AV87">
        <v>1470000</v>
      </c>
      <c r="AW87">
        <v>3980000</v>
      </c>
      <c r="AX87">
        <v>45100.23</v>
      </c>
      <c r="AY87">
        <v>10527900.82</v>
      </c>
      <c r="AZ87">
        <v>642000000</v>
      </c>
      <c r="BA87">
        <v>260000000</v>
      </c>
      <c r="BB87">
        <v>3925000000</v>
      </c>
      <c r="BC87">
        <v>5553000000</v>
      </c>
      <c r="BD87">
        <v>10697100</v>
      </c>
      <c r="BE87">
        <v>179294900</v>
      </c>
      <c r="BF87">
        <v>259077700</v>
      </c>
      <c r="BG87">
        <v>19175.14</v>
      </c>
      <c r="BH87">
        <v>11173.78</v>
      </c>
      <c r="BI87">
        <v>17044.45</v>
      </c>
      <c r="BJ87">
        <v>13222.76</v>
      </c>
      <c r="BK87">
        <v>80956500</v>
      </c>
      <c r="BL87">
        <v>6122.5114877680599</v>
      </c>
      <c r="BM87">
        <v>94.3</v>
      </c>
      <c r="BN87">
        <v>105.5</v>
      </c>
      <c r="BO87">
        <v>109</v>
      </c>
      <c r="BP87">
        <v>100.3</v>
      </c>
      <c r="BQ87">
        <v>234747000</v>
      </c>
      <c r="BR87">
        <v>38473.54</v>
      </c>
      <c r="BS87">
        <v>7.66</v>
      </c>
      <c r="BT87">
        <v>5.29</v>
      </c>
      <c r="BU87">
        <v>0.79</v>
      </c>
      <c r="BV87">
        <v>36836200</v>
      </c>
      <c r="BW87">
        <v>18964441.760000002</v>
      </c>
      <c r="BX87">
        <v>21156300</v>
      </c>
      <c r="BY87">
        <v>15679800</v>
      </c>
      <c r="BZ87">
        <v>99.5</v>
      </c>
      <c r="CA87">
        <v>95.5</v>
      </c>
      <c r="CB87">
        <v>105.4</v>
      </c>
      <c r="CC87">
        <v>98</v>
      </c>
      <c r="CD87">
        <v>1.0418848167539301</v>
      </c>
      <c r="CE87">
        <v>1.07551020408163</v>
      </c>
      <c r="CF87">
        <v>68910221</v>
      </c>
      <c r="CG87">
        <v>236149200</v>
      </c>
      <c r="CH87">
        <v>3.42691108188435</v>
      </c>
      <c r="CI87">
        <v>73141916</v>
      </c>
      <c r="CJ87">
        <v>336082600</v>
      </c>
      <c r="CK87">
        <v>4.5949384208092097</v>
      </c>
      <c r="CL87">
        <v>108517966</v>
      </c>
      <c r="CM87">
        <v>627666900</v>
      </c>
      <c r="CN87">
        <v>5.7839906435400801</v>
      </c>
      <c r="CO87">
        <v>2682.84</v>
      </c>
      <c r="CP87">
        <v>1420.32</v>
      </c>
      <c r="CQ87">
        <v>13.15</v>
      </c>
      <c r="CR87">
        <v>33.81</v>
      </c>
      <c r="CS87">
        <v>90312000</v>
      </c>
      <c r="CT87">
        <v>891197600</v>
      </c>
      <c r="CU87">
        <v>30.679300000000001</v>
      </c>
      <c r="CV87">
        <v>7.3502000000000001</v>
      </c>
      <c r="CW87">
        <v>8.5400000000000004E-2</v>
      </c>
      <c r="CX87">
        <v>8.2000000000000007E-3</v>
      </c>
      <c r="CY87">
        <v>3.7699999999999997E-2</v>
      </c>
      <c r="CZ87">
        <v>1.8700000000000001E-2</v>
      </c>
      <c r="DA87">
        <v>-1.43E-2</v>
      </c>
      <c r="DB87">
        <v>2.4500000000000001E-2</v>
      </c>
      <c r="DC87">
        <v>127585800</v>
      </c>
      <c r="DD87">
        <v>99529100</v>
      </c>
      <c r="DE87">
        <v>1.2818944409223001</v>
      </c>
      <c r="DF87">
        <v>8097969400</v>
      </c>
      <c r="DG87">
        <v>11314154600</v>
      </c>
      <c r="DH87">
        <v>1.3971594656803701</v>
      </c>
      <c r="DI87">
        <v>3134328700</v>
      </c>
      <c r="DJ87">
        <v>4524244900</v>
      </c>
      <c r="DK87">
        <v>114590000</v>
      </c>
      <c r="DL87">
        <v>99.6</v>
      </c>
      <c r="DM87">
        <v>100.82</v>
      </c>
      <c r="DN87">
        <v>99.3</v>
      </c>
      <c r="DO87">
        <v>-2.69</v>
      </c>
      <c r="DP87">
        <v>-10.65</v>
      </c>
      <c r="DQ87">
        <v>-4.6900000000000004</v>
      </c>
      <c r="DR87">
        <v>-2.25</v>
      </c>
      <c r="DS87">
        <v>-3.49</v>
      </c>
      <c r="DT87">
        <v>-0.15</v>
      </c>
      <c r="DU87">
        <v>0.5</v>
      </c>
      <c r="DV87">
        <v>7.0000000000000007E-2</v>
      </c>
      <c r="DW87">
        <v>-0.69</v>
      </c>
      <c r="DX87">
        <v>96.4</v>
      </c>
      <c r="DY87">
        <v>97</v>
      </c>
      <c r="DZ87">
        <v>90.9</v>
      </c>
      <c r="EA87">
        <v>92.9</v>
      </c>
      <c r="EB87">
        <v>-3.16</v>
      </c>
      <c r="EC87">
        <v>-2.52</v>
      </c>
      <c r="ED87">
        <v>-5.21</v>
      </c>
      <c r="EE87">
        <v>-7.71</v>
      </c>
      <c r="EF87">
        <v>-2.25</v>
      </c>
      <c r="EG87">
        <v>-0.68</v>
      </c>
      <c r="EH87">
        <v>-1.56</v>
      </c>
      <c r="EI87">
        <v>-1.52</v>
      </c>
      <c r="EJ87">
        <v>-1.69</v>
      </c>
      <c r="EK87">
        <v>-1.84</v>
      </c>
      <c r="EL87">
        <v>52.5</v>
      </c>
      <c r="EM87">
        <v>47.2</v>
      </c>
      <c r="EN87">
        <v>44.7</v>
      </c>
      <c r="EO87">
        <v>50.3</v>
      </c>
      <c r="EP87">
        <v>50.5</v>
      </c>
      <c r="EQ87">
        <v>47.2</v>
      </c>
      <c r="ER87">
        <v>2.59</v>
      </c>
      <c r="ES87">
        <v>3.33</v>
      </c>
      <c r="ET87">
        <v>4.6900000000000004</v>
      </c>
      <c r="EU87">
        <v>4.01</v>
      </c>
      <c r="EV87">
        <v>4.1100000000000003</v>
      </c>
      <c r="EW87">
        <v>4.79</v>
      </c>
      <c r="EX87">
        <v>2.25</v>
      </c>
      <c r="EY87">
        <v>3.25</v>
      </c>
      <c r="EZ87">
        <v>3.55</v>
      </c>
      <c r="FA87">
        <v>3.75</v>
      </c>
      <c r="FB87">
        <v>3.85</v>
      </c>
      <c r="FC87">
        <v>6.15</v>
      </c>
      <c r="FD87">
        <v>4.45</v>
      </c>
      <c r="FE87">
        <v>3.35</v>
      </c>
      <c r="FF87">
        <v>4</v>
      </c>
      <c r="FG87">
        <v>2.11</v>
      </c>
      <c r="FH87">
        <v>3.18</v>
      </c>
      <c r="FI87">
        <v>3.2</v>
      </c>
      <c r="FJ87">
        <v>3.2</v>
      </c>
      <c r="FK87">
        <v>3.17</v>
      </c>
      <c r="FL87">
        <v>3.16</v>
      </c>
      <c r="FM87">
        <v>3.3</v>
      </c>
      <c r="FN87">
        <v>3.43</v>
      </c>
      <c r="FO87">
        <v>3.59</v>
      </c>
      <c r="FP87">
        <v>0.39</v>
      </c>
      <c r="FQ87">
        <v>161.35</v>
      </c>
      <c r="FR87">
        <v>155.18</v>
      </c>
      <c r="FS87">
        <v>156.46</v>
      </c>
      <c r="FT87">
        <v>150.79</v>
      </c>
      <c r="FU87">
        <v>157.99</v>
      </c>
      <c r="FV87">
        <v>153.26</v>
      </c>
      <c r="FW87">
        <v>158.94999999999999</v>
      </c>
      <c r="FX87">
        <v>154.57</v>
      </c>
      <c r="FY87">
        <v>157.01</v>
      </c>
      <c r="FZ87">
        <v>4346.25</v>
      </c>
      <c r="GA87">
        <v>1332.15</v>
      </c>
      <c r="GB87">
        <v>392.84</v>
      </c>
      <c r="GC87">
        <v>504.69</v>
      </c>
      <c r="GD87">
        <v>257.52999999999997</v>
      </c>
      <c r="GE87">
        <v>613.66</v>
      </c>
      <c r="GF87">
        <v>416.67</v>
      </c>
    </row>
    <row r="88" spans="1:188">
      <c r="A88" s="20" t="s">
        <v>96</v>
      </c>
      <c r="B88">
        <v>6866</v>
      </c>
      <c r="C88">
        <v>-5328</v>
      </c>
      <c r="D88">
        <v>77100</v>
      </c>
      <c r="E88">
        <v>40200</v>
      </c>
      <c r="F88">
        <v>11584.09</v>
      </c>
      <c r="G88">
        <v>44942</v>
      </c>
      <c r="H88">
        <v>0</v>
      </c>
      <c r="I88">
        <v>415</v>
      </c>
      <c r="J88">
        <v>-74000</v>
      </c>
      <c r="K88">
        <v>-3000000</v>
      </c>
      <c r="L88">
        <v>2000000</v>
      </c>
      <c r="M88">
        <v>1.1882917824861399E-2</v>
      </c>
      <c r="N88">
        <v>-3.2626456348163698E-3</v>
      </c>
      <c r="O88">
        <v>8.1986913736527001E-3</v>
      </c>
      <c r="P88">
        <v>50.1</v>
      </c>
      <c r="Q88">
        <v>1.75886348260157E-4</v>
      </c>
      <c r="R88">
        <v>-2.0113885853598702E-3</v>
      </c>
      <c r="S88">
        <v>0</v>
      </c>
      <c r="T88">
        <v>0</v>
      </c>
      <c r="U88">
        <v>0.131180477869942</v>
      </c>
      <c r="V88">
        <v>7.4124496388469296E-2</v>
      </c>
      <c r="W88">
        <v>-259</v>
      </c>
      <c r="X88">
        <v>25.5</v>
      </c>
      <c r="Y88">
        <v>-16.510000000000002</v>
      </c>
      <c r="Z88">
        <v>-15.78</v>
      </c>
      <c r="AA88">
        <v>-527</v>
      </c>
      <c r="AB88">
        <v>1128</v>
      </c>
      <c r="AC88">
        <v>0.200359868097856</v>
      </c>
      <c r="AD88">
        <v>-0.208671602528781</v>
      </c>
      <c r="AE88">
        <v>-0.169028992266856</v>
      </c>
      <c r="AF88">
        <v>0.59505816888626095</v>
      </c>
      <c r="AG88">
        <v>0</v>
      </c>
      <c r="AH88">
        <v>6.8992871486951393E-2</v>
      </c>
      <c r="AI88">
        <v>0</v>
      </c>
      <c r="AJ88">
        <v>0</v>
      </c>
      <c r="AK88">
        <v>0</v>
      </c>
      <c r="AL88">
        <v>0</v>
      </c>
      <c r="AM88">
        <v>1.7822144680859998E-2</v>
      </c>
      <c r="AN88">
        <v>2.1355832660017199E-2</v>
      </c>
      <c r="AO88">
        <v>8.4417729220938008E-3</v>
      </c>
      <c r="AP88">
        <v>7.9</v>
      </c>
      <c r="AQ88">
        <v>619000000</v>
      </c>
      <c r="AR88">
        <v>40970000</v>
      </c>
      <c r="AS88">
        <v>68091000</v>
      </c>
      <c r="AT88">
        <v>98220000</v>
      </c>
      <c r="AU88">
        <v>18323000</v>
      </c>
      <c r="AV88">
        <v>1493000</v>
      </c>
      <c r="AW88">
        <v>4036000</v>
      </c>
      <c r="AX88">
        <v>42572.1</v>
      </c>
      <c r="AY88">
        <v>11516083.43</v>
      </c>
      <c r="AZ88">
        <v>626000000</v>
      </c>
      <c r="BA88">
        <v>255000000</v>
      </c>
      <c r="BB88">
        <v>3891000000</v>
      </c>
      <c r="BC88">
        <v>5523000000</v>
      </c>
      <c r="BD88">
        <v>10844800</v>
      </c>
      <c r="BE88">
        <v>199165400</v>
      </c>
      <c r="BF88">
        <v>299363100</v>
      </c>
      <c r="BG88">
        <v>15174.9</v>
      </c>
      <c r="BH88">
        <v>32396.39</v>
      </c>
      <c r="BI88">
        <v>14887.03</v>
      </c>
      <c r="BJ88">
        <v>18931.97</v>
      </c>
      <c r="BK88">
        <v>118118300</v>
      </c>
      <c r="BL88">
        <v>6239.0918641852904</v>
      </c>
      <c r="BM88">
        <v>93.93</v>
      </c>
      <c r="BN88">
        <v>105.8</v>
      </c>
      <c r="BO88">
        <v>109.1</v>
      </c>
      <c r="BP88">
        <v>100.9</v>
      </c>
      <c r="BQ88">
        <v>258013100</v>
      </c>
      <c r="BR88">
        <v>38430.18</v>
      </c>
      <c r="BS88">
        <v>7.56</v>
      </c>
      <c r="BT88">
        <v>5.14</v>
      </c>
      <c r="BU88">
        <v>0.79</v>
      </c>
      <c r="BV88">
        <v>40494300</v>
      </c>
      <c r="BW88">
        <v>20590961.940000001</v>
      </c>
      <c r="BX88">
        <v>22743000</v>
      </c>
      <c r="BY88">
        <v>17751400</v>
      </c>
      <c r="BZ88">
        <v>100.2</v>
      </c>
      <c r="CA88">
        <v>90.6</v>
      </c>
      <c r="CB88">
        <v>109.5</v>
      </c>
      <c r="CC88">
        <v>107.8</v>
      </c>
      <c r="CD88">
        <v>1.1059602649006599</v>
      </c>
      <c r="CE88">
        <v>1.0157699443413699</v>
      </c>
      <c r="CF88">
        <v>83441637</v>
      </c>
      <c r="CG88">
        <v>251996100</v>
      </c>
      <c r="CH88">
        <v>3.0200282384201098</v>
      </c>
      <c r="CI88">
        <v>74240607</v>
      </c>
      <c r="CJ88">
        <v>324044700</v>
      </c>
      <c r="CK88">
        <v>4.36479055188759</v>
      </c>
      <c r="CL88">
        <v>113360185</v>
      </c>
      <c r="CM88">
        <v>684929400</v>
      </c>
      <c r="CN88">
        <v>6.0420631811777703</v>
      </c>
      <c r="CO88">
        <v>3234.68</v>
      </c>
      <c r="CP88">
        <v>1415.19</v>
      </c>
      <c r="CQ88">
        <v>15.99</v>
      </c>
      <c r="CR88">
        <v>34.049999999999997</v>
      </c>
      <c r="CS88">
        <v>165554800</v>
      </c>
      <c r="CT88">
        <v>1813626100</v>
      </c>
      <c r="CU88">
        <v>54.03</v>
      </c>
      <c r="CV88">
        <v>12.157299999999999</v>
      </c>
      <c r="CW88">
        <v>0.1245</v>
      </c>
      <c r="CX88">
        <v>-0.15</v>
      </c>
      <c r="CY88">
        <v>0.16489999999999999</v>
      </c>
      <c r="CZ88">
        <v>2.2700000000000001E-2</v>
      </c>
      <c r="DA88">
        <v>-3.27E-2</v>
      </c>
      <c r="DB88">
        <v>1.29E-2</v>
      </c>
      <c r="DC88">
        <v>253541300</v>
      </c>
      <c r="DD88">
        <v>107551200</v>
      </c>
      <c r="DE88">
        <v>2.3574009402033602</v>
      </c>
      <c r="DF88">
        <v>8167700100</v>
      </c>
      <c r="DG88">
        <v>11386446400</v>
      </c>
      <c r="DH88">
        <v>1.3940823316958</v>
      </c>
      <c r="DI88">
        <v>3147957100</v>
      </c>
      <c r="DJ88">
        <v>4594820700</v>
      </c>
      <c r="DK88">
        <v>169450000</v>
      </c>
      <c r="DL88">
        <v>101.15</v>
      </c>
      <c r="DM88">
        <v>100.13</v>
      </c>
      <c r="DN88">
        <v>99.68</v>
      </c>
      <c r="DO88">
        <v>-3.32</v>
      </c>
      <c r="DP88">
        <v>-13.2</v>
      </c>
      <c r="DQ88">
        <v>-6.36</v>
      </c>
      <c r="DR88">
        <v>-2.5099999999999998</v>
      </c>
      <c r="DS88">
        <v>-4.29</v>
      </c>
      <c r="DT88">
        <v>-0.28999999999999998</v>
      </c>
      <c r="DU88">
        <v>0.56999999999999995</v>
      </c>
      <c r="DV88">
        <v>0.01</v>
      </c>
      <c r="DW88">
        <v>-0.57999999999999996</v>
      </c>
      <c r="DX88">
        <v>95.6</v>
      </c>
      <c r="DY88">
        <v>97.5</v>
      </c>
      <c r="DZ88">
        <v>90.3</v>
      </c>
      <c r="EA88">
        <v>89.8</v>
      </c>
      <c r="EB88">
        <v>-3.99</v>
      </c>
      <c r="EC88">
        <v>-2.94</v>
      </c>
      <c r="ED88">
        <v>-7.03</v>
      </c>
      <c r="EE88">
        <v>-8.67</v>
      </c>
      <c r="EF88">
        <v>-3.68</v>
      </c>
      <c r="EG88">
        <v>-0.75</v>
      </c>
      <c r="EH88">
        <v>-2.62</v>
      </c>
      <c r="EI88">
        <v>-1.71</v>
      </c>
      <c r="EJ88">
        <v>-2.02</v>
      </c>
      <c r="EK88">
        <v>-2.12</v>
      </c>
      <c r="EL88">
        <v>52.2</v>
      </c>
      <c r="EM88">
        <v>47.8</v>
      </c>
      <c r="EN88">
        <v>43.2</v>
      </c>
      <c r="EO88">
        <v>49.9</v>
      </c>
      <c r="EP88">
        <v>50.1</v>
      </c>
      <c r="EQ88">
        <v>47.8</v>
      </c>
      <c r="ER88">
        <v>2.97</v>
      </c>
      <c r="ES88">
        <v>4.46</v>
      </c>
      <c r="ET88">
        <v>5.64</v>
      </c>
      <c r="EU88">
        <v>5.8</v>
      </c>
      <c r="EV88">
        <v>5.15</v>
      </c>
      <c r="EW88">
        <v>5.13</v>
      </c>
      <c r="EX88">
        <v>2.25</v>
      </c>
      <c r="EY88">
        <v>3.25</v>
      </c>
      <c r="EZ88">
        <v>3.55</v>
      </c>
      <c r="FA88">
        <v>3.75</v>
      </c>
      <c r="FB88">
        <v>3.85</v>
      </c>
      <c r="FC88">
        <v>6.15</v>
      </c>
      <c r="FD88">
        <v>4.45</v>
      </c>
      <c r="FE88">
        <v>3.35</v>
      </c>
      <c r="FF88">
        <v>4</v>
      </c>
      <c r="FG88">
        <v>2.56</v>
      </c>
      <c r="FH88">
        <v>3.49</v>
      </c>
      <c r="FI88">
        <v>3.33</v>
      </c>
      <c r="FJ88">
        <v>3.26</v>
      </c>
      <c r="FK88">
        <v>3.28</v>
      </c>
      <c r="FL88">
        <v>3.3</v>
      </c>
      <c r="FM88">
        <v>3.41</v>
      </c>
      <c r="FN88">
        <v>3.58</v>
      </c>
      <c r="FO88">
        <v>3.68</v>
      </c>
      <c r="FP88">
        <v>0.35</v>
      </c>
      <c r="FQ88">
        <v>160.38999999999999</v>
      </c>
      <c r="FR88">
        <v>154.55000000000001</v>
      </c>
      <c r="FS88">
        <v>155.87</v>
      </c>
      <c r="FT88">
        <v>149.85</v>
      </c>
      <c r="FU88">
        <v>156.27000000000001</v>
      </c>
      <c r="FV88">
        <v>152.77000000000001</v>
      </c>
      <c r="FW88">
        <v>158.09</v>
      </c>
      <c r="FX88">
        <v>154.02000000000001</v>
      </c>
      <c r="FY88">
        <v>156.26</v>
      </c>
      <c r="FZ88">
        <v>5192.8999999999996</v>
      </c>
      <c r="GA88">
        <v>909.61</v>
      </c>
      <c r="GB88">
        <v>379.75</v>
      </c>
      <c r="GC88">
        <v>497.91</v>
      </c>
      <c r="GD88">
        <v>258.33999999999997</v>
      </c>
      <c r="GE88">
        <v>573.26</v>
      </c>
      <c r="GF88">
        <v>383.76</v>
      </c>
    </row>
    <row r="89" spans="1:188">
      <c r="A89" s="20" t="s">
        <v>97</v>
      </c>
      <c r="B89">
        <v>2071</v>
      </c>
      <c r="C89">
        <v>-14738</v>
      </c>
      <c r="D89">
        <v>-233900</v>
      </c>
      <c r="E89">
        <v>-247100</v>
      </c>
      <c r="F89">
        <v>-15386.3</v>
      </c>
      <c r="G89">
        <v>-60068</v>
      </c>
      <c r="H89">
        <v>0</v>
      </c>
      <c r="I89">
        <v>5.0100000000002201</v>
      </c>
      <c r="J89">
        <v>202000</v>
      </c>
      <c r="K89">
        <v>-1000000</v>
      </c>
      <c r="L89">
        <v>-233000000</v>
      </c>
      <c r="M89">
        <v>1.63866718386112E-2</v>
      </c>
      <c r="N89">
        <v>1.6326534238853001E-3</v>
      </c>
      <c r="O89">
        <v>-6.5935762164448502E-3</v>
      </c>
      <c r="P89">
        <v>49.8</v>
      </c>
      <c r="Q89">
        <v>-1.6210333085442001E-2</v>
      </c>
      <c r="R89">
        <v>-1.0992411785349701E-2</v>
      </c>
      <c r="S89">
        <v>-0.14458122881110699</v>
      </c>
      <c r="T89">
        <v>-0.14458122881110799</v>
      </c>
      <c r="U89">
        <v>-1.43709599782098E-2</v>
      </c>
      <c r="V89">
        <v>0.29106953036017602</v>
      </c>
      <c r="W89">
        <v>-612</v>
      </c>
      <c r="X89">
        <v>53.6400000000001</v>
      </c>
      <c r="Y89">
        <v>-11.89</v>
      </c>
      <c r="Z89">
        <v>-13.98</v>
      </c>
      <c r="AA89">
        <v>467</v>
      </c>
      <c r="AB89">
        <v>913</v>
      </c>
      <c r="AC89">
        <v>-1.20693876423362</v>
      </c>
      <c r="AD89">
        <v>-0.52791114375964598</v>
      </c>
      <c r="AE89">
        <v>-0.57568172812996099</v>
      </c>
      <c r="AF89">
        <v>-2.5412594131225599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1.4431499907662E-2</v>
      </c>
      <c r="AN89">
        <v>-3.7750132859148501E-2</v>
      </c>
      <c r="AO89">
        <v>-4.6222933375190704E-3</v>
      </c>
      <c r="AP89">
        <v>9.6</v>
      </c>
      <c r="AQ89">
        <v>290000000</v>
      </c>
      <c r="AR89">
        <v>38248200</v>
      </c>
      <c r="AS89">
        <v>68583600</v>
      </c>
      <c r="AT89">
        <v>88308000</v>
      </c>
      <c r="AU89">
        <v>17971000</v>
      </c>
      <c r="AV89">
        <v>1522000</v>
      </c>
      <c r="AW89">
        <v>3935000</v>
      </c>
      <c r="AX89">
        <v>29261.599999999999</v>
      </c>
      <c r="AY89">
        <v>10872000</v>
      </c>
      <c r="AZ89">
        <v>681000000</v>
      </c>
      <c r="BA89">
        <v>285000000</v>
      </c>
      <c r="BB89">
        <v>3641000000</v>
      </c>
      <c r="BC89">
        <v>5167000000</v>
      </c>
      <c r="BD89">
        <v>2718200</v>
      </c>
      <c r="BE89">
        <v>63919200</v>
      </c>
      <c r="BF89">
        <v>102819000</v>
      </c>
      <c r="BG89">
        <v>291880.40000000002</v>
      </c>
      <c r="BH89">
        <v>5581</v>
      </c>
      <c r="BI89">
        <v>6721</v>
      </c>
      <c r="BJ89">
        <v>4271.8</v>
      </c>
      <c r="BK89">
        <v>27466100</v>
      </c>
      <c r="BL89">
        <v>6429.6315370569801</v>
      </c>
      <c r="BM89">
        <v>93.85</v>
      </c>
      <c r="BN89">
        <v>105.7</v>
      </c>
      <c r="BO89">
        <v>109</v>
      </c>
      <c r="BP89">
        <v>100.8</v>
      </c>
      <c r="BQ89">
        <v>248192000</v>
      </c>
      <c r="BR89">
        <v>38134.14</v>
      </c>
      <c r="BS89">
        <v>7.14</v>
      </c>
      <c r="BT89">
        <v>5.2</v>
      </c>
      <c r="BU89">
        <v>0.79</v>
      </c>
      <c r="BV89">
        <v>34043800</v>
      </c>
      <c r="BW89">
        <v>14921933.949999999</v>
      </c>
      <c r="BX89">
        <v>19987600</v>
      </c>
      <c r="BY89">
        <v>14056100</v>
      </c>
      <c r="BZ89">
        <v>100.4</v>
      </c>
      <c r="CA89">
        <v>90.4</v>
      </c>
      <c r="CB89">
        <v>96.5</v>
      </c>
      <c r="CC89">
        <v>88.8</v>
      </c>
      <c r="CD89">
        <v>1.1106194690265501</v>
      </c>
      <c r="CE89">
        <v>1.08671171171171</v>
      </c>
      <c r="CF89">
        <v>78235699</v>
      </c>
      <c r="CG89">
        <v>222287800</v>
      </c>
      <c r="CH89">
        <v>2.8412579275351</v>
      </c>
      <c r="CI89">
        <v>64988879</v>
      </c>
      <c r="CJ89">
        <v>256761800</v>
      </c>
      <c r="CK89">
        <v>3.95085749978854</v>
      </c>
      <c r="CL89">
        <v>87756650</v>
      </c>
      <c r="CM89">
        <v>614295100</v>
      </c>
      <c r="CN89">
        <v>6.9999834770356397</v>
      </c>
      <c r="CO89">
        <v>3210.36</v>
      </c>
      <c r="CP89">
        <v>1512.39</v>
      </c>
      <c r="CQ89">
        <v>15.94</v>
      </c>
      <c r="CR89">
        <v>36.770000000000003</v>
      </c>
      <c r="CS89">
        <v>104913500</v>
      </c>
      <c r="CT89">
        <v>1276699800</v>
      </c>
      <c r="CU89">
        <v>34.6036</v>
      </c>
      <c r="CV89">
        <v>7.5521000000000003</v>
      </c>
      <c r="CW89">
        <v>1.49E-2</v>
      </c>
      <c r="CX89">
        <v>1.67E-2</v>
      </c>
      <c r="CY89">
        <v>-6.4600000000000005E-2</v>
      </c>
      <c r="CZ89">
        <v>1.12E-2</v>
      </c>
      <c r="DA89">
        <v>-1.12E-2</v>
      </c>
      <c r="DB89">
        <v>-7.0300000000000001E-2</v>
      </c>
      <c r="DC89">
        <v>81367800</v>
      </c>
      <c r="DD89">
        <v>162034200</v>
      </c>
      <c r="DE89">
        <v>0.50216435789481495</v>
      </c>
      <c r="DF89">
        <v>8369859600</v>
      </c>
      <c r="DG89">
        <v>12240603600</v>
      </c>
      <c r="DH89">
        <v>1.46246223771782</v>
      </c>
      <c r="DI89">
        <v>3191119700</v>
      </c>
      <c r="DJ89">
        <v>4688756200</v>
      </c>
      <c r="DK89">
        <v>205160000</v>
      </c>
      <c r="DL89">
        <v>100.69</v>
      </c>
      <c r="DM89">
        <v>99.71</v>
      </c>
      <c r="DN89">
        <v>99.56</v>
      </c>
      <c r="DO89">
        <v>-4.32</v>
      </c>
      <c r="DP89">
        <v>-17.45</v>
      </c>
      <c r="DQ89">
        <v>-8.58</v>
      </c>
      <c r="DR89">
        <v>-3.1</v>
      </c>
      <c r="DS89">
        <v>-5.6</v>
      </c>
      <c r="DT89">
        <v>-0.26</v>
      </c>
      <c r="DU89">
        <v>0.84</v>
      </c>
      <c r="DV89">
        <v>-0.08</v>
      </c>
      <c r="DW89">
        <v>-0.68</v>
      </c>
      <c r="DX89">
        <v>94.4</v>
      </c>
      <c r="DY89">
        <v>97.2</v>
      </c>
      <c r="DZ89">
        <v>88.5</v>
      </c>
      <c r="EA89">
        <v>86</v>
      </c>
      <c r="EB89">
        <v>-5.16</v>
      </c>
      <c r="EC89">
        <v>-4.82</v>
      </c>
      <c r="ED89">
        <v>-9.9</v>
      </c>
      <c r="EE89">
        <v>-9.56</v>
      </c>
      <c r="EF89">
        <v>-5.53</v>
      </c>
      <c r="EG89">
        <v>-0.74</v>
      </c>
      <c r="EH89">
        <v>-3.05</v>
      </c>
      <c r="EI89">
        <v>-1.94</v>
      </c>
      <c r="EJ89">
        <v>-2.19</v>
      </c>
      <c r="EK89">
        <v>-2.35</v>
      </c>
      <c r="EL89">
        <v>51.7</v>
      </c>
      <c r="EM89">
        <v>48</v>
      </c>
      <c r="EN89">
        <v>41.9</v>
      </c>
      <c r="EO89">
        <v>50.2</v>
      </c>
      <c r="EP89">
        <v>49.6</v>
      </c>
      <c r="EQ89">
        <v>48</v>
      </c>
      <c r="ER89">
        <v>2.81</v>
      </c>
      <c r="ES89">
        <v>4.1100000000000003</v>
      </c>
      <c r="ET89">
        <v>5.0199999999999996</v>
      </c>
      <c r="EU89">
        <v>4.95</v>
      </c>
      <c r="EV89">
        <v>4.96</v>
      </c>
      <c r="EW89">
        <v>5.12</v>
      </c>
      <c r="EX89">
        <v>2.25</v>
      </c>
      <c r="EY89">
        <v>3.25</v>
      </c>
      <c r="EZ89">
        <v>3.55</v>
      </c>
      <c r="FA89">
        <v>3.75</v>
      </c>
      <c r="FB89">
        <v>3.85</v>
      </c>
      <c r="FC89">
        <v>6.15</v>
      </c>
      <c r="FD89">
        <v>4.45</v>
      </c>
      <c r="FE89">
        <v>3.35</v>
      </c>
      <c r="FF89">
        <v>4</v>
      </c>
      <c r="FG89">
        <v>2.2400000000000002</v>
      </c>
      <c r="FH89">
        <v>3.36</v>
      </c>
      <c r="FI89">
        <v>3.26</v>
      </c>
      <c r="FJ89">
        <v>3.18</v>
      </c>
      <c r="FK89">
        <v>3.19</v>
      </c>
      <c r="FL89">
        <v>3.17</v>
      </c>
      <c r="FM89">
        <v>3.25</v>
      </c>
      <c r="FN89">
        <v>3.43</v>
      </c>
      <c r="FO89">
        <v>3.54</v>
      </c>
      <c r="FP89">
        <v>0.28000000000000003</v>
      </c>
      <c r="FQ89">
        <v>162.07</v>
      </c>
      <c r="FR89">
        <v>156.31</v>
      </c>
      <c r="FS89">
        <v>157.66999999999999</v>
      </c>
      <c r="FT89">
        <v>151.27000000000001</v>
      </c>
      <c r="FU89">
        <v>160.13999999999999</v>
      </c>
      <c r="FV89">
        <v>154.26</v>
      </c>
      <c r="FW89">
        <v>159.74</v>
      </c>
      <c r="FX89">
        <v>155.94999999999999</v>
      </c>
      <c r="FY89">
        <v>157.93</v>
      </c>
      <c r="FZ89">
        <v>5539.19</v>
      </c>
      <c r="GA89">
        <v>725.19</v>
      </c>
      <c r="GB89">
        <v>358.7</v>
      </c>
      <c r="GC89">
        <v>485.63</v>
      </c>
      <c r="GD89">
        <v>257.16000000000003</v>
      </c>
      <c r="GE89">
        <v>523.85</v>
      </c>
      <c r="GF89">
        <v>345.69</v>
      </c>
    </row>
    <row r="90" spans="1:188">
      <c r="A90" s="20" t="s">
        <v>98</v>
      </c>
      <c r="B90">
        <v>-17160</v>
      </c>
      <c r="C90">
        <v>-88633</v>
      </c>
      <c r="D90">
        <v>0</v>
      </c>
      <c r="E90">
        <v>-116800</v>
      </c>
      <c r="F90">
        <v>-33547.65</v>
      </c>
      <c r="G90">
        <v>-119389</v>
      </c>
      <c r="H90">
        <v>0</v>
      </c>
      <c r="I90">
        <v>-1253.1600000000001</v>
      </c>
      <c r="J90">
        <v>-689000</v>
      </c>
      <c r="K90">
        <v>-49000000</v>
      </c>
      <c r="L90">
        <v>-1200000000</v>
      </c>
      <c r="M90">
        <v>1.50402211703886E-2</v>
      </c>
      <c r="N90">
        <v>0</v>
      </c>
      <c r="O90">
        <v>1.0130389313300899E-2</v>
      </c>
      <c r="P90">
        <v>49.9</v>
      </c>
      <c r="Q90">
        <v>1.7581617910550101E-2</v>
      </c>
      <c r="R90">
        <v>-3.2960093690744999E-2</v>
      </c>
      <c r="S90">
        <v>0.14458122881110699</v>
      </c>
      <c r="T90">
        <v>0.14458122881110799</v>
      </c>
      <c r="U90">
        <v>-1.09757414583913E-2</v>
      </c>
      <c r="V90">
        <v>0.22940629803231999</v>
      </c>
      <c r="W90">
        <v>-67</v>
      </c>
      <c r="X90">
        <v>-27.54</v>
      </c>
      <c r="Y90">
        <v>3.48</v>
      </c>
      <c r="Z90">
        <v>9.08</v>
      </c>
      <c r="AA90">
        <v>154</v>
      </c>
      <c r="AB90">
        <v>-1756</v>
      </c>
      <c r="AC90">
        <v>1.0759247384114199</v>
      </c>
      <c r="AD90">
        <v>0.59809623247786803</v>
      </c>
      <c r="AE90">
        <v>0.69521528978220504</v>
      </c>
      <c r="AF90">
        <v>1.38653423575938</v>
      </c>
      <c r="AG90">
        <v>-2.5317807984290001E-2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0.100142037173896</v>
      </c>
      <c r="AN90">
        <v>-4.0195947533632703E-2</v>
      </c>
      <c r="AO90">
        <v>1.37507531515979E-4</v>
      </c>
      <c r="AP90">
        <v>3.6</v>
      </c>
      <c r="AQ90">
        <v>240000000</v>
      </c>
      <c r="AR90">
        <v>35920700</v>
      </c>
      <c r="AS90">
        <v>61720000</v>
      </c>
      <c r="AT90">
        <v>77976000</v>
      </c>
      <c r="AU90">
        <v>16179000</v>
      </c>
      <c r="AV90">
        <v>1423000</v>
      </c>
      <c r="AW90">
        <v>3760000</v>
      </c>
      <c r="AX90">
        <v>24623.200000000001</v>
      </c>
      <c r="AY90">
        <v>6173000</v>
      </c>
      <c r="AZ90">
        <v>575000000</v>
      </c>
      <c r="BA90">
        <v>240000000</v>
      </c>
      <c r="BB90">
        <v>2322000000</v>
      </c>
      <c r="BC90">
        <v>4069000000</v>
      </c>
      <c r="BD90">
        <v>2817400</v>
      </c>
      <c r="BE90">
        <v>66633000</v>
      </c>
      <c r="BF90">
        <v>105867300</v>
      </c>
      <c r="BG90">
        <v>278216.38</v>
      </c>
      <c r="BH90">
        <v>5233.54</v>
      </c>
      <c r="BI90">
        <v>7022.52</v>
      </c>
      <c r="BJ90">
        <v>4492.09</v>
      </c>
      <c r="BK90">
        <v>32256800</v>
      </c>
      <c r="BL90">
        <v>7180.8000284945301</v>
      </c>
      <c r="BM90">
        <v>93.77</v>
      </c>
      <c r="BN90">
        <v>109.8</v>
      </c>
      <c r="BO90">
        <v>113</v>
      </c>
      <c r="BP90">
        <v>105.1</v>
      </c>
      <c r="BQ90">
        <v>231733000</v>
      </c>
      <c r="BR90">
        <v>38015.03</v>
      </c>
      <c r="BS90">
        <v>6.99</v>
      </c>
      <c r="BT90">
        <v>5.2</v>
      </c>
      <c r="BU90">
        <v>0.79</v>
      </c>
      <c r="BV90">
        <v>27743100</v>
      </c>
      <c r="BW90">
        <v>11423946.800000001</v>
      </c>
      <c r="BX90">
        <v>16894700</v>
      </c>
      <c r="BY90">
        <v>10848500</v>
      </c>
      <c r="BZ90">
        <v>96.7</v>
      </c>
      <c r="CA90">
        <v>90.7</v>
      </c>
      <c r="CB90">
        <v>153.9</v>
      </c>
      <c r="CC90">
        <v>88.1</v>
      </c>
      <c r="CD90">
        <v>1.0661521499448701</v>
      </c>
      <c r="CE90">
        <v>1.7468785471055599</v>
      </c>
      <c r="CF90">
        <v>57970170</v>
      </c>
      <c r="CG90">
        <v>174076900</v>
      </c>
      <c r="CH90">
        <v>3.0028702693126501</v>
      </c>
      <c r="CI90">
        <v>42213609</v>
      </c>
      <c r="CJ90">
        <v>164734000</v>
      </c>
      <c r="CK90">
        <v>3.9023908142987702</v>
      </c>
      <c r="CL90">
        <v>40304086</v>
      </c>
      <c r="CM90">
        <v>325502200</v>
      </c>
      <c r="CN90">
        <v>8.0761588291569204</v>
      </c>
      <c r="CO90">
        <v>3310.3</v>
      </c>
      <c r="CP90">
        <v>1630.05</v>
      </c>
      <c r="CQ90">
        <v>16.57</v>
      </c>
      <c r="CR90">
        <v>39.25</v>
      </c>
      <c r="CS90">
        <v>58917500</v>
      </c>
      <c r="CT90">
        <v>759734700</v>
      </c>
      <c r="CU90">
        <v>20.440799999999999</v>
      </c>
      <c r="CV90">
        <v>3.9874000000000001</v>
      </c>
      <c r="CW90">
        <v>4.7100000000000003E-2</v>
      </c>
      <c r="CX90">
        <v>1.43E-2</v>
      </c>
      <c r="CY90">
        <v>-3.9199999999999999E-2</v>
      </c>
      <c r="CZ90">
        <v>2.01E-2</v>
      </c>
      <c r="DA90">
        <v>-7.6E-3</v>
      </c>
      <c r="DB90">
        <v>8.0999999999999996E-3</v>
      </c>
      <c r="DC90">
        <v>107283800</v>
      </c>
      <c r="DD90">
        <v>95130800</v>
      </c>
      <c r="DE90">
        <v>1.12775042362726</v>
      </c>
      <c r="DF90">
        <v>8472245700</v>
      </c>
      <c r="DG90">
        <v>12232509800</v>
      </c>
      <c r="DH90">
        <v>1.4438332212202001</v>
      </c>
      <c r="DI90">
        <v>3228559100</v>
      </c>
      <c r="DJ90">
        <v>4757767800</v>
      </c>
      <c r="DK90">
        <v>136090000</v>
      </c>
      <c r="DL90">
        <v>102.92</v>
      </c>
      <c r="DM90">
        <v>99.67</v>
      </c>
      <c r="DN90">
        <v>100.47</v>
      </c>
      <c r="DO90">
        <v>-4.8</v>
      </c>
      <c r="DP90">
        <v>-20.12</v>
      </c>
      <c r="DQ90">
        <v>-9.2100000000000009</v>
      </c>
      <c r="DR90">
        <v>-3.53</v>
      </c>
      <c r="DS90">
        <v>-6.24</v>
      </c>
      <c r="DT90">
        <v>-0.14000000000000001</v>
      </c>
      <c r="DU90">
        <v>0.75</v>
      </c>
      <c r="DV90">
        <v>-0.18</v>
      </c>
      <c r="DW90">
        <v>-0.63</v>
      </c>
      <c r="DX90">
        <v>94.2</v>
      </c>
      <c r="DY90">
        <v>99.1</v>
      </c>
      <c r="DZ90">
        <v>87.4</v>
      </c>
      <c r="EA90">
        <v>84.4</v>
      </c>
      <c r="EB90">
        <v>-5.85</v>
      </c>
      <c r="EC90">
        <v>-5.71</v>
      </c>
      <c r="ED90">
        <v>-11.99</v>
      </c>
      <c r="EE90">
        <v>-10.08</v>
      </c>
      <c r="EF90">
        <v>-6.28</v>
      </c>
      <c r="EG90">
        <v>-0.78</v>
      </c>
      <c r="EH90">
        <v>-3.2</v>
      </c>
      <c r="EI90">
        <v>-2.02</v>
      </c>
      <c r="EJ90">
        <v>-2.3199999999999998</v>
      </c>
      <c r="EK90">
        <v>-2.52</v>
      </c>
      <c r="EL90">
        <v>51.4</v>
      </c>
      <c r="EM90">
        <v>47</v>
      </c>
      <c r="EN90">
        <v>43.9</v>
      </c>
      <c r="EO90">
        <v>49.9</v>
      </c>
      <c r="EP90">
        <v>49.4</v>
      </c>
      <c r="EQ90">
        <v>47</v>
      </c>
      <c r="ER90">
        <v>3.07</v>
      </c>
      <c r="ES90">
        <v>4.7300000000000004</v>
      </c>
      <c r="ET90">
        <v>5.52</v>
      </c>
      <c r="EU90">
        <v>5.43</v>
      </c>
      <c r="EV90">
        <v>5.47</v>
      </c>
      <c r="EW90">
        <v>5.39</v>
      </c>
      <c r="EX90">
        <v>2.25</v>
      </c>
      <c r="EY90">
        <v>3.25</v>
      </c>
      <c r="EZ90">
        <v>3.55</v>
      </c>
      <c r="FA90">
        <v>3.75</v>
      </c>
      <c r="FB90">
        <v>3.85</v>
      </c>
      <c r="FC90">
        <v>6.15</v>
      </c>
      <c r="FD90">
        <v>4.45</v>
      </c>
      <c r="FE90">
        <v>3.35</v>
      </c>
      <c r="FF90">
        <v>4</v>
      </c>
      <c r="FG90">
        <v>2.48</v>
      </c>
      <c r="FH90">
        <v>3.19</v>
      </c>
      <c r="FI90">
        <v>3.12</v>
      </c>
      <c r="FJ90">
        <v>3.07</v>
      </c>
      <c r="FK90">
        <v>3.08</v>
      </c>
      <c r="FL90">
        <v>3.07</v>
      </c>
      <c r="FM90">
        <v>3.12</v>
      </c>
      <c r="FN90">
        <v>3.27</v>
      </c>
      <c r="FO90">
        <v>3.39</v>
      </c>
      <c r="FP90">
        <v>0.27</v>
      </c>
      <c r="FQ90">
        <v>163.58000000000001</v>
      </c>
      <c r="FR90">
        <v>157.97999999999999</v>
      </c>
      <c r="FS90">
        <v>159.41999999999999</v>
      </c>
      <c r="FT90">
        <v>152.34</v>
      </c>
      <c r="FU90">
        <v>164.31</v>
      </c>
      <c r="FV90">
        <v>155.63</v>
      </c>
      <c r="FW90">
        <v>161.21</v>
      </c>
      <c r="FX90">
        <v>157.88</v>
      </c>
      <c r="FY90">
        <v>159.46</v>
      </c>
      <c r="FZ90">
        <v>5436.29</v>
      </c>
      <c r="GA90">
        <v>539.4</v>
      </c>
      <c r="GB90">
        <v>352.3</v>
      </c>
      <c r="GC90">
        <v>474.95</v>
      </c>
      <c r="GD90">
        <v>260.85000000000002</v>
      </c>
      <c r="GE90">
        <v>500.96</v>
      </c>
      <c r="GF90">
        <v>348.02</v>
      </c>
    </row>
    <row r="91" spans="1:188">
      <c r="A91" s="20" t="s">
        <v>99</v>
      </c>
      <c r="B91">
        <v>6089</v>
      </c>
      <c r="C91">
        <v>95101</v>
      </c>
      <c r="D91">
        <v>51100</v>
      </c>
      <c r="E91">
        <v>203600</v>
      </c>
      <c r="F91">
        <v>20624.73</v>
      </c>
      <c r="G91">
        <v>100578</v>
      </c>
      <c r="H91">
        <v>900</v>
      </c>
      <c r="I91">
        <v>857.15</v>
      </c>
      <c r="J91">
        <v>685000</v>
      </c>
      <c r="K91">
        <v>29000000</v>
      </c>
      <c r="L91">
        <v>1086000000</v>
      </c>
      <c r="M91">
        <v>8.0117522761673499E-3</v>
      </c>
      <c r="N91">
        <v>3.2573318703066302E-3</v>
      </c>
      <c r="O91">
        <v>-2.6578058347998201E-2</v>
      </c>
      <c r="P91">
        <v>50.1</v>
      </c>
      <c r="Q91">
        <v>1.2217221018697299E-2</v>
      </c>
      <c r="R91">
        <v>2.6185819462889399E-2</v>
      </c>
      <c r="S91">
        <v>-4.5462374076757198E-2</v>
      </c>
      <c r="T91">
        <v>-4.5462374076757399E-2</v>
      </c>
      <c r="U91">
        <v>0.21262084381474</v>
      </c>
      <c r="V91">
        <v>0.37079480119732899</v>
      </c>
      <c r="W91">
        <v>206</v>
      </c>
      <c r="X91">
        <v>-47.080000000000197</v>
      </c>
      <c r="Y91">
        <v>-2.89</v>
      </c>
      <c r="Z91">
        <v>-1.83</v>
      </c>
      <c r="AA91">
        <v>-339</v>
      </c>
      <c r="AB91">
        <v>-1280</v>
      </c>
      <c r="AC91">
        <v>0.92234988751065605</v>
      </c>
      <c r="AD91">
        <v>0.63675664945493804</v>
      </c>
      <c r="AE91">
        <v>0.52555214070154899</v>
      </c>
      <c r="AF91">
        <v>0.12387159384528</v>
      </c>
      <c r="AG91">
        <v>2.5317807984290001E-2</v>
      </c>
      <c r="AH91">
        <v>-4.5670036833188397E-2</v>
      </c>
      <c r="AI91">
        <v>0</v>
      </c>
      <c r="AJ91">
        <v>-0.25</v>
      </c>
      <c r="AK91">
        <v>-0.25</v>
      </c>
      <c r="AL91">
        <v>-0.25</v>
      </c>
      <c r="AM91">
        <v>-0.30797067184933602</v>
      </c>
      <c r="AN91">
        <v>4.8304941146145801E-2</v>
      </c>
      <c r="AO91">
        <v>2.4337652816868202E-3</v>
      </c>
      <c r="AP91">
        <v>5.6</v>
      </c>
      <c r="AQ91">
        <v>305592000</v>
      </c>
      <c r="AR91">
        <v>37990000</v>
      </c>
      <c r="AS91">
        <v>69483000</v>
      </c>
      <c r="AT91">
        <v>97560000</v>
      </c>
      <c r="AU91">
        <v>18065000</v>
      </c>
      <c r="AV91">
        <v>1460000</v>
      </c>
      <c r="AW91">
        <v>4150000</v>
      </c>
      <c r="AX91">
        <v>41028.9</v>
      </c>
      <c r="AY91">
        <v>12099842.48</v>
      </c>
      <c r="AZ91">
        <v>651000000</v>
      </c>
      <c r="BA91">
        <v>264000000</v>
      </c>
      <c r="BB91">
        <v>3480000000</v>
      </c>
      <c r="BC91">
        <v>5200000000</v>
      </c>
      <c r="BD91">
        <v>9995300</v>
      </c>
      <c r="BE91">
        <v>183055000</v>
      </c>
      <c r="BF91">
        <v>237288200</v>
      </c>
      <c r="BG91">
        <v>13921.6</v>
      </c>
      <c r="BH91">
        <v>6179.11</v>
      </c>
      <c r="BI91">
        <v>9980.1</v>
      </c>
      <c r="BJ91">
        <v>9490.5499999999993</v>
      </c>
      <c r="BK91">
        <v>60507900</v>
      </c>
      <c r="BL91">
        <v>6375.5946704880098</v>
      </c>
      <c r="BM91">
        <v>93.11</v>
      </c>
      <c r="BN91">
        <v>107.1</v>
      </c>
      <c r="BO91">
        <v>110.3</v>
      </c>
      <c r="BP91">
        <v>102.3</v>
      </c>
      <c r="BQ91">
        <v>227228100</v>
      </c>
      <c r="BR91">
        <v>37300.379999999997</v>
      </c>
      <c r="BS91">
        <v>6.69</v>
      </c>
      <c r="BT91">
        <v>5.13</v>
      </c>
      <c r="BU91">
        <v>0.79</v>
      </c>
      <c r="BV91">
        <v>28595400</v>
      </c>
      <c r="BW91">
        <v>13204066.58</v>
      </c>
      <c r="BX91">
        <v>14423500</v>
      </c>
      <c r="BY91">
        <v>14171900</v>
      </c>
      <c r="BZ91">
        <v>99.7</v>
      </c>
      <c r="CA91">
        <v>89.5</v>
      </c>
      <c r="CB91">
        <v>85.6</v>
      </c>
      <c r="CC91">
        <v>98.1</v>
      </c>
      <c r="CD91">
        <v>1.11396648044693</v>
      </c>
      <c r="CE91">
        <v>0.87257900101936803</v>
      </c>
      <c r="CF91">
        <v>153164885</v>
      </c>
      <c r="CG91">
        <v>419030200</v>
      </c>
      <c r="CH91">
        <v>2.7358111488804999</v>
      </c>
      <c r="CI91">
        <v>85140394</v>
      </c>
      <c r="CJ91">
        <v>338333900</v>
      </c>
      <c r="CK91">
        <v>3.9738352632006801</v>
      </c>
      <c r="CL91">
        <v>79059150</v>
      </c>
      <c r="CM91">
        <v>529210200</v>
      </c>
      <c r="CN91">
        <v>6.6938513758369496</v>
      </c>
      <c r="CO91">
        <v>3747.9</v>
      </c>
      <c r="CP91">
        <v>1958.4</v>
      </c>
      <c r="CQ91">
        <v>18.96</v>
      </c>
      <c r="CR91">
        <v>45.3</v>
      </c>
      <c r="CS91">
        <v>153081700</v>
      </c>
      <c r="CT91">
        <v>2085143900</v>
      </c>
      <c r="CU91">
        <v>49.820900000000002</v>
      </c>
      <c r="CV91">
        <v>10.3028</v>
      </c>
      <c r="CW91">
        <v>0.15790000000000001</v>
      </c>
      <c r="CX91">
        <v>7.6399999999999996E-2</v>
      </c>
      <c r="CY91">
        <v>-2.2200000000000001E-2</v>
      </c>
      <c r="CZ91">
        <v>4.48E-2</v>
      </c>
      <c r="DA91">
        <v>4.3299999999999998E-2</v>
      </c>
      <c r="DB91">
        <v>3.0999999999999999E-3</v>
      </c>
      <c r="DC91">
        <v>139501100</v>
      </c>
      <c r="DD91">
        <v>106906200</v>
      </c>
      <c r="DE91">
        <v>1.3048925132499301</v>
      </c>
      <c r="DF91">
        <v>8590692100</v>
      </c>
      <c r="DG91">
        <v>12488663300</v>
      </c>
      <c r="DH91">
        <v>1.45374355810052</v>
      </c>
      <c r="DI91">
        <v>3267657600</v>
      </c>
      <c r="DJ91">
        <v>4811005800</v>
      </c>
      <c r="DK91">
        <v>124330000</v>
      </c>
      <c r="DL91">
        <v>98.4</v>
      </c>
      <c r="DM91">
        <v>100.76</v>
      </c>
      <c r="DN91">
        <v>99.88</v>
      </c>
      <c r="DO91">
        <v>-4.5599999999999996</v>
      </c>
      <c r="DP91">
        <v>-19.559999999999999</v>
      </c>
      <c r="DQ91">
        <v>-8.3699999999999992</v>
      </c>
      <c r="DR91">
        <v>-3.5</v>
      </c>
      <c r="DS91">
        <v>-5.93</v>
      </c>
      <c r="DT91">
        <v>-0.03</v>
      </c>
      <c r="DU91">
        <v>0.74</v>
      </c>
      <c r="DV91">
        <v>-0.4</v>
      </c>
      <c r="DW91">
        <v>-0.62</v>
      </c>
      <c r="DX91">
        <v>94.6</v>
      </c>
      <c r="DY91">
        <v>99.8</v>
      </c>
      <c r="DZ91">
        <v>87.5</v>
      </c>
      <c r="EA91">
        <v>85.3</v>
      </c>
      <c r="EB91">
        <v>-5.68</v>
      </c>
      <c r="EC91">
        <v>-4.5999999999999996</v>
      </c>
      <c r="ED91">
        <v>-11.47</v>
      </c>
      <c r="EE91">
        <v>-10.47</v>
      </c>
      <c r="EF91">
        <v>-5.95</v>
      </c>
      <c r="EG91">
        <v>-0.82</v>
      </c>
      <c r="EH91">
        <v>-3.2</v>
      </c>
      <c r="EI91">
        <v>-2.0299999999999998</v>
      </c>
      <c r="EJ91">
        <v>-2.2799999999999998</v>
      </c>
      <c r="EK91">
        <v>-2.5</v>
      </c>
      <c r="EL91">
        <v>52.1</v>
      </c>
      <c r="EM91">
        <v>48.6</v>
      </c>
      <c r="EN91">
        <v>45</v>
      </c>
      <c r="EO91">
        <v>50.1</v>
      </c>
      <c r="EP91">
        <v>49.7</v>
      </c>
      <c r="EQ91">
        <v>48.6</v>
      </c>
      <c r="ER91">
        <v>3.37</v>
      </c>
      <c r="ES91">
        <v>4.74</v>
      </c>
      <c r="ET91">
        <v>5.17</v>
      </c>
      <c r="EU91">
        <v>5.22</v>
      </c>
      <c r="EV91">
        <v>5.18</v>
      </c>
      <c r="EW91">
        <v>5.26</v>
      </c>
      <c r="EX91">
        <v>2.25</v>
      </c>
      <c r="EY91">
        <v>3.25</v>
      </c>
      <c r="EZ91">
        <v>3.55</v>
      </c>
      <c r="FA91">
        <v>3.75</v>
      </c>
      <c r="FB91">
        <v>3.85</v>
      </c>
      <c r="FC91">
        <v>5.9</v>
      </c>
      <c r="FD91">
        <v>4.45</v>
      </c>
      <c r="FE91">
        <v>3.1</v>
      </c>
      <c r="FF91">
        <v>3.75</v>
      </c>
      <c r="FG91">
        <v>2.62</v>
      </c>
      <c r="FH91">
        <v>3.48</v>
      </c>
      <c r="FI91">
        <v>3.16</v>
      </c>
      <c r="FJ91">
        <v>3.12</v>
      </c>
      <c r="FK91">
        <v>3.12</v>
      </c>
      <c r="FL91">
        <v>3.1</v>
      </c>
      <c r="FM91">
        <v>3.23</v>
      </c>
      <c r="FN91">
        <v>3.33</v>
      </c>
      <c r="FO91">
        <v>3.5</v>
      </c>
      <c r="FP91">
        <v>0.34</v>
      </c>
      <c r="FQ91">
        <v>163.4</v>
      </c>
      <c r="FR91">
        <v>157.35</v>
      </c>
      <c r="FS91">
        <v>158.82</v>
      </c>
      <c r="FT91">
        <v>151.27000000000001</v>
      </c>
      <c r="FU91">
        <v>161.16</v>
      </c>
      <c r="FV91">
        <v>155.29</v>
      </c>
      <c r="FW91">
        <v>161</v>
      </c>
      <c r="FX91">
        <v>157.26</v>
      </c>
      <c r="FY91">
        <v>158.74</v>
      </c>
      <c r="FZ91">
        <v>5798.41</v>
      </c>
      <c r="GA91">
        <v>575.95000000000005</v>
      </c>
      <c r="GB91">
        <v>350.34</v>
      </c>
      <c r="GC91">
        <v>470.15</v>
      </c>
      <c r="GD91">
        <v>261.8</v>
      </c>
      <c r="GE91">
        <v>503.92</v>
      </c>
      <c r="GF91">
        <v>348.93</v>
      </c>
    </row>
    <row r="92" spans="1:188">
      <c r="A92" s="20" t="s">
        <v>100</v>
      </c>
      <c r="B92">
        <v>5936</v>
      </c>
      <c r="C92">
        <v>22924</v>
      </c>
      <c r="D92">
        <v>-56700</v>
      </c>
      <c r="E92">
        <v>42500</v>
      </c>
      <c r="F92">
        <v>1468.86</v>
      </c>
      <c r="G92">
        <v>21788</v>
      </c>
      <c r="H92">
        <v>0</v>
      </c>
      <c r="I92">
        <v>-61</v>
      </c>
      <c r="J92">
        <v>-355000</v>
      </c>
      <c r="K92">
        <v>-19000000</v>
      </c>
      <c r="L92">
        <v>279000000</v>
      </c>
      <c r="M92">
        <v>-5.92560123950037E-3</v>
      </c>
      <c r="N92">
        <v>-3.2573318703066302E-3</v>
      </c>
      <c r="O92">
        <v>2.0858110459124099E-2</v>
      </c>
      <c r="P92">
        <v>50.1</v>
      </c>
      <c r="Q92">
        <v>4.2502997933553397E-3</v>
      </c>
      <c r="R92">
        <v>4.1246298142151097E-2</v>
      </c>
      <c r="S92">
        <v>4.5462374076757198E-2</v>
      </c>
      <c r="T92">
        <v>4.5462374076757399E-2</v>
      </c>
      <c r="U92">
        <v>0.19754318832672099</v>
      </c>
      <c r="V92">
        <v>-6.2088865803124497E-2</v>
      </c>
      <c r="W92">
        <v>115</v>
      </c>
      <c r="X92">
        <v>20.310000000000201</v>
      </c>
      <c r="Y92">
        <v>6.78</v>
      </c>
      <c r="Z92">
        <v>4.33</v>
      </c>
      <c r="AA92">
        <v>2038</v>
      </c>
      <c r="AB92">
        <v>-2293</v>
      </c>
      <c r="AC92">
        <v>-0.93059207199928895</v>
      </c>
      <c r="AD92">
        <v>-0.71434228969493296</v>
      </c>
      <c r="AE92">
        <v>-0.65977434762240295</v>
      </c>
      <c r="AF92">
        <v>-0.54137555752347699</v>
      </c>
      <c r="AG92">
        <v>-5.2643733485421999E-2</v>
      </c>
      <c r="AH92">
        <v>4.5670036833188397E-2</v>
      </c>
      <c r="AI92">
        <v>0</v>
      </c>
      <c r="AJ92">
        <v>0</v>
      </c>
      <c r="AK92">
        <v>0</v>
      </c>
      <c r="AL92">
        <v>0</v>
      </c>
      <c r="AM92">
        <v>0.14352401794066699</v>
      </c>
      <c r="AN92">
        <v>-1.06937193590468E-2</v>
      </c>
      <c r="AO92">
        <v>-9.9119471200026493E-3</v>
      </c>
      <c r="AP92">
        <v>5.9</v>
      </c>
      <c r="AQ92">
        <v>298017000</v>
      </c>
      <c r="AR92">
        <v>37430000</v>
      </c>
      <c r="AS92">
        <v>68910000</v>
      </c>
      <c r="AT92">
        <v>96410000</v>
      </c>
      <c r="AU92">
        <v>17500000</v>
      </c>
      <c r="AV92">
        <v>1230000</v>
      </c>
      <c r="AW92">
        <v>4170000</v>
      </c>
      <c r="AX92">
        <v>38738.79</v>
      </c>
      <c r="AY92">
        <v>12392168.449999999</v>
      </c>
      <c r="AZ92">
        <v>655000000</v>
      </c>
      <c r="BA92">
        <v>264000000</v>
      </c>
      <c r="BB92">
        <v>3765000000</v>
      </c>
      <c r="BC92">
        <v>5222000000</v>
      </c>
      <c r="BD92">
        <v>11592900</v>
      </c>
      <c r="BE92">
        <v>178157800</v>
      </c>
      <c r="BF92">
        <v>234921700</v>
      </c>
      <c r="BG92">
        <v>15562.04</v>
      </c>
      <c r="BH92">
        <v>4216.29</v>
      </c>
      <c r="BI92">
        <v>12032.47</v>
      </c>
      <c r="BJ92">
        <v>8130.13</v>
      </c>
      <c r="BK92">
        <v>57156400</v>
      </c>
      <c r="BL92">
        <v>7030.19508913142</v>
      </c>
      <c r="BM92">
        <v>92.56</v>
      </c>
      <c r="BN92">
        <v>107.6</v>
      </c>
      <c r="BO92">
        <v>110.9</v>
      </c>
      <c r="BP92">
        <v>102.7</v>
      </c>
      <c r="BQ92">
        <v>223867100</v>
      </c>
      <c r="BR92">
        <v>37481.42</v>
      </c>
      <c r="BS92">
        <v>6.63</v>
      </c>
      <c r="BT92">
        <v>5.14</v>
      </c>
      <c r="BU92">
        <v>0.79</v>
      </c>
      <c r="BV92">
        <v>31860300</v>
      </c>
      <c r="BW92">
        <v>14486810.289999999</v>
      </c>
      <c r="BX92">
        <v>17590200</v>
      </c>
      <c r="BY92">
        <v>14270100</v>
      </c>
      <c r="BZ92">
        <v>98.5</v>
      </c>
      <c r="CA92">
        <v>87.2</v>
      </c>
      <c r="CB92">
        <v>95.2</v>
      </c>
      <c r="CC92">
        <v>96.2</v>
      </c>
      <c r="CD92">
        <v>1.1295871559632999</v>
      </c>
      <c r="CE92">
        <v>0.98960498960498999</v>
      </c>
      <c r="CF92">
        <v>112985084</v>
      </c>
      <c r="CG92">
        <v>331534400</v>
      </c>
      <c r="CH92">
        <v>2.9343200736125499</v>
      </c>
      <c r="CI92">
        <v>88756876</v>
      </c>
      <c r="CJ92">
        <v>363930000</v>
      </c>
      <c r="CK92">
        <v>4.1003020430777699</v>
      </c>
      <c r="CL92">
        <v>100810402</v>
      </c>
      <c r="CM92">
        <v>517471900</v>
      </c>
      <c r="CN92">
        <v>5.1331200921111302</v>
      </c>
      <c r="CO92">
        <v>4441.66</v>
      </c>
      <c r="CP92">
        <v>2267.77</v>
      </c>
      <c r="CQ92">
        <v>22.55</v>
      </c>
      <c r="CR92">
        <v>49.67</v>
      </c>
      <c r="CS92">
        <v>196148900</v>
      </c>
      <c r="CT92">
        <v>3006374100</v>
      </c>
      <c r="CU92">
        <v>60.536200000000001</v>
      </c>
      <c r="CV92">
        <v>23.502099999999999</v>
      </c>
      <c r="CW92">
        <v>0.1731</v>
      </c>
      <c r="CX92">
        <v>7.4000000000000003E-3</v>
      </c>
      <c r="CY92">
        <v>6.4799999999999996E-2</v>
      </c>
      <c r="CZ92">
        <v>0.26490000000000002</v>
      </c>
      <c r="DA92">
        <v>3.4500000000000003E-2</v>
      </c>
      <c r="DB92">
        <v>-3.1699999999999999E-2</v>
      </c>
      <c r="DC92">
        <v>125345000</v>
      </c>
      <c r="DD92">
        <v>135020900</v>
      </c>
      <c r="DE92">
        <v>0.92833776104291998</v>
      </c>
      <c r="DF92">
        <v>8661484700</v>
      </c>
      <c r="DG92">
        <v>12575770000</v>
      </c>
      <c r="DH92">
        <v>1.4519185146167799</v>
      </c>
      <c r="DI92">
        <v>3288254700</v>
      </c>
      <c r="DJ92">
        <v>4854448400</v>
      </c>
      <c r="DK92">
        <v>105820000</v>
      </c>
      <c r="DL92">
        <v>99.06</v>
      </c>
      <c r="DM92">
        <v>100.46</v>
      </c>
      <c r="DN92">
        <v>99.98</v>
      </c>
      <c r="DO92">
        <v>-4.57</v>
      </c>
      <c r="DP92">
        <v>-19.63</v>
      </c>
      <c r="DQ92">
        <v>-8.27</v>
      </c>
      <c r="DR92">
        <v>-3.53</v>
      </c>
      <c r="DS92">
        <v>-5.92</v>
      </c>
      <c r="DT92">
        <v>0.09</v>
      </c>
      <c r="DU92">
        <v>0.51</v>
      </c>
      <c r="DV92">
        <v>-0.55000000000000004</v>
      </c>
      <c r="DW92">
        <v>-0.87</v>
      </c>
      <c r="DX92">
        <v>94.7</v>
      </c>
      <c r="DY92">
        <v>101.3</v>
      </c>
      <c r="DZ92">
        <v>87.3</v>
      </c>
      <c r="EA92">
        <v>85.8</v>
      </c>
      <c r="EB92">
        <v>-5.54</v>
      </c>
      <c r="EC92">
        <v>-3.72</v>
      </c>
      <c r="ED92">
        <v>-11.17</v>
      </c>
      <c r="EE92">
        <v>-11.49</v>
      </c>
      <c r="EF92">
        <v>-5.4</v>
      </c>
      <c r="EG92">
        <v>-0.84</v>
      </c>
      <c r="EH92">
        <v>-3.46</v>
      </c>
      <c r="EI92">
        <v>-1.98</v>
      </c>
      <c r="EJ92">
        <v>-1.54</v>
      </c>
      <c r="EK92">
        <v>-2.42</v>
      </c>
      <c r="EL92">
        <v>52.6</v>
      </c>
      <c r="EM92">
        <v>48</v>
      </c>
      <c r="EN92">
        <v>47.8</v>
      </c>
      <c r="EO92">
        <v>50.4</v>
      </c>
      <c r="EP92">
        <v>50.1</v>
      </c>
      <c r="EQ92">
        <v>48</v>
      </c>
      <c r="ER92">
        <v>2.2599999999999998</v>
      </c>
      <c r="ES92">
        <v>3.2</v>
      </c>
      <c r="ET92">
        <v>4.24</v>
      </c>
      <c r="EU92">
        <v>4.1900000000000004</v>
      </c>
      <c r="EV92">
        <v>5.0199999999999996</v>
      </c>
      <c r="EW92">
        <v>4.75</v>
      </c>
      <c r="EX92">
        <v>2.25</v>
      </c>
      <c r="EY92">
        <v>3.25</v>
      </c>
      <c r="EZ92">
        <v>3.55</v>
      </c>
      <c r="FA92">
        <v>3.75</v>
      </c>
      <c r="FB92">
        <v>3.85</v>
      </c>
      <c r="FC92">
        <v>5.9</v>
      </c>
      <c r="FD92">
        <v>4.45</v>
      </c>
      <c r="FE92">
        <v>3.1</v>
      </c>
      <c r="FF92">
        <v>3.75</v>
      </c>
      <c r="FG92">
        <v>1.74</v>
      </c>
      <c r="FH92">
        <v>2.88</v>
      </c>
      <c r="FI92">
        <v>2.96</v>
      </c>
      <c r="FJ92">
        <v>3.02</v>
      </c>
      <c r="FK92">
        <v>3.01</v>
      </c>
      <c r="FL92">
        <v>3.05</v>
      </c>
      <c r="FM92">
        <v>3.22</v>
      </c>
      <c r="FN92">
        <v>3.37</v>
      </c>
      <c r="FO92">
        <v>3.53</v>
      </c>
      <c r="FP92">
        <v>0.56999999999999995</v>
      </c>
      <c r="FQ92">
        <v>163.51</v>
      </c>
      <c r="FR92">
        <v>157.13999999999999</v>
      </c>
      <c r="FS92">
        <v>158.56</v>
      </c>
      <c r="FT92">
        <v>151.6</v>
      </c>
      <c r="FU92">
        <v>158.94999999999999</v>
      </c>
      <c r="FV92">
        <v>155.32</v>
      </c>
      <c r="FW92">
        <v>161.09</v>
      </c>
      <c r="FX92">
        <v>156.97</v>
      </c>
      <c r="FY92">
        <v>158.57</v>
      </c>
      <c r="FZ92">
        <v>6697.58</v>
      </c>
      <c r="GA92">
        <v>591.35</v>
      </c>
      <c r="GB92">
        <v>349.61</v>
      </c>
      <c r="GC92">
        <v>467.61</v>
      </c>
      <c r="GD92">
        <v>265.20999999999998</v>
      </c>
      <c r="GE92">
        <v>491.27</v>
      </c>
      <c r="GF92">
        <v>342.31</v>
      </c>
    </row>
    <row r="93" spans="1:188">
      <c r="A93" s="20" t="s">
        <v>101</v>
      </c>
      <c r="B93">
        <v>335</v>
      </c>
      <c r="C93">
        <v>-54251</v>
      </c>
      <c r="D93">
        <v>54300</v>
      </c>
      <c r="E93">
        <v>-73900</v>
      </c>
      <c r="F93">
        <v>-4580.3100000000004</v>
      </c>
      <c r="G93">
        <v>-24679</v>
      </c>
      <c r="H93">
        <v>0</v>
      </c>
      <c r="I93">
        <v>112</v>
      </c>
      <c r="J93">
        <v>-112000</v>
      </c>
      <c r="K93">
        <v>12000000</v>
      </c>
      <c r="L93">
        <v>85000000</v>
      </c>
      <c r="M93">
        <v>-1.29735748578996E-2</v>
      </c>
      <c r="N93">
        <v>-3.26797676461599E-3</v>
      </c>
      <c r="O93">
        <v>-3.2126219865213899E-3</v>
      </c>
      <c r="P93">
        <v>50.2</v>
      </c>
      <c r="Q93">
        <v>3.0062701941238501E-2</v>
      </c>
      <c r="R93">
        <v>2.37214780972019E-2</v>
      </c>
      <c r="S93">
        <v>6.7441280795532202E-2</v>
      </c>
      <c r="T93">
        <v>6.7441280795532604E-2</v>
      </c>
      <c r="U93">
        <v>0.265821105519851</v>
      </c>
      <c r="V93">
        <v>-0.278276503209055</v>
      </c>
      <c r="W93">
        <v>264</v>
      </c>
      <c r="X93">
        <v>-1.4100000000000801</v>
      </c>
      <c r="Y93">
        <v>4.7300000000000004</v>
      </c>
      <c r="Z93">
        <v>4.33</v>
      </c>
      <c r="AA93">
        <v>1304</v>
      </c>
      <c r="AB93">
        <v>-1420</v>
      </c>
      <c r="AC93">
        <v>0.20156572141371501</v>
      </c>
      <c r="AD93">
        <v>0.31967030175400901</v>
      </c>
      <c r="AE93">
        <v>0.30762571844463299</v>
      </c>
      <c r="AF93">
        <v>0.79388733390730304</v>
      </c>
      <c r="AG93">
        <v>5.2643733485421999E-2</v>
      </c>
      <c r="AH93">
        <v>-4.78560211776351E-2</v>
      </c>
      <c r="AI93">
        <v>0</v>
      </c>
      <c r="AJ93">
        <v>-0.25</v>
      </c>
      <c r="AK93">
        <v>-0.25</v>
      </c>
      <c r="AL93">
        <v>-0.25</v>
      </c>
      <c r="AM93">
        <v>-9.1246678319549801E-3</v>
      </c>
      <c r="AN93">
        <v>2.2156222073999001E-2</v>
      </c>
      <c r="AO93">
        <v>1.6277980571523201E-2</v>
      </c>
      <c r="AP93">
        <v>6.1</v>
      </c>
      <c r="AQ93">
        <v>309385000</v>
      </c>
      <c r="AR93">
        <v>37690000</v>
      </c>
      <c r="AS93">
        <v>69953000</v>
      </c>
      <c r="AT93">
        <v>98480000</v>
      </c>
      <c r="AU93">
        <v>18136000</v>
      </c>
      <c r="AV93">
        <v>1290000</v>
      </c>
      <c r="AW93">
        <v>4340000</v>
      </c>
      <c r="AX93">
        <v>33897.96</v>
      </c>
      <c r="AY93">
        <v>11458454.960000001</v>
      </c>
      <c r="AZ93">
        <v>670000000</v>
      </c>
      <c r="BA93">
        <v>265000000</v>
      </c>
      <c r="BB93">
        <v>3895000000</v>
      </c>
      <c r="BC93">
        <v>5289000000</v>
      </c>
      <c r="BD93">
        <v>15008700</v>
      </c>
      <c r="BE93">
        <v>216258700</v>
      </c>
      <c r="BF93">
        <v>281401700</v>
      </c>
      <c r="BG93">
        <v>17322.64</v>
      </c>
      <c r="BH93">
        <v>5401.48</v>
      </c>
      <c r="BI93">
        <v>14548.66</v>
      </c>
      <c r="BJ93">
        <v>9611.81</v>
      </c>
      <c r="BK93">
        <v>66699000</v>
      </c>
      <c r="BL93">
        <v>6939.2757451510197</v>
      </c>
      <c r="BM93">
        <v>92.43</v>
      </c>
      <c r="BN93">
        <v>109.9</v>
      </c>
      <c r="BO93">
        <v>113.4</v>
      </c>
      <c r="BP93">
        <v>104.6</v>
      </c>
      <c r="BQ93">
        <v>241948200</v>
      </c>
      <c r="BR93">
        <v>37111.43</v>
      </c>
      <c r="BS93">
        <v>6.84</v>
      </c>
      <c r="BT93">
        <v>5.08</v>
      </c>
      <c r="BU93">
        <v>0.79</v>
      </c>
      <c r="BV93">
        <v>32044600</v>
      </c>
      <c r="BW93">
        <v>12312037.57</v>
      </c>
      <c r="BX93">
        <v>18880000</v>
      </c>
      <c r="BY93">
        <v>13164600</v>
      </c>
      <c r="BZ93">
        <v>97.7</v>
      </c>
      <c r="CA93">
        <v>87.2</v>
      </c>
      <c r="CB93">
        <v>99.5</v>
      </c>
      <c r="CC93">
        <v>93.9</v>
      </c>
      <c r="CD93">
        <v>1.1204128440367001</v>
      </c>
      <c r="CE93">
        <v>1.05963791267306</v>
      </c>
      <c r="CF93">
        <v>84778750</v>
      </c>
      <c r="CG93">
        <v>249974000</v>
      </c>
      <c r="CH93">
        <v>2.9485454786724299</v>
      </c>
      <c r="CI93">
        <v>91924754</v>
      </c>
      <c r="CJ93">
        <v>396976100</v>
      </c>
      <c r="CK93">
        <v>4.3184896638396202</v>
      </c>
      <c r="CL93">
        <v>78598039</v>
      </c>
      <c r="CM93">
        <v>505134800</v>
      </c>
      <c r="CN93">
        <v>6.4268117427204503</v>
      </c>
      <c r="CO93">
        <v>4611.74</v>
      </c>
      <c r="CP93">
        <v>2793.25</v>
      </c>
      <c r="CQ93">
        <v>21.94</v>
      </c>
      <c r="CR93">
        <v>61.41</v>
      </c>
      <c r="CS93">
        <v>177360900</v>
      </c>
      <c r="CT93">
        <v>3120758500</v>
      </c>
      <c r="CU93">
        <v>56.316800000000001</v>
      </c>
      <c r="CV93">
        <v>25.533999999999999</v>
      </c>
      <c r="CW93">
        <v>0.115</v>
      </c>
      <c r="CX93">
        <v>0.16689999999999999</v>
      </c>
      <c r="CY93">
        <v>-0.1628</v>
      </c>
      <c r="CZ93">
        <v>0.18310000000000001</v>
      </c>
      <c r="DA93">
        <v>0.30530000000000002</v>
      </c>
      <c r="DB93">
        <v>-6.6799999999999998E-2</v>
      </c>
      <c r="DC93">
        <v>131241500</v>
      </c>
      <c r="DD93">
        <v>143554900</v>
      </c>
      <c r="DE93">
        <v>0.91422515009937</v>
      </c>
      <c r="DF93">
        <v>8751560400</v>
      </c>
      <c r="DG93">
        <v>12898980300</v>
      </c>
      <c r="DH93">
        <v>1.47390633332086</v>
      </c>
      <c r="DI93">
        <v>3301670900</v>
      </c>
      <c r="DJ93">
        <v>4900556200</v>
      </c>
      <c r="DK93">
        <v>123970000</v>
      </c>
      <c r="DL93">
        <v>99.08</v>
      </c>
      <c r="DM93">
        <v>100.28</v>
      </c>
      <c r="DN93">
        <v>100.36</v>
      </c>
      <c r="DO93">
        <v>-4.6100000000000003</v>
      </c>
      <c r="DP93">
        <v>-19.22</v>
      </c>
      <c r="DQ93">
        <v>-7.91</v>
      </c>
      <c r="DR93">
        <v>-3.79</v>
      </c>
      <c r="DS93">
        <v>-5.95</v>
      </c>
      <c r="DT93">
        <v>0.11</v>
      </c>
      <c r="DU93">
        <v>0.48</v>
      </c>
      <c r="DV93">
        <v>-0.57999999999999996</v>
      </c>
      <c r="DW93">
        <v>-1.07</v>
      </c>
      <c r="DX93">
        <v>94.5</v>
      </c>
      <c r="DY93">
        <v>100.1</v>
      </c>
      <c r="DZ93">
        <v>88.4</v>
      </c>
      <c r="EA93">
        <v>86.3</v>
      </c>
      <c r="EB93">
        <v>-5.48</v>
      </c>
      <c r="EC93">
        <v>-3.87</v>
      </c>
      <c r="ED93">
        <v>-10.94</v>
      </c>
      <c r="EE93">
        <v>-11.43</v>
      </c>
      <c r="EF93">
        <v>-4.8099999999999996</v>
      </c>
      <c r="EG93">
        <v>-0.74</v>
      </c>
      <c r="EH93">
        <v>-3.85</v>
      </c>
      <c r="EI93">
        <v>-2.02</v>
      </c>
      <c r="EJ93">
        <v>-2.0699999999999998</v>
      </c>
      <c r="EK93">
        <v>-2.33</v>
      </c>
      <c r="EL93">
        <v>52.9</v>
      </c>
      <c r="EM93">
        <v>47.5</v>
      </c>
      <c r="EN93">
        <v>49.4</v>
      </c>
      <c r="EO93">
        <v>50.9</v>
      </c>
      <c r="EP93">
        <v>51</v>
      </c>
      <c r="EQ93">
        <v>47.5</v>
      </c>
      <c r="ER93">
        <v>1.24</v>
      </c>
      <c r="ES93">
        <v>2.35</v>
      </c>
      <c r="ET93">
        <v>2.61</v>
      </c>
      <c r="EU93">
        <v>2.8</v>
      </c>
      <c r="EV93">
        <v>2.9</v>
      </c>
      <c r="EW93">
        <v>3.61</v>
      </c>
      <c r="EX93">
        <v>2.25</v>
      </c>
      <c r="EY93">
        <v>3.25</v>
      </c>
      <c r="EZ93">
        <v>3.55</v>
      </c>
      <c r="FA93">
        <v>3.75</v>
      </c>
      <c r="FB93">
        <v>3.85</v>
      </c>
      <c r="FC93">
        <v>5.65</v>
      </c>
      <c r="FD93">
        <v>4.45</v>
      </c>
      <c r="FE93">
        <v>2.85</v>
      </c>
      <c r="FF93">
        <v>3.5</v>
      </c>
      <c r="FG93">
        <v>0.87</v>
      </c>
      <c r="FH93">
        <v>2.09</v>
      </c>
      <c r="FI93">
        <v>2.21</v>
      </c>
      <c r="FJ93">
        <v>2.41</v>
      </c>
      <c r="FK93">
        <v>2.38</v>
      </c>
      <c r="FL93">
        <v>2.4</v>
      </c>
      <c r="FM93">
        <v>2.95</v>
      </c>
      <c r="FN93">
        <v>3.18</v>
      </c>
      <c r="FO93">
        <v>3.44</v>
      </c>
      <c r="FP93">
        <v>1.23</v>
      </c>
      <c r="FQ93">
        <v>165.46</v>
      </c>
      <c r="FR93">
        <v>158.93</v>
      </c>
      <c r="FS93">
        <v>160.44999999999999</v>
      </c>
      <c r="FT93">
        <v>152.47</v>
      </c>
      <c r="FU93">
        <v>161.09</v>
      </c>
      <c r="FV93">
        <v>157.05000000000001</v>
      </c>
      <c r="FW93">
        <v>162.97999999999999</v>
      </c>
      <c r="FX93">
        <v>158.68</v>
      </c>
      <c r="FY93">
        <v>160.47</v>
      </c>
      <c r="FZ93">
        <v>7004.07</v>
      </c>
      <c r="GA93">
        <v>597</v>
      </c>
      <c r="GB93">
        <v>367.61</v>
      </c>
      <c r="GC93">
        <v>472</v>
      </c>
      <c r="GD93">
        <v>266.02999999999997</v>
      </c>
      <c r="GE93">
        <v>517.17999999999995</v>
      </c>
      <c r="GF93">
        <v>357.85</v>
      </c>
    </row>
    <row r="94" spans="1:188">
      <c r="A94" s="20" t="s">
        <v>102</v>
      </c>
      <c r="B94">
        <v>-9300</v>
      </c>
      <c r="C94">
        <v>-20316</v>
      </c>
      <c r="D94">
        <v>45000</v>
      </c>
      <c r="E94">
        <v>33800</v>
      </c>
      <c r="F94">
        <v>7195.2199999999903</v>
      </c>
      <c r="G94">
        <v>31973</v>
      </c>
      <c r="H94">
        <v>0</v>
      </c>
      <c r="I94">
        <v>183</v>
      </c>
      <c r="J94">
        <v>-35000</v>
      </c>
      <c r="K94">
        <v>-11000000</v>
      </c>
      <c r="L94">
        <v>-88000000</v>
      </c>
      <c r="M94">
        <v>6.0804677516701497E-3</v>
      </c>
      <c r="N94">
        <v>1.6353233407306899E-3</v>
      </c>
      <c r="O94">
        <v>1.7008456178393399E-3</v>
      </c>
      <c r="P94">
        <v>50.2</v>
      </c>
      <c r="Q94">
        <v>-3.04223482450343E-2</v>
      </c>
      <c r="R94">
        <v>-5.8291771830917098E-2</v>
      </c>
      <c r="S94">
        <v>-0.182510610580319</v>
      </c>
      <c r="T94">
        <v>-0.18251061058032</v>
      </c>
      <c r="U94">
        <v>0.156106527801502</v>
      </c>
      <c r="V94">
        <v>-0.26435944020681001</v>
      </c>
      <c r="W94">
        <v>-448</v>
      </c>
      <c r="X94">
        <v>-16.489999999999998</v>
      </c>
      <c r="Y94">
        <v>0.43</v>
      </c>
      <c r="Z94">
        <v>-1.94</v>
      </c>
      <c r="AA94">
        <v>-722</v>
      </c>
      <c r="AB94">
        <v>155</v>
      </c>
      <c r="AC94">
        <v>6.2575660474241401E-2</v>
      </c>
      <c r="AD94">
        <v>9.6146425197815702E-2</v>
      </c>
      <c r="AE94">
        <v>0.105576750199884</v>
      </c>
      <c r="AF94">
        <v>-7.5561656384920198E-2</v>
      </c>
      <c r="AG94">
        <v>0</v>
      </c>
      <c r="AH94">
        <v>-2.4058136032532001E-3</v>
      </c>
      <c r="AI94">
        <v>0</v>
      </c>
      <c r="AJ94">
        <v>-0.25</v>
      </c>
      <c r="AK94">
        <v>-0.25</v>
      </c>
      <c r="AL94">
        <v>-0.25</v>
      </c>
      <c r="AM94">
        <v>2.0295630527652299E-2</v>
      </c>
      <c r="AN94">
        <v>1.7467952601848E-2</v>
      </c>
      <c r="AO94">
        <v>-8.33859851059771E-4</v>
      </c>
      <c r="AP94">
        <v>6.8</v>
      </c>
      <c r="AQ94">
        <v>326719000</v>
      </c>
      <c r="AR94">
        <v>38380000</v>
      </c>
      <c r="AS94">
        <v>68946000</v>
      </c>
      <c r="AT94">
        <v>98430000</v>
      </c>
      <c r="AU94">
        <v>18116000</v>
      </c>
      <c r="AV94">
        <v>1430000</v>
      </c>
      <c r="AW94">
        <v>4540000</v>
      </c>
      <c r="AX94">
        <v>41527.46</v>
      </c>
      <c r="AY94">
        <v>11360250.15</v>
      </c>
      <c r="AZ94">
        <v>675000000</v>
      </c>
      <c r="BA94">
        <v>279000000</v>
      </c>
      <c r="BB94">
        <v>3811000000</v>
      </c>
      <c r="BC94">
        <v>4939000000</v>
      </c>
      <c r="BD94">
        <v>19460800</v>
      </c>
      <c r="BE94">
        <v>266432800</v>
      </c>
      <c r="BF94">
        <v>372970900</v>
      </c>
      <c r="BG94">
        <v>20659.939999999999</v>
      </c>
      <c r="BH94">
        <v>6329.83</v>
      </c>
      <c r="BI94">
        <v>17174.03</v>
      </c>
      <c r="BJ94">
        <v>14267.26</v>
      </c>
      <c r="BK94">
        <v>98505900</v>
      </c>
      <c r="BL94">
        <v>6904.3320160984003</v>
      </c>
      <c r="BM94">
        <v>92.63</v>
      </c>
      <c r="BN94">
        <v>105.5</v>
      </c>
      <c r="BO94">
        <v>108</v>
      </c>
      <c r="BP94">
        <v>101.8</v>
      </c>
      <c r="BQ94">
        <v>242802700</v>
      </c>
      <c r="BR94">
        <v>36938.379999999997</v>
      </c>
      <c r="BS94">
        <v>6.87</v>
      </c>
      <c r="BT94">
        <v>4.96</v>
      </c>
      <c r="BU94">
        <v>0.79</v>
      </c>
      <c r="BV94">
        <v>33389100</v>
      </c>
      <c r="BW94">
        <v>16230674.310000001</v>
      </c>
      <c r="BX94">
        <v>18954500</v>
      </c>
      <c r="BY94">
        <v>14434700</v>
      </c>
      <c r="BZ94">
        <v>100.5</v>
      </c>
      <c r="CA94">
        <v>90.7</v>
      </c>
      <c r="CB94">
        <v>101.6</v>
      </c>
      <c r="CC94">
        <v>102.8</v>
      </c>
      <c r="CD94">
        <v>1.1080485115766301</v>
      </c>
      <c r="CE94">
        <v>0.98832684824902695</v>
      </c>
      <c r="CF94">
        <v>68059445</v>
      </c>
      <c r="CG94">
        <v>197524800</v>
      </c>
      <c r="CH94">
        <v>2.9022393585489898</v>
      </c>
      <c r="CI94">
        <v>88404895</v>
      </c>
      <c r="CJ94">
        <v>368389200</v>
      </c>
      <c r="CK94">
        <v>4.1670678982198899</v>
      </c>
      <c r="CL94">
        <v>67686115</v>
      </c>
      <c r="CM94">
        <v>419719300</v>
      </c>
      <c r="CN94">
        <v>6.2009660326937102</v>
      </c>
      <c r="CO94">
        <v>4277.22</v>
      </c>
      <c r="CP94">
        <v>2464.23</v>
      </c>
      <c r="CQ94">
        <v>20.93</v>
      </c>
      <c r="CR94">
        <v>54.28</v>
      </c>
      <c r="CS94">
        <v>204627900</v>
      </c>
      <c r="CT94">
        <v>3666128400</v>
      </c>
      <c r="CU94">
        <v>61.273400000000002</v>
      </c>
      <c r="CV94">
        <v>23.733699999999999</v>
      </c>
      <c r="CW94">
        <v>-9.4200000000000006E-2</v>
      </c>
      <c r="CX94">
        <v>-9.2999999999999992E-3</v>
      </c>
      <c r="CY94">
        <v>9.4899999999999998E-2</v>
      </c>
      <c r="CZ94">
        <v>-0.1162</v>
      </c>
      <c r="DA94">
        <v>-3.5200000000000002E-2</v>
      </c>
      <c r="DB94">
        <v>5.3800000000000001E-2</v>
      </c>
      <c r="DC94">
        <v>188140200</v>
      </c>
      <c r="DD94">
        <v>153352400</v>
      </c>
      <c r="DE94">
        <v>1.2268487483730299</v>
      </c>
      <c r="DF94">
        <v>8879468900</v>
      </c>
      <c r="DG94">
        <v>13182918900</v>
      </c>
      <c r="DH94">
        <v>1.4846517340693699</v>
      </c>
      <c r="DI94">
        <v>3336885900</v>
      </c>
      <c r="DJ94">
        <v>4960975900</v>
      </c>
      <c r="DK94">
        <v>183840000</v>
      </c>
      <c r="DL94">
        <v>99.85</v>
      </c>
      <c r="DM94">
        <v>99.9</v>
      </c>
      <c r="DN94">
        <v>99.92</v>
      </c>
      <c r="DO94">
        <v>-4.8099999999999996</v>
      </c>
      <c r="DP94">
        <v>-18.52</v>
      </c>
      <c r="DQ94">
        <v>-8.48</v>
      </c>
      <c r="DR94">
        <v>-4.05</v>
      </c>
      <c r="DS94">
        <v>-6.24</v>
      </c>
      <c r="DT94">
        <v>0.06</v>
      </c>
      <c r="DU94">
        <v>0.51</v>
      </c>
      <c r="DV94">
        <v>-0.73</v>
      </c>
      <c r="DW94">
        <v>-0.65</v>
      </c>
      <c r="DX94">
        <v>94.2</v>
      </c>
      <c r="DY94">
        <v>100.4</v>
      </c>
      <c r="DZ94">
        <v>88.8</v>
      </c>
      <c r="EA94">
        <v>87.2</v>
      </c>
      <c r="EB94">
        <v>-5.58</v>
      </c>
      <c r="EC94">
        <v>-5.27</v>
      </c>
      <c r="ED94">
        <v>-10.6</v>
      </c>
      <c r="EE94">
        <v>-11.22</v>
      </c>
      <c r="EF94">
        <v>-5.03</v>
      </c>
      <c r="EG94">
        <v>-0.76</v>
      </c>
      <c r="EH94">
        <v>-4.1500000000000004</v>
      </c>
      <c r="EI94">
        <v>-2.27</v>
      </c>
      <c r="EJ94">
        <v>-2.2599999999999998</v>
      </c>
      <c r="EK94">
        <v>-2.04</v>
      </c>
      <c r="EL94">
        <v>52.9</v>
      </c>
      <c r="EM94">
        <v>47.7</v>
      </c>
      <c r="EN94">
        <v>47.3</v>
      </c>
      <c r="EO94">
        <v>50.3</v>
      </c>
      <c r="EP94">
        <v>50.9</v>
      </c>
      <c r="EQ94">
        <v>47.7</v>
      </c>
      <c r="ER94">
        <v>1.19</v>
      </c>
      <c r="ES94">
        <v>2.57</v>
      </c>
      <c r="ET94">
        <v>3.16</v>
      </c>
      <c r="EU94">
        <v>3.25</v>
      </c>
      <c r="EV94">
        <v>3.71</v>
      </c>
      <c r="EW94">
        <v>3.69</v>
      </c>
      <c r="EX94">
        <v>2.25</v>
      </c>
      <c r="EY94">
        <v>3.25</v>
      </c>
      <c r="EZ94">
        <v>3.55</v>
      </c>
      <c r="FA94">
        <v>3.75</v>
      </c>
      <c r="FB94">
        <v>3.85</v>
      </c>
      <c r="FC94">
        <v>5.4</v>
      </c>
      <c r="FD94">
        <v>4.2</v>
      </c>
      <c r="FE94">
        <v>2.6</v>
      </c>
      <c r="FF94">
        <v>3.25</v>
      </c>
      <c r="FG94">
        <v>0.85</v>
      </c>
      <c r="FH94">
        <v>1.97</v>
      </c>
      <c r="FI94">
        <v>1.85</v>
      </c>
      <c r="FJ94">
        <v>1.87</v>
      </c>
      <c r="FK94">
        <v>1.8</v>
      </c>
      <c r="FL94">
        <v>1.77</v>
      </c>
      <c r="FM94">
        <v>2.89</v>
      </c>
      <c r="FN94">
        <v>3.24</v>
      </c>
      <c r="FO94">
        <v>3.6</v>
      </c>
      <c r="FP94">
        <v>1.75</v>
      </c>
      <c r="FQ94">
        <v>165.82</v>
      </c>
      <c r="FR94">
        <v>159.13999999999999</v>
      </c>
      <c r="FS94">
        <v>160.71</v>
      </c>
      <c r="FT94">
        <v>152.13999999999999</v>
      </c>
      <c r="FU94">
        <v>161.84</v>
      </c>
      <c r="FV94">
        <v>157.19999999999999</v>
      </c>
      <c r="FW94">
        <v>163.32</v>
      </c>
      <c r="FX94">
        <v>158.97</v>
      </c>
      <c r="FY94">
        <v>160.56</v>
      </c>
      <c r="FZ94">
        <v>7235.87</v>
      </c>
      <c r="GA94">
        <v>699.05</v>
      </c>
      <c r="GB94">
        <v>369.24</v>
      </c>
      <c r="GC94">
        <v>467.04</v>
      </c>
      <c r="GD94">
        <v>267.24</v>
      </c>
      <c r="GE94">
        <v>513.03</v>
      </c>
      <c r="GF94">
        <v>363.99</v>
      </c>
    </row>
    <row r="95" spans="1:188">
      <c r="A95" s="20" t="s">
        <v>103</v>
      </c>
      <c r="B95">
        <v>368</v>
      </c>
      <c r="C95">
        <v>4666</v>
      </c>
      <c r="D95">
        <v>-61500</v>
      </c>
      <c r="E95">
        <v>-93400</v>
      </c>
      <c r="F95">
        <v>11905.54</v>
      </c>
      <c r="G95">
        <v>41423</v>
      </c>
      <c r="H95">
        <v>0</v>
      </c>
      <c r="I95">
        <v>345</v>
      </c>
      <c r="J95">
        <v>-387000</v>
      </c>
      <c r="K95">
        <v>5000000</v>
      </c>
      <c r="L95">
        <v>32000000</v>
      </c>
      <c r="M95">
        <v>1.5500599535970499E-2</v>
      </c>
      <c r="N95">
        <v>0</v>
      </c>
      <c r="O95">
        <v>7.9384824954953402E-4</v>
      </c>
      <c r="P95">
        <v>50</v>
      </c>
      <c r="Q95">
        <v>-1.5115033879157899E-2</v>
      </c>
      <c r="R95">
        <v>1.3844418277892999E-3</v>
      </c>
      <c r="S95">
        <v>0.25164486479053799</v>
      </c>
      <c r="T95">
        <v>0.25164486479053799</v>
      </c>
      <c r="U95">
        <v>-0.28147495060092698</v>
      </c>
      <c r="V95">
        <v>-0.219578697995468</v>
      </c>
      <c r="W95">
        <v>-375</v>
      </c>
      <c r="X95">
        <v>-53.21</v>
      </c>
      <c r="Y95">
        <v>-8.85</v>
      </c>
      <c r="Z95">
        <v>-6.86</v>
      </c>
      <c r="AA95">
        <v>-603</v>
      </c>
      <c r="AB95">
        <v>1694</v>
      </c>
      <c r="AC95">
        <v>-0.50041636648257504</v>
      </c>
      <c r="AD95">
        <v>-0.605844685492404</v>
      </c>
      <c r="AE95">
        <v>-0.59979944087395498</v>
      </c>
      <c r="AF95">
        <v>-0.54809348734572405</v>
      </c>
      <c r="AG95">
        <v>0</v>
      </c>
      <c r="AH95">
        <v>5.0261834780888297E-2</v>
      </c>
      <c r="AI95">
        <v>0</v>
      </c>
      <c r="AJ95">
        <v>0</v>
      </c>
      <c r="AK95">
        <v>0</v>
      </c>
      <c r="AL95">
        <v>0</v>
      </c>
      <c r="AM95">
        <v>1.49284152262901E-2</v>
      </c>
      <c r="AN95">
        <v>-4.5532032269004902E-2</v>
      </c>
      <c r="AO95">
        <v>-4.9389324186393004E-3</v>
      </c>
      <c r="AP95">
        <v>6</v>
      </c>
      <c r="AQ95">
        <v>306659000</v>
      </c>
      <c r="AR95">
        <v>37570000</v>
      </c>
      <c r="AS95">
        <v>65836000</v>
      </c>
      <c r="AT95">
        <v>92300000</v>
      </c>
      <c r="AU95">
        <v>18103000</v>
      </c>
      <c r="AV95">
        <v>1460000</v>
      </c>
      <c r="AW95">
        <v>4360000</v>
      </c>
      <c r="AX95">
        <v>37641.800000000003</v>
      </c>
      <c r="AY95">
        <v>9743052.4499999993</v>
      </c>
      <c r="AZ95">
        <v>664000000</v>
      </c>
      <c r="BA95">
        <v>281000000</v>
      </c>
      <c r="BB95">
        <v>3847000000</v>
      </c>
      <c r="BC95">
        <v>4872000000</v>
      </c>
      <c r="BD95">
        <v>15812100</v>
      </c>
      <c r="BE95">
        <v>214452500</v>
      </c>
      <c r="BF95">
        <v>283101900</v>
      </c>
      <c r="BG95">
        <v>16609.48</v>
      </c>
      <c r="BH95">
        <v>4892.12</v>
      </c>
      <c r="BI95">
        <v>14251.88</v>
      </c>
      <c r="BJ95">
        <v>9650.7800000000007</v>
      </c>
      <c r="BK95">
        <v>69115500</v>
      </c>
      <c r="BL95">
        <v>7161.6491102273603</v>
      </c>
      <c r="BM95">
        <v>93.03</v>
      </c>
      <c r="BN95">
        <v>104.48</v>
      </c>
      <c r="BO95">
        <v>106.98</v>
      </c>
      <c r="BP95">
        <v>100.78</v>
      </c>
      <c r="BQ95">
        <v>243387800</v>
      </c>
      <c r="BR95">
        <v>36513.1</v>
      </c>
      <c r="BS95">
        <v>6.75</v>
      </c>
      <c r="BT95">
        <v>4.9800000000000004</v>
      </c>
      <c r="BU95">
        <v>0.79</v>
      </c>
      <c r="BV95">
        <v>34445300</v>
      </c>
      <c r="BW95">
        <v>16689437.32</v>
      </c>
      <c r="BX95">
        <v>19316100</v>
      </c>
      <c r="BY95">
        <v>15129200</v>
      </c>
      <c r="BZ95">
        <v>99.3</v>
      </c>
      <c r="CA95">
        <v>88.7</v>
      </c>
      <c r="CB95">
        <v>92</v>
      </c>
      <c r="CC95">
        <v>103</v>
      </c>
      <c r="CD95">
        <v>1.11950394588501</v>
      </c>
      <c r="CE95">
        <v>0.89320388349514601</v>
      </c>
      <c r="CF95">
        <v>98997148</v>
      </c>
      <c r="CG95">
        <v>268242200</v>
      </c>
      <c r="CH95">
        <v>2.7095952299555099</v>
      </c>
      <c r="CI95">
        <v>114171709</v>
      </c>
      <c r="CJ95">
        <v>420533500</v>
      </c>
      <c r="CK95">
        <v>3.68334242942794</v>
      </c>
      <c r="CL95">
        <v>117064331</v>
      </c>
      <c r="CM95">
        <v>624642900</v>
      </c>
      <c r="CN95">
        <v>5.33589432975959</v>
      </c>
      <c r="CO95">
        <v>3663.73</v>
      </c>
      <c r="CP95">
        <v>2110.62</v>
      </c>
      <c r="CQ95">
        <v>18.04</v>
      </c>
      <c r="CR95">
        <v>46.78</v>
      </c>
      <c r="CS95">
        <v>203324000</v>
      </c>
      <c r="CT95">
        <v>2814411700</v>
      </c>
      <c r="CU95">
        <v>65.076099999999997</v>
      </c>
      <c r="CV95">
        <v>24.2514</v>
      </c>
      <c r="CW95">
        <v>-0.1532</v>
      </c>
      <c r="CX95">
        <v>-5.8799999999999998E-2</v>
      </c>
      <c r="CY95">
        <v>-8.6999999999999994E-3</v>
      </c>
      <c r="CZ95">
        <v>-0.2059</v>
      </c>
      <c r="DA95">
        <v>-1.35E-2</v>
      </c>
      <c r="DB95">
        <v>3.6299999999999999E-2</v>
      </c>
      <c r="DC95">
        <v>127323700</v>
      </c>
      <c r="DD95">
        <v>142493600</v>
      </c>
      <c r="DE95">
        <v>0.89353978003222601</v>
      </c>
      <c r="DF95">
        <v>9027281200</v>
      </c>
      <c r="DG95">
        <v>13399983800</v>
      </c>
      <c r="DH95">
        <v>1.4843875473824799</v>
      </c>
      <c r="DI95">
        <v>3328944700</v>
      </c>
      <c r="DJ95">
        <v>4999138400</v>
      </c>
      <c r="DK95">
        <v>75110000</v>
      </c>
      <c r="DL95">
        <v>100.74</v>
      </c>
      <c r="DM95">
        <v>99.47</v>
      </c>
      <c r="DN95">
        <v>99.98</v>
      </c>
      <c r="DO95">
        <v>-5.37</v>
      </c>
      <c r="DP95">
        <v>-19.440000000000001</v>
      </c>
      <c r="DQ95">
        <v>-9.68</v>
      </c>
      <c r="DR95">
        <v>-4.53</v>
      </c>
      <c r="DS95">
        <v>-6.95</v>
      </c>
      <c r="DT95">
        <v>0.17</v>
      </c>
      <c r="DU95">
        <v>0.54</v>
      </c>
      <c r="DV95">
        <v>-1</v>
      </c>
      <c r="DW95">
        <v>-0.75</v>
      </c>
      <c r="DX95">
        <v>93.3</v>
      </c>
      <c r="DY95">
        <v>101.7</v>
      </c>
      <c r="DZ95">
        <v>87.6</v>
      </c>
      <c r="EA95">
        <v>86.2</v>
      </c>
      <c r="EB95">
        <v>-6.07</v>
      </c>
      <c r="EC95">
        <v>-7.51</v>
      </c>
      <c r="ED95">
        <v>-11.06</v>
      </c>
      <c r="EE95">
        <v>-12.09</v>
      </c>
      <c r="EF95">
        <v>-5.81</v>
      </c>
      <c r="EG95">
        <v>-0.92</v>
      </c>
      <c r="EH95">
        <v>-4.46</v>
      </c>
      <c r="EI95">
        <v>-2.5099999999999998</v>
      </c>
      <c r="EJ95">
        <v>-1.71</v>
      </c>
      <c r="EK95">
        <v>-2.16</v>
      </c>
      <c r="EL95">
        <v>52.4</v>
      </c>
      <c r="EM95">
        <v>47.4</v>
      </c>
      <c r="EN95">
        <v>44.7</v>
      </c>
      <c r="EO95">
        <v>50.4</v>
      </c>
      <c r="EP95">
        <v>50.3</v>
      </c>
      <c r="EQ95">
        <v>47.4</v>
      </c>
      <c r="ER95">
        <v>1.31</v>
      </c>
      <c r="ES95">
        <v>2.76</v>
      </c>
      <c r="ET95">
        <v>3.14</v>
      </c>
      <c r="EU95">
        <v>3.26</v>
      </c>
      <c r="EV95">
        <v>3.82</v>
      </c>
      <c r="EW95">
        <v>4.18</v>
      </c>
      <c r="EX95">
        <v>2.25</v>
      </c>
      <c r="EY95">
        <v>3.25</v>
      </c>
      <c r="EZ95">
        <v>3.55</v>
      </c>
      <c r="FA95">
        <v>3.75</v>
      </c>
      <c r="FB95">
        <v>3.85</v>
      </c>
      <c r="FC95">
        <v>5.4</v>
      </c>
      <c r="FD95">
        <v>4</v>
      </c>
      <c r="FE95">
        <v>2.6</v>
      </c>
      <c r="FF95">
        <v>3.25</v>
      </c>
      <c r="FG95">
        <v>1</v>
      </c>
      <c r="FH95">
        <v>2</v>
      </c>
      <c r="FI95">
        <v>2.16</v>
      </c>
      <c r="FJ95">
        <v>2.21</v>
      </c>
      <c r="FK95">
        <v>2.1800000000000002</v>
      </c>
      <c r="FL95">
        <v>2.23</v>
      </c>
      <c r="FM95">
        <v>2.85</v>
      </c>
      <c r="FN95">
        <v>3.15</v>
      </c>
      <c r="FO95">
        <v>3.5</v>
      </c>
      <c r="FP95">
        <v>1.34</v>
      </c>
      <c r="FQ95">
        <v>166.92</v>
      </c>
      <c r="FR95">
        <v>160.19999999999999</v>
      </c>
      <c r="FS95">
        <v>161.84</v>
      </c>
      <c r="FT95">
        <v>152.29</v>
      </c>
      <c r="FU95">
        <v>164.97</v>
      </c>
      <c r="FV95">
        <v>158.01</v>
      </c>
      <c r="FW95">
        <v>164.37</v>
      </c>
      <c r="FX95">
        <v>160.22</v>
      </c>
      <c r="FY95">
        <v>161.5</v>
      </c>
      <c r="FZ95">
        <v>6145.93</v>
      </c>
      <c r="GA95">
        <v>975.35</v>
      </c>
      <c r="GB95">
        <v>369.14</v>
      </c>
      <c r="GC95">
        <v>451.96</v>
      </c>
      <c r="GD95">
        <v>267.42</v>
      </c>
      <c r="GE95">
        <v>484.28</v>
      </c>
      <c r="GF95">
        <v>355.78</v>
      </c>
    </row>
    <row r="96" spans="1:188">
      <c r="A96" s="20" t="s">
        <v>104</v>
      </c>
      <c r="B96">
        <v>-2047</v>
      </c>
      <c r="C96">
        <v>2958</v>
      </c>
      <c r="D96">
        <v>33500</v>
      </c>
      <c r="E96">
        <v>84000</v>
      </c>
      <c r="F96">
        <v>-18739.5</v>
      </c>
      <c r="G96">
        <v>-67857</v>
      </c>
      <c r="H96">
        <v>0</v>
      </c>
      <c r="I96">
        <v>65</v>
      </c>
      <c r="J96">
        <v>66000</v>
      </c>
      <c r="K96">
        <v>-3000000</v>
      </c>
      <c r="L96">
        <v>97000000</v>
      </c>
      <c r="M96">
        <v>-4.5250681194017898E-3</v>
      </c>
      <c r="N96">
        <v>3.0573580028887101E-2</v>
      </c>
      <c r="O96">
        <v>-1.1019380738099801E-3</v>
      </c>
      <c r="P96">
        <v>49.7</v>
      </c>
      <c r="Q96">
        <v>4.93725960891922E-4</v>
      </c>
      <c r="R96">
        <v>-1.18401155703936E-2</v>
      </c>
      <c r="S96">
        <v>-0.202533502797548</v>
      </c>
      <c r="T96">
        <v>-0.202533502797548</v>
      </c>
      <c r="U96">
        <v>-1.25723415602659E-2</v>
      </c>
      <c r="V96">
        <v>0.14798624311097999</v>
      </c>
      <c r="W96">
        <v>-347</v>
      </c>
      <c r="X96">
        <v>-9.39999999999986</v>
      </c>
      <c r="Y96">
        <v>-8.08</v>
      </c>
      <c r="Z96">
        <v>-8.68</v>
      </c>
      <c r="AA96">
        <v>1058</v>
      </c>
      <c r="AB96">
        <v>2476</v>
      </c>
      <c r="AC96">
        <v>0.23327281086361801</v>
      </c>
      <c r="AD96">
        <v>0.291320289065364</v>
      </c>
      <c r="AE96">
        <v>0.26426090563689503</v>
      </c>
      <c r="AF96">
        <v>0.31212225487329098</v>
      </c>
      <c r="AG96">
        <v>0</v>
      </c>
      <c r="AH96">
        <v>-5.2922401454342599E-2</v>
      </c>
      <c r="AI96">
        <v>0</v>
      </c>
      <c r="AJ96">
        <v>-0.25</v>
      </c>
      <c r="AK96">
        <v>-0.25</v>
      </c>
      <c r="AL96">
        <v>-0.25</v>
      </c>
      <c r="AM96">
        <v>-6.0463315072603104E-3</v>
      </c>
      <c r="AN96">
        <v>3.53696037269167E-2</v>
      </c>
      <c r="AO96">
        <v>-1.20382961449366E-2</v>
      </c>
      <c r="AP96">
        <v>6.1</v>
      </c>
      <c r="AQ96">
        <v>308629000</v>
      </c>
      <c r="AR96">
        <v>37350000</v>
      </c>
      <c r="AS96">
        <v>66944000</v>
      </c>
      <c r="AT96">
        <v>94490000</v>
      </c>
      <c r="AU96">
        <v>18167000</v>
      </c>
      <c r="AV96">
        <v>1510000</v>
      </c>
      <c r="AW96">
        <v>4410000</v>
      </c>
      <c r="AX96">
        <v>39091.65</v>
      </c>
      <c r="AY96">
        <v>8738918.5700000003</v>
      </c>
      <c r="AZ96">
        <v>663000000</v>
      </c>
      <c r="BA96">
        <v>278000000</v>
      </c>
      <c r="BB96">
        <v>3947000000</v>
      </c>
      <c r="BC96">
        <v>5036000000</v>
      </c>
      <c r="BD96">
        <v>16488700</v>
      </c>
      <c r="BE96">
        <v>208347500</v>
      </c>
      <c r="BF96">
        <v>280252400</v>
      </c>
      <c r="BG96">
        <v>15187.21</v>
      </c>
      <c r="BH96">
        <v>4641.8</v>
      </c>
      <c r="BI96">
        <v>13451.19</v>
      </c>
      <c r="BJ96">
        <v>9760.5400000000009</v>
      </c>
      <c r="BK96">
        <v>68708000</v>
      </c>
      <c r="BL96">
        <v>7039.3646253178604</v>
      </c>
      <c r="BM96">
        <v>93.46</v>
      </c>
      <c r="BN96">
        <v>104</v>
      </c>
      <c r="BO96">
        <v>106.8</v>
      </c>
      <c r="BP96">
        <v>99.7</v>
      </c>
      <c r="BQ96">
        <v>248933600</v>
      </c>
      <c r="BR96">
        <v>35573.81</v>
      </c>
      <c r="BS96">
        <v>7.02</v>
      </c>
      <c r="BT96">
        <v>5.12</v>
      </c>
      <c r="BU96">
        <v>0.81</v>
      </c>
      <c r="BV96">
        <v>33263500</v>
      </c>
      <c r="BW96">
        <v>13506733.210000001</v>
      </c>
      <c r="BX96">
        <v>19616100</v>
      </c>
      <c r="BY96">
        <v>13647300</v>
      </c>
      <c r="BZ96">
        <v>96.5</v>
      </c>
      <c r="CA96">
        <v>85</v>
      </c>
      <c r="CB96">
        <v>97.2</v>
      </c>
      <c r="CC96">
        <v>100.7</v>
      </c>
      <c r="CD96">
        <v>1.1352941176470599</v>
      </c>
      <c r="CE96">
        <v>0.96524329692154898</v>
      </c>
      <c r="CF96">
        <v>90749964</v>
      </c>
      <c r="CG96">
        <v>247201000</v>
      </c>
      <c r="CH96">
        <v>2.7239790420192298</v>
      </c>
      <c r="CI96">
        <v>105097525</v>
      </c>
      <c r="CJ96">
        <v>388507500</v>
      </c>
      <c r="CK96">
        <v>3.6966379560317901</v>
      </c>
      <c r="CL96">
        <v>97469906</v>
      </c>
      <c r="CM96">
        <v>576853000</v>
      </c>
      <c r="CN96">
        <v>5.9182677369156398</v>
      </c>
      <c r="CO96">
        <v>3205.99</v>
      </c>
      <c r="CP96">
        <v>1790.31</v>
      </c>
      <c r="CQ96">
        <v>15.82</v>
      </c>
      <c r="CR96">
        <v>39.840000000000003</v>
      </c>
      <c r="CS96">
        <v>147313500</v>
      </c>
      <c r="CT96">
        <v>2051925400</v>
      </c>
      <c r="CU96">
        <v>47.643900000000002</v>
      </c>
      <c r="CV96">
        <v>15.22</v>
      </c>
      <c r="CW96">
        <v>-0.152</v>
      </c>
      <c r="CX96">
        <v>2.06E-2</v>
      </c>
      <c r="CY96">
        <v>2.18E-2</v>
      </c>
      <c r="CZ96">
        <v>-0.1736</v>
      </c>
      <c r="DA96">
        <v>-1.29E-2</v>
      </c>
      <c r="DB96">
        <v>2.46E-2</v>
      </c>
      <c r="DC96">
        <v>128435100</v>
      </c>
      <c r="DD96">
        <v>96713300</v>
      </c>
      <c r="DE96">
        <v>1.3279983208100601</v>
      </c>
      <c r="DF96">
        <v>9108240500</v>
      </c>
      <c r="DG96">
        <v>13405299500</v>
      </c>
      <c r="DH96">
        <v>1.4717770682493501</v>
      </c>
      <c r="DI96">
        <v>3338586300</v>
      </c>
      <c r="DJ96">
        <v>5039856500</v>
      </c>
      <c r="DK96">
        <v>110970000</v>
      </c>
      <c r="DL96">
        <v>101.63</v>
      </c>
      <c r="DM96">
        <v>99.78</v>
      </c>
      <c r="DN96">
        <v>99.38</v>
      </c>
      <c r="DO96">
        <v>-5.92</v>
      </c>
      <c r="DP96">
        <v>-20.87</v>
      </c>
      <c r="DQ96">
        <v>-11.11</v>
      </c>
      <c r="DR96">
        <v>-4.8600000000000003</v>
      </c>
      <c r="DS96">
        <v>-7.66</v>
      </c>
      <c r="DT96">
        <v>0.14000000000000001</v>
      </c>
      <c r="DU96">
        <v>0.59</v>
      </c>
      <c r="DV96">
        <v>-1.1499999999999999</v>
      </c>
      <c r="DW96">
        <v>-0.78</v>
      </c>
      <c r="DX96">
        <v>93</v>
      </c>
      <c r="DY96">
        <v>102.1</v>
      </c>
      <c r="DZ96">
        <v>87.4</v>
      </c>
      <c r="EA96">
        <v>84.4</v>
      </c>
      <c r="EB96">
        <v>-6.6</v>
      </c>
      <c r="EC96">
        <v>-9.43</v>
      </c>
      <c r="ED96">
        <v>-11.83</v>
      </c>
      <c r="EE96">
        <v>-12.43</v>
      </c>
      <c r="EF96">
        <v>-7.01</v>
      </c>
      <c r="EG96">
        <v>-0.68</v>
      </c>
      <c r="EH96">
        <v>-4.29</v>
      </c>
      <c r="EI96">
        <v>-2.74</v>
      </c>
      <c r="EJ96">
        <v>-1.94</v>
      </c>
      <c r="EK96">
        <v>-2.16</v>
      </c>
      <c r="EL96">
        <v>51.7</v>
      </c>
      <c r="EM96">
        <v>47.2</v>
      </c>
      <c r="EN96">
        <v>44.9</v>
      </c>
      <c r="EO96">
        <v>50.6</v>
      </c>
      <c r="EP96">
        <v>49.4</v>
      </c>
      <c r="EQ96">
        <v>47.2</v>
      </c>
      <c r="ER96">
        <v>1.68</v>
      </c>
      <c r="ES96">
        <v>2.57</v>
      </c>
      <c r="ET96">
        <v>2.84</v>
      </c>
      <c r="EU96">
        <v>2.83</v>
      </c>
      <c r="EV96">
        <v>3.04</v>
      </c>
      <c r="EW96">
        <v>3.64</v>
      </c>
      <c r="EX96">
        <v>2.25</v>
      </c>
      <c r="EY96">
        <v>3.25</v>
      </c>
      <c r="EZ96">
        <v>3.55</v>
      </c>
      <c r="FA96">
        <v>3.75</v>
      </c>
      <c r="FB96">
        <v>3.85</v>
      </c>
      <c r="FC96">
        <v>5.15</v>
      </c>
      <c r="FD96">
        <v>4</v>
      </c>
      <c r="FE96">
        <v>2.35</v>
      </c>
      <c r="FF96">
        <v>3</v>
      </c>
      <c r="FG96">
        <v>1.1100000000000001</v>
      </c>
      <c r="FH96">
        <v>2.0499999999999998</v>
      </c>
      <c r="FI96">
        <v>2.2200000000000002</v>
      </c>
      <c r="FJ96">
        <v>2.25</v>
      </c>
      <c r="FK96">
        <v>2.2400000000000002</v>
      </c>
      <c r="FL96">
        <v>2.2599999999999998</v>
      </c>
      <c r="FM96">
        <v>2.92</v>
      </c>
      <c r="FN96">
        <v>3.22</v>
      </c>
      <c r="FO96">
        <v>3.47</v>
      </c>
      <c r="FP96">
        <v>1.25</v>
      </c>
      <c r="FQ96">
        <v>167.95</v>
      </c>
      <c r="FR96">
        <v>161.13</v>
      </c>
      <c r="FS96">
        <v>162.78</v>
      </c>
      <c r="FT96">
        <v>153.24</v>
      </c>
      <c r="FU96">
        <v>166.49</v>
      </c>
      <c r="FV96">
        <v>158.86000000000001</v>
      </c>
      <c r="FW96">
        <v>165.35</v>
      </c>
      <c r="FX96">
        <v>160.69999999999999</v>
      </c>
      <c r="FY96">
        <v>162.9</v>
      </c>
      <c r="FZ96">
        <v>5857.4</v>
      </c>
      <c r="GA96">
        <v>1065.55</v>
      </c>
      <c r="GB96">
        <v>361.25</v>
      </c>
      <c r="GC96">
        <v>444.23</v>
      </c>
      <c r="GD96">
        <v>267.45999999999998</v>
      </c>
      <c r="GE96">
        <v>490.42</v>
      </c>
      <c r="GF96">
        <v>368.38</v>
      </c>
    </row>
    <row r="97" spans="1:188">
      <c r="A97" s="20" t="s">
        <v>105</v>
      </c>
      <c r="B97">
        <v>-352</v>
      </c>
      <c r="C97">
        <v>89265</v>
      </c>
      <c r="D97">
        <v>19500</v>
      </c>
      <c r="E97">
        <v>85000</v>
      </c>
      <c r="F97">
        <v>7113.8199999999897</v>
      </c>
      <c r="G97">
        <v>50024</v>
      </c>
      <c r="H97">
        <v>0</v>
      </c>
      <c r="I97">
        <v>-607</v>
      </c>
      <c r="J97">
        <v>323000</v>
      </c>
      <c r="K97">
        <v>-10000000</v>
      </c>
      <c r="L97">
        <v>156000000</v>
      </c>
      <c r="M97">
        <v>-5.3823383714490802E-4</v>
      </c>
      <c r="N97">
        <v>9.4637930309502405E-3</v>
      </c>
      <c r="O97">
        <v>-5.4823282232083796E-3</v>
      </c>
      <c r="P97">
        <v>49.8</v>
      </c>
      <c r="Q97">
        <v>1.24332074480664E-2</v>
      </c>
      <c r="R97">
        <v>2.5213236175012799E-2</v>
      </c>
      <c r="S97">
        <v>0.11040973036263101</v>
      </c>
      <c r="T97">
        <v>0.11040973036263101</v>
      </c>
      <c r="U97">
        <v>-0.26515437145251802</v>
      </c>
      <c r="V97">
        <v>0.18493299180324901</v>
      </c>
      <c r="W97">
        <v>77</v>
      </c>
      <c r="X97">
        <v>6.14999999999986</v>
      </c>
      <c r="Y97">
        <v>2.58</v>
      </c>
      <c r="Z97">
        <v>0.34000000000000302</v>
      </c>
      <c r="AA97">
        <v>-2004</v>
      </c>
      <c r="AB97">
        <v>-2591</v>
      </c>
      <c r="AC97">
        <v>0.11145676010456999</v>
      </c>
      <c r="AD97">
        <v>0.120795606265808</v>
      </c>
      <c r="AE97">
        <v>0.14089545194242301</v>
      </c>
      <c r="AF97">
        <v>0.58397478213501197</v>
      </c>
      <c r="AG97">
        <v>-2.7398974188114399E-2</v>
      </c>
      <c r="AH97">
        <v>5.2922401454342599E-2</v>
      </c>
      <c r="AI97">
        <v>0</v>
      </c>
      <c r="AJ97">
        <v>0</v>
      </c>
      <c r="AK97">
        <v>0</v>
      </c>
      <c r="AL97">
        <v>0</v>
      </c>
      <c r="AM97">
        <v>3.1800935490753801E-2</v>
      </c>
      <c r="AN97">
        <v>-2.2556185420597799E-2</v>
      </c>
      <c r="AO97">
        <v>-5.81583025141441E-4</v>
      </c>
      <c r="AP97">
        <v>5.7</v>
      </c>
      <c r="AQ97">
        <v>312681000</v>
      </c>
      <c r="AR97">
        <v>36730000</v>
      </c>
      <c r="AS97">
        <v>66118000</v>
      </c>
      <c r="AT97">
        <v>94690000</v>
      </c>
      <c r="AU97">
        <v>17740000</v>
      </c>
      <c r="AV97">
        <v>1550000</v>
      </c>
      <c r="AW97">
        <v>4380000</v>
      </c>
      <c r="AX97">
        <v>41097.32</v>
      </c>
      <c r="AY97">
        <v>8511404.7200000007</v>
      </c>
      <c r="AZ97">
        <v>643000000</v>
      </c>
      <c r="BA97">
        <v>270000000</v>
      </c>
      <c r="BB97">
        <v>4102000000</v>
      </c>
      <c r="BC97">
        <v>5548000000</v>
      </c>
      <c r="BD97">
        <v>16171000</v>
      </c>
      <c r="BE97">
        <v>224635800</v>
      </c>
      <c r="BF97">
        <v>314729900</v>
      </c>
      <c r="BG97">
        <v>24292.37</v>
      </c>
      <c r="BH97">
        <v>8491.8700000000008</v>
      </c>
      <c r="BI97">
        <v>19632.46</v>
      </c>
      <c r="BJ97">
        <v>13233.29</v>
      </c>
      <c r="BK97">
        <v>87032500</v>
      </c>
      <c r="BL97">
        <v>6576.7847602523598</v>
      </c>
      <c r="BM97">
        <v>93.4</v>
      </c>
      <c r="BN97">
        <v>105.6</v>
      </c>
      <c r="BO97">
        <v>108.5</v>
      </c>
      <c r="BP97">
        <v>101.1</v>
      </c>
      <c r="BQ97">
        <v>252706000</v>
      </c>
      <c r="BR97">
        <v>35141.199999999997</v>
      </c>
      <c r="BS97">
        <v>7.16</v>
      </c>
      <c r="BT97">
        <v>5.3</v>
      </c>
      <c r="BU97">
        <v>0.82</v>
      </c>
      <c r="BV97">
        <v>35024000</v>
      </c>
      <c r="BW97">
        <v>12426257.08</v>
      </c>
      <c r="BX97">
        <v>20492300</v>
      </c>
      <c r="BY97">
        <v>14531700</v>
      </c>
      <c r="BZ97">
        <v>101.1</v>
      </c>
      <c r="CA97">
        <v>86.6</v>
      </c>
      <c r="CB97">
        <v>97.8</v>
      </c>
      <c r="CC97">
        <v>95.1</v>
      </c>
      <c r="CD97">
        <v>1.1674364896073901</v>
      </c>
      <c r="CE97">
        <v>1.02839116719243</v>
      </c>
      <c r="CF97">
        <v>95013804</v>
      </c>
      <c r="CG97">
        <v>281328800</v>
      </c>
      <c r="CH97">
        <v>2.9609255514072501</v>
      </c>
      <c r="CI97">
        <v>93540569</v>
      </c>
      <c r="CJ97">
        <v>346733400</v>
      </c>
      <c r="CK97">
        <v>3.7067702677754699</v>
      </c>
      <c r="CL97">
        <v>84853284</v>
      </c>
      <c r="CM97">
        <v>516283800</v>
      </c>
      <c r="CN97">
        <v>6.0844292131345199</v>
      </c>
      <c r="CO97">
        <v>3052.78</v>
      </c>
      <c r="CP97">
        <v>1716.78</v>
      </c>
      <c r="CQ97">
        <v>15.11</v>
      </c>
      <c r="CR97">
        <v>38.380000000000003</v>
      </c>
      <c r="CS97">
        <v>98264600</v>
      </c>
      <c r="CT97">
        <v>1161181900</v>
      </c>
      <c r="CU97">
        <v>32.002400000000002</v>
      </c>
      <c r="CV97">
        <v>9.7591999999999999</v>
      </c>
      <c r="CW97">
        <v>-5.2699999999999997E-2</v>
      </c>
      <c r="CX97">
        <v>1.8599999999999998E-2</v>
      </c>
      <c r="CY97">
        <v>-4.0500000000000001E-2</v>
      </c>
      <c r="CZ97">
        <v>-6.8999999999999999E-3</v>
      </c>
      <c r="DA97">
        <v>3.09E-2</v>
      </c>
      <c r="DB97">
        <v>-0.14599999999999999</v>
      </c>
      <c r="DC97">
        <v>177987100</v>
      </c>
      <c r="DD97">
        <v>108918600</v>
      </c>
      <c r="DE97">
        <v>1.6341295242502201</v>
      </c>
      <c r="DF97">
        <v>9213371900</v>
      </c>
      <c r="DG97">
        <v>13373380300</v>
      </c>
      <c r="DH97">
        <v>1.45151855858548</v>
      </c>
      <c r="DI97">
        <v>3370400900</v>
      </c>
      <c r="DJ97">
        <v>5108109900</v>
      </c>
      <c r="DK97">
        <v>135710000</v>
      </c>
      <c r="DL97">
        <v>99.91</v>
      </c>
      <c r="DM97">
        <v>100.82</v>
      </c>
      <c r="DN97">
        <v>99.64</v>
      </c>
      <c r="DO97">
        <v>-5.95</v>
      </c>
      <c r="DP97">
        <v>-21.23</v>
      </c>
      <c r="DQ97">
        <v>-11.36</v>
      </c>
      <c r="DR97">
        <v>-4.82</v>
      </c>
      <c r="DS97">
        <v>-7.72</v>
      </c>
      <c r="DT97">
        <v>0.03</v>
      </c>
      <c r="DU97">
        <v>0.83</v>
      </c>
      <c r="DV97">
        <v>-1.02</v>
      </c>
      <c r="DW97">
        <v>-0.57999999999999996</v>
      </c>
      <c r="DX97">
        <v>92.7</v>
      </c>
      <c r="DY97">
        <v>101.8</v>
      </c>
      <c r="DZ97">
        <v>88.2</v>
      </c>
      <c r="EA97">
        <v>83.2</v>
      </c>
      <c r="EB97">
        <v>-6.84</v>
      </c>
      <c r="EC97">
        <v>-9.6999999999999993</v>
      </c>
      <c r="ED97">
        <v>-12.33</v>
      </c>
      <c r="EE97">
        <v>-12.37</v>
      </c>
      <c r="EF97">
        <v>-7.55</v>
      </c>
      <c r="EG97">
        <v>-0.5</v>
      </c>
      <c r="EH97">
        <v>-4.5</v>
      </c>
      <c r="EI97">
        <v>-2.73</v>
      </c>
      <c r="EJ97">
        <v>-2.76</v>
      </c>
      <c r="EK97">
        <v>-2.11</v>
      </c>
      <c r="EL97">
        <v>52.3</v>
      </c>
      <c r="EM97">
        <v>46.8</v>
      </c>
      <c r="EN97">
        <v>45.8</v>
      </c>
      <c r="EO97">
        <v>50.8</v>
      </c>
      <c r="EP97">
        <v>48.6</v>
      </c>
      <c r="EQ97">
        <v>46.8</v>
      </c>
      <c r="ER97">
        <v>1.93</v>
      </c>
      <c r="ES97">
        <v>2.52</v>
      </c>
      <c r="ET97">
        <v>3.08</v>
      </c>
      <c r="EU97">
        <v>3.14</v>
      </c>
      <c r="EV97">
        <v>3.2</v>
      </c>
      <c r="EW97">
        <v>3.5</v>
      </c>
      <c r="EX97">
        <v>2.25</v>
      </c>
      <c r="EY97">
        <v>3.25</v>
      </c>
      <c r="EZ97">
        <v>3.55</v>
      </c>
      <c r="FA97">
        <v>3.75</v>
      </c>
      <c r="FB97">
        <v>3.85</v>
      </c>
      <c r="FC97">
        <v>5.15</v>
      </c>
      <c r="FD97">
        <v>4</v>
      </c>
      <c r="FE97">
        <v>2.35</v>
      </c>
      <c r="FF97">
        <v>3</v>
      </c>
      <c r="FG97">
        <v>1.5</v>
      </c>
      <c r="FH97">
        <v>2.2200000000000002</v>
      </c>
      <c r="FI97">
        <v>2.2200000000000002</v>
      </c>
      <c r="FJ97">
        <v>2.2999999999999998</v>
      </c>
      <c r="FK97">
        <v>2.2799999999999998</v>
      </c>
      <c r="FL97">
        <v>2.31</v>
      </c>
      <c r="FM97">
        <v>2.97</v>
      </c>
      <c r="FN97">
        <v>3.14</v>
      </c>
      <c r="FO97">
        <v>3.31</v>
      </c>
      <c r="FP97">
        <v>1.0900000000000001</v>
      </c>
      <c r="FQ97">
        <v>168.97</v>
      </c>
      <c r="FR97">
        <v>162.24</v>
      </c>
      <c r="FS97">
        <v>163.97</v>
      </c>
      <c r="FT97">
        <v>153.25</v>
      </c>
      <c r="FU97">
        <v>169.84</v>
      </c>
      <c r="FV97">
        <v>159.69999999999999</v>
      </c>
      <c r="FW97">
        <v>166.34</v>
      </c>
      <c r="FX97">
        <v>162.16</v>
      </c>
      <c r="FY97">
        <v>163.69</v>
      </c>
      <c r="FZ97">
        <v>5458.57</v>
      </c>
      <c r="GA97">
        <v>888.68</v>
      </c>
      <c r="GB97">
        <v>360.32</v>
      </c>
      <c r="GC97">
        <v>440.13</v>
      </c>
      <c r="GD97">
        <v>263.77999999999997</v>
      </c>
      <c r="GE97">
        <v>477.86</v>
      </c>
      <c r="GF97">
        <v>378.59</v>
      </c>
    </row>
    <row r="98" spans="1:188">
      <c r="A98" s="20" t="s">
        <v>106</v>
      </c>
      <c r="B98">
        <v>-1712</v>
      </c>
      <c r="C98">
        <v>-8483</v>
      </c>
      <c r="D98">
        <v>14200</v>
      </c>
      <c r="E98">
        <v>-5000</v>
      </c>
      <c r="F98">
        <v>-11179.97</v>
      </c>
      <c r="G98">
        <v>-46205</v>
      </c>
      <c r="H98">
        <v>0</v>
      </c>
      <c r="I98">
        <v>-94.449999999999804</v>
      </c>
      <c r="J98">
        <v>246100</v>
      </c>
      <c r="K98">
        <v>9000000</v>
      </c>
      <c r="L98">
        <v>-61000000.000000998</v>
      </c>
      <c r="M98">
        <v>-8.9617410658267005E-3</v>
      </c>
      <c r="N98">
        <v>-3.1446566794717198E-3</v>
      </c>
      <c r="O98">
        <v>-1.14697081759374E-4</v>
      </c>
      <c r="P98">
        <v>49.8</v>
      </c>
      <c r="Q98">
        <v>-1.3484443109359E-2</v>
      </c>
      <c r="R98">
        <v>-2.6374629244105399E-2</v>
      </c>
      <c r="S98">
        <v>-1.8921481520375301E-3</v>
      </c>
      <c r="T98">
        <v>-1.89214815203773E-3</v>
      </c>
      <c r="U98">
        <v>2.3967707649135601E-2</v>
      </c>
      <c r="V98">
        <v>0.16575975444782601</v>
      </c>
      <c r="W98">
        <v>3</v>
      </c>
      <c r="X98">
        <v>34.799999999999997</v>
      </c>
      <c r="Y98">
        <v>0.96999999999999897</v>
      </c>
      <c r="Z98">
        <v>0.87999999999999601</v>
      </c>
      <c r="AA98">
        <v>688</v>
      </c>
      <c r="AB98">
        <v>-1198</v>
      </c>
      <c r="AC98">
        <v>-0.14426386863597099</v>
      </c>
      <c r="AD98">
        <v>-0.24457745937163</v>
      </c>
      <c r="AE98">
        <v>-0.24059002558255899</v>
      </c>
      <c r="AF98">
        <v>-0.33012109560139902</v>
      </c>
      <c r="AG98">
        <v>-7.71902778581524E-4</v>
      </c>
      <c r="AH98">
        <v>-5.5880458394456503E-2</v>
      </c>
      <c r="AI98">
        <v>0</v>
      </c>
      <c r="AJ98">
        <v>-0.25</v>
      </c>
      <c r="AK98">
        <v>-0.25</v>
      </c>
      <c r="AL98">
        <v>-0.25</v>
      </c>
      <c r="AM98">
        <v>-5.1231998878275703E-2</v>
      </c>
      <c r="AN98">
        <v>2.63116022244816E-2</v>
      </c>
      <c r="AO98">
        <v>-1.26714730097888E-3</v>
      </c>
      <c r="AP98">
        <v>5.6</v>
      </c>
      <c r="AQ98">
        <v>316946000</v>
      </c>
      <c r="AR98">
        <v>37174300</v>
      </c>
      <c r="AS98">
        <v>66125400</v>
      </c>
      <c r="AT98">
        <v>94269100</v>
      </c>
      <c r="AU98">
        <v>18087000</v>
      </c>
      <c r="AV98">
        <v>1564800</v>
      </c>
      <c r="AW98">
        <v>4357800</v>
      </c>
      <c r="AX98">
        <v>41459.879999999997</v>
      </c>
      <c r="AY98">
        <v>7264057.3499999996</v>
      </c>
      <c r="AZ98">
        <v>637000000</v>
      </c>
      <c r="BA98">
        <v>265000000</v>
      </c>
      <c r="BB98">
        <v>4063000000</v>
      </c>
      <c r="BC98">
        <v>5417000000</v>
      </c>
      <c r="BD98">
        <v>15854700</v>
      </c>
      <c r="BE98">
        <v>216521200</v>
      </c>
      <c r="BF98">
        <v>296562500</v>
      </c>
      <c r="BG98">
        <v>14153</v>
      </c>
      <c r="BH98">
        <v>10233.6</v>
      </c>
      <c r="BI98">
        <v>12271.54</v>
      </c>
      <c r="BJ98">
        <v>11989.87</v>
      </c>
      <c r="BK98">
        <v>80449600</v>
      </c>
      <c r="BL98">
        <v>6709.7975207404197</v>
      </c>
      <c r="BM98">
        <v>93.34</v>
      </c>
      <c r="BN98">
        <v>103.8</v>
      </c>
      <c r="BO98">
        <v>106.4</v>
      </c>
      <c r="BP98">
        <v>99.9</v>
      </c>
      <c r="BQ98">
        <v>282788900</v>
      </c>
      <c r="BR98">
        <v>35255.07</v>
      </c>
      <c r="BS98">
        <v>7.13</v>
      </c>
      <c r="BT98">
        <v>5.29</v>
      </c>
      <c r="BU98">
        <v>0.82</v>
      </c>
      <c r="BV98">
        <v>32309200</v>
      </c>
      <c r="BW98">
        <v>11089728.869999999</v>
      </c>
      <c r="BX98">
        <v>19218900</v>
      </c>
      <c r="BY98">
        <v>13090300</v>
      </c>
      <c r="BZ98">
        <v>101.3</v>
      </c>
      <c r="CA98">
        <v>89.8</v>
      </c>
      <c r="CB98">
        <v>95.1</v>
      </c>
      <c r="CC98">
        <v>93.5</v>
      </c>
      <c r="CD98">
        <v>1.1280623608017799</v>
      </c>
      <c r="CE98">
        <v>1.01711229946524</v>
      </c>
      <c r="CF98">
        <v>64972395</v>
      </c>
      <c r="CG98">
        <v>212136600</v>
      </c>
      <c r="CH98">
        <v>3.2650266316948899</v>
      </c>
      <c r="CI98">
        <v>82408643</v>
      </c>
      <c r="CJ98">
        <v>297391000</v>
      </c>
      <c r="CK98">
        <v>3.6087355545946802</v>
      </c>
      <c r="CL98">
        <v>64773682</v>
      </c>
      <c r="CM98">
        <v>418103600</v>
      </c>
      <c r="CN98">
        <v>6.4548376298880203</v>
      </c>
      <c r="CO98">
        <v>3382.56</v>
      </c>
      <c r="CP98">
        <v>2014.86</v>
      </c>
      <c r="CQ98">
        <v>16.7</v>
      </c>
      <c r="CR98">
        <v>45.08</v>
      </c>
      <c r="CS98">
        <v>110290800</v>
      </c>
      <c r="CT98">
        <v>1506419400</v>
      </c>
      <c r="CU98">
        <v>37.007100000000001</v>
      </c>
      <c r="CV98">
        <v>11.665900000000001</v>
      </c>
      <c r="CW98">
        <v>0.14660000000000001</v>
      </c>
      <c r="CX98">
        <v>8.77E-2</v>
      </c>
      <c r="CY98">
        <v>-7.2499999999999995E-2</v>
      </c>
      <c r="CZ98">
        <v>0.1338</v>
      </c>
      <c r="DA98">
        <v>8.1100000000000005E-2</v>
      </c>
      <c r="DB98">
        <v>-8.6999999999999994E-3</v>
      </c>
      <c r="DC98">
        <v>134914200</v>
      </c>
      <c r="DD98">
        <v>144350800</v>
      </c>
      <c r="DE98">
        <v>0.93462731069034599</v>
      </c>
      <c r="DF98">
        <v>9264732200</v>
      </c>
      <c r="DG98">
        <v>13431234700</v>
      </c>
      <c r="DH98">
        <v>1.44971645267847</v>
      </c>
      <c r="DI98">
        <v>3370150200</v>
      </c>
      <c r="DJ98">
        <v>5143274100</v>
      </c>
      <c r="DK98">
        <v>55930000</v>
      </c>
      <c r="DL98">
        <v>99</v>
      </c>
      <c r="DM98">
        <v>100.62</v>
      </c>
      <c r="DN98">
        <v>99.97</v>
      </c>
      <c r="DO98">
        <v>-5.9</v>
      </c>
      <c r="DP98">
        <v>-20.8</v>
      </c>
      <c r="DQ98">
        <v>-10.8</v>
      </c>
      <c r="DR98">
        <v>-4.9000000000000004</v>
      </c>
      <c r="DS98">
        <v>-7.6</v>
      </c>
      <c r="DT98">
        <v>-0.2</v>
      </c>
      <c r="DU98">
        <v>0.8</v>
      </c>
      <c r="DV98">
        <v>-1</v>
      </c>
      <c r="DW98">
        <v>-0.8</v>
      </c>
      <c r="DX98">
        <v>92.6</v>
      </c>
      <c r="DY98">
        <v>101.3</v>
      </c>
      <c r="DZ98">
        <v>88.8</v>
      </c>
      <c r="EA98">
        <v>83.4</v>
      </c>
      <c r="EB98">
        <v>-6.9</v>
      </c>
      <c r="EC98">
        <v>-9.6</v>
      </c>
      <c r="ED98">
        <v>-12.4</v>
      </c>
      <c r="EE98">
        <v>-12.4</v>
      </c>
      <c r="EF98">
        <v>-7.7</v>
      </c>
      <c r="EG98">
        <v>-0.5</v>
      </c>
      <c r="EH98">
        <v>-4.7</v>
      </c>
      <c r="EI98">
        <v>-2.7</v>
      </c>
      <c r="EJ98">
        <v>-3</v>
      </c>
      <c r="EK98">
        <v>-2</v>
      </c>
      <c r="EL98">
        <v>52.2</v>
      </c>
      <c r="EM98">
        <v>47.2</v>
      </c>
      <c r="EN98">
        <v>44.4</v>
      </c>
      <c r="EO98">
        <v>50.6</v>
      </c>
      <c r="EP98">
        <v>48.8</v>
      </c>
      <c r="EQ98">
        <v>47.2</v>
      </c>
      <c r="ER98">
        <v>1.91</v>
      </c>
      <c r="ES98">
        <v>2.4700000000000002</v>
      </c>
      <c r="ET98">
        <v>2.85</v>
      </c>
      <c r="EU98">
        <v>3.2</v>
      </c>
      <c r="EV98">
        <v>3.11</v>
      </c>
      <c r="EW98">
        <v>3.86</v>
      </c>
      <c r="EX98">
        <v>2.25</v>
      </c>
      <c r="EY98">
        <v>3.25</v>
      </c>
      <c r="EZ98">
        <v>3.55</v>
      </c>
      <c r="FA98">
        <v>3.75</v>
      </c>
      <c r="FB98">
        <v>3.85</v>
      </c>
      <c r="FC98">
        <v>4.9000000000000004</v>
      </c>
      <c r="FD98">
        <v>4</v>
      </c>
      <c r="FE98">
        <v>2.1</v>
      </c>
      <c r="FF98">
        <v>2.75</v>
      </c>
      <c r="FG98">
        <v>1.54</v>
      </c>
      <c r="FH98">
        <v>2.23</v>
      </c>
      <c r="FI98">
        <v>2.3199999999999998</v>
      </c>
      <c r="FJ98">
        <v>2.35</v>
      </c>
      <c r="FK98">
        <v>2.35</v>
      </c>
      <c r="FL98">
        <v>2.41</v>
      </c>
      <c r="FM98">
        <v>2.79</v>
      </c>
      <c r="FN98">
        <v>2.91</v>
      </c>
      <c r="FO98">
        <v>3.08</v>
      </c>
      <c r="FP98">
        <v>0.76</v>
      </c>
      <c r="FQ98">
        <v>170.61</v>
      </c>
      <c r="FR98">
        <v>163.99</v>
      </c>
      <c r="FS98">
        <v>165.8</v>
      </c>
      <c r="FT98">
        <v>154.13999999999999</v>
      </c>
      <c r="FU98">
        <v>172.44</v>
      </c>
      <c r="FV98">
        <v>161.34</v>
      </c>
      <c r="FW98">
        <v>167.94</v>
      </c>
      <c r="FX98">
        <v>164.05</v>
      </c>
      <c r="FY98">
        <v>165.33</v>
      </c>
      <c r="FZ98">
        <v>5721.92</v>
      </c>
      <c r="GA98">
        <v>793</v>
      </c>
      <c r="GB98">
        <v>361.29</v>
      </c>
      <c r="GC98">
        <v>424.65</v>
      </c>
      <c r="GD98">
        <v>266.74</v>
      </c>
      <c r="GE98">
        <v>452.68</v>
      </c>
      <c r="GF98">
        <v>356.58</v>
      </c>
    </row>
    <row r="99" spans="1:188">
      <c r="A99" s="20" t="s">
        <v>107</v>
      </c>
      <c r="B99">
        <v>8854</v>
      </c>
      <c r="C99">
        <v>15254</v>
      </c>
      <c r="D99">
        <v>105400</v>
      </c>
      <c r="E99">
        <v>133500</v>
      </c>
      <c r="F99">
        <v>-3279.78</v>
      </c>
      <c r="G99">
        <v>9355</v>
      </c>
      <c r="H99">
        <v>0</v>
      </c>
      <c r="I99">
        <v>206.849999999999</v>
      </c>
      <c r="J99">
        <v>353900</v>
      </c>
      <c r="K99">
        <v>-7999999.9999999702</v>
      </c>
      <c r="L99">
        <v>74000000.000000507</v>
      </c>
      <c r="M99">
        <v>1.5401505731096801E-2</v>
      </c>
      <c r="N99">
        <v>3.1446566794717198E-3</v>
      </c>
      <c r="O99">
        <v>6.7079216275294203E-3</v>
      </c>
      <c r="P99">
        <v>49.6</v>
      </c>
      <c r="Q99">
        <v>-9.7477466234145993E-3</v>
      </c>
      <c r="R99">
        <v>-5.2345030774835002E-2</v>
      </c>
      <c r="S99">
        <v>-4.2559614418796098E-2</v>
      </c>
      <c r="T99">
        <v>-4.2559614418796E-2</v>
      </c>
      <c r="U99">
        <v>0.50428217338788295</v>
      </c>
      <c r="V99">
        <v>0.13164049283764201</v>
      </c>
      <c r="W99">
        <v>-419</v>
      </c>
      <c r="X99">
        <v>-74.069999999999894</v>
      </c>
      <c r="Y99">
        <v>-3.47</v>
      </c>
      <c r="Z99">
        <v>-3.38</v>
      </c>
      <c r="AA99">
        <v>2114</v>
      </c>
      <c r="AB99">
        <v>2192</v>
      </c>
      <c r="AC99">
        <v>-1.2067427820312599E-2</v>
      </c>
      <c r="AD99">
        <v>0.21040997495717301</v>
      </c>
      <c r="AE99">
        <v>0.17430177822165399</v>
      </c>
      <c r="AF99">
        <v>-0.26541741859519902</v>
      </c>
      <c r="AG99">
        <v>2.8170876966695999E-2</v>
      </c>
      <c r="AH99">
        <v>5.5880458394456503E-2</v>
      </c>
      <c r="AI99">
        <v>0</v>
      </c>
      <c r="AJ99">
        <v>0</v>
      </c>
      <c r="AK99">
        <v>0</v>
      </c>
      <c r="AL99">
        <v>0</v>
      </c>
      <c r="AM99">
        <v>2.5681632925302001E-2</v>
      </c>
      <c r="AN99">
        <v>1.7118560523599101E-4</v>
      </c>
      <c r="AO99">
        <v>8.5796350911415704E-3</v>
      </c>
      <c r="AP99">
        <v>6.2</v>
      </c>
      <c r="AQ99">
        <v>320229000</v>
      </c>
      <c r="AR99">
        <v>36661000</v>
      </c>
      <c r="AS99">
        <v>63315000</v>
      </c>
      <c r="AT99">
        <v>93961000</v>
      </c>
      <c r="AU99">
        <v>17660000</v>
      </c>
      <c r="AV99">
        <v>1459000</v>
      </c>
      <c r="AW99">
        <v>4440000</v>
      </c>
      <c r="AX99">
        <v>41893.9</v>
      </c>
      <c r="AY99">
        <v>7007000</v>
      </c>
      <c r="AZ99">
        <v>631000000</v>
      </c>
      <c r="BA99">
        <v>260000000</v>
      </c>
      <c r="BB99">
        <v>4136000000</v>
      </c>
      <c r="BC99">
        <v>5871000000</v>
      </c>
      <c r="BD99">
        <v>14334900</v>
      </c>
      <c r="BE99">
        <v>195945400</v>
      </c>
      <c r="BF99">
        <v>287292300</v>
      </c>
      <c r="BG99">
        <v>16184.86</v>
      </c>
      <c r="BH99">
        <v>11212.25</v>
      </c>
      <c r="BI99">
        <v>13482.81</v>
      </c>
      <c r="BJ99">
        <v>14354.62</v>
      </c>
      <c r="BK99">
        <v>97324200</v>
      </c>
      <c r="BL99">
        <v>6779.9913895317304</v>
      </c>
      <c r="BM99">
        <v>93.35</v>
      </c>
      <c r="BN99">
        <v>104.1</v>
      </c>
      <c r="BO99">
        <v>106.6</v>
      </c>
      <c r="BP99">
        <v>100.2</v>
      </c>
      <c r="BQ99">
        <v>279373500</v>
      </c>
      <c r="BR99">
        <v>34382.839999999997</v>
      </c>
      <c r="BS99">
        <v>6.84</v>
      </c>
      <c r="BT99">
        <v>5.2</v>
      </c>
      <c r="BU99">
        <v>0.82</v>
      </c>
      <c r="BV99">
        <v>33920900</v>
      </c>
      <c r="BW99">
        <v>11479617.949999999</v>
      </c>
      <c r="BX99">
        <v>19659300</v>
      </c>
      <c r="BY99">
        <v>14261600</v>
      </c>
      <c r="BZ99">
        <v>101</v>
      </c>
      <c r="CA99">
        <v>88</v>
      </c>
      <c r="CB99">
        <v>95.1</v>
      </c>
      <c r="CC99">
        <v>107.3</v>
      </c>
      <c r="CD99">
        <v>1.14772727272727</v>
      </c>
      <c r="CE99">
        <v>0.88630009319664504</v>
      </c>
      <c r="CF99">
        <v>91097681</v>
      </c>
      <c r="CG99">
        <v>275777100</v>
      </c>
      <c r="CH99">
        <v>3.0272680596556598</v>
      </c>
      <c r="CI99">
        <v>128345048</v>
      </c>
      <c r="CJ99">
        <v>420431300</v>
      </c>
      <c r="CK99">
        <v>3.2757890277153501</v>
      </c>
      <c r="CL99">
        <v>102600010</v>
      </c>
      <c r="CM99">
        <v>641667700</v>
      </c>
      <c r="CN99">
        <v>6.2540705405389296</v>
      </c>
      <c r="CO99">
        <v>3445.41</v>
      </c>
      <c r="CP99">
        <v>2203.61</v>
      </c>
      <c r="CQ99">
        <v>17.059999999999999</v>
      </c>
      <c r="CR99">
        <v>49.3</v>
      </c>
      <c r="CS99">
        <v>143852500</v>
      </c>
      <c r="CT99">
        <v>2232723200</v>
      </c>
      <c r="CU99">
        <v>47.8489</v>
      </c>
      <c r="CV99">
        <v>14.485300000000001</v>
      </c>
      <c r="CW99">
        <v>4.7800000000000002E-2</v>
      </c>
      <c r="CX99">
        <v>0.10879999999999999</v>
      </c>
      <c r="CY99">
        <v>-4.53E-2</v>
      </c>
      <c r="CZ99">
        <v>5.3600000000000002E-2</v>
      </c>
      <c r="DA99">
        <v>7.7499999999999999E-2</v>
      </c>
      <c r="DB99">
        <v>-4.3499999999999997E-2</v>
      </c>
      <c r="DC99">
        <v>160694300</v>
      </c>
      <c r="DD99">
        <v>110873800</v>
      </c>
      <c r="DE99">
        <v>1.4493442093623601</v>
      </c>
      <c r="DF99">
        <v>9335626600</v>
      </c>
      <c r="DG99">
        <v>13573912800</v>
      </c>
      <c r="DH99">
        <v>1.4539905441376599</v>
      </c>
      <c r="DI99">
        <v>3395338300</v>
      </c>
      <c r="DJ99">
        <v>5189219500</v>
      </c>
      <c r="DK99">
        <v>102550000</v>
      </c>
      <c r="DL99">
        <v>99.97</v>
      </c>
      <c r="DM99">
        <v>100.59</v>
      </c>
      <c r="DN99">
        <v>99.75</v>
      </c>
      <c r="DO99">
        <v>-5.9</v>
      </c>
      <c r="DP99">
        <v>-19.899999999999999</v>
      </c>
      <c r="DQ99">
        <v>-10.7</v>
      </c>
      <c r="DR99">
        <v>-5.2</v>
      </c>
      <c r="DS99">
        <v>-7.6</v>
      </c>
      <c r="DT99">
        <v>-0.2</v>
      </c>
      <c r="DU99">
        <v>0.7</v>
      </c>
      <c r="DV99">
        <v>-0.9</v>
      </c>
      <c r="DW99">
        <v>-1</v>
      </c>
      <c r="DX99">
        <v>92.3</v>
      </c>
      <c r="DY99">
        <v>101.3</v>
      </c>
      <c r="DZ99">
        <v>88.1</v>
      </c>
      <c r="EA99">
        <v>84.2</v>
      </c>
      <c r="EB99">
        <v>-6.9</v>
      </c>
      <c r="EC99">
        <v>-11.3</v>
      </c>
      <c r="ED99">
        <v>-11.5</v>
      </c>
      <c r="EE99">
        <v>-12.8</v>
      </c>
      <c r="EF99">
        <v>-7.6</v>
      </c>
      <c r="EG99">
        <v>-0.6</v>
      </c>
      <c r="EH99">
        <v>-5.0999999999999996</v>
      </c>
      <c r="EI99">
        <v>-2.8</v>
      </c>
      <c r="EJ99">
        <v>-3.2</v>
      </c>
      <c r="EK99">
        <v>-1.9</v>
      </c>
      <c r="EL99">
        <v>51.9</v>
      </c>
      <c r="EM99">
        <v>46.7</v>
      </c>
      <c r="EN99">
        <v>41.1</v>
      </c>
      <c r="EO99">
        <v>50.6</v>
      </c>
      <c r="EP99">
        <v>48.3</v>
      </c>
      <c r="EQ99">
        <v>46.7</v>
      </c>
      <c r="ER99">
        <v>1.82</v>
      </c>
      <c r="ES99">
        <v>2.4300000000000002</v>
      </c>
      <c r="ET99">
        <v>2.84</v>
      </c>
      <c r="EU99">
        <v>2.73</v>
      </c>
      <c r="EV99">
        <v>2.81</v>
      </c>
      <c r="EW99">
        <v>3.44</v>
      </c>
      <c r="EX99">
        <v>2.25</v>
      </c>
      <c r="EY99">
        <v>3.25</v>
      </c>
      <c r="EZ99">
        <v>3.55</v>
      </c>
      <c r="FA99">
        <v>3.75</v>
      </c>
      <c r="FB99">
        <v>3.85</v>
      </c>
      <c r="FC99">
        <v>4.9000000000000004</v>
      </c>
      <c r="FD99">
        <v>4</v>
      </c>
      <c r="FE99">
        <v>2.1</v>
      </c>
      <c r="FF99">
        <v>2.75</v>
      </c>
      <c r="FG99">
        <v>1.54</v>
      </c>
      <c r="FH99">
        <v>2.27</v>
      </c>
      <c r="FI99">
        <v>2.4700000000000002</v>
      </c>
      <c r="FJ99">
        <v>2.48</v>
      </c>
      <c r="FK99">
        <v>2.5</v>
      </c>
      <c r="FL99">
        <v>2.54</v>
      </c>
      <c r="FM99">
        <v>2.82</v>
      </c>
      <c r="FN99">
        <v>2.97</v>
      </c>
      <c r="FO99">
        <v>3.12</v>
      </c>
      <c r="FP99">
        <v>0.65</v>
      </c>
      <c r="FQ99">
        <v>171.01</v>
      </c>
      <c r="FR99">
        <v>164.17</v>
      </c>
      <c r="FS99">
        <v>166.02</v>
      </c>
      <c r="FT99">
        <v>153.93</v>
      </c>
      <c r="FU99">
        <v>172.43</v>
      </c>
      <c r="FV99">
        <v>161.55000000000001</v>
      </c>
      <c r="FW99">
        <v>168.33</v>
      </c>
      <c r="FX99">
        <v>164.08</v>
      </c>
      <c r="FY99">
        <v>165.68</v>
      </c>
      <c r="FZ99">
        <v>5893.55</v>
      </c>
      <c r="GA99">
        <v>582.24</v>
      </c>
      <c r="GB99">
        <v>361.42</v>
      </c>
      <c r="GC99">
        <v>403.62</v>
      </c>
      <c r="GD99">
        <v>268.72000000000003</v>
      </c>
      <c r="GE99">
        <v>419.99</v>
      </c>
      <c r="GF99">
        <v>362.48</v>
      </c>
    </row>
    <row r="100" spans="1:188">
      <c r="A100" s="20" t="s">
        <v>108</v>
      </c>
      <c r="B100">
        <v>1269</v>
      </c>
      <c r="C100">
        <v>64454</v>
      </c>
      <c r="D100">
        <v>-99000</v>
      </c>
      <c r="E100">
        <v>-60500</v>
      </c>
      <c r="F100">
        <v>10873.02</v>
      </c>
      <c r="G100">
        <v>76524</v>
      </c>
      <c r="H100">
        <v>0</v>
      </c>
      <c r="I100">
        <v>249.6</v>
      </c>
      <c r="J100">
        <v>81000</v>
      </c>
      <c r="K100">
        <v>20000000</v>
      </c>
      <c r="L100">
        <v>-93000000</v>
      </c>
      <c r="M100">
        <v>-4.9795177009555099E-3</v>
      </c>
      <c r="N100">
        <v>1.2480661223609E-2</v>
      </c>
      <c r="O100">
        <v>2.2833383643163798E-3</v>
      </c>
      <c r="P100">
        <v>49.7</v>
      </c>
      <c r="Q100">
        <v>1.1406098573074199E-2</v>
      </c>
      <c r="R100">
        <v>6.8761882675690195E-2</v>
      </c>
      <c r="S100">
        <v>0.117783035656383</v>
      </c>
      <c r="T100">
        <v>0.117783035656384</v>
      </c>
      <c r="U100">
        <v>-4.8274428273638002E-3</v>
      </c>
      <c r="V100">
        <v>-0.100874141381423</v>
      </c>
      <c r="W100">
        <v>-146</v>
      </c>
      <c r="X100">
        <v>-16.02</v>
      </c>
      <c r="Y100">
        <v>-5.6</v>
      </c>
      <c r="Z100">
        <v>-6.95</v>
      </c>
      <c r="AA100">
        <v>-1659</v>
      </c>
      <c r="AB100">
        <v>-1977</v>
      </c>
      <c r="AC100">
        <v>0.15048289890525299</v>
      </c>
      <c r="AD100">
        <v>-0.14694371714175999</v>
      </c>
      <c r="AE100">
        <v>-0.11633519558098</v>
      </c>
      <c r="AF100">
        <v>0.99844897723251003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3.9650488674961799E-2</v>
      </c>
      <c r="AN100">
        <v>2.8772728134356402E-3</v>
      </c>
      <c r="AO100">
        <v>3.7879120297361602E-3</v>
      </c>
      <c r="AP100">
        <v>5.9</v>
      </c>
      <c r="AQ100">
        <v>316589000</v>
      </c>
      <c r="AR100">
        <v>35180000</v>
      </c>
      <c r="AS100">
        <v>64372000</v>
      </c>
      <c r="AT100">
        <v>95281000</v>
      </c>
      <c r="AU100">
        <v>18154000</v>
      </c>
      <c r="AV100">
        <v>1541000</v>
      </c>
      <c r="AW100">
        <v>4230000</v>
      </c>
      <c r="AX100">
        <v>44258.6</v>
      </c>
      <c r="AY100">
        <v>8950000</v>
      </c>
      <c r="AZ100">
        <v>635000000</v>
      </c>
      <c r="BA100">
        <v>265000000</v>
      </c>
      <c r="BB100">
        <v>4014000000</v>
      </c>
      <c r="BC100">
        <v>5876000000</v>
      </c>
      <c r="BD100">
        <v>15353000</v>
      </c>
      <c r="BE100">
        <v>206540700</v>
      </c>
      <c r="BF100">
        <v>322185300</v>
      </c>
      <c r="BG100">
        <v>11703.45</v>
      </c>
      <c r="BH100">
        <v>27626.21</v>
      </c>
      <c r="BI100">
        <v>13885.02</v>
      </c>
      <c r="BJ100">
        <v>19242.23</v>
      </c>
      <c r="BK100">
        <v>127586500</v>
      </c>
      <c r="BL100">
        <v>6630.54645953198</v>
      </c>
      <c r="BM100">
        <v>93.34</v>
      </c>
      <c r="BN100">
        <v>103.7</v>
      </c>
      <c r="BO100">
        <v>105.8</v>
      </c>
      <c r="BP100">
        <v>100.6</v>
      </c>
      <c r="BQ100">
        <v>286346000</v>
      </c>
      <c r="BR100">
        <v>33303.620000000003</v>
      </c>
      <c r="BS100">
        <v>7.02</v>
      </c>
      <c r="BT100">
        <v>5.3</v>
      </c>
      <c r="BU100">
        <v>0.83</v>
      </c>
      <c r="BV100">
        <v>38664200</v>
      </c>
      <c r="BW100">
        <v>13202904.98</v>
      </c>
      <c r="BX100">
        <v>22313600</v>
      </c>
      <c r="BY100">
        <v>16350600</v>
      </c>
      <c r="BZ100">
        <v>97.1</v>
      </c>
      <c r="CA100">
        <v>87.6</v>
      </c>
      <c r="CB100">
        <v>105.3</v>
      </c>
      <c r="CC100">
        <v>109.5</v>
      </c>
      <c r="CD100">
        <v>1.10844748858447</v>
      </c>
      <c r="CE100">
        <v>0.96164383561643796</v>
      </c>
      <c r="CF100">
        <v>74198703</v>
      </c>
      <c r="CG100">
        <v>218833400</v>
      </c>
      <c r="CH100">
        <v>2.9492887496968798</v>
      </c>
      <c r="CI100">
        <v>131330474</v>
      </c>
      <c r="CJ100">
        <v>430875500</v>
      </c>
      <c r="CK100">
        <v>3.2808493480347898</v>
      </c>
      <c r="CL100">
        <v>129518491</v>
      </c>
      <c r="CM100">
        <v>666641800</v>
      </c>
      <c r="CN100">
        <v>5.1470781882410899</v>
      </c>
      <c r="CO100">
        <v>3539.18</v>
      </c>
      <c r="CP100">
        <v>2308.91</v>
      </c>
      <c r="CQ100">
        <v>17.63</v>
      </c>
      <c r="CR100">
        <v>52.75</v>
      </c>
      <c r="CS100">
        <v>112298800</v>
      </c>
      <c r="CT100">
        <v>1823881900</v>
      </c>
      <c r="CU100">
        <v>37.348100000000002</v>
      </c>
      <c r="CV100">
        <v>22.248799999999999</v>
      </c>
      <c r="CW100">
        <v>3.5000000000000003E-2</v>
      </c>
      <c r="CX100">
        <v>6.5000000000000002E-2</v>
      </c>
      <c r="CY100">
        <v>-9.1999999999999998E-3</v>
      </c>
      <c r="CZ100">
        <v>0.113</v>
      </c>
      <c r="DA100">
        <v>4.7E-2</v>
      </c>
      <c r="DB100">
        <v>-8.4099999999999994E-2</v>
      </c>
      <c r="DC100">
        <v>255446200</v>
      </c>
      <c r="DD100">
        <v>122820500</v>
      </c>
      <c r="DE100">
        <v>2.0798335782707298</v>
      </c>
      <c r="DF100">
        <v>9395401600</v>
      </c>
      <c r="DG100">
        <v>13570216100</v>
      </c>
      <c r="DH100">
        <v>1.4443465726893501</v>
      </c>
      <c r="DI100">
        <v>3423772900</v>
      </c>
      <c r="DJ100">
        <v>5253896100</v>
      </c>
      <c r="DK100">
        <v>181140000</v>
      </c>
      <c r="DL100">
        <v>101.53</v>
      </c>
      <c r="DM100">
        <v>99.99</v>
      </c>
      <c r="DN100">
        <v>99.81</v>
      </c>
      <c r="DO100">
        <v>-5.9</v>
      </c>
      <c r="DP100">
        <v>-19.7</v>
      </c>
      <c r="DQ100">
        <v>-10.3</v>
      </c>
      <c r="DR100">
        <v>-5.4</v>
      </c>
      <c r="DS100">
        <v>-7.6</v>
      </c>
      <c r="DT100">
        <v>-0.1</v>
      </c>
      <c r="DU100">
        <v>0.7</v>
      </c>
      <c r="DV100">
        <v>-0.9</v>
      </c>
      <c r="DW100">
        <v>-1.1000000000000001</v>
      </c>
      <c r="DX100">
        <v>92.7</v>
      </c>
      <c r="DY100">
        <v>103.4</v>
      </c>
      <c r="DZ100">
        <v>87.6</v>
      </c>
      <c r="EA100">
        <v>84.9</v>
      </c>
      <c r="EB100">
        <v>-6.8</v>
      </c>
      <c r="EC100">
        <v>-12</v>
      </c>
      <c r="ED100">
        <v>-11</v>
      </c>
      <c r="EE100">
        <v>-13.6</v>
      </c>
      <c r="EF100">
        <v>-7</v>
      </c>
      <c r="EG100">
        <v>-0.7</v>
      </c>
      <c r="EH100">
        <v>-4.9000000000000004</v>
      </c>
      <c r="EI100">
        <v>-2.9</v>
      </c>
      <c r="EJ100">
        <v>-2.8</v>
      </c>
      <c r="EK100">
        <v>-1.6</v>
      </c>
      <c r="EL100">
        <v>52.2</v>
      </c>
      <c r="EM100">
        <v>46.1</v>
      </c>
      <c r="EN100">
        <v>42.4</v>
      </c>
      <c r="EO100">
        <v>50.7</v>
      </c>
      <c r="EP100">
        <v>50.3</v>
      </c>
      <c r="EQ100">
        <v>46.1</v>
      </c>
      <c r="ER100">
        <v>1.86</v>
      </c>
      <c r="ES100">
        <v>2.5299999999999998</v>
      </c>
      <c r="ET100">
        <v>3.6</v>
      </c>
      <c r="EU100">
        <v>2.9</v>
      </c>
      <c r="EV100">
        <v>3.26</v>
      </c>
      <c r="EW100">
        <v>3.18</v>
      </c>
      <c r="EX100">
        <v>2.25</v>
      </c>
      <c r="EY100">
        <v>3.25</v>
      </c>
      <c r="EZ100">
        <v>3.55</v>
      </c>
      <c r="FA100">
        <v>3.75</v>
      </c>
      <c r="FB100">
        <v>3.85</v>
      </c>
      <c r="FC100">
        <v>4.9000000000000004</v>
      </c>
      <c r="FD100">
        <v>4</v>
      </c>
      <c r="FE100">
        <v>2.1</v>
      </c>
      <c r="FF100">
        <v>2.75</v>
      </c>
      <c r="FG100">
        <v>1.69</v>
      </c>
      <c r="FH100">
        <v>2.27</v>
      </c>
      <c r="FI100">
        <v>2.4</v>
      </c>
      <c r="FJ100">
        <v>2.41</v>
      </c>
      <c r="FK100">
        <v>2.41</v>
      </c>
      <c r="FL100">
        <v>2.42</v>
      </c>
      <c r="FM100">
        <v>2.66</v>
      </c>
      <c r="FN100">
        <v>2.77</v>
      </c>
      <c r="FO100">
        <v>2.94</v>
      </c>
      <c r="FP100">
        <v>0.54</v>
      </c>
      <c r="FQ100">
        <v>172.86</v>
      </c>
      <c r="FR100">
        <v>166.24</v>
      </c>
      <c r="FS100">
        <v>168.12</v>
      </c>
      <c r="FT100">
        <v>155.66999999999999</v>
      </c>
      <c r="FU100">
        <v>176.02</v>
      </c>
      <c r="FV100">
        <v>163.41999999999999</v>
      </c>
      <c r="FW100">
        <v>170.15</v>
      </c>
      <c r="FX100">
        <v>166.03</v>
      </c>
      <c r="FY100">
        <v>167.89</v>
      </c>
      <c r="FZ100">
        <v>5898.43</v>
      </c>
      <c r="GA100">
        <v>519.16999999999996</v>
      </c>
      <c r="GB100">
        <v>348.3</v>
      </c>
      <c r="GC100">
        <v>401.52</v>
      </c>
      <c r="GD100">
        <v>271.68</v>
      </c>
      <c r="GE100">
        <v>403.76</v>
      </c>
      <c r="GF100">
        <v>343.8</v>
      </c>
    </row>
    <row r="101" spans="1:188">
      <c r="A101" s="20" t="s">
        <v>109</v>
      </c>
      <c r="B101">
        <v>-11968</v>
      </c>
      <c r="C101">
        <v>-99311</v>
      </c>
      <c r="D101">
        <v>-62500</v>
      </c>
      <c r="E101">
        <v>-203400</v>
      </c>
      <c r="F101">
        <v>-18213.87</v>
      </c>
      <c r="G101">
        <v>-107013</v>
      </c>
      <c r="H101">
        <v>101900</v>
      </c>
      <c r="I101">
        <v>-558</v>
      </c>
      <c r="J101">
        <v>-616800</v>
      </c>
      <c r="K101">
        <v>-7000000</v>
      </c>
      <c r="L101">
        <v>-600000000</v>
      </c>
      <c r="M101">
        <v>-3.8473423880551801E-3</v>
      </c>
      <c r="N101">
        <v>1.5384918839479501E-2</v>
      </c>
      <c r="O101">
        <v>-5.08754651137267E-3</v>
      </c>
      <c r="P101">
        <v>49.4</v>
      </c>
      <c r="Q101">
        <v>1.50268558743445E-2</v>
      </c>
      <c r="R101">
        <v>3.3633268706230603E-2</v>
      </c>
      <c r="S101">
        <v>-0.27812568573156299</v>
      </c>
      <c r="T101">
        <v>-0.27812568573156299</v>
      </c>
      <c r="U101">
        <v>-0.18741019990182201</v>
      </c>
      <c r="V101">
        <v>0.100234206069841</v>
      </c>
      <c r="W101">
        <v>-169</v>
      </c>
      <c r="X101">
        <v>29.3</v>
      </c>
      <c r="Y101">
        <v>-5.7</v>
      </c>
      <c r="Z101">
        <v>-7.13</v>
      </c>
      <c r="AA101">
        <v>-525</v>
      </c>
      <c r="AB101">
        <v>1163</v>
      </c>
      <c r="AC101">
        <v>-1.1838755068494999</v>
      </c>
      <c r="AD101">
        <v>-0.50980251071417004</v>
      </c>
      <c r="AE101">
        <v>-0.536014428495587</v>
      </c>
      <c r="AF101">
        <v>-2.2048772249719799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9.0619252303376599E-2</v>
      </c>
      <c r="AN101">
        <v>-4.9833366553535497E-3</v>
      </c>
      <c r="AO101">
        <v>3.8731507452283201E-3</v>
      </c>
      <c r="AP101">
        <v>5.87</v>
      </c>
      <c r="AQ101">
        <v>253728000</v>
      </c>
      <c r="AR101">
        <v>33640000</v>
      </c>
      <c r="AS101">
        <v>60276000</v>
      </c>
      <c r="AT101">
        <v>81827000</v>
      </c>
      <c r="AU101">
        <v>17914000</v>
      </c>
      <c r="AV101">
        <v>1598300</v>
      </c>
      <c r="AW101">
        <v>3729100</v>
      </c>
      <c r="AX101">
        <v>34619</v>
      </c>
      <c r="AY101">
        <v>4182000</v>
      </c>
      <c r="AZ101">
        <v>676000000</v>
      </c>
      <c r="BA101">
        <v>286000000</v>
      </c>
      <c r="BB101">
        <v>3372000000</v>
      </c>
      <c r="BC101">
        <v>5879000000</v>
      </c>
      <c r="BD101">
        <v>3618200</v>
      </c>
      <c r="BE101">
        <v>69277100</v>
      </c>
      <c r="BF101">
        <v>102717200</v>
      </c>
      <c r="BG101">
        <v>310291.5</v>
      </c>
      <c r="BH101">
        <v>7082.1</v>
      </c>
      <c r="BI101">
        <v>8053</v>
      </c>
      <c r="BJ101">
        <v>5427.4</v>
      </c>
      <c r="BK101">
        <v>41626100</v>
      </c>
      <c r="BL101">
        <v>7669.6208129122597</v>
      </c>
      <c r="BM101">
        <v>96.54</v>
      </c>
      <c r="BN101">
        <v>104</v>
      </c>
      <c r="BO101">
        <v>106.6</v>
      </c>
      <c r="BP101">
        <v>100.3</v>
      </c>
      <c r="BQ101">
        <v>271621000</v>
      </c>
      <c r="BR101">
        <v>32308.93</v>
      </c>
      <c r="BS101">
        <v>7.12</v>
      </c>
      <c r="BT101">
        <v>5.55</v>
      </c>
      <c r="BU101">
        <v>0.84</v>
      </c>
      <c r="BV101">
        <v>28194600</v>
      </c>
      <c r="BW101">
        <v>9012579.5999999996</v>
      </c>
      <c r="BX101">
        <v>16939900</v>
      </c>
      <c r="BY101">
        <v>11254700</v>
      </c>
      <c r="BZ101">
        <v>93.9</v>
      </c>
      <c r="CA101">
        <v>86.9</v>
      </c>
      <c r="CB101">
        <v>99.4</v>
      </c>
      <c r="CC101">
        <v>98.2</v>
      </c>
      <c r="CD101">
        <v>1.0805523590333701</v>
      </c>
      <c r="CE101">
        <v>1.0122199592668</v>
      </c>
      <c r="CF101">
        <v>63279694</v>
      </c>
      <c r="CG101">
        <v>186256600</v>
      </c>
      <c r="CH101">
        <v>2.9433865467175</v>
      </c>
      <c r="CI101">
        <v>115033090</v>
      </c>
      <c r="CJ101">
        <v>383473500</v>
      </c>
      <c r="CK101">
        <v>3.33359296877099</v>
      </c>
      <c r="CL101">
        <v>116957677</v>
      </c>
      <c r="CM101">
        <v>565354600</v>
      </c>
      <c r="CN101">
        <v>4.8338391673083603</v>
      </c>
      <c r="CO101">
        <v>2737.6</v>
      </c>
      <c r="CP101">
        <v>1689.43</v>
      </c>
      <c r="CQ101">
        <v>13.75</v>
      </c>
      <c r="CR101">
        <v>38.93</v>
      </c>
      <c r="CS101">
        <v>82663300</v>
      </c>
      <c r="CT101">
        <v>1082342200</v>
      </c>
      <c r="CU101">
        <v>26.257999999999999</v>
      </c>
      <c r="CV101">
        <v>14.5837</v>
      </c>
      <c r="CW101">
        <v>-0.2581</v>
      </c>
      <c r="CX101">
        <v>-3.8300000000000001E-2</v>
      </c>
      <c r="CY101">
        <v>3.8399999999999997E-2</v>
      </c>
      <c r="CZ101">
        <v>-0.17560000000000001</v>
      </c>
      <c r="DA101">
        <v>-2.7E-2</v>
      </c>
      <c r="DB101">
        <v>4.7000000000000002E-3</v>
      </c>
      <c r="DC101">
        <v>101341200</v>
      </c>
      <c r="DD101">
        <v>171663300</v>
      </c>
      <c r="DE101">
        <v>0.59034866509032502</v>
      </c>
      <c r="DF101">
        <v>9646176500</v>
      </c>
      <c r="DG101">
        <v>13775485300</v>
      </c>
      <c r="DH101">
        <v>1.4280772594198301</v>
      </c>
      <c r="DI101">
        <v>3484563000</v>
      </c>
      <c r="DJ101">
        <v>5405236800</v>
      </c>
      <c r="DK101">
        <v>347580000</v>
      </c>
      <c r="DL101">
        <v>102</v>
      </c>
      <c r="DM101">
        <v>99.6</v>
      </c>
      <c r="DN101">
        <v>100</v>
      </c>
      <c r="DO101">
        <v>-5.3</v>
      </c>
      <c r="DP101">
        <v>-19.8</v>
      </c>
      <c r="DQ101">
        <v>-9.1</v>
      </c>
      <c r="DR101">
        <v>-4.9000000000000004</v>
      </c>
      <c r="DS101">
        <v>-6.9</v>
      </c>
      <c r="DT101">
        <v>0.2</v>
      </c>
      <c r="DU101">
        <v>0.7</v>
      </c>
      <c r="DV101">
        <v>-1.2</v>
      </c>
      <c r="DW101">
        <v>-1.6</v>
      </c>
      <c r="DX101">
        <v>93.4</v>
      </c>
      <c r="DY101">
        <v>104.7</v>
      </c>
      <c r="DZ101">
        <v>88.2</v>
      </c>
      <c r="EA101">
        <v>85.5</v>
      </c>
      <c r="EB101">
        <v>-6.3</v>
      </c>
      <c r="EC101">
        <v>-10.4</v>
      </c>
      <c r="ED101">
        <v>-10.7</v>
      </c>
      <c r="EE101">
        <v>-13.6</v>
      </c>
      <c r="EF101">
        <v>-5.7</v>
      </c>
      <c r="EG101">
        <v>-0.5</v>
      </c>
      <c r="EH101">
        <v>-5.3</v>
      </c>
      <c r="EI101">
        <v>-2.2999999999999998</v>
      </c>
      <c r="EJ101">
        <v>-1.5</v>
      </c>
      <c r="EK101">
        <v>-1.6</v>
      </c>
      <c r="EL101">
        <v>51.4</v>
      </c>
      <c r="EM101">
        <v>44.6</v>
      </c>
      <c r="EN101">
        <v>45.1</v>
      </c>
      <c r="EO101">
        <v>50.5</v>
      </c>
      <c r="EP101">
        <v>49</v>
      </c>
      <c r="EQ101">
        <v>44.6</v>
      </c>
      <c r="ER101">
        <v>2.0299999999999998</v>
      </c>
      <c r="ES101">
        <v>2.5499999999999998</v>
      </c>
      <c r="ET101">
        <v>3.38</v>
      </c>
      <c r="EU101">
        <v>3.02</v>
      </c>
      <c r="EV101">
        <v>3.28</v>
      </c>
      <c r="EW101">
        <v>3.36</v>
      </c>
      <c r="EX101">
        <v>2.25</v>
      </c>
      <c r="EY101">
        <v>3.25</v>
      </c>
      <c r="EZ101">
        <v>3.55</v>
      </c>
      <c r="FA101">
        <v>3.75</v>
      </c>
      <c r="FB101">
        <v>3.85</v>
      </c>
      <c r="FC101">
        <v>4.9000000000000004</v>
      </c>
      <c r="FD101">
        <v>4</v>
      </c>
      <c r="FE101">
        <v>2.1</v>
      </c>
      <c r="FF101">
        <v>2.75</v>
      </c>
      <c r="FG101">
        <v>2.0099999999999998</v>
      </c>
      <c r="FH101">
        <v>2.2599999999999998</v>
      </c>
      <c r="FI101">
        <v>2.29</v>
      </c>
      <c r="FJ101">
        <v>2.29</v>
      </c>
      <c r="FK101">
        <v>2.3199999999999998</v>
      </c>
      <c r="FL101">
        <v>2.3199999999999998</v>
      </c>
      <c r="FM101">
        <v>2.59</v>
      </c>
      <c r="FN101">
        <v>2.71</v>
      </c>
      <c r="FO101">
        <v>2.82</v>
      </c>
      <c r="FP101">
        <v>0.53</v>
      </c>
      <c r="FQ101">
        <v>174.49</v>
      </c>
      <c r="FR101">
        <v>168</v>
      </c>
      <c r="FS101">
        <v>169.91</v>
      </c>
      <c r="FT101">
        <v>157</v>
      </c>
      <c r="FU101">
        <v>181.49</v>
      </c>
      <c r="FV101">
        <v>164.73</v>
      </c>
      <c r="FW101">
        <v>171.73</v>
      </c>
      <c r="FX101">
        <v>167.9</v>
      </c>
      <c r="FY101">
        <v>169.55</v>
      </c>
      <c r="FZ101">
        <v>5621.24</v>
      </c>
      <c r="GA101">
        <v>386.3</v>
      </c>
      <c r="GB101">
        <v>334.75</v>
      </c>
      <c r="GC101">
        <v>410.19</v>
      </c>
      <c r="GD101">
        <v>275.67</v>
      </c>
      <c r="GE101">
        <v>412.17</v>
      </c>
      <c r="GF101">
        <v>325.81</v>
      </c>
    </row>
    <row r="102" spans="1:188">
      <c r="A102" s="20" t="s">
        <v>110</v>
      </c>
      <c r="B102">
        <v>1786</v>
      </c>
      <c r="C102">
        <v>4734</v>
      </c>
      <c r="D102">
        <v>-500</v>
      </c>
      <c r="E102">
        <v>9600</v>
      </c>
      <c r="F102">
        <v>-21046.3</v>
      </c>
      <c r="G102">
        <v>-103244</v>
      </c>
      <c r="H102">
        <v>71700</v>
      </c>
      <c r="I102">
        <v>-2.3000000000001801</v>
      </c>
      <c r="J102">
        <v>95600</v>
      </c>
      <c r="K102">
        <v>-46000000</v>
      </c>
      <c r="L102">
        <v>-1160000000</v>
      </c>
      <c r="M102">
        <v>9.3616398870794999E-3</v>
      </c>
      <c r="N102">
        <v>-3.0581063588208698E-3</v>
      </c>
      <c r="O102">
        <v>1.0885807645251201E-2</v>
      </c>
      <c r="P102">
        <v>49</v>
      </c>
      <c r="Q102">
        <v>2.25068339777552E-2</v>
      </c>
      <c r="R102">
        <v>5.3235107670729101E-2</v>
      </c>
      <c r="S102">
        <v>6.9370871869452802E-2</v>
      </c>
      <c r="T102">
        <v>6.9370871869452996E-2</v>
      </c>
      <c r="U102">
        <v>-5.1316291546293698E-2</v>
      </c>
      <c r="V102">
        <v>0.30435241355883802</v>
      </c>
      <c r="W102">
        <v>122</v>
      </c>
      <c r="X102">
        <v>103.78</v>
      </c>
      <c r="Y102">
        <v>-0.90000000000000202</v>
      </c>
      <c r="Z102">
        <v>1.7</v>
      </c>
      <c r="AA102">
        <v>517</v>
      </c>
      <c r="AB102">
        <v>-1820</v>
      </c>
      <c r="AC102">
        <v>1.17809331786378</v>
      </c>
      <c r="AD102">
        <v>0.540212473253739</v>
      </c>
      <c r="AE102">
        <v>0.60178837395969298</v>
      </c>
      <c r="AF102">
        <v>1.17017860838906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-0.181141074069508</v>
      </c>
      <c r="AN102">
        <v>-7.8978459292070397E-2</v>
      </c>
      <c r="AO102">
        <v>-1.1277762879306199E-2</v>
      </c>
      <c r="AP102">
        <v>4.91</v>
      </c>
      <c r="AQ102">
        <v>259734000</v>
      </c>
      <c r="AR102">
        <v>32859000</v>
      </c>
      <c r="AS102">
        <v>60793000</v>
      </c>
      <c r="AT102">
        <v>80453000</v>
      </c>
      <c r="AU102">
        <v>16194000</v>
      </c>
      <c r="AV102">
        <v>1638700</v>
      </c>
      <c r="AW102">
        <v>3882900</v>
      </c>
      <c r="AX102">
        <v>33148.300000000003</v>
      </c>
      <c r="AY102">
        <v>4392000</v>
      </c>
      <c r="AZ102">
        <v>593000000</v>
      </c>
      <c r="BA102">
        <v>245000000</v>
      </c>
      <c r="BB102">
        <v>2105000000</v>
      </c>
      <c r="BC102">
        <v>3519000000</v>
      </c>
      <c r="BD102">
        <v>3818500</v>
      </c>
      <c r="BE102">
        <v>71594900</v>
      </c>
      <c r="BF102">
        <v>129052100</v>
      </c>
      <c r="BG102">
        <v>293252.21999999997</v>
      </c>
      <c r="BH102">
        <v>6859.74</v>
      </c>
      <c r="BI102">
        <v>7567.21</v>
      </c>
      <c r="BJ102">
        <v>5807.16</v>
      </c>
      <c r="BK102">
        <v>44142000</v>
      </c>
      <c r="BL102">
        <v>7601.3059740045101</v>
      </c>
      <c r="BM102">
        <v>99.18</v>
      </c>
      <c r="BN102">
        <v>104.4</v>
      </c>
      <c r="BO102">
        <v>106.9</v>
      </c>
      <c r="BP102">
        <v>100.7</v>
      </c>
      <c r="BQ102">
        <v>257482000</v>
      </c>
      <c r="BR102">
        <v>32023.21</v>
      </c>
      <c r="BS102">
        <v>7.22</v>
      </c>
      <c r="BT102">
        <v>5.68</v>
      </c>
      <c r="BU102">
        <v>0.84</v>
      </c>
      <c r="BV102">
        <v>21526500</v>
      </c>
      <c r="BW102">
        <v>8942830.8000000007</v>
      </c>
      <c r="BX102">
        <v>12170700</v>
      </c>
      <c r="BY102">
        <v>9355800</v>
      </c>
      <c r="BZ102">
        <v>93.9</v>
      </c>
      <c r="CA102">
        <v>86.9</v>
      </c>
      <c r="CB102">
        <v>99.4</v>
      </c>
      <c r="CC102">
        <v>98.2</v>
      </c>
      <c r="CD102">
        <v>1.0805523590333701</v>
      </c>
      <c r="CE102">
        <v>1.0122199592668</v>
      </c>
      <c r="CF102">
        <v>37950117</v>
      </c>
      <c r="CG102">
        <v>116556300</v>
      </c>
      <c r="CH102">
        <v>3.0713027841258</v>
      </c>
      <c r="CI102">
        <v>85241162</v>
      </c>
      <c r="CJ102">
        <v>298375800</v>
      </c>
      <c r="CK102">
        <v>3.5003722731982498</v>
      </c>
      <c r="CL102">
        <v>77566336</v>
      </c>
      <c r="CM102">
        <v>402325700</v>
      </c>
      <c r="CN102">
        <v>5.1868596706694996</v>
      </c>
      <c r="CO102">
        <v>2687.98</v>
      </c>
      <c r="CP102">
        <v>1643.36</v>
      </c>
      <c r="CQ102">
        <v>13.52</v>
      </c>
      <c r="CR102">
        <v>37.61</v>
      </c>
      <c r="CS102">
        <v>62078100</v>
      </c>
      <c r="CT102">
        <v>781853800</v>
      </c>
      <c r="CU102">
        <v>20.238499999999998</v>
      </c>
      <c r="CV102">
        <v>8.7202000000000002</v>
      </c>
      <c r="CW102">
        <v>-2.5999999999999999E-2</v>
      </c>
      <c r="CX102">
        <v>1.6999999999999999E-3</v>
      </c>
      <c r="CY102">
        <v>2.6700000000000002E-2</v>
      </c>
      <c r="CZ102">
        <v>-3.8899999999999997E-2</v>
      </c>
      <c r="DA102">
        <v>3.7000000000000002E-3</v>
      </c>
      <c r="DB102">
        <v>1.7500000000000002E-2</v>
      </c>
      <c r="DC102">
        <v>110361500</v>
      </c>
      <c r="DD102">
        <v>102185100</v>
      </c>
      <c r="DE102">
        <v>1.0800155795708</v>
      </c>
      <c r="DF102">
        <v>9718840200</v>
      </c>
      <c r="DG102">
        <v>13860157600</v>
      </c>
      <c r="DH102">
        <v>1.4261123050464399</v>
      </c>
      <c r="DI102">
        <v>3498971700</v>
      </c>
      <c r="DJ102">
        <v>5473653200</v>
      </c>
      <c r="DK102">
        <v>83120000</v>
      </c>
      <c r="DL102">
        <v>106.7</v>
      </c>
      <c r="DM102">
        <v>99.6</v>
      </c>
      <c r="DN102">
        <v>100.3</v>
      </c>
      <c r="DO102">
        <v>-4.9000000000000004</v>
      </c>
      <c r="DP102">
        <v>-18.2</v>
      </c>
      <c r="DQ102">
        <v>-8.9</v>
      </c>
      <c r="DR102">
        <v>-4.5</v>
      </c>
      <c r="DS102">
        <v>-6.5</v>
      </c>
      <c r="DT102">
        <v>0.4</v>
      </c>
      <c r="DU102">
        <v>0.7</v>
      </c>
      <c r="DV102">
        <v>-1</v>
      </c>
      <c r="DW102">
        <v>-1.7</v>
      </c>
      <c r="DX102">
        <v>93.9</v>
      </c>
      <c r="DY102">
        <v>105.6</v>
      </c>
      <c r="DZ102">
        <v>89.7</v>
      </c>
      <c r="EA102">
        <v>85.7</v>
      </c>
      <c r="EB102">
        <v>-5.8</v>
      </c>
      <c r="EC102">
        <v>-9.1</v>
      </c>
      <c r="ED102">
        <v>-10</v>
      </c>
      <c r="EE102">
        <v>-12.9</v>
      </c>
      <c r="EF102">
        <v>-5.0999999999999996</v>
      </c>
      <c r="EG102">
        <v>-0.6</v>
      </c>
      <c r="EH102">
        <v>-5.7</v>
      </c>
      <c r="EI102">
        <v>-2.2999999999999998</v>
      </c>
      <c r="EJ102">
        <v>-0.7</v>
      </c>
      <c r="EK102">
        <v>-1.5</v>
      </c>
      <c r="EL102">
        <v>50.2</v>
      </c>
      <c r="EM102">
        <v>46.4</v>
      </c>
      <c r="EN102">
        <v>50.2</v>
      </c>
      <c r="EO102">
        <v>49.8</v>
      </c>
      <c r="EP102">
        <v>47.9</v>
      </c>
      <c r="EQ102">
        <v>46.4</v>
      </c>
      <c r="ER102">
        <v>2.02</v>
      </c>
      <c r="ES102">
        <v>2.48</v>
      </c>
      <c r="ET102">
        <v>3.1</v>
      </c>
      <c r="EU102">
        <v>2.99</v>
      </c>
      <c r="EV102">
        <v>2.87</v>
      </c>
      <c r="EW102">
        <v>3.2</v>
      </c>
      <c r="EX102">
        <v>2.25</v>
      </c>
      <c r="EY102">
        <v>3.25</v>
      </c>
      <c r="EZ102">
        <v>3.55</v>
      </c>
      <c r="FA102">
        <v>3.75</v>
      </c>
      <c r="FB102">
        <v>3.85</v>
      </c>
      <c r="FC102">
        <v>4.9000000000000004</v>
      </c>
      <c r="FD102">
        <v>4</v>
      </c>
      <c r="FE102">
        <v>2.1</v>
      </c>
      <c r="FF102">
        <v>2.75</v>
      </c>
      <c r="FG102">
        <v>1.79</v>
      </c>
      <c r="FH102">
        <v>2.16</v>
      </c>
      <c r="FI102">
        <v>2.1800000000000002</v>
      </c>
      <c r="FJ102">
        <v>2.2400000000000002</v>
      </c>
      <c r="FK102">
        <v>2.2799999999999998</v>
      </c>
      <c r="FL102">
        <v>2.29</v>
      </c>
      <c r="FM102">
        <v>2.56</v>
      </c>
      <c r="FN102">
        <v>2.7</v>
      </c>
      <c r="FO102">
        <v>2.85</v>
      </c>
      <c r="FP102">
        <v>0.67</v>
      </c>
      <c r="FQ102">
        <v>174.75</v>
      </c>
      <c r="FR102">
        <v>168.11</v>
      </c>
      <c r="FS102">
        <v>170.01</v>
      </c>
      <c r="FT102">
        <v>157.26</v>
      </c>
      <c r="FU102">
        <v>181.79</v>
      </c>
      <c r="FV102">
        <v>164.82</v>
      </c>
      <c r="FW102">
        <v>171.97</v>
      </c>
      <c r="FX102">
        <v>168.22</v>
      </c>
      <c r="FY102">
        <v>169.46</v>
      </c>
      <c r="FZ102">
        <v>5532.44</v>
      </c>
      <c r="GA102">
        <v>306.89999999999998</v>
      </c>
      <c r="GB102">
        <v>337.31</v>
      </c>
      <c r="GC102">
        <v>421.46</v>
      </c>
      <c r="GD102">
        <v>273.67</v>
      </c>
      <c r="GE102">
        <v>432.01</v>
      </c>
      <c r="GF102">
        <v>337.32</v>
      </c>
    </row>
    <row r="103" spans="1:188">
      <c r="A103" s="20" t="s">
        <v>111</v>
      </c>
      <c r="B103">
        <v>12608</v>
      </c>
      <c r="C103">
        <v>129464</v>
      </c>
      <c r="D103">
        <v>62400</v>
      </c>
      <c r="E103">
        <v>133000</v>
      </c>
      <c r="F103">
        <v>23728.400000000001</v>
      </c>
      <c r="G103">
        <v>129502</v>
      </c>
      <c r="H103">
        <v>-20700</v>
      </c>
      <c r="I103">
        <v>429.14</v>
      </c>
      <c r="J103">
        <v>443200</v>
      </c>
      <c r="K103">
        <v>39000000</v>
      </c>
      <c r="L103">
        <v>1123000000</v>
      </c>
      <c r="M103">
        <v>-1.71010175783755E-2</v>
      </c>
      <c r="N103">
        <v>-3.0674870678617499E-3</v>
      </c>
      <c r="O103">
        <v>-3.10684283896396E-2</v>
      </c>
      <c r="P103">
        <v>50.2</v>
      </c>
      <c r="Q103">
        <v>8.2482384892088607E-3</v>
      </c>
      <c r="R103">
        <v>1.7102839179693199E-2</v>
      </c>
      <c r="S103">
        <v>1.6863806052005E-2</v>
      </c>
      <c r="T103">
        <v>1.6863806052004601E-2</v>
      </c>
      <c r="U103">
        <v>0.20903522155609799</v>
      </c>
      <c r="V103">
        <v>0.30453232709816003</v>
      </c>
      <c r="W103">
        <v>342</v>
      </c>
      <c r="X103">
        <v>41.610000000000099</v>
      </c>
      <c r="Y103">
        <v>7.27</v>
      </c>
      <c r="Z103">
        <v>6.16</v>
      </c>
      <c r="AA103">
        <v>951</v>
      </c>
      <c r="AB103">
        <v>-2329</v>
      </c>
      <c r="AC103">
        <v>0.79863113141306397</v>
      </c>
      <c r="AD103">
        <v>0.70866823052594097</v>
      </c>
      <c r="AE103">
        <v>0.63155063492519103</v>
      </c>
      <c r="AF103">
        <v>-0.21223132471752801</v>
      </c>
      <c r="AG103">
        <v>-2.8987536873252399E-2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-2.7434264207993699E-2</v>
      </c>
      <c r="AN103">
        <v>9.7595712321904698E-2</v>
      </c>
      <c r="AO103">
        <v>9.1913354253207995E-3</v>
      </c>
      <c r="AP103">
        <v>6.8</v>
      </c>
      <c r="AQ103">
        <v>293797800</v>
      </c>
      <c r="AR103">
        <v>36053000</v>
      </c>
      <c r="AS103">
        <v>70653000</v>
      </c>
      <c r="AT103">
        <v>99225000</v>
      </c>
      <c r="AU103">
        <v>17373000</v>
      </c>
      <c r="AV103">
        <v>1615000</v>
      </c>
      <c r="AW103">
        <v>4311000</v>
      </c>
      <c r="AX103">
        <v>38858</v>
      </c>
      <c r="AY103">
        <v>11124000</v>
      </c>
      <c r="AZ103">
        <v>671000000</v>
      </c>
      <c r="BA103">
        <v>272000000</v>
      </c>
      <c r="BB103">
        <v>3317000000</v>
      </c>
      <c r="BC103">
        <v>5642000000</v>
      </c>
      <c r="BD103">
        <v>12049400</v>
      </c>
      <c r="BE103">
        <v>195771200</v>
      </c>
      <c r="BF103">
        <v>270529700</v>
      </c>
      <c r="BG103">
        <v>14431.49</v>
      </c>
      <c r="BH103">
        <v>6058.98</v>
      </c>
      <c r="BI103">
        <v>12661.21</v>
      </c>
      <c r="BJ103">
        <v>13064.65</v>
      </c>
      <c r="BK103">
        <v>99474600</v>
      </c>
      <c r="BL103">
        <v>7614.02716490683</v>
      </c>
      <c r="BM103">
        <v>100.29</v>
      </c>
      <c r="BN103">
        <v>100</v>
      </c>
      <c r="BO103">
        <v>103.4</v>
      </c>
      <c r="BP103">
        <v>94.9</v>
      </c>
      <c r="BQ103">
        <v>251141000</v>
      </c>
      <c r="BR103">
        <v>32125.79</v>
      </c>
      <c r="BS103">
        <v>7.23</v>
      </c>
      <c r="BT103">
        <v>5.76</v>
      </c>
      <c r="BU103">
        <v>0.84</v>
      </c>
      <c r="BV103">
        <v>28528600</v>
      </c>
      <c r="BW103">
        <v>9652690.5099999998</v>
      </c>
      <c r="BX103">
        <v>15509800</v>
      </c>
      <c r="BY103">
        <v>13018800</v>
      </c>
      <c r="BZ103">
        <v>96.3</v>
      </c>
      <c r="CA103">
        <v>88.4</v>
      </c>
      <c r="CB103">
        <v>123.3</v>
      </c>
      <c r="CC103">
        <v>111.2</v>
      </c>
      <c r="CD103">
        <v>1.0893665158371</v>
      </c>
      <c r="CE103">
        <v>1.1088129496402901</v>
      </c>
      <c r="CF103">
        <v>87729156</v>
      </c>
      <c r="CG103">
        <v>258481700</v>
      </c>
      <c r="CH103">
        <v>2.9463602727467202</v>
      </c>
      <c r="CI103">
        <v>209297863</v>
      </c>
      <c r="CJ103">
        <v>806616700</v>
      </c>
      <c r="CK103">
        <v>3.8539175146761999</v>
      </c>
      <c r="CL103">
        <v>244943508</v>
      </c>
      <c r="CM103">
        <v>1041663500</v>
      </c>
      <c r="CN103">
        <v>4.2526683336306297</v>
      </c>
      <c r="CO103">
        <v>3003.92</v>
      </c>
      <c r="CP103">
        <v>1912.21</v>
      </c>
      <c r="CQ103">
        <v>15.11</v>
      </c>
      <c r="CR103">
        <v>41.28</v>
      </c>
      <c r="CS103">
        <v>104040200</v>
      </c>
      <c r="CT103">
        <v>1339811600</v>
      </c>
      <c r="CU103">
        <v>33.659799999999997</v>
      </c>
      <c r="CV103">
        <v>11.0273</v>
      </c>
      <c r="CW103">
        <v>0.1444</v>
      </c>
      <c r="CX103">
        <v>4.8500000000000001E-2</v>
      </c>
      <c r="CY103">
        <v>-4.2900000000000001E-2</v>
      </c>
      <c r="CZ103">
        <v>7.5700000000000003E-2</v>
      </c>
      <c r="DA103">
        <v>5.3600000000000002E-2</v>
      </c>
      <c r="DB103">
        <v>-1.47E-2</v>
      </c>
      <c r="DC103">
        <v>167880400</v>
      </c>
      <c r="DD103">
        <v>115112000</v>
      </c>
      <c r="DE103">
        <v>1.4584092014733501</v>
      </c>
      <c r="DF103">
        <v>9856131700</v>
      </c>
      <c r="DG103">
        <v>14111827600</v>
      </c>
      <c r="DH103">
        <v>1.43178155787021</v>
      </c>
      <c r="DI103">
        <v>3528406900</v>
      </c>
      <c r="DJ103">
        <v>5567875800</v>
      </c>
      <c r="DK103">
        <v>239310000</v>
      </c>
      <c r="DL103">
        <v>98.2</v>
      </c>
      <c r="DM103">
        <v>100.49</v>
      </c>
      <c r="DN103">
        <v>99.31</v>
      </c>
      <c r="DO103">
        <v>-4.3</v>
      </c>
      <c r="DP103">
        <v>-16.27</v>
      </c>
      <c r="DQ103">
        <v>-8.7899999999999991</v>
      </c>
      <c r="DR103">
        <v>-3.62</v>
      </c>
      <c r="DS103">
        <v>-5.75</v>
      </c>
      <c r="DT103">
        <v>0.66</v>
      </c>
      <c r="DU103">
        <v>0.77</v>
      </c>
      <c r="DV103">
        <v>-0.57999999999999996</v>
      </c>
      <c r="DW103">
        <v>-1.75</v>
      </c>
      <c r="DX103">
        <v>94.9</v>
      </c>
      <c r="DY103">
        <v>106.8</v>
      </c>
      <c r="DZ103">
        <v>93.4</v>
      </c>
      <c r="EA103">
        <v>85.5</v>
      </c>
      <c r="EB103">
        <v>-5.2</v>
      </c>
      <c r="EC103">
        <v>-7.21</v>
      </c>
      <c r="ED103">
        <v>-10.42</v>
      </c>
      <c r="EE103">
        <v>-10.210000000000001</v>
      </c>
      <c r="EF103">
        <v>-4.28</v>
      </c>
      <c r="EG103">
        <v>-0.55000000000000004</v>
      </c>
      <c r="EH103">
        <v>-5.43</v>
      </c>
      <c r="EI103">
        <v>-2.12</v>
      </c>
      <c r="EJ103">
        <v>-0.09</v>
      </c>
      <c r="EK103">
        <v>-1.54</v>
      </c>
      <c r="EL103">
        <v>52.3</v>
      </c>
      <c r="EM103">
        <v>46</v>
      </c>
      <c r="EN103">
        <v>55.3</v>
      </c>
      <c r="EO103">
        <v>51.3</v>
      </c>
      <c r="EP103">
        <v>52.6</v>
      </c>
      <c r="EQ103">
        <v>46</v>
      </c>
      <c r="ER103">
        <v>2.0299999999999998</v>
      </c>
      <c r="ES103">
        <v>2.4500000000000002</v>
      </c>
      <c r="ET103">
        <v>3.05</v>
      </c>
      <c r="EU103">
        <v>2.86</v>
      </c>
      <c r="EV103">
        <v>2.92</v>
      </c>
      <c r="EW103">
        <v>2.99</v>
      </c>
      <c r="EX103">
        <v>2.25</v>
      </c>
      <c r="EY103">
        <v>3.25</v>
      </c>
      <c r="EZ103">
        <v>3.55</v>
      </c>
      <c r="FA103">
        <v>3.75</v>
      </c>
      <c r="FB103">
        <v>3.85</v>
      </c>
      <c r="FC103">
        <v>4.9000000000000004</v>
      </c>
      <c r="FD103">
        <v>4</v>
      </c>
      <c r="FE103">
        <v>2.1</v>
      </c>
      <c r="FF103">
        <v>2.75</v>
      </c>
      <c r="FG103">
        <v>1.8</v>
      </c>
      <c r="FH103">
        <v>2.04</v>
      </c>
      <c r="FI103">
        <v>2</v>
      </c>
      <c r="FJ103">
        <v>2.08</v>
      </c>
      <c r="FK103">
        <v>2.11</v>
      </c>
      <c r="FL103">
        <v>2.13</v>
      </c>
      <c r="FM103">
        <v>2.41</v>
      </c>
      <c r="FN103">
        <v>2.57</v>
      </c>
      <c r="FO103">
        <v>2.86</v>
      </c>
      <c r="FP103">
        <v>0.86</v>
      </c>
      <c r="FQ103">
        <v>175.6</v>
      </c>
      <c r="FR103">
        <v>168.94</v>
      </c>
      <c r="FS103">
        <v>170.87</v>
      </c>
      <c r="FT103">
        <v>157.97999999999999</v>
      </c>
      <c r="FU103">
        <v>183.9</v>
      </c>
      <c r="FV103">
        <v>165.51</v>
      </c>
      <c r="FW103">
        <v>172.78</v>
      </c>
      <c r="FX103">
        <v>169.55</v>
      </c>
      <c r="FY103">
        <v>169.83</v>
      </c>
      <c r="FZ103">
        <v>5599.7</v>
      </c>
      <c r="GA103">
        <v>383.33</v>
      </c>
      <c r="GB103">
        <v>343.78</v>
      </c>
      <c r="GC103">
        <v>435.67</v>
      </c>
      <c r="GD103">
        <v>268.32</v>
      </c>
      <c r="GE103">
        <v>453.4</v>
      </c>
      <c r="GF103">
        <v>352.31</v>
      </c>
    </row>
    <row r="104" spans="1:188">
      <c r="A104" s="20" t="s">
        <v>112</v>
      </c>
      <c r="B104">
        <v>8996</v>
      </c>
      <c r="C104">
        <v>-116391</v>
      </c>
      <c r="D104">
        <v>24100</v>
      </c>
      <c r="E104">
        <v>82600</v>
      </c>
      <c r="F104">
        <v>-5820.4</v>
      </c>
      <c r="G104">
        <v>-27540</v>
      </c>
      <c r="H104">
        <v>7700</v>
      </c>
      <c r="I104">
        <v>-334.84</v>
      </c>
      <c r="J104">
        <v>-352000</v>
      </c>
      <c r="K104">
        <v>-13000000</v>
      </c>
      <c r="L104">
        <v>266000000</v>
      </c>
      <c r="M104">
        <v>-1.8743441713899901E-2</v>
      </c>
      <c r="N104">
        <v>-4.6189458562944097E-3</v>
      </c>
      <c r="O104">
        <v>2.26902703858585E-2</v>
      </c>
      <c r="P104">
        <v>50.1</v>
      </c>
      <c r="Q104">
        <v>8.7276649856322698E-3</v>
      </c>
      <c r="R104">
        <v>-1.95348028047455E-2</v>
      </c>
      <c r="S104">
        <v>0.124118392728383</v>
      </c>
      <c r="T104">
        <v>0.124118392728383</v>
      </c>
      <c r="U104">
        <v>0.27267540161513598</v>
      </c>
      <c r="V104">
        <v>-5.1281565317342598E-2</v>
      </c>
      <c r="W104">
        <v>-79</v>
      </c>
      <c r="X104">
        <v>-1.2999999999999501</v>
      </c>
      <c r="Y104">
        <v>3.19</v>
      </c>
      <c r="Z104">
        <v>3.59</v>
      </c>
      <c r="AA104">
        <v>1069</v>
      </c>
      <c r="AB104">
        <v>1946</v>
      </c>
      <c r="AC104">
        <v>-0.90516432321296503</v>
      </c>
      <c r="AD104">
        <v>-0.77981141717672697</v>
      </c>
      <c r="AE104">
        <v>-0.70670423031945295</v>
      </c>
      <c r="AF104">
        <v>6.8263374958803497E-2</v>
      </c>
      <c r="AG104">
        <v>2.8987536873252399E-2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6.7345830894069494E-2</v>
      </c>
      <c r="AN104">
        <v>-4.2795458505310101E-2</v>
      </c>
      <c r="AO104">
        <v>-1.5717588176581601E-2</v>
      </c>
      <c r="AP104">
        <v>6</v>
      </c>
      <c r="AQ104">
        <v>268032000</v>
      </c>
      <c r="AR104">
        <v>36250000</v>
      </c>
      <c r="AS104">
        <v>69421000</v>
      </c>
      <c r="AT104">
        <v>96676000</v>
      </c>
      <c r="AU104">
        <v>16587000</v>
      </c>
      <c r="AV104">
        <v>1468000</v>
      </c>
      <c r="AW104">
        <v>4245000</v>
      </c>
      <c r="AX104">
        <v>36977.599999999999</v>
      </c>
      <c r="AY104">
        <v>6891000</v>
      </c>
      <c r="AZ104">
        <v>678000000</v>
      </c>
      <c r="BA104">
        <v>279000000</v>
      </c>
      <c r="BB104">
        <v>3598000000</v>
      </c>
      <c r="BC104">
        <v>5408000000</v>
      </c>
      <c r="BD104">
        <v>13510800</v>
      </c>
      <c r="BE104">
        <v>190894500</v>
      </c>
      <c r="BF104">
        <v>263086000</v>
      </c>
      <c r="BG104">
        <v>16285.86</v>
      </c>
      <c r="BH104">
        <v>5477.4</v>
      </c>
      <c r="BI104">
        <v>15144.01</v>
      </c>
      <c r="BJ104">
        <v>11713.03</v>
      </c>
      <c r="BK104">
        <v>91313800</v>
      </c>
      <c r="BL104">
        <v>7795.9161719896601</v>
      </c>
      <c r="BM104">
        <v>100.58</v>
      </c>
      <c r="BN104">
        <v>101</v>
      </c>
      <c r="BO104">
        <v>104.7</v>
      </c>
      <c r="BP104">
        <v>95.5</v>
      </c>
      <c r="BQ104">
        <v>246458000</v>
      </c>
      <c r="BR104">
        <v>32196.68</v>
      </c>
      <c r="BS104">
        <v>7.34</v>
      </c>
      <c r="BT104">
        <v>5.9</v>
      </c>
      <c r="BU104">
        <v>0.83</v>
      </c>
      <c r="BV104">
        <v>29351800</v>
      </c>
      <c r="BW104">
        <v>10916079.51</v>
      </c>
      <c r="BX104">
        <v>16668900</v>
      </c>
      <c r="BY104">
        <v>12682900</v>
      </c>
      <c r="BZ104">
        <v>97.4</v>
      </c>
      <c r="CA104">
        <v>96.1</v>
      </c>
      <c r="CB104">
        <v>106.9</v>
      </c>
      <c r="CC104">
        <v>98.1</v>
      </c>
      <c r="CD104">
        <v>1.0135275754422499</v>
      </c>
      <c r="CE104">
        <v>1.0897043832823701</v>
      </c>
      <c r="CF104">
        <v>93710043</v>
      </c>
      <c r="CG104">
        <v>319186700</v>
      </c>
      <c r="CH104">
        <v>3.4061098445979798</v>
      </c>
      <c r="CI104">
        <v>189494030</v>
      </c>
      <c r="CJ104">
        <v>794631000</v>
      </c>
      <c r="CK104">
        <v>4.1934355398953702</v>
      </c>
      <c r="CL104">
        <v>228423801</v>
      </c>
      <c r="CM104">
        <v>954875100</v>
      </c>
      <c r="CN104">
        <v>4.18027848157557</v>
      </c>
      <c r="CO104">
        <v>2938.32</v>
      </c>
      <c r="CP104">
        <v>1873.99</v>
      </c>
      <c r="CQ104">
        <v>14.77</v>
      </c>
      <c r="CR104">
        <v>37.85</v>
      </c>
      <c r="CS104">
        <v>81450600</v>
      </c>
      <c r="CT104">
        <v>1143534700</v>
      </c>
      <c r="CU104">
        <v>27.084</v>
      </c>
      <c r="CV104">
        <v>7.4819000000000004</v>
      </c>
      <c r="CW104">
        <v>-2.3699999999999999E-2</v>
      </c>
      <c r="CX104">
        <v>3.61E-2</v>
      </c>
      <c r="CY104">
        <v>4.1999999999999997E-3</v>
      </c>
      <c r="CZ104">
        <v>-2.5499999999999998E-2</v>
      </c>
      <c r="DA104">
        <v>-1.03E-2</v>
      </c>
      <c r="DB104">
        <v>9.9000000000000008E-3</v>
      </c>
      <c r="DC104">
        <v>131093200</v>
      </c>
      <c r="DD104">
        <v>155229200</v>
      </c>
      <c r="DE104">
        <v>0.84451378993127602</v>
      </c>
      <c r="DF104">
        <v>9911694600</v>
      </c>
      <c r="DG104">
        <v>14195055400</v>
      </c>
      <c r="DH104">
        <v>1.4321522174422101</v>
      </c>
      <c r="DI104">
        <v>3518519300</v>
      </c>
      <c r="DJ104">
        <v>5606381700</v>
      </c>
      <c r="DK104">
        <v>78090000</v>
      </c>
      <c r="DL104">
        <v>98.6</v>
      </c>
      <c r="DM104">
        <v>100.14</v>
      </c>
      <c r="DN104">
        <v>100.05</v>
      </c>
      <c r="DO104">
        <v>-3.4</v>
      </c>
      <c r="DP104">
        <v>-12.98</v>
      </c>
      <c r="DQ104">
        <v>-7.66</v>
      </c>
      <c r="DR104">
        <v>-2.4900000000000002</v>
      </c>
      <c r="DS104">
        <v>-4.49</v>
      </c>
      <c r="DT104">
        <v>0.67</v>
      </c>
      <c r="DU104">
        <v>0.74</v>
      </c>
      <c r="DV104">
        <v>-0.52</v>
      </c>
      <c r="DW104">
        <v>-1.71</v>
      </c>
      <c r="DX104">
        <v>96</v>
      </c>
      <c r="DY104">
        <v>106.9</v>
      </c>
      <c r="DZ104">
        <v>95.5</v>
      </c>
      <c r="EA104">
        <v>86.7</v>
      </c>
      <c r="EB104">
        <v>-4.4000000000000004</v>
      </c>
      <c r="EC104">
        <v>-6.93</v>
      </c>
      <c r="ED104">
        <v>-9.4</v>
      </c>
      <c r="EE104">
        <v>-6.39</v>
      </c>
      <c r="EF104">
        <v>-3.85</v>
      </c>
      <c r="EG104">
        <v>-0.78</v>
      </c>
      <c r="EH104">
        <v>-4.9400000000000004</v>
      </c>
      <c r="EI104">
        <v>-1.72</v>
      </c>
      <c r="EJ104">
        <v>-0.36</v>
      </c>
      <c r="EK104">
        <v>-1.38</v>
      </c>
      <c r="EL104">
        <v>52.2</v>
      </c>
      <c r="EM104">
        <v>45.5</v>
      </c>
      <c r="EN104">
        <v>57.6</v>
      </c>
      <c r="EO104">
        <v>50.1</v>
      </c>
      <c r="EP104">
        <v>51</v>
      </c>
      <c r="EQ104">
        <v>45.5</v>
      </c>
      <c r="ER104">
        <v>2.06</v>
      </c>
      <c r="ES104">
        <v>2.52</v>
      </c>
      <c r="ET104">
        <v>2.99</v>
      </c>
      <c r="EU104">
        <v>2.89</v>
      </c>
      <c r="EV104">
        <v>2.88</v>
      </c>
      <c r="EW104">
        <v>3.31</v>
      </c>
      <c r="EX104">
        <v>2.25</v>
      </c>
      <c r="EY104">
        <v>3.25</v>
      </c>
      <c r="EZ104">
        <v>3.55</v>
      </c>
      <c r="FA104">
        <v>3.75</v>
      </c>
      <c r="FB104">
        <v>3.85</v>
      </c>
      <c r="FC104">
        <v>4.9000000000000004</v>
      </c>
      <c r="FD104">
        <v>4</v>
      </c>
      <c r="FE104">
        <v>2.1</v>
      </c>
      <c r="FF104">
        <v>2.75</v>
      </c>
      <c r="FG104">
        <v>1.79</v>
      </c>
      <c r="FH104">
        <v>2.06</v>
      </c>
      <c r="FI104">
        <v>2.11</v>
      </c>
      <c r="FJ104">
        <v>2.16</v>
      </c>
      <c r="FK104">
        <v>2.19</v>
      </c>
      <c r="FL104">
        <v>2.2200000000000002</v>
      </c>
      <c r="FM104">
        <v>2.4500000000000002</v>
      </c>
      <c r="FN104">
        <v>2.63</v>
      </c>
      <c r="FO104">
        <v>2.91</v>
      </c>
      <c r="FP104">
        <v>0.8</v>
      </c>
      <c r="FQ104">
        <v>175.49</v>
      </c>
      <c r="FR104">
        <v>168.88</v>
      </c>
      <c r="FS104">
        <v>170.79</v>
      </c>
      <c r="FT104">
        <v>158.12</v>
      </c>
      <c r="FU104">
        <v>184.2</v>
      </c>
      <c r="FV104">
        <v>165.4</v>
      </c>
      <c r="FW104">
        <v>172.68</v>
      </c>
      <c r="FX104">
        <v>169.8</v>
      </c>
      <c r="FY104">
        <v>169.48</v>
      </c>
      <c r="FZ104">
        <v>5658.76</v>
      </c>
      <c r="GA104">
        <v>607.48</v>
      </c>
      <c r="GB104">
        <v>358.46</v>
      </c>
      <c r="GC104">
        <v>449.91</v>
      </c>
      <c r="GD104">
        <v>271.13</v>
      </c>
      <c r="GE104">
        <v>479.17</v>
      </c>
      <c r="GF104">
        <v>387.99</v>
      </c>
    </row>
    <row r="105" spans="1:188">
      <c r="A105" s="20" t="s">
        <v>113</v>
      </c>
      <c r="B105">
        <v>52588</v>
      </c>
      <c r="C105">
        <v>-22422</v>
      </c>
      <c r="D105">
        <v>-97300</v>
      </c>
      <c r="E105">
        <v>-155600</v>
      </c>
      <c r="F105">
        <v>-2605</v>
      </c>
      <c r="G105">
        <v>506</v>
      </c>
      <c r="H105">
        <v>42000</v>
      </c>
      <c r="I105">
        <v>192</v>
      </c>
      <c r="J105">
        <v>-115000</v>
      </c>
      <c r="K105">
        <v>5000000</v>
      </c>
      <c r="L105">
        <v>67000000</v>
      </c>
      <c r="M105">
        <v>-7.9479038633953909E-3</v>
      </c>
      <c r="N105">
        <v>7.6864329241561596E-3</v>
      </c>
      <c r="O105">
        <v>-5.3166402525244303E-3</v>
      </c>
      <c r="P105">
        <v>50.1</v>
      </c>
      <c r="Q105">
        <v>-2.79871812400545E-2</v>
      </c>
      <c r="R105">
        <v>-3.3951102801348797E-2</v>
      </c>
      <c r="S105">
        <v>-2.5912868995600701E-2</v>
      </c>
      <c r="T105">
        <v>-2.5912868995600701E-2</v>
      </c>
      <c r="U105">
        <v>0.11946762037099</v>
      </c>
      <c r="V105">
        <v>-0.23548722437655201</v>
      </c>
      <c r="W105">
        <v>-175</v>
      </c>
      <c r="X105">
        <v>16.429999999999801</v>
      </c>
      <c r="Y105">
        <v>5.65</v>
      </c>
      <c r="Z105">
        <v>4.34</v>
      </c>
      <c r="AA105">
        <v>-618</v>
      </c>
      <c r="AB105">
        <v>-1440</v>
      </c>
      <c r="AC105">
        <v>0.186936415186928</v>
      </c>
      <c r="AD105">
        <v>0.29040859371049899</v>
      </c>
      <c r="AE105">
        <v>0.25557407366894203</v>
      </c>
      <c r="AF105">
        <v>0.45795559303839201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-2.16710291119817E-2</v>
      </c>
      <c r="AN105">
        <v>2.0992710143310899E-2</v>
      </c>
      <c r="AO105">
        <v>1.2026148996838499E-2</v>
      </c>
      <c r="AP105">
        <v>6</v>
      </c>
      <c r="AQ105">
        <v>263751000</v>
      </c>
      <c r="AR105">
        <v>37810000</v>
      </c>
      <c r="AS105">
        <v>70504000</v>
      </c>
      <c r="AT105">
        <v>99461000</v>
      </c>
      <c r="AU105">
        <v>16871000</v>
      </c>
      <c r="AV105">
        <v>1503000</v>
      </c>
      <c r="AW105">
        <v>4364000</v>
      </c>
      <c r="AX105">
        <v>36900.300000000003</v>
      </c>
      <c r="AY105">
        <v>8908000</v>
      </c>
      <c r="AZ105">
        <v>688000000</v>
      </c>
      <c r="BA105">
        <v>281000000</v>
      </c>
      <c r="BB105">
        <v>3694000000</v>
      </c>
      <c r="BC105">
        <v>5519000000</v>
      </c>
      <c r="BD105">
        <v>17810400</v>
      </c>
      <c r="BE105">
        <v>221287000</v>
      </c>
      <c r="BF105">
        <v>311692800</v>
      </c>
      <c r="BG105">
        <v>17077.04</v>
      </c>
      <c r="BH105">
        <v>6549.48</v>
      </c>
      <c r="BI105">
        <v>16096.18</v>
      </c>
      <c r="BJ105">
        <v>11941.98</v>
      </c>
      <c r="BK105">
        <v>91198400</v>
      </c>
      <c r="BL105">
        <v>7636.7905489709401</v>
      </c>
      <c r="BM105">
        <v>100.57</v>
      </c>
      <c r="BN105">
        <v>99.8</v>
      </c>
      <c r="BO105">
        <v>102.8</v>
      </c>
      <c r="BP105">
        <v>95.2</v>
      </c>
      <c r="BQ105">
        <v>266107000</v>
      </c>
      <c r="BR105">
        <v>31917.360000000001</v>
      </c>
      <c r="BS105">
        <v>7.38</v>
      </c>
      <c r="BT105">
        <v>6</v>
      </c>
      <c r="BU105">
        <v>0.84</v>
      </c>
      <c r="BV105">
        <v>30657800</v>
      </c>
      <c r="BW105">
        <v>11586210.199999999</v>
      </c>
      <c r="BX105">
        <v>17571000</v>
      </c>
      <c r="BY105">
        <v>13086700</v>
      </c>
      <c r="BZ105">
        <v>96.7</v>
      </c>
      <c r="CA105">
        <v>95.2</v>
      </c>
      <c r="CB105">
        <v>104.6</v>
      </c>
      <c r="CC105">
        <v>110.4</v>
      </c>
      <c r="CD105">
        <v>1.0157563025210099</v>
      </c>
      <c r="CE105">
        <v>0.94746376811594202</v>
      </c>
      <c r="CF105">
        <v>83338666</v>
      </c>
      <c r="CG105">
        <v>267274100</v>
      </c>
      <c r="CH105">
        <v>3.20708397228245</v>
      </c>
      <c r="CI105">
        <v>145514480</v>
      </c>
      <c r="CJ105">
        <v>527748400</v>
      </c>
      <c r="CK105">
        <v>3.6267758370163601</v>
      </c>
      <c r="CL105">
        <v>159583712</v>
      </c>
      <c r="CM105">
        <v>715705100</v>
      </c>
      <c r="CN105">
        <v>4.4848254939702104</v>
      </c>
      <c r="CO105">
        <v>2916.62</v>
      </c>
      <c r="CP105">
        <v>1872.36</v>
      </c>
      <c r="CQ105">
        <v>14.35</v>
      </c>
      <c r="CR105">
        <v>38.119999999999997</v>
      </c>
      <c r="CS105">
        <v>65331900</v>
      </c>
      <c r="CT105">
        <v>907061000</v>
      </c>
      <c r="CU105">
        <v>22.340599999999998</v>
      </c>
      <c r="CV105">
        <v>6.5187999999999997</v>
      </c>
      <c r="CW105">
        <v>-5.7000000000000002E-3</v>
      </c>
      <c r="CX105">
        <v>-2.0299999999999999E-2</v>
      </c>
      <c r="CY105">
        <v>-5.0000000000000001E-3</v>
      </c>
      <c r="CZ105">
        <v>-6.6100000000000006E-2</v>
      </c>
      <c r="DA105">
        <v>1.46E-2</v>
      </c>
      <c r="DB105">
        <v>3.2599999999999997E-2</v>
      </c>
      <c r="DC105">
        <v>154605100</v>
      </c>
      <c r="DD105">
        <v>154608100</v>
      </c>
      <c r="DE105">
        <v>0.99998059610072199</v>
      </c>
      <c r="DF105">
        <v>10010247600</v>
      </c>
      <c r="DG105">
        <v>14378111000</v>
      </c>
      <c r="DH105">
        <v>1.4363391970444399</v>
      </c>
      <c r="DI105">
        <v>3522089900</v>
      </c>
      <c r="DJ105">
        <v>5677439900</v>
      </c>
      <c r="DK105">
        <v>67700000</v>
      </c>
      <c r="DL105">
        <v>97.3</v>
      </c>
      <c r="DM105">
        <v>100.13</v>
      </c>
      <c r="DN105">
        <v>100.35</v>
      </c>
      <c r="DO105">
        <v>-2.8</v>
      </c>
      <c r="DP105">
        <v>-9.6</v>
      </c>
      <c r="DQ105">
        <v>-7.2</v>
      </c>
      <c r="DR105">
        <v>-1.8</v>
      </c>
      <c r="DS105">
        <v>-3.7</v>
      </c>
      <c r="DT105">
        <v>0.6</v>
      </c>
      <c r="DU105">
        <v>0.7</v>
      </c>
      <c r="DV105">
        <v>-0.3</v>
      </c>
      <c r="DW105">
        <v>-1.7</v>
      </c>
      <c r="DX105">
        <v>96.2</v>
      </c>
      <c r="DY105">
        <v>105.3</v>
      </c>
      <c r="DZ105">
        <v>95</v>
      </c>
      <c r="EA105">
        <v>89.1</v>
      </c>
      <c r="EB105">
        <v>-3.8</v>
      </c>
      <c r="EC105">
        <v>-7</v>
      </c>
      <c r="ED105">
        <v>-8.3000000000000007</v>
      </c>
      <c r="EE105">
        <v>-4.0999999999999996</v>
      </c>
      <c r="EF105">
        <v>-4.0999999999999996</v>
      </c>
      <c r="EG105">
        <v>-0.7</v>
      </c>
      <c r="EH105">
        <v>-3.9</v>
      </c>
      <c r="EI105">
        <v>-1.5</v>
      </c>
      <c r="EJ105">
        <v>-0.1</v>
      </c>
      <c r="EK105">
        <v>-1.3</v>
      </c>
      <c r="EL105">
        <v>52.3</v>
      </c>
      <c r="EM105">
        <v>46.8</v>
      </c>
      <c r="EN105">
        <v>55.3</v>
      </c>
      <c r="EO105">
        <v>50.4</v>
      </c>
      <c r="EP105">
        <v>51.2</v>
      </c>
      <c r="EQ105">
        <v>46.8</v>
      </c>
      <c r="ER105">
        <v>2.06</v>
      </c>
      <c r="ES105">
        <v>2.46</v>
      </c>
      <c r="ET105">
        <v>2.81</v>
      </c>
      <c r="EU105">
        <v>2.69</v>
      </c>
      <c r="EV105">
        <v>2.98</v>
      </c>
      <c r="EW105">
        <v>3.19</v>
      </c>
      <c r="EX105">
        <v>2.25</v>
      </c>
      <c r="EY105">
        <v>3.25</v>
      </c>
      <c r="EZ105">
        <v>3.55</v>
      </c>
      <c r="FA105">
        <v>3.75</v>
      </c>
      <c r="FB105">
        <v>3.85</v>
      </c>
      <c r="FC105">
        <v>4.9000000000000004</v>
      </c>
      <c r="FD105">
        <v>4</v>
      </c>
      <c r="FE105">
        <v>2.1</v>
      </c>
      <c r="FF105">
        <v>2.75</v>
      </c>
      <c r="FG105">
        <v>1.76</v>
      </c>
      <c r="FH105">
        <v>2.1</v>
      </c>
      <c r="FI105">
        <v>2.2000000000000002</v>
      </c>
      <c r="FJ105">
        <v>2.23</v>
      </c>
      <c r="FK105">
        <v>2.2799999999999998</v>
      </c>
      <c r="FL105">
        <v>2.31</v>
      </c>
      <c r="FM105">
        <v>2.56</v>
      </c>
      <c r="FN105">
        <v>2.73</v>
      </c>
      <c r="FO105">
        <v>2.93</v>
      </c>
      <c r="FP105">
        <v>0.73</v>
      </c>
      <c r="FQ105">
        <v>175.5</v>
      </c>
      <c r="FR105">
        <v>168.71</v>
      </c>
      <c r="FS105">
        <v>170.59</v>
      </c>
      <c r="FT105">
        <v>158.49</v>
      </c>
      <c r="FU105">
        <v>182.2</v>
      </c>
      <c r="FV105">
        <v>165.44</v>
      </c>
      <c r="FW105">
        <v>172.7</v>
      </c>
      <c r="FX105">
        <v>169.22</v>
      </c>
      <c r="FY105">
        <v>169.69</v>
      </c>
      <c r="FZ105">
        <v>5630.36</v>
      </c>
      <c r="GA105">
        <v>619.9</v>
      </c>
      <c r="GB105">
        <v>362.83</v>
      </c>
      <c r="GC105">
        <v>452.31</v>
      </c>
      <c r="GD105">
        <v>270.18</v>
      </c>
      <c r="GE105">
        <v>491.47</v>
      </c>
      <c r="GF105">
        <v>386.67</v>
      </c>
    </row>
    <row r="106" spans="1:188">
      <c r="A106" s="20" t="s">
        <v>114</v>
      </c>
      <c r="B106">
        <v>-42363</v>
      </c>
      <c r="C106">
        <v>-13951</v>
      </c>
      <c r="D106">
        <v>51700</v>
      </c>
      <c r="E106">
        <v>55400</v>
      </c>
      <c r="F106">
        <v>2923</v>
      </c>
      <c r="G106">
        <v>2565</v>
      </c>
      <c r="H106">
        <v>-20300</v>
      </c>
      <c r="I106">
        <v>272</v>
      </c>
      <c r="J106">
        <v>26000</v>
      </c>
      <c r="K106">
        <v>-9000000.0000000298</v>
      </c>
      <c r="L106">
        <v>-53000000</v>
      </c>
      <c r="M106">
        <v>-1.60878630660415E-2</v>
      </c>
      <c r="N106">
        <v>9.1464052260761299E-3</v>
      </c>
      <c r="O106">
        <v>6.1187574356891296E-3</v>
      </c>
      <c r="P106">
        <v>50</v>
      </c>
      <c r="Q106">
        <v>-1.1325336636858201E-4</v>
      </c>
      <c r="R106">
        <v>-1.7933398293949101E-2</v>
      </c>
      <c r="S106">
        <v>-5.6705416886604397E-4</v>
      </c>
      <c r="T106">
        <v>-5.6705416886660602E-4</v>
      </c>
      <c r="U106">
        <v>4.1627460740073702E-2</v>
      </c>
      <c r="V106">
        <v>-0.41096715263237699</v>
      </c>
      <c r="W106">
        <v>-32</v>
      </c>
      <c r="X106">
        <v>17.570000000000199</v>
      </c>
      <c r="Y106">
        <v>1.97</v>
      </c>
      <c r="Z106">
        <v>2.1699999999999902</v>
      </c>
      <c r="AA106">
        <v>1096</v>
      </c>
      <c r="AB106">
        <v>959</v>
      </c>
      <c r="AC106">
        <v>8.5546996994210603E-2</v>
      </c>
      <c r="AD106">
        <v>9.5619732857144896E-2</v>
      </c>
      <c r="AE106">
        <v>7.6393018574425001E-2</v>
      </c>
      <c r="AF106">
        <v>-5.4541541845129202E-2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2.6122958555667701E-2</v>
      </c>
      <c r="AN106">
        <v>1.9041873983237399E-2</v>
      </c>
      <c r="AO106">
        <v>8.1669157923762708E-3</v>
      </c>
      <c r="AP106">
        <v>6.2</v>
      </c>
      <c r="AQ106">
        <v>277543000</v>
      </c>
      <c r="AR106">
        <v>38540000</v>
      </c>
      <c r="AS106">
        <v>69469000</v>
      </c>
      <c r="AT106">
        <v>100715000</v>
      </c>
      <c r="AU106">
        <v>16579000</v>
      </c>
      <c r="AV106">
        <v>1390000</v>
      </c>
      <c r="AW106">
        <v>4425000</v>
      </c>
      <c r="AX106">
        <v>41493.199999999997</v>
      </c>
      <c r="AY106">
        <v>10697000</v>
      </c>
      <c r="AZ106">
        <v>680000000</v>
      </c>
      <c r="BA106">
        <v>282000000</v>
      </c>
      <c r="BB106">
        <v>3654000000</v>
      </c>
      <c r="BC106">
        <v>5361000000</v>
      </c>
      <c r="BD106">
        <v>23790400</v>
      </c>
      <c r="BE106">
        <v>268197500</v>
      </c>
      <c r="BF106">
        <v>414901900</v>
      </c>
      <c r="BG106">
        <v>18412.38</v>
      </c>
      <c r="BH106">
        <v>7518.26</v>
      </c>
      <c r="BI106">
        <v>18015.32</v>
      </c>
      <c r="BJ106">
        <v>16348.27</v>
      </c>
      <c r="BK106">
        <v>119068600</v>
      </c>
      <c r="BL106">
        <v>7283.25382441078</v>
      </c>
      <c r="BM106">
        <v>100.92</v>
      </c>
      <c r="BN106">
        <v>102.9</v>
      </c>
      <c r="BO106">
        <v>105.5</v>
      </c>
      <c r="BP106">
        <v>99.1</v>
      </c>
      <c r="BQ106">
        <v>268574000</v>
      </c>
      <c r="BR106">
        <v>32051.62</v>
      </c>
      <c r="BS106">
        <v>7.4</v>
      </c>
      <c r="BT106">
        <v>6.24</v>
      </c>
      <c r="BU106">
        <v>0.85</v>
      </c>
      <c r="BV106">
        <v>30786700</v>
      </c>
      <c r="BW106">
        <v>11957927.130000001</v>
      </c>
      <c r="BX106">
        <v>17660500</v>
      </c>
      <c r="BY106">
        <v>13126200</v>
      </c>
      <c r="BZ106">
        <v>97.7</v>
      </c>
      <c r="CA106">
        <v>96.6</v>
      </c>
      <c r="CB106">
        <v>103.7</v>
      </c>
      <c r="CC106">
        <v>101.1</v>
      </c>
      <c r="CD106">
        <v>1.01138716356108</v>
      </c>
      <c r="CE106">
        <v>1.0257171117705199</v>
      </c>
      <c r="CF106">
        <v>92506320</v>
      </c>
      <c r="CG106">
        <v>315583200</v>
      </c>
      <c r="CH106">
        <v>3.4114771833967699</v>
      </c>
      <c r="CI106">
        <v>134255754</v>
      </c>
      <c r="CJ106">
        <v>478253200</v>
      </c>
      <c r="CK106">
        <v>3.5622547693561102</v>
      </c>
      <c r="CL106">
        <v>116188387</v>
      </c>
      <c r="CM106">
        <v>569759000</v>
      </c>
      <c r="CN106">
        <v>4.9037516976632096</v>
      </c>
      <c r="CO106">
        <v>2929.61</v>
      </c>
      <c r="CP106">
        <v>1974.24</v>
      </c>
      <c r="CQ106">
        <v>14.46</v>
      </c>
      <c r="CR106">
        <v>40.32</v>
      </c>
      <c r="CS106">
        <v>77805300</v>
      </c>
      <c r="CT106">
        <v>1147248600</v>
      </c>
      <c r="CU106">
        <v>26.9498</v>
      </c>
      <c r="CV106">
        <v>4.9893999999999998</v>
      </c>
      <c r="CW106">
        <v>2.8500000000000001E-2</v>
      </c>
      <c r="CX106">
        <v>4.3700000000000003E-2</v>
      </c>
      <c r="CY106">
        <v>-3.5000000000000003E-2</v>
      </c>
      <c r="CZ106">
        <v>1.3599999999999999E-2</v>
      </c>
      <c r="DA106">
        <v>2.2800000000000001E-2</v>
      </c>
      <c r="DB106">
        <v>-3.2399999999999998E-2</v>
      </c>
      <c r="DC106">
        <v>226368700</v>
      </c>
      <c r="DD106">
        <v>156340700</v>
      </c>
      <c r="DE106">
        <v>1.4479191918675001</v>
      </c>
      <c r="DF106">
        <v>10148593900</v>
      </c>
      <c r="DG106">
        <v>14623972800</v>
      </c>
      <c r="DH106">
        <v>1.440985120116</v>
      </c>
      <c r="DI106">
        <v>3555654800</v>
      </c>
      <c r="DJ106">
        <v>5774767100</v>
      </c>
      <c r="DK106">
        <v>164790000</v>
      </c>
      <c r="DL106">
        <v>98.6</v>
      </c>
      <c r="DM106">
        <v>99.69</v>
      </c>
      <c r="DN106">
        <v>100.66</v>
      </c>
      <c r="DO106">
        <v>-2.6</v>
      </c>
      <c r="DP106">
        <v>-8.1999999999999993</v>
      </c>
      <c r="DQ106">
        <v>-6.1</v>
      </c>
      <c r="DR106">
        <v>-2</v>
      </c>
      <c r="DS106">
        <v>-3.5</v>
      </c>
      <c r="DT106">
        <v>0.6</v>
      </c>
      <c r="DU106">
        <v>1</v>
      </c>
      <c r="DV106">
        <v>0</v>
      </c>
      <c r="DW106">
        <v>-1.7</v>
      </c>
      <c r="DX106">
        <v>96.6</v>
      </c>
      <c r="DY106">
        <v>103.4</v>
      </c>
      <c r="DZ106">
        <v>94.7</v>
      </c>
      <c r="EA106">
        <v>90.2</v>
      </c>
      <c r="EB106">
        <v>-3.4</v>
      </c>
      <c r="EC106">
        <v>-5.7</v>
      </c>
      <c r="ED106">
        <v>-7.2</v>
      </c>
      <c r="EE106">
        <v>-4.0999999999999996</v>
      </c>
      <c r="EF106">
        <v>-4.2</v>
      </c>
      <c r="EG106">
        <v>-0.8</v>
      </c>
      <c r="EH106">
        <v>-3.2</v>
      </c>
      <c r="EI106">
        <v>-1.2</v>
      </c>
      <c r="EJ106">
        <v>0.2</v>
      </c>
      <c r="EK106">
        <v>-1.2</v>
      </c>
      <c r="EL106">
        <v>52.5</v>
      </c>
      <c r="EM106">
        <v>46.5</v>
      </c>
      <c r="EN106">
        <v>51.3</v>
      </c>
      <c r="EO106">
        <v>50.7</v>
      </c>
      <c r="EP106">
        <v>50.5</v>
      </c>
      <c r="EQ106">
        <v>46.5</v>
      </c>
      <c r="ER106">
        <v>2.0699999999999998</v>
      </c>
      <c r="ES106">
        <v>2.4700000000000002</v>
      </c>
      <c r="ET106">
        <v>2.91</v>
      </c>
      <c r="EU106">
        <v>2.96</v>
      </c>
      <c r="EV106">
        <v>2.93</v>
      </c>
      <c r="EW106">
        <v>3.25</v>
      </c>
      <c r="EX106">
        <v>2.25</v>
      </c>
      <c r="EY106">
        <v>3.25</v>
      </c>
      <c r="EZ106">
        <v>3.55</v>
      </c>
      <c r="FA106">
        <v>3.75</v>
      </c>
      <c r="FB106">
        <v>3.85</v>
      </c>
      <c r="FC106">
        <v>4.9000000000000004</v>
      </c>
      <c r="FD106">
        <v>4</v>
      </c>
      <c r="FE106">
        <v>2.1</v>
      </c>
      <c r="FF106">
        <v>2.75</v>
      </c>
      <c r="FG106">
        <v>1.76</v>
      </c>
      <c r="FH106">
        <v>2.12</v>
      </c>
      <c r="FI106">
        <v>2.2000000000000002</v>
      </c>
      <c r="FJ106">
        <v>2.25</v>
      </c>
      <c r="FK106">
        <v>2.3199999999999998</v>
      </c>
      <c r="FL106">
        <v>2.4</v>
      </c>
      <c r="FM106">
        <v>2.59</v>
      </c>
      <c r="FN106">
        <v>2.76</v>
      </c>
      <c r="FO106">
        <v>2.95</v>
      </c>
      <c r="FP106">
        <v>0.75</v>
      </c>
      <c r="FQ106">
        <v>176.13</v>
      </c>
      <c r="FR106">
        <v>169.27</v>
      </c>
      <c r="FS106">
        <v>171.14</v>
      </c>
      <c r="FT106">
        <v>159.30000000000001</v>
      </c>
      <c r="FU106">
        <v>182.63</v>
      </c>
      <c r="FV106">
        <v>166.01</v>
      </c>
      <c r="FW106">
        <v>173.31</v>
      </c>
      <c r="FX106">
        <v>169.48</v>
      </c>
      <c r="FY106">
        <v>170.54</v>
      </c>
      <c r="FZ106">
        <v>5637.95</v>
      </c>
      <c r="GA106">
        <v>607.86</v>
      </c>
      <c r="GB106">
        <v>370.4</v>
      </c>
      <c r="GC106">
        <v>451.98</v>
      </c>
      <c r="GD106">
        <v>270.66000000000003</v>
      </c>
      <c r="GE106">
        <v>491.94</v>
      </c>
      <c r="GF106">
        <v>390.65</v>
      </c>
    </row>
    <row r="107" spans="1:188">
      <c r="A107" s="20" t="s">
        <v>115</v>
      </c>
      <c r="B107">
        <v>32411</v>
      </c>
      <c r="C107">
        <v>-54069</v>
      </c>
      <c r="D107">
        <v>35500</v>
      </c>
      <c r="E107">
        <v>-127200</v>
      </c>
      <c r="F107">
        <v>-375.30000000000302</v>
      </c>
      <c r="G107">
        <v>4411</v>
      </c>
      <c r="H107">
        <v>7900</v>
      </c>
      <c r="I107">
        <v>598</v>
      </c>
      <c r="J107">
        <v>-135000</v>
      </c>
      <c r="K107">
        <v>6000000.0000000298</v>
      </c>
      <c r="L107">
        <v>-15000000</v>
      </c>
      <c r="M107">
        <v>-9.9422219012907896E-3</v>
      </c>
      <c r="N107">
        <v>1.35646390341386E-2</v>
      </c>
      <c r="O107">
        <v>-1.10723808506741E-4</v>
      </c>
      <c r="P107">
        <v>49.9</v>
      </c>
      <c r="Q107">
        <v>-2.0165125275425098E-2</v>
      </c>
      <c r="R107">
        <v>2.8396335087046001E-2</v>
      </c>
      <c r="S107">
        <v>-5.4097918549578195E-4</v>
      </c>
      <c r="T107">
        <v>-5.4097918549517198E-4</v>
      </c>
      <c r="U107">
        <v>6.2916597098035404E-2</v>
      </c>
      <c r="V107">
        <v>-5.9590138266299802E-2</v>
      </c>
      <c r="W107">
        <v>230</v>
      </c>
      <c r="X107">
        <v>60.689999999999799</v>
      </c>
      <c r="Y107">
        <v>-4.01</v>
      </c>
      <c r="Z107">
        <v>-3.12</v>
      </c>
      <c r="AA107">
        <v>-1932</v>
      </c>
      <c r="AB107">
        <v>-551</v>
      </c>
      <c r="AC107">
        <v>-0.53122935492751799</v>
      </c>
      <c r="AD107">
        <v>-0.59613860234291505</v>
      </c>
      <c r="AE107">
        <v>-0.57376561097892798</v>
      </c>
      <c r="AF107">
        <v>-0.35546081590161199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6.6424802133688799E-3</v>
      </c>
      <c r="AN107">
        <v>-4.6297225965126601E-2</v>
      </c>
      <c r="AO107">
        <v>-1.8793815030285502E-2</v>
      </c>
      <c r="AP107">
        <v>6</v>
      </c>
      <c r="AQ107">
        <v>270007000</v>
      </c>
      <c r="AR107">
        <v>37310000</v>
      </c>
      <c r="AS107">
        <v>66807000</v>
      </c>
      <c r="AT107">
        <v>95936000</v>
      </c>
      <c r="AU107">
        <v>16723000</v>
      </c>
      <c r="AV107">
        <v>1461000</v>
      </c>
      <c r="AW107">
        <v>4386000</v>
      </c>
      <c r="AX107">
        <v>39349.9</v>
      </c>
      <c r="AY107">
        <v>9318000</v>
      </c>
      <c r="AZ107">
        <v>678000000</v>
      </c>
      <c r="BA107">
        <v>287000000</v>
      </c>
      <c r="BB107">
        <v>3631000000</v>
      </c>
      <c r="BC107">
        <v>5236000000</v>
      </c>
      <c r="BD107">
        <v>18760900</v>
      </c>
      <c r="BE107">
        <v>212941300</v>
      </c>
      <c r="BF107">
        <v>301641500</v>
      </c>
      <c r="BG107">
        <v>15855.19</v>
      </c>
      <c r="BH107">
        <v>6357.82</v>
      </c>
      <c r="BI107">
        <v>15407.25</v>
      </c>
      <c r="BJ107">
        <v>11457.7</v>
      </c>
      <c r="BK107">
        <v>88867000</v>
      </c>
      <c r="BL107">
        <v>7756.0941550223897</v>
      </c>
      <c r="BM107">
        <v>100.36</v>
      </c>
      <c r="BN107">
        <v>106.8</v>
      </c>
      <c r="BO107">
        <v>109.8</v>
      </c>
      <c r="BP107">
        <v>102.3</v>
      </c>
      <c r="BQ107">
        <v>268274000</v>
      </c>
      <c r="BR107">
        <v>32010.57</v>
      </c>
      <c r="BS107">
        <v>7.38</v>
      </c>
      <c r="BT107">
        <v>6.42</v>
      </c>
      <c r="BU107">
        <v>0.86</v>
      </c>
      <c r="BV107">
        <v>31297100</v>
      </c>
      <c r="BW107">
        <v>12333696.689999999</v>
      </c>
      <c r="BX107">
        <v>18065900</v>
      </c>
      <c r="BY107">
        <v>13231200</v>
      </c>
      <c r="BZ107">
        <v>98.1</v>
      </c>
      <c r="CA107">
        <v>97.1</v>
      </c>
      <c r="CB107">
        <v>104.9</v>
      </c>
      <c r="CC107">
        <v>97.1</v>
      </c>
      <c r="CD107">
        <v>1.0102986611740501</v>
      </c>
      <c r="CE107">
        <v>1.08032955715757</v>
      </c>
      <c r="CF107">
        <v>99202298</v>
      </c>
      <c r="CG107">
        <v>368819300</v>
      </c>
      <c r="CH107">
        <v>3.7178503667324301</v>
      </c>
      <c r="CI107">
        <v>137495625</v>
      </c>
      <c r="CJ107">
        <v>527271700</v>
      </c>
      <c r="CK107">
        <v>3.8348252898955901</v>
      </c>
      <c r="CL107">
        <v>160202862</v>
      </c>
      <c r="CM107">
        <v>873591700</v>
      </c>
      <c r="CN107">
        <v>5.4530342909853902</v>
      </c>
      <c r="CO107">
        <v>2979.34</v>
      </c>
      <c r="CP107">
        <v>1941.56</v>
      </c>
      <c r="CQ107">
        <v>14.8</v>
      </c>
      <c r="CR107">
        <v>39.72</v>
      </c>
      <c r="CS107">
        <v>89794300</v>
      </c>
      <c r="CT107">
        <v>1272569400</v>
      </c>
      <c r="CU107">
        <v>28.154699999999998</v>
      </c>
      <c r="CV107">
        <v>6.6135000000000002</v>
      </c>
      <c r="CW107">
        <v>5.1999999999999998E-3</v>
      </c>
      <c r="CX107">
        <v>-1.24E-2</v>
      </c>
      <c r="CY107">
        <v>5.8299999999999998E-2</v>
      </c>
      <c r="CZ107">
        <v>3.8E-3</v>
      </c>
      <c r="DA107">
        <v>1.37E-2</v>
      </c>
      <c r="DB107">
        <v>5.0900000000000001E-2</v>
      </c>
      <c r="DC107">
        <v>127682700</v>
      </c>
      <c r="DD107">
        <v>147701600</v>
      </c>
      <c r="DE107">
        <v>0.86446389206345797</v>
      </c>
      <c r="DF107">
        <v>10194950600</v>
      </c>
      <c r="DG107">
        <v>14674687400</v>
      </c>
      <c r="DH107">
        <v>1.4394074062507001</v>
      </c>
      <c r="DI107">
        <v>3533568400</v>
      </c>
      <c r="DJ107">
        <v>5837631300</v>
      </c>
      <c r="DK107">
        <v>47910000</v>
      </c>
      <c r="DL107">
        <v>99.8</v>
      </c>
      <c r="DM107">
        <v>99.58</v>
      </c>
      <c r="DN107">
        <v>100.1</v>
      </c>
      <c r="DO107">
        <v>-1.7</v>
      </c>
      <c r="DP107">
        <v>-5.6</v>
      </c>
      <c r="DQ107">
        <v>-4.5</v>
      </c>
      <c r="DR107">
        <v>-1.2</v>
      </c>
      <c r="DS107">
        <v>-2.2999999999999998</v>
      </c>
      <c r="DT107">
        <v>0.2</v>
      </c>
      <c r="DU107">
        <v>1.1000000000000001</v>
      </c>
      <c r="DV107">
        <v>0.6</v>
      </c>
      <c r="DW107">
        <v>-1.4</v>
      </c>
      <c r="DX107">
        <v>97.9</v>
      </c>
      <c r="DY107">
        <v>101.4</v>
      </c>
      <c r="DZ107">
        <v>97.5</v>
      </c>
      <c r="EA107">
        <v>91.7</v>
      </c>
      <c r="EB107">
        <v>-2.6</v>
      </c>
      <c r="EC107">
        <v>-2.5</v>
      </c>
      <c r="ED107">
        <v>-6.2</v>
      </c>
      <c r="EE107">
        <v>-2.2000000000000002</v>
      </c>
      <c r="EF107">
        <v>-3.6</v>
      </c>
      <c r="EG107">
        <v>-0.8</v>
      </c>
      <c r="EH107">
        <v>-2.8</v>
      </c>
      <c r="EI107">
        <v>-0.9</v>
      </c>
      <c r="EJ107">
        <v>-0.5</v>
      </c>
      <c r="EK107">
        <v>-0.4</v>
      </c>
      <c r="EL107">
        <v>52.1</v>
      </c>
      <c r="EM107">
        <v>46.8</v>
      </c>
      <c r="EN107">
        <v>54.6</v>
      </c>
      <c r="EO107">
        <v>50.5</v>
      </c>
      <c r="EP107">
        <v>50.5</v>
      </c>
      <c r="EQ107">
        <v>46.8</v>
      </c>
      <c r="ER107">
        <v>2.0699999999999998</v>
      </c>
      <c r="ES107">
        <v>2.46</v>
      </c>
      <c r="ET107">
        <v>2.83</v>
      </c>
      <c r="EU107">
        <v>2.76</v>
      </c>
      <c r="EV107">
        <v>2.88</v>
      </c>
      <c r="EW107">
        <v>3.16</v>
      </c>
      <c r="EX107">
        <v>2.25</v>
      </c>
      <c r="EY107">
        <v>3.25</v>
      </c>
      <c r="EZ107">
        <v>3.55</v>
      </c>
      <c r="FA107">
        <v>3.75</v>
      </c>
      <c r="FB107">
        <v>3.85</v>
      </c>
      <c r="FC107">
        <v>4.9000000000000004</v>
      </c>
      <c r="FD107">
        <v>4</v>
      </c>
      <c r="FE107">
        <v>2.1</v>
      </c>
      <c r="FF107">
        <v>2.75</v>
      </c>
      <c r="FG107">
        <v>1.93</v>
      </c>
      <c r="FH107">
        <v>2.08</v>
      </c>
      <c r="FI107">
        <v>2.1800000000000002</v>
      </c>
      <c r="FJ107">
        <v>2.21</v>
      </c>
      <c r="FK107">
        <v>2.2599999999999998</v>
      </c>
      <c r="FL107">
        <v>2.2999999999999998</v>
      </c>
      <c r="FM107">
        <v>2.52</v>
      </c>
      <c r="FN107">
        <v>2.64</v>
      </c>
      <c r="FO107">
        <v>2.81</v>
      </c>
      <c r="FP107">
        <v>0.63</v>
      </c>
      <c r="FQ107">
        <v>177.63</v>
      </c>
      <c r="FR107">
        <v>170.83</v>
      </c>
      <c r="FS107">
        <v>172.72</v>
      </c>
      <c r="FT107">
        <v>160.66</v>
      </c>
      <c r="FU107">
        <v>186.01</v>
      </c>
      <c r="FV107">
        <v>167.34</v>
      </c>
      <c r="FW107">
        <v>174.76</v>
      </c>
      <c r="FX107">
        <v>170.94</v>
      </c>
      <c r="FY107">
        <v>172.22</v>
      </c>
      <c r="FZ107">
        <v>5655.28</v>
      </c>
      <c r="GA107">
        <v>707.43</v>
      </c>
      <c r="GB107">
        <v>353.47</v>
      </c>
      <c r="GC107">
        <v>457.37</v>
      </c>
      <c r="GD107">
        <v>274.89</v>
      </c>
      <c r="GE107">
        <v>473.49</v>
      </c>
      <c r="GF107">
        <v>378.62</v>
      </c>
    </row>
    <row r="108" spans="1:188">
      <c r="A108" s="20" t="s">
        <v>116</v>
      </c>
      <c r="B108">
        <v>-17747</v>
      </c>
      <c r="C108">
        <v>-19169</v>
      </c>
      <c r="D108">
        <v>33900</v>
      </c>
      <c r="E108">
        <v>42400</v>
      </c>
      <c r="F108">
        <v>9041.5</v>
      </c>
      <c r="G108">
        <v>35793</v>
      </c>
      <c r="H108">
        <v>30400</v>
      </c>
      <c r="I108">
        <v>111</v>
      </c>
      <c r="J108">
        <v>62000</v>
      </c>
      <c r="K108">
        <v>16000000</v>
      </c>
      <c r="L108">
        <v>118000000</v>
      </c>
      <c r="M108">
        <v>-7.5633375998158704E-3</v>
      </c>
      <c r="N108">
        <v>-4.5011328807915696E-3</v>
      </c>
      <c r="O108">
        <v>-4.4974202272403101E-3</v>
      </c>
      <c r="P108">
        <v>50.4</v>
      </c>
      <c r="Q108">
        <v>6.9801625920362697E-3</v>
      </c>
      <c r="R108">
        <v>-1.5536415348738499E-2</v>
      </c>
      <c r="S108">
        <v>-2.29895182246986E-2</v>
      </c>
      <c r="T108">
        <v>-2.2989518224698899E-2</v>
      </c>
      <c r="U108">
        <v>6.2835570805814802E-3</v>
      </c>
      <c r="V108">
        <v>7.24265969930293E-3</v>
      </c>
      <c r="W108">
        <v>-115</v>
      </c>
      <c r="X108">
        <v>-0.28999999999996401</v>
      </c>
      <c r="Y108">
        <v>-9.9999999999980105E-3</v>
      </c>
      <c r="Z108">
        <v>0.35000000000000098</v>
      </c>
      <c r="AA108">
        <v>3291</v>
      </c>
      <c r="AB108">
        <v>-548</v>
      </c>
      <c r="AC108">
        <v>0.30598292026155599</v>
      </c>
      <c r="AD108">
        <v>0.35703529232571901</v>
      </c>
      <c r="AE108">
        <v>0.36400922770947403</v>
      </c>
      <c r="AF108">
        <v>-0.104422792221719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-4.4304468347284897E-3</v>
      </c>
      <c r="AN108">
        <v>2.7472110314814599E-2</v>
      </c>
      <c r="AO108">
        <v>1.2223137655688301E-2</v>
      </c>
      <c r="AP108">
        <v>6.3</v>
      </c>
      <c r="AQ108">
        <v>278089000</v>
      </c>
      <c r="AR108">
        <v>39130000</v>
      </c>
      <c r="AS108">
        <v>68571000</v>
      </c>
      <c r="AT108">
        <v>97906000</v>
      </c>
      <c r="AU108">
        <v>16449000</v>
      </c>
      <c r="AV108">
        <v>1387000</v>
      </c>
      <c r="AW108">
        <v>4452000</v>
      </c>
      <c r="AX108">
        <v>40301</v>
      </c>
      <c r="AY108">
        <v>8354000</v>
      </c>
      <c r="AZ108">
        <v>684000000</v>
      </c>
      <c r="BA108">
        <v>287000000</v>
      </c>
      <c r="BB108">
        <v>3772000000</v>
      </c>
      <c r="BC108">
        <v>5315000000</v>
      </c>
      <c r="BD108">
        <v>20768100</v>
      </c>
      <c r="BE108">
        <v>208625800</v>
      </c>
      <c r="BF108">
        <v>317054700</v>
      </c>
      <c r="BG108">
        <v>14515.3</v>
      </c>
      <c r="BH108">
        <v>4688.5200000000004</v>
      </c>
      <c r="BI108">
        <v>13889.41</v>
      </c>
      <c r="BJ108">
        <v>11690.58</v>
      </c>
      <c r="BK108">
        <v>90539300</v>
      </c>
      <c r="BL108">
        <v>7744.6371351977396</v>
      </c>
      <c r="BM108">
        <v>100.4</v>
      </c>
      <c r="BN108">
        <v>105.6</v>
      </c>
      <c r="BO108">
        <v>108.3</v>
      </c>
      <c r="BP108">
        <v>101.6</v>
      </c>
      <c r="BQ108">
        <v>275396000</v>
      </c>
      <c r="BR108">
        <v>31851.67</v>
      </c>
      <c r="BS108">
        <v>7.45</v>
      </c>
      <c r="BT108">
        <v>6.56</v>
      </c>
      <c r="BU108">
        <v>0.86</v>
      </c>
      <c r="BV108">
        <v>32756500</v>
      </c>
      <c r="BW108">
        <v>12363736.33</v>
      </c>
      <c r="BX108">
        <v>18883100</v>
      </c>
      <c r="BY108">
        <v>13873400</v>
      </c>
      <c r="BZ108">
        <v>99.1</v>
      </c>
      <c r="CA108">
        <v>101</v>
      </c>
      <c r="CB108">
        <v>106.9</v>
      </c>
      <c r="CC108">
        <v>109.7</v>
      </c>
      <c r="CD108">
        <v>0.98118811881188095</v>
      </c>
      <c r="CE108">
        <v>0.97447584320875102</v>
      </c>
      <c r="CF108">
        <v>72264488</v>
      </c>
      <c r="CG108">
        <v>253491800</v>
      </c>
      <c r="CH108">
        <v>3.50783361254839</v>
      </c>
      <c r="CI108">
        <v>103940168</v>
      </c>
      <c r="CJ108">
        <v>430829800</v>
      </c>
      <c r="CK108">
        <v>4.1449788689970202</v>
      </c>
      <c r="CL108">
        <v>130295690</v>
      </c>
      <c r="CM108">
        <v>659982000</v>
      </c>
      <c r="CN108">
        <v>5.0652634787843001</v>
      </c>
      <c r="CO108">
        <v>3085.49</v>
      </c>
      <c r="CP108">
        <v>2032.87</v>
      </c>
      <c r="CQ108">
        <v>15.45</v>
      </c>
      <c r="CR108">
        <v>41.81</v>
      </c>
      <c r="CS108">
        <v>83969600</v>
      </c>
      <c r="CT108">
        <v>1117669800</v>
      </c>
      <c r="CU108">
        <v>24.2271</v>
      </c>
      <c r="CV108">
        <v>5.5648</v>
      </c>
      <c r="CW108">
        <v>3.9699999999999999E-2</v>
      </c>
      <c r="CX108">
        <v>3.0099999999999998E-2</v>
      </c>
      <c r="CY108">
        <v>1.43E-2</v>
      </c>
      <c r="CZ108">
        <v>2.81E-2</v>
      </c>
      <c r="DA108">
        <v>1.6999999999999999E-3</v>
      </c>
      <c r="DB108">
        <v>0.03</v>
      </c>
      <c r="DC108">
        <v>141867800</v>
      </c>
      <c r="DD108">
        <v>98940500</v>
      </c>
      <c r="DE108">
        <v>1.43386985107211</v>
      </c>
      <c r="DF108">
        <v>10289816900</v>
      </c>
      <c r="DG108">
        <v>14852199500</v>
      </c>
      <c r="DH108">
        <v>1.4433881228732099</v>
      </c>
      <c r="DI108">
        <v>3536536700</v>
      </c>
      <c r="DJ108">
        <v>5889695500</v>
      </c>
      <c r="DK108">
        <v>146050000</v>
      </c>
      <c r="DL108">
        <v>100.4</v>
      </c>
      <c r="DM108">
        <v>99.93</v>
      </c>
      <c r="DN108">
        <v>99.37</v>
      </c>
      <c r="DO108">
        <v>-0.8</v>
      </c>
      <c r="DP108">
        <v>-3.2</v>
      </c>
      <c r="DQ108">
        <v>-2.2999999999999998</v>
      </c>
      <c r="DR108">
        <v>-0.4</v>
      </c>
      <c r="DS108">
        <v>-1</v>
      </c>
      <c r="DT108">
        <v>0.1</v>
      </c>
      <c r="DU108">
        <v>0.8</v>
      </c>
      <c r="DV108">
        <v>0.7</v>
      </c>
      <c r="DW108">
        <v>-1.3</v>
      </c>
      <c r="DX108">
        <v>98.7</v>
      </c>
      <c r="DY108">
        <v>100.1</v>
      </c>
      <c r="DZ108">
        <v>99.8</v>
      </c>
      <c r="EA108">
        <v>94.1</v>
      </c>
      <c r="EB108">
        <v>-1.7</v>
      </c>
      <c r="EC108">
        <v>-0.3</v>
      </c>
      <c r="ED108">
        <v>-5</v>
      </c>
      <c r="EE108">
        <v>0</v>
      </c>
      <c r="EF108">
        <v>-2.5</v>
      </c>
      <c r="EG108">
        <v>-0.6</v>
      </c>
      <c r="EH108">
        <v>-2.1</v>
      </c>
      <c r="EI108">
        <v>-0.6</v>
      </c>
      <c r="EJ108">
        <v>-0.6</v>
      </c>
      <c r="EK108">
        <v>0.1</v>
      </c>
      <c r="EL108">
        <v>52.6</v>
      </c>
      <c r="EM108">
        <v>46.6</v>
      </c>
      <c r="EN108">
        <v>57.2</v>
      </c>
      <c r="EO108">
        <v>50.6</v>
      </c>
      <c r="EP108">
        <v>52.6</v>
      </c>
      <c r="EQ108">
        <v>46.6</v>
      </c>
      <c r="ER108">
        <v>2.08</v>
      </c>
      <c r="ES108">
        <v>2.4700000000000002</v>
      </c>
      <c r="ET108">
        <v>2.57</v>
      </c>
      <c r="EU108">
        <v>2.63</v>
      </c>
      <c r="EV108">
        <v>2.84</v>
      </c>
      <c r="EW108">
        <v>3.1</v>
      </c>
      <c r="EX108">
        <v>2.25</v>
      </c>
      <c r="EY108">
        <v>3.25</v>
      </c>
      <c r="EZ108">
        <v>3.55</v>
      </c>
      <c r="FA108">
        <v>3.75</v>
      </c>
      <c r="FB108">
        <v>3.85</v>
      </c>
      <c r="FC108">
        <v>4.9000000000000004</v>
      </c>
      <c r="FD108">
        <v>4</v>
      </c>
      <c r="FE108">
        <v>2.1</v>
      </c>
      <c r="FF108">
        <v>2.75</v>
      </c>
      <c r="FG108">
        <v>1.92</v>
      </c>
      <c r="FH108">
        <v>2.0099999999999998</v>
      </c>
      <c r="FI108">
        <v>2.0499999999999998</v>
      </c>
      <c r="FJ108">
        <v>2.09</v>
      </c>
      <c r="FK108">
        <v>2.13</v>
      </c>
      <c r="FL108">
        <v>2.15</v>
      </c>
      <c r="FM108">
        <v>2.4</v>
      </c>
      <c r="FN108">
        <v>2.5299999999999998</v>
      </c>
      <c r="FO108">
        <v>2.72</v>
      </c>
      <c r="FP108">
        <v>0.67</v>
      </c>
      <c r="FQ108">
        <v>179.13</v>
      </c>
      <c r="FR108">
        <v>172.44</v>
      </c>
      <c r="FS108">
        <v>174.39</v>
      </c>
      <c r="FT108">
        <v>161.4</v>
      </c>
      <c r="FU108">
        <v>192.34</v>
      </c>
      <c r="FV108">
        <v>168.39</v>
      </c>
      <c r="FW108">
        <v>176.21</v>
      </c>
      <c r="FX108">
        <v>172.9</v>
      </c>
      <c r="FY108">
        <v>173.53</v>
      </c>
      <c r="FZ108">
        <v>5701.37</v>
      </c>
      <c r="GA108">
        <v>672.27</v>
      </c>
      <c r="GB108">
        <v>349.63</v>
      </c>
      <c r="GC108">
        <v>456.82</v>
      </c>
      <c r="GD108">
        <v>272.29000000000002</v>
      </c>
      <c r="GE108">
        <v>461.17</v>
      </c>
      <c r="GF108">
        <v>384.16</v>
      </c>
    </row>
    <row r="109" spans="1:188">
      <c r="A109" s="20" t="s">
        <v>117</v>
      </c>
      <c r="B109">
        <v>-29436</v>
      </c>
      <c r="C109">
        <v>10726</v>
      </c>
      <c r="D109">
        <v>-26900</v>
      </c>
      <c r="E109">
        <v>72300</v>
      </c>
      <c r="F109">
        <v>-5013.3</v>
      </c>
      <c r="G109">
        <v>-13867</v>
      </c>
      <c r="H109">
        <v>-16700</v>
      </c>
      <c r="I109">
        <v>-704</v>
      </c>
      <c r="J109">
        <v>536000</v>
      </c>
      <c r="K109">
        <v>7000000</v>
      </c>
      <c r="L109">
        <v>117000000</v>
      </c>
      <c r="M109">
        <v>3.5421594760656201E-3</v>
      </c>
      <c r="N109">
        <v>3.0030052597695999E-3</v>
      </c>
      <c r="O109">
        <v>7.3762118923852401E-3</v>
      </c>
      <c r="P109">
        <v>50.4</v>
      </c>
      <c r="Q109">
        <v>-1.1380705020903799E-2</v>
      </c>
      <c r="R109">
        <v>-1.2908355296389999E-2</v>
      </c>
      <c r="S109">
        <v>-5.6089466651043599E-2</v>
      </c>
      <c r="T109">
        <v>-5.6089466651043599E-2</v>
      </c>
      <c r="U109">
        <v>0.27339233754176201</v>
      </c>
      <c r="V109">
        <v>-0.23491518929604599</v>
      </c>
      <c r="W109">
        <v>-24</v>
      </c>
      <c r="X109">
        <v>-10.5999999999999</v>
      </c>
      <c r="Y109">
        <v>0.46000000000000102</v>
      </c>
      <c r="Z109">
        <v>0.17000000000000201</v>
      </c>
      <c r="AA109">
        <v>-845</v>
      </c>
      <c r="AB109">
        <v>818</v>
      </c>
      <c r="AC109">
        <v>7.8624967556120098E-2</v>
      </c>
      <c r="AD109">
        <v>8.99421775177984E-2</v>
      </c>
      <c r="AE109">
        <v>7.3464037815465802E-2</v>
      </c>
      <c r="AF109">
        <v>0.552264175420355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2.2296142743961401E-2</v>
      </c>
      <c r="AN109">
        <v>-2.63195649894215E-2</v>
      </c>
      <c r="AO109">
        <v>-9.3859959278894695E-3</v>
      </c>
      <c r="AP109">
        <v>6.1</v>
      </c>
      <c r="AQ109">
        <v>276964000</v>
      </c>
      <c r="AR109">
        <v>39290000</v>
      </c>
      <c r="AS109">
        <v>68170000</v>
      </c>
      <c r="AT109">
        <v>98093000</v>
      </c>
      <c r="AU109">
        <v>15975000</v>
      </c>
      <c r="AV109">
        <v>1323000</v>
      </c>
      <c r="AW109">
        <v>4520000</v>
      </c>
      <c r="AX109">
        <v>42189.5</v>
      </c>
      <c r="AY109">
        <v>8451000</v>
      </c>
      <c r="AZ109">
        <v>667000000</v>
      </c>
      <c r="BA109">
        <v>278000000</v>
      </c>
      <c r="BB109">
        <v>3903000000</v>
      </c>
      <c r="BC109">
        <v>5969000000</v>
      </c>
      <c r="BD109">
        <v>19894200</v>
      </c>
      <c r="BE109">
        <v>236378200</v>
      </c>
      <c r="BF109">
        <v>349400100</v>
      </c>
      <c r="BG109">
        <v>15907.9</v>
      </c>
      <c r="BH109">
        <v>6519.51</v>
      </c>
      <c r="BI109">
        <v>15821.73</v>
      </c>
      <c r="BJ109">
        <v>17733.759999999998</v>
      </c>
      <c r="BK109">
        <v>135851800</v>
      </c>
      <c r="BL109">
        <v>7660.6314735284604</v>
      </c>
      <c r="BM109">
        <v>100.54</v>
      </c>
      <c r="BN109">
        <v>104.6</v>
      </c>
      <c r="BO109">
        <v>107.6</v>
      </c>
      <c r="BP109">
        <v>100.2</v>
      </c>
      <c r="BQ109">
        <v>279764000</v>
      </c>
      <c r="BR109">
        <v>31663.82</v>
      </c>
      <c r="BS109">
        <v>7.48</v>
      </c>
      <c r="BT109">
        <v>6.55</v>
      </c>
      <c r="BU109">
        <v>0.86</v>
      </c>
      <c r="BV109">
        <v>32645000</v>
      </c>
      <c r="BW109">
        <v>12249044.869999999</v>
      </c>
      <c r="BX109">
        <v>18344000</v>
      </c>
      <c r="BY109">
        <v>14301000</v>
      </c>
      <c r="BZ109">
        <v>96.9</v>
      </c>
      <c r="CA109">
        <v>99.2</v>
      </c>
      <c r="CB109">
        <v>97.4</v>
      </c>
      <c r="CC109">
        <v>103</v>
      </c>
      <c r="CD109">
        <v>0.97681451612903203</v>
      </c>
      <c r="CE109">
        <v>0.94563106796116503</v>
      </c>
      <c r="CF109">
        <v>59687787</v>
      </c>
      <c r="CG109">
        <v>211698300</v>
      </c>
      <c r="CH109">
        <v>3.5467607468844502</v>
      </c>
      <c r="CI109">
        <v>86689659</v>
      </c>
      <c r="CJ109">
        <v>353458200</v>
      </c>
      <c r="CK109">
        <v>4.0772821588789503</v>
      </c>
      <c r="CL109">
        <v>98626731</v>
      </c>
      <c r="CM109">
        <v>485194200</v>
      </c>
      <c r="CN109">
        <v>4.9194999680157698</v>
      </c>
      <c r="CO109">
        <v>3004.7</v>
      </c>
      <c r="CP109">
        <v>1995.61</v>
      </c>
      <c r="CQ109">
        <v>15.12</v>
      </c>
      <c r="CR109">
        <v>41.29</v>
      </c>
      <c r="CS109">
        <v>62120000</v>
      </c>
      <c r="CT109">
        <v>826330000</v>
      </c>
      <c r="CU109">
        <v>17.7651</v>
      </c>
      <c r="CV109">
        <v>4.6627999999999998</v>
      </c>
      <c r="CW109">
        <v>-2.4899999999999999E-2</v>
      </c>
      <c r="CX109">
        <v>3.3700000000000001E-2</v>
      </c>
      <c r="CY109">
        <v>6.7000000000000002E-3</v>
      </c>
      <c r="CZ109">
        <v>9.1000000000000004E-3</v>
      </c>
      <c r="DA109">
        <v>-6.3E-3</v>
      </c>
      <c r="DB109">
        <v>5.0299999999999997E-2</v>
      </c>
      <c r="DC109">
        <v>198362000</v>
      </c>
      <c r="DD109">
        <v>112219000</v>
      </c>
      <c r="DE109">
        <v>1.76763293203468</v>
      </c>
      <c r="DF109">
        <v>10411378900</v>
      </c>
      <c r="DG109">
        <v>14852144100</v>
      </c>
      <c r="DH109">
        <v>1.4265299767353601</v>
      </c>
      <c r="DI109">
        <v>3543964200</v>
      </c>
      <c r="DJ109">
        <v>5992349500</v>
      </c>
      <c r="DK109">
        <v>171150000</v>
      </c>
      <c r="DL109">
        <v>101.7</v>
      </c>
      <c r="DM109">
        <v>100.84</v>
      </c>
      <c r="DN109">
        <v>100.32</v>
      </c>
      <c r="DO109">
        <v>0.1</v>
      </c>
      <c r="DP109">
        <v>2.1</v>
      </c>
      <c r="DQ109">
        <v>-0.2</v>
      </c>
      <c r="DR109">
        <v>0.1</v>
      </c>
      <c r="DS109">
        <v>0.1</v>
      </c>
      <c r="DT109">
        <v>0.3</v>
      </c>
      <c r="DU109">
        <v>0.7</v>
      </c>
      <c r="DV109">
        <v>0.5</v>
      </c>
      <c r="DW109">
        <v>-1.5</v>
      </c>
      <c r="DX109">
        <v>100.2</v>
      </c>
      <c r="DY109">
        <v>101.6</v>
      </c>
      <c r="DZ109">
        <v>101.5</v>
      </c>
      <c r="EA109">
        <v>98.6</v>
      </c>
      <c r="EB109">
        <v>-0.6</v>
      </c>
      <c r="EC109">
        <v>0.3</v>
      </c>
      <c r="ED109">
        <v>-1.9</v>
      </c>
      <c r="EE109">
        <v>1.8</v>
      </c>
      <c r="EF109">
        <v>-1.6</v>
      </c>
      <c r="EG109">
        <v>-0.7</v>
      </c>
      <c r="EH109">
        <v>-1.2</v>
      </c>
      <c r="EI109">
        <v>-0.6</v>
      </c>
      <c r="EJ109">
        <v>0</v>
      </c>
      <c r="EK109">
        <v>0.1</v>
      </c>
      <c r="EL109">
        <v>52.8</v>
      </c>
      <c r="EM109">
        <v>46.4</v>
      </c>
      <c r="EN109">
        <v>57.5</v>
      </c>
      <c r="EO109">
        <v>49.9</v>
      </c>
      <c r="EP109">
        <v>51.9</v>
      </c>
      <c r="EQ109">
        <v>46.4</v>
      </c>
      <c r="ER109">
        <v>2.16</v>
      </c>
      <c r="ES109">
        <v>2.52</v>
      </c>
      <c r="ET109">
        <v>2.88</v>
      </c>
      <c r="EU109">
        <v>2.97</v>
      </c>
      <c r="EV109">
        <v>2.91</v>
      </c>
      <c r="EW109">
        <v>2.95</v>
      </c>
      <c r="EX109">
        <v>2.25</v>
      </c>
      <c r="EY109">
        <v>3.25</v>
      </c>
      <c r="EZ109">
        <v>3.55</v>
      </c>
      <c r="FA109">
        <v>3.75</v>
      </c>
      <c r="FB109">
        <v>3.85</v>
      </c>
      <c r="FC109">
        <v>4.9000000000000004</v>
      </c>
      <c r="FD109">
        <v>4</v>
      </c>
      <c r="FE109">
        <v>2.1</v>
      </c>
      <c r="FF109">
        <v>2.75</v>
      </c>
      <c r="FG109">
        <v>1.93</v>
      </c>
      <c r="FH109">
        <v>2.04</v>
      </c>
      <c r="FI109">
        <v>2.0499999999999998</v>
      </c>
      <c r="FJ109">
        <v>2.08</v>
      </c>
      <c r="FK109">
        <v>2.13</v>
      </c>
      <c r="FL109">
        <v>2.16</v>
      </c>
      <c r="FM109">
        <v>2.42</v>
      </c>
      <c r="FN109">
        <v>2.57</v>
      </c>
      <c r="FO109">
        <v>2.75</v>
      </c>
      <c r="FP109">
        <v>0.7</v>
      </c>
      <c r="FQ109">
        <v>179.55</v>
      </c>
      <c r="FR109">
        <v>172.73</v>
      </c>
      <c r="FS109">
        <v>174.66</v>
      </c>
      <c r="FT109">
        <v>161.85</v>
      </c>
      <c r="FU109">
        <v>193.02</v>
      </c>
      <c r="FV109">
        <v>168.63</v>
      </c>
      <c r="FW109">
        <v>176.61</v>
      </c>
      <c r="FX109">
        <v>173.24</v>
      </c>
      <c r="FY109">
        <v>173.77</v>
      </c>
      <c r="FZ109">
        <v>5706.01</v>
      </c>
      <c r="GA109">
        <v>827.77</v>
      </c>
      <c r="GB109">
        <v>335.73</v>
      </c>
      <c r="GC109">
        <v>456.81</v>
      </c>
      <c r="GD109">
        <v>271.23</v>
      </c>
      <c r="GE109">
        <v>443.34</v>
      </c>
      <c r="GF109">
        <v>381.65</v>
      </c>
    </row>
    <row r="110" spans="1:188">
      <c r="A110" s="20" t="s">
        <v>118</v>
      </c>
      <c r="B110">
        <v>-4932</v>
      </c>
      <c r="C110">
        <v>-52980</v>
      </c>
      <c r="D110">
        <v>12600</v>
      </c>
      <c r="E110">
        <v>-89700</v>
      </c>
      <c r="F110">
        <v>-11784.6</v>
      </c>
      <c r="G110">
        <v>-65479</v>
      </c>
      <c r="H110">
        <v>-5000</v>
      </c>
      <c r="I110">
        <v>-37</v>
      </c>
      <c r="J110">
        <v>-167000</v>
      </c>
      <c r="K110">
        <v>21000000</v>
      </c>
      <c r="L110">
        <v>-42000000</v>
      </c>
      <c r="M110">
        <v>-2.14027082029844E-3</v>
      </c>
      <c r="N110">
        <v>1.04400649966832E-2</v>
      </c>
      <c r="O110">
        <v>-1.3956210011032E-2</v>
      </c>
      <c r="P110">
        <v>51.2</v>
      </c>
      <c r="Q110">
        <v>1.2239079674197101E-2</v>
      </c>
      <c r="R110">
        <v>-1.0375641550840701E-2</v>
      </c>
      <c r="S110">
        <v>3.6671380793941798E-2</v>
      </c>
      <c r="T110">
        <v>3.6671380793941999E-2</v>
      </c>
      <c r="U110">
        <v>1.3734917688174701E-2</v>
      </c>
      <c r="V110">
        <v>-0.16317839040186899</v>
      </c>
      <c r="W110">
        <v>9</v>
      </c>
      <c r="X110">
        <v>-61.28</v>
      </c>
      <c r="Y110">
        <v>4.67</v>
      </c>
      <c r="Z110">
        <v>4.09</v>
      </c>
      <c r="AA110">
        <v>-489</v>
      </c>
      <c r="AB110">
        <v>-867</v>
      </c>
      <c r="AC110">
        <v>-0.154475912390865</v>
      </c>
      <c r="AD110">
        <v>-0.208503854634319</v>
      </c>
      <c r="AE110">
        <v>-0.19198971840896201</v>
      </c>
      <c r="AF110">
        <v>-0.10975226789407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-3.8322807036600202E-2</v>
      </c>
      <c r="AN110">
        <v>2.4598587442959299E-2</v>
      </c>
      <c r="AO110">
        <v>-1.4940138286370099E-3</v>
      </c>
      <c r="AP110">
        <v>6.1</v>
      </c>
      <c r="AQ110">
        <v>281852000</v>
      </c>
      <c r="AR110">
        <v>39930000</v>
      </c>
      <c r="AS110">
        <v>68508000</v>
      </c>
      <c r="AT110">
        <v>97679000</v>
      </c>
      <c r="AU110">
        <v>16051000</v>
      </c>
      <c r="AV110">
        <v>1466000</v>
      </c>
      <c r="AW110">
        <v>4548000</v>
      </c>
      <c r="AX110">
        <v>43109.599999999999</v>
      </c>
      <c r="AY110">
        <v>9275000</v>
      </c>
      <c r="AZ110">
        <v>681000000</v>
      </c>
      <c r="BA110">
        <v>279000000</v>
      </c>
      <c r="BB110">
        <v>3909000000</v>
      </c>
      <c r="BC110">
        <v>5898000000</v>
      </c>
      <c r="BD110">
        <v>19642200</v>
      </c>
      <c r="BE110">
        <v>216397300</v>
      </c>
      <c r="BF110">
        <v>339186300</v>
      </c>
      <c r="BG110">
        <v>14951.93</v>
      </c>
      <c r="BH110">
        <v>8099.35</v>
      </c>
      <c r="BI110">
        <v>14720.08</v>
      </c>
      <c r="BJ110">
        <v>15153.75</v>
      </c>
      <c r="BK110">
        <v>112739600</v>
      </c>
      <c r="BL110">
        <v>7439.7162418543303</v>
      </c>
      <c r="BM110">
        <v>100.75</v>
      </c>
      <c r="BN110">
        <v>107.2</v>
      </c>
      <c r="BO110">
        <v>110.2</v>
      </c>
      <c r="BP110">
        <v>102.6</v>
      </c>
      <c r="BQ110">
        <v>311192000</v>
      </c>
      <c r="BR110">
        <v>31206.55</v>
      </c>
      <c r="BS110">
        <v>7.41</v>
      </c>
      <c r="BT110">
        <v>6.48</v>
      </c>
      <c r="BU110">
        <v>0.87</v>
      </c>
      <c r="BV110">
        <v>30550800</v>
      </c>
      <c r="BW110">
        <v>10869153.08</v>
      </c>
      <c r="BX110">
        <v>17683600</v>
      </c>
      <c r="BY110">
        <v>12867100</v>
      </c>
      <c r="BZ110">
        <v>98.7</v>
      </c>
      <c r="CA110">
        <v>101</v>
      </c>
      <c r="CB110">
        <v>97.9</v>
      </c>
      <c r="CC110">
        <v>102.2</v>
      </c>
      <c r="CD110">
        <v>0.97722772277227699</v>
      </c>
      <c r="CE110">
        <v>0.95792563600782799</v>
      </c>
      <c r="CF110">
        <v>59899825</v>
      </c>
      <c r="CG110">
        <v>227603700</v>
      </c>
      <c r="CH110">
        <v>3.7997389808734798</v>
      </c>
      <c r="CI110">
        <v>84344592</v>
      </c>
      <c r="CJ110">
        <v>384302800</v>
      </c>
      <c r="CK110">
        <v>4.5563419169779102</v>
      </c>
      <c r="CL110">
        <v>84305771</v>
      </c>
      <c r="CM110">
        <v>439307200</v>
      </c>
      <c r="CN110">
        <v>5.2108793358879302</v>
      </c>
      <c r="CO110">
        <v>3100.49</v>
      </c>
      <c r="CP110">
        <v>2050.2800000000002</v>
      </c>
      <c r="CQ110">
        <v>15.76</v>
      </c>
      <c r="CR110">
        <v>42.55</v>
      </c>
      <c r="CS110">
        <v>59080000</v>
      </c>
      <c r="CT110">
        <v>772460000</v>
      </c>
      <c r="CU110">
        <v>16.1402</v>
      </c>
      <c r="CV110">
        <v>5.4527000000000001</v>
      </c>
      <c r="CW110">
        <v>2.93E-2</v>
      </c>
      <c r="CX110">
        <v>2.4199999999999999E-2</v>
      </c>
      <c r="CY110">
        <v>1.43E-2</v>
      </c>
      <c r="CZ110">
        <v>-2.9399999999999999E-2</v>
      </c>
      <c r="DA110">
        <v>4.5999999999999999E-3</v>
      </c>
      <c r="DB110">
        <v>5.3699999999999998E-2</v>
      </c>
      <c r="DC110">
        <v>118185400</v>
      </c>
      <c r="DD110">
        <v>153591800</v>
      </c>
      <c r="DE110">
        <v>0.76947727678170297</v>
      </c>
      <c r="DF110">
        <v>10476504700</v>
      </c>
      <c r="DG110">
        <v>14973543800</v>
      </c>
      <c r="DH110">
        <v>1.42924994821985</v>
      </c>
      <c r="DI110">
        <v>3533980200</v>
      </c>
      <c r="DJ110">
        <v>6048542100</v>
      </c>
      <c r="DK110">
        <v>88650000</v>
      </c>
      <c r="DL110">
        <v>99</v>
      </c>
      <c r="DM110">
        <v>100.61</v>
      </c>
      <c r="DN110">
        <v>99.94</v>
      </c>
      <c r="DO110">
        <v>1.2</v>
      </c>
      <c r="DP110">
        <v>7.9</v>
      </c>
      <c r="DQ110">
        <v>1.9</v>
      </c>
      <c r="DR110">
        <v>0.9</v>
      </c>
      <c r="DS110">
        <v>1.6</v>
      </c>
      <c r="DT110">
        <v>0.6</v>
      </c>
      <c r="DU110">
        <v>0.9</v>
      </c>
      <c r="DV110">
        <v>0.2</v>
      </c>
      <c r="DW110">
        <v>-1.2</v>
      </c>
      <c r="DX110">
        <v>101.7</v>
      </c>
      <c r="DY110">
        <v>103.3</v>
      </c>
      <c r="DZ110">
        <v>102.2</v>
      </c>
      <c r="EA110">
        <v>101.9</v>
      </c>
      <c r="EB110">
        <v>0.9</v>
      </c>
      <c r="EC110">
        <v>2.2000000000000002</v>
      </c>
      <c r="ED110">
        <v>1.8</v>
      </c>
      <c r="EE110">
        <v>3.9</v>
      </c>
      <c r="EF110">
        <v>-0.1</v>
      </c>
      <c r="EG110">
        <v>-0.3</v>
      </c>
      <c r="EH110">
        <v>0.4</v>
      </c>
      <c r="EI110">
        <v>-0.2</v>
      </c>
      <c r="EJ110">
        <v>0.5</v>
      </c>
      <c r="EK110">
        <v>1</v>
      </c>
      <c r="EL110">
        <v>53.3</v>
      </c>
      <c r="EM110">
        <v>46.9</v>
      </c>
      <c r="EN110">
        <v>62.6</v>
      </c>
      <c r="EO110">
        <v>50.2</v>
      </c>
      <c r="EP110">
        <v>52.4</v>
      </c>
      <c r="EQ110">
        <v>46.9</v>
      </c>
      <c r="ER110">
        <v>2.2400000000000002</v>
      </c>
      <c r="ES110">
        <v>2.58</v>
      </c>
      <c r="ET110">
        <v>2.95</v>
      </c>
      <c r="EU110">
        <v>2.91</v>
      </c>
      <c r="EV110">
        <v>2.99</v>
      </c>
      <c r="EW110">
        <v>2.98</v>
      </c>
      <c r="EX110">
        <v>2.25</v>
      </c>
      <c r="EY110">
        <v>3.25</v>
      </c>
      <c r="EZ110">
        <v>3.55</v>
      </c>
      <c r="FA110">
        <v>3.75</v>
      </c>
      <c r="FB110">
        <v>3.85</v>
      </c>
      <c r="FC110">
        <v>4.9000000000000004</v>
      </c>
      <c r="FD110">
        <v>4</v>
      </c>
      <c r="FE110">
        <v>2.1</v>
      </c>
      <c r="FF110">
        <v>2.75</v>
      </c>
      <c r="FG110">
        <v>1.91</v>
      </c>
      <c r="FH110">
        <v>1.95</v>
      </c>
      <c r="FI110">
        <v>2</v>
      </c>
      <c r="FJ110">
        <v>2.06</v>
      </c>
      <c r="FK110">
        <v>2.15</v>
      </c>
      <c r="FL110">
        <v>2.15</v>
      </c>
      <c r="FM110">
        <v>2.35</v>
      </c>
      <c r="FN110">
        <v>2.4700000000000002</v>
      </c>
      <c r="FO110">
        <v>2.69</v>
      </c>
      <c r="FP110">
        <v>0.69</v>
      </c>
      <c r="FQ110">
        <v>180.64</v>
      </c>
      <c r="FR110">
        <v>173.99</v>
      </c>
      <c r="FS110">
        <v>175.96</v>
      </c>
      <c r="FT110">
        <v>162.52000000000001</v>
      </c>
      <c r="FU110">
        <v>196.65</v>
      </c>
      <c r="FV110">
        <v>169.58</v>
      </c>
      <c r="FW110">
        <v>177.67</v>
      </c>
      <c r="FX110">
        <v>174.81</v>
      </c>
      <c r="FY110">
        <v>174.76</v>
      </c>
      <c r="FZ110">
        <v>5743.14</v>
      </c>
      <c r="GA110">
        <v>868.48</v>
      </c>
      <c r="GB110">
        <v>328.19</v>
      </c>
      <c r="GC110">
        <v>460.65</v>
      </c>
      <c r="GD110">
        <v>279.05</v>
      </c>
      <c r="GE110">
        <v>423.46</v>
      </c>
      <c r="GF110">
        <v>376.69</v>
      </c>
    </row>
    <row r="111" spans="1:188">
      <c r="A111" s="20" t="s">
        <v>119</v>
      </c>
      <c r="B111">
        <v>-12369</v>
      </c>
      <c r="C111">
        <v>86918</v>
      </c>
      <c r="D111">
        <v>-16400</v>
      </c>
      <c r="E111">
        <v>36900</v>
      </c>
      <c r="F111">
        <v>17465.400000000001</v>
      </c>
      <c r="G111">
        <v>92055</v>
      </c>
      <c r="H111">
        <v>99000</v>
      </c>
      <c r="I111">
        <v>158.1</v>
      </c>
      <c r="J111">
        <v>591000</v>
      </c>
      <c r="K111">
        <v>-2000000</v>
      </c>
      <c r="L111">
        <v>173000000</v>
      </c>
      <c r="M111">
        <v>5.6699276758589399E-3</v>
      </c>
      <c r="N111">
        <v>1.47278067102434E-2</v>
      </c>
      <c r="O111">
        <v>1.04781168199857E-2</v>
      </c>
      <c r="P111">
        <v>51.7</v>
      </c>
      <c r="Q111">
        <v>3.02898957574902E-2</v>
      </c>
      <c r="R111">
        <v>8.3097085633970599E-2</v>
      </c>
      <c r="S111">
        <v>1.45040710546729E-2</v>
      </c>
      <c r="T111">
        <v>1.45040710546726E-2</v>
      </c>
      <c r="U111">
        <v>-0.75929795002007505</v>
      </c>
      <c r="V111">
        <v>7.0960047238822099E-2</v>
      </c>
      <c r="W111">
        <v>714</v>
      </c>
      <c r="X111">
        <v>-29.940000000000101</v>
      </c>
      <c r="Y111">
        <v>-4.25</v>
      </c>
      <c r="Z111">
        <v>-4.34</v>
      </c>
      <c r="AA111">
        <v>975</v>
      </c>
      <c r="AB111">
        <v>3259</v>
      </c>
      <c r="AC111">
        <v>-9.4162282313412504E-3</v>
      </c>
      <c r="AD111">
        <v>8.8962255668221302E-2</v>
      </c>
      <c r="AE111">
        <v>6.3666436028263704E-2</v>
      </c>
      <c r="AF111">
        <v>0.20247183038611999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2.3872480376848401E-2</v>
      </c>
      <c r="AN111">
        <v>-2.9803895149882499E-3</v>
      </c>
      <c r="AO111">
        <v>5.1196936713573402E-3</v>
      </c>
      <c r="AP111">
        <v>6.2</v>
      </c>
      <c r="AQ111">
        <v>308007000</v>
      </c>
      <c r="AR111">
        <v>38766000</v>
      </c>
      <c r="AS111">
        <v>66290000</v>
      </c>
      <c r="AT111">
        <v>95404000</v>
      </c>
      <c r="AU111">
        <v>16090000</v>
      </c>
      <c r="AV111">
        <v>1453000</v>
      </c>
      <c r="AW111">
        <v>4585000</v>
      </c>
      <c r="AX111">
        <v>44544.800000000003</v>
      </c>
      <c r="AY111">
        <v>9540000</v>
      </c>
      <c r="AZ111">
        <v>677000000</v>
      </c>
      <c r="BA111">
        <v>283000000</v>
      </c>
      <c r="BB111">
        <v>4109000000</v>
      </c>
      <c r="BC111">
        <v>6421000000</v>
      </c>
      <c r="BD111">
        <v>17324600</v>
      </c>
      <c r="BE111">
        <v>209254200</v>
      </c>
      <c r="BF111">
        <v>314610800</v>
      </c>
      <c r="BG111">
        <v>14140.95</v>
      </c>
      <c r="BH111">
        <v>11825.44</v>
      </c>
      <c r="BI111">
        <v>13928.08</v>
      </c>
      <c r="BJ111">
        <v>15491.2</v>
      </c>
      <c r="BK111">
        <v>110205500</v>
      </c>
      <c r="BL111">
        <v>7114.0712146250798</v>
      </c>
      <c r="BM111">
        <v>100.88</v>
      </c>
      <c r="BN111">
        <v>108.6</v>
      </c>
      <c r="BO111">
        <v>111.5</v>
      </c>
      <c r="BP111">
        <v>104.3</v>
      </c>
      <c r="BQ111">
        <v>309585000</v>
      </c>
      <c r="BR111">
        <v>30515.98</v>
      </c>
      <c r="BS111">
        <v>7.39</v>
      </c>
      <c r="BT111">
        <v>6.33</v>
      </c>
      <c r="BU111">
        <v>0.88</v>
      </c>
      <c r="BV111">
        <v>34403800</v>
      </c>
      <c r="BW111">
        <v>12974546.220000001</v>
      </c>
      <c r="BX111">
        <v>19356100</v>
      </c>
      <c r="BY111">
        <v>15047700</v>
      </c>
      <c r="BZ111">
        <v>97.9</v>
      </c>
      <c r="CA111">
        <v>104</v>
      </c>
      <c r="CB111">
        <v>108.2</v>
      </c>
      <c r="CC111">
        <v>108.6</v>
      </c>
      <c r="CD111">
        <v>0.94134615384615405</v>
      </c>
      <c r="CE111">
        <v>0.99631675874769798</v>
      </c>
      <c r="CF111">
        <v>87544500</v>
      </c>
      <c r="CG111">
        <v>339259700</v>
      </c>
      <c r="CH111">
        <v>3.8752828561474502</v>
      </c>
      <c r="CI111">
        <v>138652023</v>
      </c>
      <c r="CJ111">
        <v>667558600</v>
      </c>
      <c r="CK111">
        <v>4.8146329606745102</v>
      </c>
      <c r="CL111">
        <v>150038822</v>
      </c>
      <c r="CM111">
        <v>1011288600</v>
      </c>
      <c r="CN111">
        <v>6.7401795516629699</v>
      </c>
      <c r="CO111">
        <v>3250.03</v>
      </c>
      <c r="CP111">
        <v>2106.91</v>
      </c>
      <c r="CQ111">
        <v>16.579999999999998</v>
      </c>
      <c r="CR111">
        <v>43.94</v>
      </c>
      <c r="CS111">
        <v>97389800</v>
      </c>
      <c r="CT111">
        <v>1298865300</v>
      </c>
      <c r="CU111">
        <v>27.328700000000001</v>
      </c>
      <c r="CV111">
        <v>6.3087999999999997</v>
      </c>
      <c r="CW111">
        <v>3.7900000000000003E-2</v>
      </c>
      <c r="CX111">
        <v>8.9999999999999998E-4</v>
      </c>
      <c r="CY111">
        <v>3.2500000000000001E-2</v>
      </c>
      <c r="CZ111">
        <v>4.1000000000000003E-3</v>
      </c>
      <c r="DA111">
        <v>-1.4200000000000001E-2</v>
      </c>
      <c r="DB111">
        <v>-7.6E-3</v>
      </c>
      <c r="DC111">
        <v>180638700</v>
      </c>
      <c r="DD111">
        <v>114911200</v>
      </c>
      <c r="DE111">
        <v>1.5719851502725599</v>
      </c>
      <c r="DF111">
        <v>10555961400</v>
      </c>
      <c r="DG111">
        <v>15042292900</v>
      </c>
      <c r="DH111">
        <v>1.42500453819394</v>
      </c>
      <c r="DI111">
        <v>3549294200</v>
      </c>
      <c r="DJ111">
        <v>6125639300</v>
      </c>
      <c r="DK111">
        <v>183280000</v>
      </c>
      <c r="DL111">
        <v>100.2</v>
      </c>
      <c r="DM111">
        <v>100.59</v>
      </c>
      <c r="DN111">
        <v>100.01</v>
      </c>
      <c r="DO111">
        <v>3.3</v>
      </c>
      <c r="DP111">
        <v>14.8</v>
      </c>
      <c r="DQ111">
        <v>5.8</v>
      </c>
      <c r="DR111">
        <v>2.9</v>
      </c>
      <c r="DS111">
        <v>4.3</v>
      </c>
      <c r="DT111">
        <v>0.9</v>
      </c>
      <c r="DU111">
        <v>1.1000000000000001</v>
      </c>
      <c r="DV111">
        <v>0.7</v>
      </c>
      <c r="DW111">
        <v>-1</v>
      </c>
      <c r="DX111">
        <v>104.5</v>
      </c>
      <c r="DY111">
        <v>104.6</v>
      </c>
      <c r="DZ111">
        <v>107.3</v>
      </c>
      <c r="EA111">
        <v>106.3</v>
      </c>
      <c r="EB111">
        <v>3.5</v>
      </c>
      <c r="EC111">
        <v>9.5</v>
      </c>
      <c r="ED111">
        <v>6</v>
      </c>
      <c r="EE111">
        <v>8.6999999999999993</v>
      </c>
      <c r="EF111">
        <v>2</v>
      </c>
      <c r="EG111">
        <v>0.5</v>
      </c>
      <c r="EH111">
        <v>2.6</v>
      </c>
      <c r="EI111">
        <v>0.7</v>
      </c>
      <c r="EJ111">
        <v>1.8</v>
      </c>
      <c r="EK111">
        <v>1.8</v>
      </c>
      <c r="EL111">
        <v>53.9</v>
      </c>
      <c r="EM111">
        <v>45.9</v>
      </c>
      <c r="EN111">
        <v>68.3</v>
      </c>
      <c r="EO111">
        <v>49.7</v>
      </c>
      <c r="EP111">
        <v>52.9</v>
      </c>
      <c r="EQ111">
        <v>45.9</v>
      </c>
      <c r="ER111">
        <v>2.29</v>
      </c>
      <c r="ES111">
        <v>2.65</v>
      </c>
      <c r="ET111">
        <v>2.98</v>
      </c>
      <c r="EU111">
        <v>3.03</v>
      </c>
      <c r="EV111">
        <v>3.24</v>
      </c>
      <c r="EW111">
        <v>3.26</v>
      </c>
      <c r="EX111">
        <v>2.25</v>
      </c>
      <c r="EY111">
        <v>3.25</v>
      </c>
      <c r="EZ111">
        <v>3.55</v>
      </c>
      <c r="FA111">
        <v>3.75</v>
      </c>
      <c r="FB111">
        <v>3.85</v>
      </c>
      <c r="FC111">
        <v>4.9000000000000004</v>
      </c>
      <c r="FD111">
        <v>4</v>
      </c>
      <c r="FE111">
        <v>2.1</v>
      </c>
      <c r="FF111">
        <v>2.75</v>
      </c>
      <c r="FG111">
        <v>1.97</v>
      </c>
      <c r="FH111">
        <v>2.04</v>
      </c>
      <c r="FI111">
        <v>2.08</v>
      </c>
      <c r="FJ111">
        <v>2.13</v>
      </c>
      <c r="FK111">
        <v>2.1800000000000002</v>
      </c>
      <c r="FL111">
        <v>2.1800000000000002</v>
      </c>
      <c r="FM111">
        <v>2.42</v>
      </c>
      <c r="FN111">
        <v>2.58</v>
      </c>
      <c r="FO111">
        <v>2.83</v>
      </c>
      <c r="FP111">
        <v>0.75</v>
      </c>
      <c r="FQ111">
        <v>180.2</v>
      </c>
      <c r="FR111">
        <v>173.21</v>
      </c>
      <c r="FS111">
        <v>175.15</v>
      </c>
      <c r="FT111">
        <v>162.38999999999999</v>
      </c>
      <c r="FU111">
        <v>193.37</v>
      </c>
      <c r="FV111">
        <v>169.13</v>
      </c>
      <c r="FW111">
        <v>177.25</v>
      </c>
      <c r="FX111">
        <v>173.84</v>
      </c>
      <c r="FY111">
        <v>174.15</v>
      </c>
      <c r="FZ111">
        <v>5823.29</v>
      </c>
      <c r="GA111">
        <v>1071.82</v>
      </c>
      <c r="GB111">
        <v>326.02999999999997</v>
      </c>
      <c r="GC111">
        <v>483.44</v>
      </c>
      <c r="GD111">
        <v>286.95</v>
      </c>
      <c r="GE111">
        <v>428.92</v>
      </c>
      <c r="GF111">
        <v>394.32</v>
      </c>
    </row>
    <row r="112" spans="1:188">
      <c r="A112" s="20" t="s">
        <v>120</v>
      </c>
      <c r="B112">
        <v>18544</v>
      </c>
      <c r="C112">
        <v>83108</v>
      </c>
      <c r="D112">
        <v>33900</v>
      </c>
      <c r="E112">
        <v>103500</v>
      </c>
      <c r="F112">
        <v>4548.8</v>
      </c>
      <c r="G112">
        <v>904</v>
      </c>
      <c r="H112">
        <v>-23600</v>
      </c>
      <c r="I112">
        <v>294.79999999999899</v>
      </c>
      <c r="J112">
        <v>-18000</v>
      </c>
      <c r="K112">
        <v>11000000</v>
      </c>
      <c r="L112">
        <v>170000000</v>
      </c>
      <c r="M112">
        <v>8.8918479563107108E-3</v>
      </c>
      <c r="N112">
        <v>1.16280379951192E-2</v>
      </c>
      <c r="O112">
        <v>-1.8011788604468399E-3</v>
      </c>
      <c r="P112">
        <v>51.4</v>
      </c>
      <c r="Q112">
        <v>3.97441280282695E-3</v>
      </c>
      <c r="R112">
        <v>-1.5903549216759901E-2</v>
      </c>
      <c r="S112">
        <v>-0.22688759925489499</v>
      </c>
      <c r="T112">
        <v>-0.22688759925489499</v>
      </c>
      <c r="U112">
        <v>-3.3270050571698698E-2</v>
      </c>
      <c r="V112">
        <v>0.124551974214691</v>
      </c>
      <c r="W112">
        <v>207</v>
      </c>
      <c r="X112">
        <v>-84.880000000000095</v>
      </c>
      <c r="Y112">
        <v>6.41</v>
      </c>
      <c r="Z112">
        <v>7.83</v>
      </c>
      <c r="AA112">
        <v>-1429</v>
      </c>
      <c r="AB112">
        <v>-3781</v>
      </c>
      <c r="AC112">
        <v>0.12943676171725099</v>
      </c>
      <c r="AD112">
        <v>-2.73088206448335E-2</v>
      </c>
      <c r="AE112">
        <v>-1.8026692062374401E-2</v>
      </c>
      <c r="AF112">
        <v>0.53424653703297798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4.03990621789099E-2</v>
      </c>
      <c r="AN112">
        <v>2.0156172319971701E-3</v>
      </c>
      <c r="AO112">
        <v>5.5694924219871203E-3</v>
      </c>
      <c r="AP112">
        <v>6</v>
      </c>
      <c r="AQ112">
        <v>310977000</v>
      </c>
      <c r="AR112">
        <v>38057000</v>
      </c>
      <c r="AS112">
        <v>67218700</v>
      </c>
      <c r="AT112">
        <v>95711400</v>
      </c>
      <c r="AU112">
        <v>16772000</v>
      </c>
      <c r="AV112">
        <v>1524100</v>
      </c>
      <c r="AW112">
        <v>4730000</v>
      </c>
      <c r="AX112">
        <v>48430.1</v>
      </c>
      <c r="AY112">
        <v>9359000</v>
      </c>
      <c r="AZ112">
        <v>655000000</v>
      </c>
      <c r="BA112">
        <v>275000000</v>
      </c>
      <c r="BB112">
        <v>4244000000</v>
      </c>
      <c r="BC112">
        <v>6506000000</v>
      </c>
      <c r="BD112">
        <v>17395500</v>
      </c>
      <c r="BE112">
        <v>217640100</v>
      </c>
      <c r="BF112">
        <v>344492100</v>
      </c>
      <c r="BG112">
        <v>13853.04</v>
      </c>
      <c r="BH112">
        <v>29091.11</v>
      </c>
      <c r="BI112">
        <v>15624.65</v>
      </c>
      <c r="BJ112">
        <v>21519.05</v>
      </c>
      <c r="BK112">
        <v>151243800</v>
      </c>
      <c r="BL112">
        <v>7028.3678879876197</v>
      </c>
      <c r="BM112">
        <v>101.02</v>
      </c>
      <c r="BN112">
        <v>108.4</v>
      </c>
      <c r="BO112">
        <v>111.5</v>
      </c>
      <c r="BP112">
        <v>103.7</v>
      </c>
      <c r="BQ112">
        <v>317568000</v>
      </c>
      <c r="BR112">
        <v>30105.17</v>
      </c>
      <c r="BS112">
        <v>7.29</v>
      </c>
      <c r="BT112">
        <v>5.97</v>
      </c>
      <c r="BU112">
        <v>0.89</v>
      </c>
      <c r="BV112">
        <v>37856700</v>
      </c>
      <c r="BW112">
        <v>14442105.220000001</v>
      </c>
      <c r="BX112">
        <v>20909700</v>
      </c>
      <c r="BY112">
        <v>16947000</v>
      </c>
      <c r="BZ112">
        <v>102.1</v>
      </c>
      <c r="CA112">
        <v>108.1</v>
      </c>
      <c r="CB112">
        <v>98.6</v>
      </c>
      <c r="CC112">
        <v>102.5</v>
      </c>
      <c r="CD112">
        <v>0.94449583718778896</v>
      </c>
      <c r="CE112">
        <v>0.96195121951219498</v>
      </c>
      <c r="CF112">
        <v>64127915</v>
      </c>
      <c r="CG112">
        <v>238759700</v>
      </c>
      <c r="CH112">
        <v>3.7231788995478801</v>
      </c>
      <c r="CI112">
        <v>107521322</v>
      </c>
      <c r="CJ112">
        <v>488010200</v>
      </c>
      <c r="CK112">
        <v>4.5387295368261897</v>
      </c>
      <c r="CL112">
        <v>113578544</v>
      </c>
      <c r="CM112">
        <v>778702500</v>
      </c>
      <c r="CN112">
        <v>6.8560704564059201</v>
      </c>
      <c r="CO112">
        <v>3103.64</v>
      </c>
      <c r="CP112">
        <v>1969.11</v>
      </c>
      <c r="CQ112">
        <v>15.94</v>
      </c>
      <c r="CR112">
        <v>41.21</v>
      </c>
      <c r="CS112">
        <v>76288500</v>
      </c>
      <c r="CT112">
        <v>982880100</v>
      </c>
      <c r="CU112">
        <v>19.937999999999999</v>
      </c>
      <c r="CV112">
        <v>4.4173999999999998</v>
      </c>
      <c r="CW112">
        <v>-5.7700000000000001E-2</v>
      </c>
      <c r="CX112">
        <v>2.5899999999999999E-2</v>
      </c>
      <c r="CY112">
        <v>1.8700000000000001E-2</v>
      </c>
      <c r="CZ112">
        <v>-2.4500000000000001E-2</v>
      </c>
      <c r="DA112">
        <v>2.2000000000000001E-3</v>
      </c>
      <c r="DB112">
        <v>-3.0700000000000002E-2</v>
      </c>
      <c r="DC112">
        <v>220023600</v>
      </c>
      <c r="DD112">
        <v>113017500</v>
      </c>
      <c r="DE112">
        <v>1.9468100072997501</v>
      </c>
      <c r="DF112">
        <v>10660400600</v>
      </c>
      <c r="DG112">
        <v>15058638300</v>
      </c>
      <c r="DH112">
        <v>1.4125771502433</v>
      </c>
      <c r="DI112">
        <v>3564191400</v>
      </c>
      <c r="DJ112">
        <v>6237562000</v>
      </c>
      <c r="DK112">
        <v>162600000</v>
      </c>
      <c r="DL112">
        <v>100.4</v>
      </c>
      <c r="DM112">
        <v>99.87</v>
      </c>
      <c r="DN112">
        <v>100.53</v>
      </c>
      <c r="DO112">
        <v>5.5</v>
      </c>
      <c r="DP112">
        <v>21.1</v>
      </c>
      <c r="DQ112">
        <v>9.8000000000000007</v>
      </c>
      <c r="DR112">
        <v>5.0999999999999996</v>
      </c>
      <c r="DS112">
        <v>7.2</v>
      </c>
      <c r="DT112">
        <v>1.3</v>
      </c>
      <c r="DU112">
        <v>1.3</v>
      </c>
      <c r="DV112">
        <v>1.3</v>
      </c>
      <c r="DW112">
        <v>-0.8</v>
      </c>
      <c r="DX112">
        <v>106.8</v>
      </c>
      <c r="DY112">
        <v>103.5</v>
      </c>
      <c r="DZ112">
        <v>112.3</v>
      </c>
      <c r="EA112">
        <v>111.2</v>
      </c>
      <c r="EB112">
        <v>6.3</v>
      </c>
      <c r="EC112">
        <v>14.9</v>
      </c>
      <c r="ED112">
        <v>10.1</v>
      </c>
      <c r="EE112">
        <v>15.1</v>
      </c>
      <c r="EF112">
        <v>5.3</v>
      </c>
      <c r="EG112">
        <v>2.1</v>
      </c>
      <c r="EH112">
        <v>4.0999999999999996</v>
      </c>
      <c r="EI112">
        <v>1.7</v>
      </c>
      <c r="EJ112">
        <v>2.8</v>
      </c>
      <c r="EK112">
        <v>2.5</v>
      </c>
      <c r="EL112">
        <v>53.3</v>
      </c>
      <c r="EM112">
        <v>44.4</v>
      </c>
      <c r="EN112">
        <v>69.599999999999994</v>
      </c>
      <c r="EO112">
        <v>50</v>
      </c>
      <c r="EP112">
        <v>52.1</v>
      </c>
      <c r="EQ112">
        <v>44.4</v>
      </c>
      <c r="ER112">
        <v>2.34</v>
      </c>
      <c r="ES112">
        <v>2.76</v>
      </c>
      <c r="ET112">
        <v>4.5199999999999996</v>
      </c>
      <c r="EU112">
        <v>3.84</v>
      </c>
      <c r="EV112">
        <v>4.22</v>
      </c>
      <c r="EW112">
        <v>4.09</v>
      </c>
      <c r="EX112">
        <v>2.25</v>
      </c>
      <c r="EY112">
        <v>3.25</v>
      </c>
      <c r="EZ112">
        <v>3.55</v>
      </c>
      <c r="FA112">
        <v>3.75</v>
      </c>
      <c r="FB112">
        <v>3.85</v>
      </c>
      <c r="FC112">
        <v>4.9000000000000004</v>
      </c>
      <c r="FD112">
        <v>4</v>
      </c>
      <c r="FE112">
        <v>2.1</v>
      </c>
      <c r="FF112">
        <v>2.75</v>
      </c>
      <c r="FG112">
        <v>2.2000000000000002</v>
      </c>
      <c r="FH112">
        <v>2.61</v>
      </c>
      <c r="FI112">
        <v>2.67</v>
      </c>
      <c r="FJ112">
        <v>2.69</v>
      </c>
      <c r="FK112">
        <v>2.66</v>
      </c>
      <c r="FL112">
        <v>2.67</v>
      </c>
      <c r="FM112">
        <v>2.83</v>
      </c>
      <c r="FN112">
        <v>2.95</v>
      </c>
      <c r="FO112">
        <v>3.15</v>
      </c>
      <c r="FP112">
        <v>0.48</v>
      </c>
      <c r="FQ112">
        <v>177</v>
      </c>
      <c r="FR112">
        <v>169.47</v>
      </c>
      <c r="FS112">
        <v>171.31</v>
      </c>
      <c r="FT112">
        <v>160.12</v>
      </c>
      <c r="FU112">
        <v>182.79</v>
      </c>
      <c r="FV112">
        <v>166.3</v>
      </c>
      <c r="FW112">
        <v>174.13</v>
      </c>
      <c r="FX112">
        <v>170.15</v>
      </c>
      <c r="FY112">
        <v>170.33</v>
      </c>
      <c r="FZ112">
        <v>5781.09</v>
      </c>
      <c r="GA112">
        <v>1049.47</v>
      </c>
      <c r="GB112">
        <v>339.73</v>
      </c>
      <c r="GC112">
        <v>494.39</v>
      </c>
      <c r="GD112">
        <v>287.39</v>
      </c>
      <c r="GE112">
        <v>449.89</v>
      </c>
      <c r="GF112">
        <v>405.54</v>
      </c>
    </row>
    <row r="113" spans="1:188">
      <c r="A113" s="20" t="s">
        <v>121</v>
      </c>
      <c r="B113">
        <v>-11389.74</v>
      </c>
      <c r="C113">
        <v>-81598.38</v>
      </c>
      <c r="D113">
        <v>-69500</v>
      </c>
      <c r="E113">
        <v>-169600</v>
      </c>
      <c r="F113">
        <v>-6515.6</v>
      </c>
      <c r="G113">
        <v>-52768.63</v>
      </c>
      <c r="H113">
        <v>-104200</v>
      </c>
      <c r="I113">
        <v>-654.9</v>
      </c>
      <c r="J113">
        <v>-764800</v>
      </c>
      <c r="K113">
        <v>-5000000</v>
      </c>
      <c r="L113">
        <v>-810000000</v>
      </c>
      <c r="M113">
        <v>4.0525262140560497E-3</v>
      </c>
      <c r="N113">
        <v>-4.3446846040111602E-3</v>
      </c>
      <c r="O113">
        <v>6.9541846799010499E-3</v>
      </c>
      <c r="P113">
        <v>51.3</v>
      </c>
      <c r="Q113">
        <v>-1.4380148626585799E-2</v>
      </c>
      <c r="R113">
        <v>-2.7997647588248901E-2</v>
      </c>
      <c r="S113">
        <v>0.31518322299637502</v>
      </c>
      <c r="T113">
        <v>0.31518322299637502</v>
      </c>
      <c r="U113">
        <v>-4.50747406406205E-3</v>
      </c>
      <c r="V113">
        <v>0.27376481494944799</v>
      </c>
      <c r="W113">
        <v>104</v>
      </c>
      <c r="X113">
        <v>41.790000000000198</v>
      </c>
      <c r="Y113">
        <v>0.54999999999999705</v>
      </c>
      <c r="Z113">
        <v>1.24</v>
      </c>
      <c r="AA113">
        <v>973</v>
      </c>
      <c r="AB113">
        <v>15</v>
      </c>
      <c r="AC113">
        <v>-1.1239595897274399</v>
      </c>
      <c r="AD113">
        <v>-0.58167605625515495</v>
      </c>
      <c r="AE113">
        <v>-0.560333063503336</v>
      </c>
      <c r="AF113">
        <v>-2.0084898471464299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0.18625246249337801</v>
      </c>
      <c r="AN113">
        <v>-5.24471704678433E-2</v>
      </c>
      <c r="AO113">
        <v>9.0303160096283398E-3</v>
      </c>
      <c r="AP113">
        <v>2.94</v>
      </c>
      <c r="AQ113">
        <v>252840000</v>
      </c>
      <c r="AR113">
        <v>33772000</v>
      </c>
      <c r="AS113">
        <v>62538000</v>
      </c>
      <c r="AT113">
        <v>82364000</v>
      </c>
      <c r="AU113">
        <v>15983000</v>
      </c>
      <c r="AV113">
        <v>1502800</v>
      </c>
      <c r="AW113">
        <v>4582000</v>
      </c>
      <c r="AX113">
        <v>27361</v>
      </c>
      <c r="AY113">
        <v>7382000</v>
      </c>
      <c r="AZ113">
        <v>708000000</v>
      </c>
      <c r="BA113">
        <v>304000000</v>
      </c>
      <c r="BB113">
        <v>3392000000</v>
      </c>
      <c r="BC113">
        <v>5651000000</v>
      </c>
      <c r="BD113">
        <v>4381900</v>
      </c>
      <c r="BE113">
        <v>71281000</v>
      </c>
      <c r="BF113">
        <v>121921000</v>
      </c>
      <c r="BG113">
        <v>302910.40000000002</v>
      </c>
      <c r="BH113">
        <v>8192.1</v>
      </c>
      <c r="BI113">
        <v>8941.16</v>
      </c>
      <c r="BJ113">
        <v>7016.2</v>
      </c>
      <c r="BK113">
        <v>52817700</v>
      </c>
      <c r="BL113">
        <v>7527.9638550782502</v>
      </c>
      <c r="BM113">
        <v>100.76</v>
      </c>
      <c r="BN113">
        <v>109.2</v>
      </c>
      <c r="BO113">
        <v>112.4</v>
      </c>
      <c r="BP113">
        <v>104.4</v>
      </c>
      <c r="BQ113">
        <v>291881000</v>
      </c>
      <c r="BR113">
        <v>29982.04</v>
      </c>
      <c r="BS113">
        <v>7.32</v>
      </c>
      <c r="BT113">
        <v>5.99</v>
      </c>
      <c r="BU113">
        <v>0.89</v>
      </c>
      <c r="BV113">
        <v>31186900</v>
      </c>
      <c r="BW113">
        <v>15197725.439999999</v>
      </c>
      <c r="BX113">
        <v>18027300</v>
      </c>
      <c r="BY113">
        <v>13159600</v>
      </c>
      <c r="BZ113">
        <v>104.1</v>
      </c>
      <c r="CA113">
        <v>112.8</v>
      </c>
      <c r="CB113">
        <v>111.4</v>
      </c>
      <c r="CC113">
        <v>111</v>
      </c>
      <c r="CD113">
        <v>0.92287234042553201</v>
      </c>
      <c r="CE113">
        <v>1.0036036036036</v>
      </c>
      <c r="CF113">
        <v>39686362</v>
      </c>
      <c r="CG113">
        <v>141603800</v>
      </c>
      <c r="CH113">
        <v>3.5680720747343901</v>
      </c>
      <c r="CI113">
        <v>67733970</v>
      </c>
      <c r="CJ113">
        <v>284583200</v>
      </c>
      <c r="CK113">
        <v>4.2014841297505496</v>
      </c>
      <c r="CL113">
        <v>74057383</v>
      </c>
      <c r="CM113">
        <v>537575700</v>
      </c>
      <c r="CN113">
        <v>7.25890759601916</v>
      </c>
      <c r="CO113">
        <v>3159.17</v>
      </c>
      <c r="CP113">
        <v>1917.32</v>
      </c>
      <c r="CQ113">
        <v>16.34</v>
      </c>
      <c r="CR113">
        <v>40.520000000000003</v>
      </c>
      <c r="CS113">
        <v>51200300</v>
      </c>
      <c r="CT113">
        <v>676417200</v>
      </c>
      <c r="CU113">
        <v>13.795299999999999</v>
      </c>
      <c r="CV113">
        <v>3.0453000000000001</v>
      </c>
      <c r="CW113">
        <v>-3.8999999999999998E-3</v>
      </c>
      <c r="CX113">
        <v>-2.2800000000000001E-2</v>
      </c>
      <c r="CY113">
        <v>4.8000000000000001E-2</v>
      </c>
      <c r="CZ113">
        <v>-9.5999999999999992E-3</v>
      </c>
      <c r="DA113">
        <v>-3.0599999999999999E-2</v>
      </c>
      <c r="DB113">
        <v>2.5100000000000001E-2</v>
      </c>
      <c r="DC113">
        <v>139353600</v>
      </c>
      <c r="DD113">
        <v>202080900</v>
      </c>
      <c r="DE113">
        <v>0.68959312829663799</v>
      </c>
      <c r="DF113">
        <v>10863666500</v>
      </c>
      <c r="DG113">
        <v>15207242300</v>
      </c>
      <c r="DH113">
        <v>1.39982595194725</v>
      </c>
      <c r="DI113">
        <v>3613608500</v>
      </c>
      <c r="DJ113">
        <v>6458536000</v>
      </c>
      <c r="DK113">
        <v>377200800</v>
      </c>
      <c r="DL113">
        <v>102.3</v>
      </c>
      <c r="DM113">
        <v>99.55</v>
      </c>
      <c r="DN113">
        <v>101.44</v>
      </c>
      <c r="DO113">
        <v>6.9</v>
      </c>
      <c r="DP113">
        <v>31</v>
      </c>
      <c r="DQ113">
        <v>12.9</v>
      </c>
      <c r="DR113">
        <v>5.9</v>
      </c>
      <c r="DS113">
        <v>9.1</v>
      </c>
      <c r="DT113">
        <v>1.3</v>
      </c>
      <c r="DU113">
        <v>1.1000000000000001</v>
      </c>
      <c r="DV113">
        <v>1.5</v>
      </c>
      <c r="DW113">
        <v>-0.6</v>
      </c>
      <c r="DX113">
        <v>108.5</v>
      </c>
      <c r="DY113">
        <v>104.5</v>
      </c>
      <c r="DZ113">
        <v>115.2</v>
      </c>
      <c r="EA113">
        <v>117.7</v>
      </c>
      <c r="EB113">
        <v>8.4</v>
      </c>
      <c r="EC113">
        <v>15.8</v>
      </c>
      <c r="ED113">
        <v>14.7</v>
      </c>
      <c r="EE113">
        <v>18.899999999999999</v>
      </c>
      <c r="EF113">
        <v>8.1</v>
      </c>
      <c r="EG113">
        <v>3.3</v>
      </c>
      <c r="EH113">
        <v>5.2</v>
      </c>
      <c r="EI113">
        <v>2.4</v>
      </c>
      <c r="EJ113">
        <v>3</v>
      </c>
      <c r="EK113">
        <v>3.3</v>
      </c>
      <c r="EL113">
        <v>53.1</v>
      </c>
      <c r="EM113">
        <v>45</v>
      </c>
      <c r="EN113">
        <v>64.5</v>
      </c>
      <c r="EO113">
        <v>49.8</v>
      </c>
      <c r="EP113">
        <v>52.6</v>
      </c>
      <c r="EQ113">
        <v>45</v>
      </c>
      <c r="ER113">
        <v>2.2200000000000002</v>
      </c>
      <c r="ES113">
        <v>2.71</v>
      </c>
      <c r="ET113">
        <v>3.81</v>
      </c>
      <c r="EU113">
        <v>3.69</v>
      </c>
      <c r="EV113">
        <v>4.22</v>
      </c>
      <c r="EW113">
        <v>4.2300000000000004</v>
      </c>
      <c r="EX113">
        <v>2.25</v>
      </c>
      <c r="EY113">
        <v>3.25</v>
      </c>
      <c r="EZ113">
        <v>3.55</v>
      </c>
      <c r="FA113">
        <v>3.75</v>
      </c>
      <c r="FB113">
        <v>3.85</v>
      </c>
      <c r="FC113">
        <v>4.9000000000000004</v>
      </c>
      <c r="FD113">
        <v>4</v>
      </c>
      <c r="FE113">
        <v>2.1</v>
      </c>
      <c r="FF113">
        <v>2.75</v>
      </c>
      <c r="FG113">
        <v>2.1</v>
      </c>
      <c r="FH113">
        <v>2.4500000000000002</v>
      </c>
      <c r="FI113">
        <v>2.58</v>
      </c>
      <c r="FJ113">
        <v>2.63</v>
      </c>
      <c r="FK113">
        <v>2.67</v>
      </c>
      <c r="FL113">
        <v>2.69</v>
      </c>
      <c r="FM113">
        <v>2.82</v>
      </c>
      <c r="FN113">
        <v>2.96</v>
      </c>
      <c r="FO113">
        <v>3.23</v>
      </c>
      <c r="FP113">
        <v>0.65</v>
      </c>
      <c r="FQ113">
        <v>177.1</v>
      </c>
      <c r="FR113">
        <v>169.41</v>
      </c>
      <c r="FS113">
        <v>171.24</v>
      </c>
      <c r="FT113">
        <v>160.56</v>
      </c>
      <c r="FU113">
        <v>181.39</v>
      </c>
      <c r="FV113">
        <v>166.42</v>
      </c>
      <c r="FW113">
        <v>174.19</v>
      </c>
      <c r="FX113">
        <v>170.17</v>
      </c>
      <c r="FY113">
        <v>170.2</v>
      </c>
      <c r="FZ113">
        <v>5762.38</v>
      </c>
      <c r="GA113">
        <v>907.14</v>
      </c>
      <c r="GB113">
        <v>344.52</v>
      </c>
      <c r="GC113">
        <v>502.68</v>
      </c>
      <c r="GD113">
        <v>292.57</v>
      </c>
      <c r="GE113">
        <v>459.17</v>
      </c>
      <c r="GF113">
        <v>390.86</v>
      </c>
    </row>
    <row r="114" spans="1:188">
      <c r="A114" s="20" t="s">
        <v>122</v>
      </c>
      <c r="B114">
        <v>26138.86</v>
      </c>
      <c r="C114">
        <v>-44383.76</v>
      </c>
      <c r="D114">
        <v>0</v>
      </c>
      <c r="E114">
        <v>-79500</v>
      </c>
      <c r="F114">
        <v>3990.9</v>
      </c>
      <c r="G114">
        <v>-2894.0899999999701</v>
      </c>
      <c r="H114">
        <v>21800</v>
      </c>
      <c r="I114">
        <v>-32.699999999999797</v>
      </c>
      <c r="J114">
        <v>155600</v>
      </c>
      <c r="K114">
        <v>-30000000</v>
      </c>
      <c r="L114">
        <v>-765000000</v>
      </c>
      <c r="M114">
        <v>-9.6721199416238707E-3</v>
      </c>
      <c r="N114">
        <v>-2.9069787913091902E-3</v>
      </c>
      <c r="O114">
        <v>-1.9404524802606501E-2</v>
      </c>
      <c r="P114">
        <v>51.6</v>
      </c>
      <c r="Q114">
        <v>-9.03151090360854E-3</v>
      </c>
      <c r="R114">
        <v>-2.3264159364683401E-2</v>
      </c>
      <c r="S114">
        <v>-0.11236914581230301</v>
      </c>
      <c r="T114">
        <v>-0.11236914581230301</v>
      </c>
      <c r="U114">
        <v>7.1046007125408706E-2</v>
      </c>
      <c r="V114">
        <v>0.40064571995871601</v>
      </c>
      <c r="W114">
        <v>179</v>
      </c>
      <c r="X114">
        <v>41.869999999999898</v>
      </c>
      <c r="Y114">
        <v>0.81000000000000205</v>
      </c>
      <c r="Z114">
        <v>7.9999999999998295E-2</v>
      </c>
      <c r="AA114">
        <v>1040</v>
      </c>
      <c r="AB114">
        <v>-1161</v>
      </c>
      <c r="AC114">
        <v>1.10585621356704</v>
      </c>
      <c r="AD114">
        <v>0.567814467019083</v>
      </c>
      <c r="AE114">
        <v>0.52377591680720303</v>
      </c>
      <c r="AF114">
        <v>1.0338797127912001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-0.42572423698367601</v>
      </c>
      <c r="AN114">
        <v>3.7692746798057897E-2</v>
      </c>
      <c r="AO114">
        <v>-1.8210210274581601E-2</v>
      </c>
      <c r="AP114">
        <v>10.32</v>
      </c>
      <c r="AQ114">
        <v>253942000</v>
      </c>
      <c r="AR114">
        <v>35489000</v>
      </c>
      <c r="AS114">
        <v>66229000</v>
      </c>
      <c r="AT114">
        <v>84189000</v>
      </c>
      <c r="AU114">
        <v>15461000</v>
      </c>
      <c r="AV114">
        <v>1527200</v>
      </c>
      <c r="AW114">
        <v>4333000</v>
      </c>
      <c r="AX114">
        <v>27619.8</v>
      </c>
      <c r="AY114">
        <v>7163000</v>
      </c>
      <c r="AZ114">
        <v>644000000</v>
      </c>
      <c r="BA114">
        <v>255000000</v>
      </c>
      <c r="BB114">
        <v>2539000000</v>
      </c>
      <c r="BC114">
        <v>4176000000</v>
      </c>
      <c r="BD114">
        <v>4476500</v>
      </c>
      <c r="BE114">
        <v>73674600</v>
      </c>
      <c r="BF114">
        <v>138043900</v>
      </c>
      <c r="BG114">
        <v>320039.89</v>
      </c>
      <c r="BH114">
        <v>7948.67</v>
      </c>
      <c r="BI114">
        <v>8297.23</v>
      </c>
      <c r="BJ114">
        <v>7038.14</v>
      </c>
      <c r="BK114">
        <v>55237700</v>
      </c>
      <c r="BL114">
        <v>7848.3377710588302</v>
      </c>
      <c r="BM114">
        <v>100.78</v>
      </c>
      <c r="BN114">
        <v>112.6</v>
      </c>
      <c r="BO114">
        <v>116.2</v>
      </c>
      <c r="BP114">
        <v>107.3</v>
      </c>
      <c r="BQ114">
        <v>287716000</v>
      </c>
      <c r="BR114">
        <v>30051.24</v>
      </c>
      <c r="BS114">
        <v>7.31</v>
      </c>
      <c r="BT114">
        <v>6.08</v>
      </c>
      <c r="BU114">
        <v>0.89</v>
      </c>
      <c r="BV114">
        <v>24863400</v>
      </c>
      <c r="BW114">
        <v>14624514.91</v>
      </c>
      <c r="BX114">
        <v>11884800</v>
      </c>
      <c r="BY114">
        <v>12978700</v>
      </c>
      <c r="BZ114">
        <v>106.7</v>
      </c>
      <c r="CA114">
        <v>113.9</v>
      </c>
      <c r="CB114">
        <v>97.7</v>
      </c>
      <c r="CC114">
        <v>127.1</v>
      </c>
      <c r="CD114">
        <v>0.93678665496049196</v>
      </c>
      <c r="CE114">
        <v>0.76868607395751398</v>
      </c>
      <c r="CF114">
        <v>43590977</v>
      </c>
      <c r="CG114">
        <v>160930400</v>
      </c>
      <c r="CH114">
        <v>3.6918282423447399</v>
      </c>
      <c r="CI114">
        <v>83154420</v>
      </c>
      <c r="CJ114">
        <v>347002600</v>
      </c>
      <c r="CK114">
        <v>4.1729904435627097</v>
      </c>
      <c r="CL114">
        <v>79058516</v>
      </c>
      <c r="CM114">
        <v>591258300</v>
      </c>
      <c r="CN114">
        <v>7.4787427074902304</v>
      </c>
      <c r="CO114">
        <v>3241.73</v>
      </c>
      <c r="CP114">
        <v>2001.32</v>
      </c>
      <c r="CQ114">
        <v>16.850000000000001</v>
      </c>
      <c r="CR114">
        <v>42.26</v>
      </c>
      <c r="CS114">
        <v>64634700</v>
      </c>
      <c r="CT114">
        <v>808356800</v>
      </c>
      <c r="CU114">
        <v>16.004000000000001</v>
      </c>
      <c r="CV114">
        <v>4.6755000000000004</v>
      </c>
      <c r="CW114">
        <v>3.2199999999999999E-2</v>
      </c>
      <c r="CX114">
        <v>6.8999999999999999E-3</v>
      </c>
      <c r="CY114">
        <v>0</v>
      </c>
      <c r="CZ114">
        <v>2.8400000000000002E-2</v>
      </c>
      <c r="DA114">
        <v>-2.2200000000000001E-2</v>
      </c>
      <c r="DB114">
        <v>6.3E-2</v>
      </c>
      <c r="DC114">
        <v>109243000</v>
      </c>
      <c r="DD114">
        <v>112454000</v>
      </c>
      <c r="DE114">
        <v>0.97144610240631701</v>
      </c>
      <c r="DF114">
        <v>10980235100</v>
      </c>
      <c r="DG114">
        <v>15438139700</v>
      </c>
      <c r="DH114">
        <v>1.4059935474423499</v>
      </c>
      <c r="DI114">
        <v>3639451800</v>
      </c>
      <c r="DJ114">
        <v>6556747600</v>
      </c>
      <c r="DK114">
        <v>110553200</v>
      </c>
      <c r="DL114">
        <v>99.4</v>
      </c>
      <c r="DM114">
        <v>99.74</v>
      </c>
      <c r="DN114">
        <v>99.59</v>
      </c>
      <c r="DO114">
        <v>7.8</v>
      </c>
      <c r="DP114">
        <v>36.1</v>
      </c>
      <c r="DQ114">
        <v>15.5</v>
      </c>
      <c r="DR114">
        <v>6.6</v>
      </c>
      <c r="DS114">
        <v>10.4</v>
      </c>
      <c r="DT114">
        <v>1.1000000000000001</v>
      </c>
      <c r="DU114">
        <v>1.3</v>
      </c>
      <c r="DV114">
        <v>1.5</v>
      </c>
      <c r="DW114">
        <v>-0.6</v>
      </c>
      <c r="DX114">
        <v>109.3</v>
      </c>
      <c r="DY114">
        <v>100.1</v>
      </c>
      <c r="DZ114">
        <v>117.1</v>
      </c>
      <c r="EA114">
        <v>121.5</v>
      </c>
      <c r="EB114">
        <v>9.9</v>
      </c>
      <c r="EC114">
        <v>17.100000000000001</v>
      </c>
      <c r="ED114">
        <v>18.7</v>
      </c>
      <c r="EE114">
        <v>21.4</v>
      </c>
      <c r="EF114">
        <v>10.3</v>
      </c>
      <c r="EG114">
        <v>4</v>
      </c>
      <c r="EH114">
        <v>5.9</v>
      </c>
      <c r="EI114">
        <v>2.7</v>
      </c>
      <c r="EJ114">
        <v>2.6</v>
      </c>
      <c r="EK114">
        <v>4</v>
      </c>
      <c r="EL114">
        <v>53.7</v>
      </c>
      <c r="EM114">
        <v>47.6</v>
      </c>
      <c r="EN114">
        <v>64.2</v>
      </c>
      <c r="EO114">
        <v>50.5</v>
      </c>
      <c r="EP114">
        <v>51.4</v>
      </c>
      <c r="EQ114">
        <v>47.6</v>
      </c>
      <c r="ER114">
        <v>2.38</v>
      </c>
      <c r="ES114">
        <v>2.93</v>
      </c>
      <c r="ET114">
        <v>3.68</v>
      </c>
      <c r="EU114">
        <v>4.1500000000000004</v>
      </c>
      <c r="EV114">
        <v>4.34</v>
      </c>
      <c r="EW114">
        <v>4.51</v>
      </c>
      <c r="EX114">
        <v>2.25</v>
      </c>
      <c r="EY114">
        <v>3.25</v>
      </c>
      <c r="EZ114">
        <v>3.55</v>
      </c>
      <c r="FA114">
        <v>3.75</v>
      </c>
      <c r="FB114">
        <v>3.85</v>
      </c>
      <c r="FC114">
        <v>4.9000000000000004</v>
      </c>
      <c r="FD114">
        <v>4</v>
      </c>
      <c r="FE114">
        <v>2.1</v>
      </c>
      <c r="FF114">
        <v>2.75</v>
      </c>
      <c r="FG114">
        <v>2.29</v>
      </c>
      <c r="FH114">
        <v>2.44</v>
      </c>
      <c r="FI114">
        <v>2.6</v>
      </c>
      <c r="FJ114">
        <v>2.68</v>
      </c>
      <c r="FK114">
        <v>2.71</v>
      </c>
      <c r="FL114">
        <v>2.78</v>
      </c>
      <c r="FM114">
        <v>2.9</v>
      </c>
      <c r="FN114">
        <v>3.05</v>
      </c>
      <c r="FO114">
        <v>3.37</v>
      </c>
      <c r="FP114">
        <v>0.77</v>
      </c>
      <c r="FQ114">
        <v>176.31</v>
      </c>
      <c r="FR114">
        <v>168.19</v>
      </c>
      <c r="FS114">
        <v>169.95</v>
      </c>
      <c r="FT114">
        <v>160.72</v>
      </c>
      <c r="FU114">
        <v>177.08</v>
      </c>
      <c r="FV114">
        <v>165.63</v>
      </c>
      <c r="FW114">
        <v>173.4</v>
      </c>
      <c r="FX114">
        <v>169.17</v>
      </c>
      <c r="FY114">
        <v>168.79</v>
      </c>
      <c r="FZ114">
        <v>5818.95</v>
      </c>
      <c r="GA114">
        <v>759.45</v>
      </c>
      <c r="GB114">
        <v>346.6</v>
      </c>
      <c r="GC114">
        <v>506.15</v>
      </c>
      <c r="GD114">
        <v>296.27999999999997</v>
      </c>
      <c r="GE114">
        <v>470.78</v>
      </c>
      <c r="GF114">
        <v>379.46</v>
      </c>
    </row>
    <row r="115" spans="1:188">
      <c r="A115" s="20" t="s">
        <v>123</v>
      </c>
      <c r="B115">
        <v>169.70999999999901</v>
      </c>
      <c r="C115">
        <v>58511.77</v>
      </c>
      <c r="D115">
        <v>76600</v>
      </c>
      <c r="E115">
        <v>193000</v>
      </c>
      <c r="F115">
        <v>21239</v>
      </c>
      <c r="G115">
        <v>85107.66</v>
      </c>
      <c r="H115">
        <v>49600</v>
      </c>
      <c r="I115">
        <v>527.6</v>
      </c>
      <c r="J115">
        <v>322200</v>
      </c>
      <c r="K115">
        <v>41000000</v>
      </c>
      <c r="L115">
        <v>1061000000</v>
      </c>
      <c r="M115">
        <v>-1.36504051974571E-2</v>
      </c>
      <c r="N115">
        <v>2.9069787913091902E-3</v>
      </c>
      <c r="O115">
        <v>1.0148093183734601E-2</v>
      </c>
      <c r="P115">
        <v>51.8</v>
      </c>
      <c r="Q115">
        <v>-8.0011110962585601E-3</v>
      </c>
      <c r="R115">
        <v>8.0712299109855206E-3</v>
      </c>
      <c r="S115">
        <v>-0.14396626991710201</v>
      </c>
      <c r="T115">
        <v>-0.14396626991710201</v>
      </c>
      <c r="U115">
        <v>7.3983660497339607E-2</v>
      </c>
      <c r="V115">
        <v>0.154421261287494</v>
      </c>
      <c r="W115">
        <v>-108</v>
      </c>
      <c r="X115">
        <v>-2.76999999999998</v>
      </c>
      <c r="Y115">
        <v>-3.7</v>
      </c>
      <c r="Z115">
        <v>-3.63</v>
      </c>
      <c r="AA115">
        <v>-541</v>
      </c>
      <c r="AB115">
        <v>-236</v>
      </c>
      <c r="AC115">
        <v>0.854097379358286</v>
      </c>
      <c r="AD115">
        <v>0.70620514057148798</v>
      </c>
      <c r="AE115">
        <v>0.76693460488781195</v>
      </c>
      <c r="AF115">
        <v>-0.27585068101212301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0.143896180771829</v>
      </c>
      <c r="AN115">
        <v>1.6934651982559501E-2</v>
      </c>
      <c r="AO115">
        <v>7.7411862465552898E-3</v>
      </c>
      <c r="AP115">
        <v>7.6</v>
      </c>
      <c r="AQ115">
        <v>299763000</v>
      </c>
      <c r="AR115">
        <v>37643000</v>
      </c>
      <c r="AS115">
        <v>71995000</v>
      </c>
      <c r="AT115">
        <v>96764000</v>
      </c>
      <c r="AU115">
        <v>16575000</v>
      </c>
      <c r="AV115">
        <v>1588000</v>
      </c>
      <c r="AW115">
        <v>4573000</v>
      </c>
      <c r="AX115">
        <v>37052.800000000003</v>
      </c>
      <c r="AY115">
        <v>14116000</v>
      </c>
      <c r="AZ115">
        <v>728000000</v>
      </c>
      <c r="BA115">
        <v>297000000</v>
      </c>
      <c r="BB115">
        <v>3684000000</v>
      </c>
      <c r="BC115">
        <v>5890000000</v>
      </c>
      <c r="BD115">
        <v>14486700</v>
      </c>
      <c r="BE115">
        <v>205980300</v>
      </c>
      <c r="BF115">
        <v>303524700</v>
      </c>
      <c r="BG115">
        <v>14026.72</v>
      </c>
      <c r="BH115">
        <v>6889.96</v>
      </c>
      <c r="BI115">
        <v>14321.31</v>
      </c>
      <c r="BJ115">
        <v>14980.51</v>
      </c>
      <c r="BK115">
        <v>123767100</v>
      </c>
      <c r="BL115">
        <v>8261.8749294917197</v>
      </c>
      <c r="BM115">
        <v>101.12</v>
      </c>
      <c r="BN115">
        <v>111</v>
      </c>
      <c r="BO115">
        <v>114.2</v>
      </c>
      <c r="BP115">
        <v>106.2</v>
      </c>
      <c r="BQ115">
        <v>278637000</v>
      </c>
      <c r="BR115">
        <v>30090.880000000001</v>
      </c>
      <c r="BS115">
        <v>7.37</v>
      </c>
      <c r="BT115">
        <v>6.1</v>
      </c>
      <c r="BU115">
        <v>0.89</v>
      </c>
      <c r="BV115">
        <v>33578900</v>
      </c>
      <c r="BW115">
        <v>18250615.530000001</v>
      </c>
      <c r="BX115">
        <v>17924800</v>
      </c>
      <c r="BY115">
        <v>15654100</v>
      </c>
      <c r="BZ115">
        <v>104.5</v>
      </c>
      <c r="CA115">
        <v>113.6</v>
      </c>
      <c r="CB115">
        <v>116.5</v>
      </c>
      <c r="CC115">
        <v>111.1</v>
      </c>
      <c r="CD115">
        <v>0.91989436619718301</v>
      </c>
      <c r="CE115">
        <v>1.0486048604860501</v>
      </c>
      <c r="CF115">
        <v>61104165</v>
      </c>
      <c r="CG115">
        <v>230173700</v>
      </c>
      <c r="CH115">
        <v>3.7669068876074201</v>
      </c>
      <c r="CI115">
        <v>110139102</v>
      </c>
      <c r="CJ115">
        <v>459810900</v>
      </c>
      <c r="CK115">
        <v>4.1748197656450801</v>
      </c>
      <c r="CL115">
        <v>115190114</v>
      </c>
      <c r="CM115">
        <v>795853600</v>
      </c>
      <c r="CN115">
        <v>6.90904429524221</v>
      </c>
      <c r="CO115">
        <v>3222.51</v>
      </c>
      <c r="CP115">
        <v>1986.47</v>
      </c>
      <c r="CQ115">
        <v>16.87</v>
      </c>
      <c r="CR115">
        <v>40.020000000000003</v>
      </c>
      <c r="CS115">
        <v>81622700</v>
      </c>
      <c r="CT115">
        <v>1159433200</v>
      </c>
      <c r="CU115">
        <v>22.32</v>
      </c>
      <c r="CV115">
        <v>5.5957999999999997</v>
      </c>
      <c r="CW115">
        <v>-1.0200000000000001E-2</v>
      </c>
      <c r="CX115">
        <v>-2.5899999999999999E-2</v>
      </c>
      <c r="CY115">
        <v>7.7999999999999996E-3</v>
      </c>
      <c r="CZ115">
        <v>-3.2599999999999997E-2</v>
      </c>
      <c r="DA115">
        <v>-3.3E-3</v>
      </c>
      <c r="DB115">
        <v>5.62E-2</v>
      </c>
      <c r="DC115">
        <v>210574800</v>
      </c>
      <c r="DD115">
        <v>129124800</v>
      </c>
      <c r="DE115">
        <v>1.63078510092562</v>
      </c>
      <c r="DF115">
        <v>11082560000</v>
      </c>
      <c r="DG115">
        <v>15564870700</v>
      </c>
      <c r="DH115">
        <v>1.4044472306037601</v>
      </c>
      <c r="DI115">
        <v>3693076200</v>
      </c>
      <c r="DJ115">
        <v>6656564000</v>
      </c>
      <c r="DK115">
        <v>254716400</v>
      </c>
      <c r="DL115">
        <v>98.1</v>
      </c>
      <c r="DM115">
        <v>100.59</v>
      </c>
      <c r="DN115">
        <v>99.64</v>
      </c>
      <c r="DO115">
        <v>7.6</v>
      </c>
      <c r="DP115">
        <v>33.700000000000003</v>
      </c>
      <c r="DQ115">
        <v>14.9</v>
      </c>
      <c r="DR115">
        <v>6.5</v>
      </c>
      <c r="DS115">
        <v>10.1</v>
      </c>
      <c r="DT115">
        <v>0.7</v>
      </c>
      <c r="DU115">
        <v>1.3</v>
      </c>
      <c r="DV115">
        <v>1.4</v>
      </c>
      <c r="DW115">
        <v>-0.4</v>
      </c>
      <c r="DX115">
        <v>108.4</v>
      </c>
      <c r="DY115">
        <v>97.7</v>
      </c>
      <c r="DZ115">
        <v>115.8</v>
      </c>
      <c r="EA115">
        <v>120.6</v>
      </c>
      <c r="EB115">
        <v>10</v>
      </c>
      <c r="EC115">
        <v>16.100000000000001</v>
      </c>
      <c r="ED115">
        <v>19</v>
      </c>
      <c r="EE115">
        <v>21.8</v>
      </c>
      <c r="EF115">
        <v>10</v>
      </c>
      <c r="EG115">
        <v>4.5</v>
      </c>
      <c r="EH115">
        <v>6.8</v>
      </c>
      <c r="EI115">
        <v>2.9</v>
      </c>
      <c r="EJ115">
        <v>2.2999999999999998</v>
      </c>
      <c r="EK115">
        <v>4.5999999999999996</v>
      </c>
      <c r="EL115">
        <v>54.2</v>
      </c>
      <c r="EM115">
        <v>47.3</v>
      </c>
      <c r="EN115">
        <v>59.3</v>
      </c>
      <c r="EO115">
        <v>50.3</v>
      </c>
      <c r="EP115">
        <v>53.4</v>
      </c>
      <c r="EQ115">
        <v>47.3</v>
      </c>
      <c r="ER115">
        <v>2.5099999999999998</v>
      </c>
      <c r="ES115">
        <v>3.16</v>
      </c>
      <c r="ET115">
        <v>4.2</v>
      </c>
      <c r="EU115">
        <v>4.3899999999999997</v>
      </c>
      <c r="EV115">
        <v>4.51</v>
      </c>
      <c r="EW115">
        <v>4.87</v>
      </c>
      <c r="EX115">
        <v>2.25</v>
      </c>
      <c r="EY115">
        <v>3.25</v>
      </c>
      <c r="EZ115">
        <v>3.55</v>
      </c>
      <c r="FA115">
        <v>3.75</v>
      </c>
      <c r="FB115">
        <v>3.85</v>
      </c>
      <c r="FC115">
        <v>4.9000000000000004</v>
      </c>
      <c r="FD115">
        <v>4</v>
      </c>
      <c r="FE115">
        <v>2.1</v>
      </c>
      <c r="FF115">
        <v>2.75</v>
      </c>
      <c r="FG115">
        <v>2.41</v>
      </c>
      <c r="FH115">
        <v>2.65</v>
      </c>
      <c r="FI115">
        <v>2.75</v>
      </c>
      <c r="FJ115">
        <v>2.77</v>
      </c>
      <c r="FK115">
        <v>2.79</v>
      </c>
      <c r="FL115">
        <v>2.83</v>
      </c>
      <c r="FM115">
        <v>2.96</v>
      </c>
      <c r="FN115">
        <v>3.09</v>
      </c>
      <c r="FO115">
        <v>3.33</v>
      </c>
      <c r="FP115">
        <v>0.57999999999999996</v>
      </c>
      <c r="FQ115">
        <v>176.42</v>
      </c>
      <c r="FR115">
        <v>168.59</v>
      </c>
      <c r="FS115">
        <v>170.35</v>
      </c>
      <c r="FT115">
        <v>161.25</v>
      </c>
      <c r="FU115">
        <v>177.95</v>
      </c>
      <c r="FV115">
        <v>165.96</v>
      </c>
      <c r="FW115">
        <v>173.5</v>
      </c>
      <c r="FX115">
        <v>169.68</v>
      </c>
      <c r="FY115">
        <v>169.11</v>
      </c>
      <c r="FZ115">
        <v>5828.28</v>
      </c>
      <c r="GA115">
        <v>1141.3900000000001</v>
      </c>
      <c r="GB115">
        <v>341.09</v>
      </c>
      <c r="GC115">
        <v>510.56</v>
      </c>
      <c r="GD115">
        <v>299.77</v>
      </c>
      <c r="GE115">
        <v>466.97</v>
      </c>
      <c r="GF115">
        <v>372.45</v>
      </c>
    </row>
    <row r="116" spans="1:188">
      <c r="A116" s="20" t="s">
        <v>124</v>
      </c>
      <c r="B116">
        <v>-25166.38</v>
      </c>
      <c r="C116">
        <v>-89725.87</v>
      </c>
      <c r="D116">
        <v>-38100</v>
      </c>
      <c r="E116">
        <v>-7400</v>
      </c>
      <c r="F116">
        <v>-15354.3</v>
      </c>
      <c r="G116">
        <v>-67001.81</v>
      </c>
      <c r="H116">
        <v>-69200</v>
      </c>
      <c r="I116">
        <v>-401.7</v>
      </c>
      <c r="J116">
        <v>-486000</v>
      </c>
      <c r="K116">
        <v>-21000000</v>
      </c>
      <c r="L116">
        <v>242000000</v>
      </c>
      <c r="M116">
        <v>-8.5644725887297195E-3</v>
      </c>
      <c r="N116">
        <v>-1.4524330803149499E-3</v>
      </c>
      <c r="O116">
        <v>5.4085703724124903E-3</v>
      </c>
      <c r="P116">
        <v>51.2</v>
      </c>
      <c r="Q116">
        <v>-1.9574017669433501E-2</v>
      </c>
      <c r="R116">
        <v>-3.7906160089668198E-2</v>
      </c>
      <c r="S116">
        <v>0.207321450294562</v>
      </c>
      <c r="T116">
        <v>0.207321450294562</v>
      </c>
      <c r="U116">
        <v>-0.157925885643873</v>
      </c>
      <c r="V116">
        <v>-0.18383577802859499</v>
      </c>
      <c r="W116">
        <v>-132</v>
      </c>
      <c r="X116">
        <v>38.28</v>
      </c>
      <c r="Y116">
        <v>1.34</v>
      </c>
      <c r="Z116">
        <v>1.25</v>
      </c>
      <c r="AA116">
        <v>615</v>
      </c>
      <c r="AB116">
        <v>2023</v>
      </c>
      <c r="AC116">
        <v>-0.94036994328304502</v>
      </c>
      <c r="AD116">
        <v>-0.78056568917115099</v>
      </c>
      <c r="AE116">
        <v>-0.82063755737773703</v>
      </c>
      <c r="AF116">
        <v>-1.0255177259210799E-2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4.1409202796977199E-2</v>
      </c>
      <c r="AN116">
        <v>-2.2485259445144099E-2</v>
      </c>
      <c r="AO116">
        <v>-1.38124598100191E-2</v>
      </c>
      <c r="AP116">
        <v>6.5</v>
      </c>
      <c r="AQ116">
        <v>294530000</v>
      </c>
      <c r="AR116">
        <v>38323000</v>
      </c>
      <c r="AS116">
        <v>72777000</v>
      </c>
      <c r="AT116">
        <v>94898000</v>
      </c>
      <c r="AU116">
        <v>15990000</v>
      </c>
      <c r="AV116">
        <v>1496000</v>
      </c>
      <c r="AW116">
        <v>4510000</v>
      </c>
      <c r="AX116">
        <v>36371.4</v>
      </c>
      <c r="AY116">
        <v>7535000</v>
      </c>
      <c r="AZ116">
        <v>724000000</v>
      </c>
      <c r="BA116">
        <v>299000000</v>
      </c>
      <c r="BB116">
        <v>3945000000</v>
      </c>
      <c r="BC116">
        <v>5746000000</v>
      </c>
      <c r="BD116">
        <v>15962400</v>
      </c>
      <c r="BE116">
        <v>195019900</v>
      </c>
      <c r="BF116">
        <v>294515500</v>
      </c>
      <c r="BG116">
        <v>17076.560000000001</v>
      </c>
      <c r="BH116">
        <v>5142.8500000000004</v>
      </c>
      <c r="BI116">
        <v>16680.22</v>
      </c>
      <c r="BJ116">
        <v>12620.3</v>
      </c>
      <c r="BK116">
        <v>100403600</v>
      </c>
      <c r="BL116">
        <v>7955.72213021878</v>
      </c>
      <c r="BM116">
        <v>101.21</v>
      </c>
      <c r="BN116">
        <v>113.4</v>
      </c>
      <c r="BO116">
        <v>116.4</v>
      </c>
      <c r="BP116">
        <v>108.8</v>
      </c>
      <c r="BQ116">
        <v>272785000</v>
      </c>
      <c r="BR116">
        <v>30295.33</v>
      </c>
      <c r="BS116">
        <v>7.38</v>
      </c>
      <c r="BT116">
        <v>6.27</v>
      </c>
      <c r="BU116">
        <v>0.89</v>
      </c>
      <c r="BV116">
        <v>31901500</v>
      </c>
      <c r="BW116">
        <v>16083064.880000001</v>
      </c>
      <c r="BX116">
        <v>17776300</v>
      </c>
      <c r="BY116">
        <v>14125100</v>
      </c>
      <c r="BZ116">
        <v>106.9</v>
      </c>
      <c r="CA116">
        <v>113.5</v>
      </c>
      <c r="CB116">
        <v>107</v>
      </c>
      <c r="CC116">
        <v>104.5</v>
      </c>
      <c r="CD116">
        <v>0.94185022026431697</v>
      </c>
      <c r="CE116">
        <v>1.0239234449760799</v>
      </c>
      <c r="CF116">
        <v>48018119</v>
      </c>
      <c r="CG116">
        <v>171687300</v>
      </c>
      <c r="CH116">
        <v>3.5754690849093902</v>
      </c>
      <c r="CI116">
        <v>84027426</v>
      </c>
      <c r="CJ116">
        <v>348757800</v>
      </c>
      <c r="CK116">
        <v>4.1505234255301398</v>
      </c>
      <c r="CL116">
        <v>102756205</v>
      </c>
      <c r="CM116">
        <v>679569700</v>
      </c>
      <c r="CN116">
        <v>6.6134176520045704</v>
      </c>
      <c r="CO116">
        <v>3154.66</v>
      </c>
      <c r="CP116">
        <v>1906.92</v>
      </c>
      <c r="CQ116">
        <v>16.7</v>
      </c>
      <c r="CR116">
        <v>35.869999999999997</v>
      </c>
      <c r="CS116">
        <v>73488600</v>
      </c>
      <c r="CT116">
        <v>920824600</v>
      </c>
      <c r="CU116">
        <v>18.029</v>
      </c>
      <c r="CV116">
        <v>3.9186000000000001</v>
      </c>
      <c r="CW116">
        <v>-3.2800000000000003E-2</v>
      </c>
      <c r="CX116">
        <v>-4.5999999999999999E-2</v>
      </c>
      <c r="CY116">
        <v>3.1800000000000002E-2</v>
      </c>
      <c r="CZ116">
        <v>-1.95E-2</v>
      </c>
      <c r="DA116">
        <v>-2.12E-2</v>
      </c>
      <c r="DB116">
        <v>1.67E-2</v>
      </c>
      <c r="DC116">
        <v>136355200</v>
      </c>
      <c r="DD116">
        <v>167842000</v>
      </c>
      <c r="DE116">
        <v>0.81240214010795897</v>
      </c>
      <c r="DF116">
        <v>11192336200</v>
      </c>
      <c r="DG116">
        <v>15591175800</v>
      </c>
      <c r="DH116">
        <v>1.39302246835652</v>
      </c>
      <c r="DI116">
        <v>3721310100</v>
      </c>
      <c r="DJ116">
        <v>6753227300</v>
      </c>
      <c r="DK116">
        <v>195589200</v>
      </c>
      <c r="DL116">
        <v>99.4</v>
      </c>
      <c r="DM116">
        <v>100.19</v>
      </c>
      <c r="DN116">
        <v>99.84</v>
      </c>
      <c r="DO116">
        <v>6.4</v>
      </c>
      <c r="DP116">
        <v>28.3</v>
      </c>
      <c r="DQ116">
        <v>13</v>
      </c>
      <c r="DR116">
        <v>5.2</v>
      </c>
      <c r="DS116">
        <v>8.4</v>
      </c>
      <c r="DT116">
        <v>0.5</v>
      </c>
      <c r="DU116">
        <v>1.5</v>
      </c>
      <c r="DV116">
        <v>1.4</v>
      </c>
      <c r="DW116">
        <v>-0.1</v>
      </c>
      <c r="DX116">
        <v>106.8</v>
      </c>
      <c r="DY116">
        <v>97.2</v>
      </c>
      <c r="DZ116">
        <v>112.2</v>
      </c>
      <c r="EA116">
        <v>118.6</v>
      </c>
      <c r="EB116">
        <v>9</v>
      </c>
      <c r="EC116">
        <v>15.4</v>
      </c>
      <c r="ED116">
        <v>17.600000000000001</v>
      </c>
      <c r="EE116">
        <v>17.3</v>
      </c>
      <c r="EF116">
        <v>8.1</v>
      </c>
      <c r="EG116">
        <v>4.7</v>
      </c>
      <c r="EH116">
        <v>7.8</v>
      </c>
      <c r="EI116">
        <v>2.6</v>
      </c>
      <c r="EJ116">
        <v>2.2999999999999998</v>
      </c>
      <c r="EK116">
        <v>4.7</v>
      </c>
      <c r="EL116">
        <v>53.8</v>
      </c>
      <c r="EM116">
        <v>48.2</v>
      </c>
      <c r="EN116">
        <v>51.8</v>
      </c>
      <c r="EO116">
        <v>50.5</v>
      </c>
      <c r="EP116">
        <v>51.9</v>
      </c>
      <c r="EQ116">
        <v>48.2</v>
      </c>
      <c r="ER116">
        <v>2.56</v>
      </c>
      <c r="ES116">
        <v>3.18</v>
      </c>
      <c r="ET116">
        <v>4.03</v>
      </c>
      <c r="EU116">
        <v>4.13</v>
      </c>
      <c r="EV116">
        <v>4.3499999999999996</v>
      </c>
      <c r="EW116">
        <v>4.55</v>
      </c>
      <c r="EX116">
        <v>2.25</v>
      </c>
      <c r="EY116">
        <v>3.25</v>
      </c>
      <c r="EZ116">
        <v>3.55</v>
      </c>
      <c r="FA116">
        <v>3.75</v>
      </c>
      <c r="FB116">
        <v>3.85</v>
      </c>
      <c r="FC116">
        <v>4.9000000000000004</v>
      </c>
      <c r="FD116">
        <v>4</v>
      </c>
      <c r="FE116">
        <v>2.1</v>
      </c>
      <c r="FF116">
        <v>2.75</v>
      </c>
      <c r="FG116">
        <v>2.56</v>
      </c>
      <c r="FH116">
        <v>2.68</v>
      </c>
      <c r="FI116">
        <v>2.89</v>
      </c>
      <c r="FJ116">
        <v>2.97</v>
      </c>
      <c r="FK116">
        <v>3.04</v>
      </c>
      <c r="FL116">
        <v>3.06</v>
      </c>
      <c r="FM116">
        <v>3.11</v>
      </c>
      <c r="FN116">
        <v>3.22</v>
      </c>
      <c r="FO116">
        <v>3.38</v>
      </c>
      <c r="FP116">
        <v>0.49</v>
      </c>
      <c r="FQ116">
        <v>176.41</v>
      </c>
      <c r="FR116">
        <v>168.62</v>
      </c>
      <c r="FS116">
        <v>170.37</v>
      </c>
      <c r="FT116">
        <v>161.57</v>
      </c>
      <c r="FU116">
        <v>178.37</v>
      </c>
      <c r="FV116">
        <v>165.94</v>
      </c>
      <c r="FW116">
        <v>173.47</v>
      </c>
      <c r="FX116">
        <v>169.43</v>
      </c>
      <c r="FY116">
        <v>169.36</v>
      </c>
      <c r="FZ116">
        <v>5828.85</v>
      </c>
      <c r="GA116">
        <v>1221.83</v>
      </c>
      <c r="GB116">
        <v>328.23</v>
      </c>
      <c r="GC116">
        <v>505.94</v>
      </c>
      <c r="GD116">
        <v>300.52</v>
      </c>
      <c r="GE116">
        <v>452.02</v>
      </c>
      <c r="GF116">
        <v>367.41</v>
      </c>
    </row>
    <row r="117" spans="1:188">
      <c r="A117" s="20" t="s">
        <v>125</v>
      </c>
      <c r="B117">
        <v>-2011.31</v>
      </c>
      <c r="C117">
        <v>62404.37</v>
      </c>
      <c r="D117">
        <v>5000</v>
      </c>
      <c r="E117">
        <v>22300</v>
      </c>
      <c r="F117">
        <v>4987.3</v>
      </c>
      <c r="G117">
        <v>23382.36</v>
      </c>
      <c r="H117">
        <v>-25300</v>
      </c>
      <c r="I117">
        <v>179.8</v>
      </c>
      <c r="J117">
        <v>-27000</v>
      </c>
      <c r="K117">
        <v>2000000</v>
      </c>
      <c r="L117">
        <v>101000000</v>
      </c>
      <c r="M117">
        <v>-7.4599063525102602E-3</v>
      </c>
      <c r="N117">
        <v>0</v>
      </c>
      <c r="O117">
        <v>-5.7052466215274898E-3</v>
      </c>
      <c r="P117">
        <v>51.2</v>
      </c>
      <c r="Q117">
        <v>3.5916676252999699E-2</v>
      </c>
      <c r="R117">
        <v>1.2894138798409401E-2</v>
      </c>
      <c r="S117">
        <v>4.3593897965503503E-2</v>
      </c>
      <c r="T117">
        <v>4.3593897965504197E-2</v>
      </c>
      <c r="U117">
        <v>-0.685263099876943</v>
      </c>
      <c r="V117">
        <v>-0.27084236746005003</v>
      </c>
      <c r="W117">
        <v>-92</v>
      </c>
      <c r="X117">
        <v>-27.78</v>
      </c>
      <c r="Y117">
        <v>-2.4500000000000002</v>
      </c>
      <c r="Z117">
        <v>-2.38</v>
      </c>
      <c r="AA117">
        <v>-2015</v>
      </c>
      <c r="AB117">
        <v>709</v>
      </c>
      <c r="AC117">
        <v>0.197123504711609</v>
      </c>
      <c r="AD117">
        <v>0.26761606531135501</v>
      </c>
      <c r="AE117">
        <v>0.290108005027779</v>
      </c>
      <c r="AF117">
        <v>0.42605382274126002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-1.25095390517274E-2</v>
      </c>
      <c r="AN117">
        <v>9.7066253657125401E-3</v>
      </c>
      <c r="AO117">
        <v>6.1265565647978804E-3</v>
      </c>
      <c r="AP117">
        <v>6.5</v>
      </c>
      <c r="AQ117">
        <v>297780000</v>
      </c>
      <c r="AR117">
        <v>37200000</v>
      </c>
      <c r="AS117">
        <v>72259000</v>
      </c>
      <c r="AT117">
        <v>95782000</v>
      </c>
      <c r="AU117">
        <v>16263000</v>
      </c>
      <c r="AV117">
        <v>1481000</v>
      </c>
      <c r="AW117">
        <v>4577000</v>
      </c>
      <c r="AX117">
        <v>37509.1</v>
      </c>
      <c r="AY117">
        <v>8506000</v>
      </c>
      <c r="AZ117">
        <v>744000000</v>
      </c>
      <c r="BA117">
        <v>305000000</v>
      </c>
      <c r="BB117">
        <v>4059000000</v>
      </c>
      <c r="BC117">
        <v>5986000000</v>
      </c>
      <c r="BD117">
        <v>20074800</v>
      </c>
      <c r="BE117">
        <v>229764800</v>
      </c>
      <c r="BF117">
        <v>344074700</v>
      </c>
      <c r="BG117">
        <v>17384.66</v>
      </c>
      <c r="BH117">
        <v>5737.48</v>
      </c>
      <c r="BI117">
        <v>16938.810000000001</v>
      </c>
      <c r="BJ117">
        <v>13165.35</v>
      </c>
      <c r="BK117">
        <v>104091200</v>
      </c>
      <c r="BL117">
        <v>7906.4514046341301</v>
      </c>
      <c r="BM117">
        <v>101.18</v>
      </c>
      <c r="BN117">
        <v>112</v>
      </c>
      <c r="BO117">
        <v>114.7</v>
      </c>
      <c r="BP117">
        <v>107.9</v>
      </c>
      <c r="BQ117">
        <v>294592000</v>
      </c>
      <c r="BR117">
        <v>30535.67</v>
      </c>
      <c r="BS117">
        <v>7.6</v>
      </c>
      <c r="BT117">
        <v>6.13</v>
      </c>
      <c r="BU117">
        <v>0.88</v>
      </c>
      <c r="BV117">
        <v>33825400</v>
      </c>
      <c r="BW117">
        <v>16417902.050000001</v>
      </c>
      <c r="BX117">
        <v>18908800</v>
      </c>
      <c r="BY117">
        <v>14916600</v>
      </c>
      <c r="BZ117">
        <v>105.4</v>
      </c>
      <c r="CA117">
        <v>112.4</v>
      </c>
      <c r="CB117">
        <v>109.6</v>
      </c>
      <c r="CC117">
        <v>108.6</v>
      </c>
      <c r="CD117">
        <v>0.93772241992882599</v>
      </c>
      <c r="CE117">
        <v>1.00920810313076</v>
      </c>
      <c r="CF117">
        <v>49325138</v>
      </c>
      <c r="CG117">
        <v>174461600</v>
      </c>
      <c r="CH117">
        <v>3.5369713512002701</v>
      </c>
      <c r="CI117">
        <v>92223693</v>
      </c>
      <c r="CJ117">
        <v>382904100</v>
      </c>
      <c r="CK117">
        <v>4.1519059532781899</v>
      </c>
      <c r="CL117">
        <v>133020703</v>
      </c>
      <c r="CM117">
        <v>734534100</v>
      </c>
      <c r="CN117">
        <v>5.5219532255817398</v>
      </c>
      <c r="CO117">
        <v>3117.18</v>
      </c>
      <c r="CP117">
        <v>1808.3</v>
      </c>
      <c r="CQ117">
        <v>16.5</v>
      </c>
      <c r="CR117">
        <v>34.06</v>
      </c>
      <c r="CS117">
        <v>64850100</v>
      </c>
      <c r="CT117">
        <v>813039200</v>
      </c>
      <c r="CU117">
        <v>16.6511</v>
      </c>
      <c r="CV117">
        <v>3.4293</v>
      </c>
      <c r="CW117">
        <v>-3.27E-2</v>
      </c>
      <c r="CX117">
        <v>-4.9599999999999998E-2</v>
      </c>
      <c r="CY117">
        <v>2.8899999999999999E-2</v>
      </c>
      <c r="CZ117">
        <v>-4.3700000000000003E-2</v>
      </c>
      <c r="DA117">
        <v>-3.9899999999999998E-2</v>
      </c>
      <c r="DB117">
        <v>1.78E-2</v>
      </c>
      <c r="DC117">
        <v>169147500</v>
      </c>
      <c r="DD117">
        <v>160734000</v>
      </c>
      <c r="DE117">
        <v>1.0523442457725201</v>
      </c>
      <c r="DF117">
        <v>11303528300</v>
      </c>
      <c r="DG117">
        <v>15701940400</v>
      </c>
      <c r="DH117">
        <v>1.3891185108989399</v>
      </c>
      <c r="DI117">
        <v>3763832700</v>
      </c>
      <c r="DJ117">
        <v>6840442400</v>
      </c>
      <c r="DK117">
        <v>178117300</v>
      </c>
      <c r="DL117">
        <v>99.3</v>
      </c>
      <c r="DM117">
        <v>100.15</v>
      </c>
      <c r="DN117">
        <v>99.69</v>
      </c>
      <c r="DO117">
        <v>5.5</v>
      </c>
      <c r="DP117">
        <v>22.7</v>
      </c>
      <c r="DQ117">
        <v>11.1</v>
      </c>
      <c r="DR117">
        <v>4.5999999999999996</v>
      </c>
      <c r="DS117">
        <v>7.3</v>
      </c>
      <c r="DT117">
        <v>0.3</v>
      </c>
      <c r="DU117">
        <v>1.5</v>
      </c>
      <c r="DV117">
        <v>1.1000000000000001</v>
      </c>
      <c r="DW117">
        <v>0.2</v>
      </c>
      <c r="DX117">
        <v>106.2</v>
      </c>
      <c r="DY117">
        <v>97</v>
      </c>
      <c r="DZ117">
        <v>110.2</v>
      </c>
      <c r="EA117">
        <v>114.2</v>
      </c>
      <c r="EB117">
        <v>8</v>
      </c>
      <c r="EC117">
        <v>13.9</v>
      </c>
      <c r="ED117">
        <v>15.8</v>
      </c>
      <c r="EE117">
        <v>14</v>
      </c>
      <c r="EF117">
        <v>7.1</v>
      </c>
      <c r="EG117">
        <v>4.9000000000000004</v>
      </c>
      <c r="EH117">
        <v>8</v>
      </c>
      <c r="EI117">
        <v>2.5</v>
      </c>
      <c r="EJ117">
        <v>1.2</v>
      </c>
      <c r="EK117">
        <v>4.9000000000000004</v>
      </c>
      <c r="EL117">
        <v>53.4</v>
      </c>
      <c r="EM117">
        <v>46.6</v>
      </c>
      <c r="EN117">
        <v>49.5</v>
      </c>
      <c r="EO117">
        <v>50.2</v>
      </c>
      <c r="EP117">
        <v>51.5</v>
      </c>
      <c r="EQ117">
        <v>46.6</v>
      </c>
      <c r="ER117">
        <v>2.79</v>
      </c>
      <c r="ES117">
        <v>3.24</v>
      </c>
      <c r="ET117">
        <v>4.2</v>
      </c>
      <c r="EU117">
        <v>4.13</v>
      </c>
      <c r="EV117">
        <v>4.67</v>
      </c>
      <c r="EW117">
        <v>4.8600000000000003</v>
      </c>
      <c r="EX117">
        <v>2.25</v>
      </c>
      <c r="EY117">
        <v>3.25</v>
      </c>
      <c r="EZ117">
        <v>3.55</v>
      </c>
      <c r="FA117">
        <v>3.75</v>
      </c>
      <c r="FB117">
        <v>3.85</v>
      </c>
      <c r="FC117">
        <v>4.9000000000000004</v>
      </c>
      <c r="FD117">
        <v>4</v>
      </c>
      <c r="FE117">
        <v>2.1</v>
      </c>
      <c r="FF117">
        <v>2.75</v>
      </c>
      <c r="FG117">
        <v>2.6</v>
      </c>
      <c r="FH117">
        <v>2.72</v>
      </c>
      <c r="FI117">
        <v>3.13</v>
      </c>
      <c r="FJ117">
        <v>3.28</v>
      </c>
      <c r="FK117">
        <v>3.33</v>
      </c>
      <c r="FL117">
        <v>3.44</v>
      </c>
      <c r="FM117">
        <v>3.58</v>
      </c>
      <c r="FN117">
        <v>3.61</v>
      </c>
      <c r="FO117">
        <v>3.62</v>
      </c>
      <c r="FP117">
        <v>0.49</v>
      </c>
      <c r="FQ117">
        <v>174.92</v>
      </c>
      <c r="FR117">
        <v>166.88</v>
      </c>
      <c r="FS117">
        <v>168.57</v>
      </c>
      <c r="FT117">
        <v>161.13</v>
      </c>
      <c r="FU117">
        <v>174.63</v>
      </c>
      <c r="FV117">
        <v>164.49</v>
      </c>
      <c r="FW117">
        <v>171.99</v>
      </c>
      <c r="FX117">
        <v>167.15</v>
      </c>
      <c r="FY117">
        <v>168.06</v>
      </c>
      <c r="FZ117">
        <v>5774.8</v>
      </c>
      <c r="GA117">
        <v>973.14</v>
      </c>
      <c r="GB117">
        <v>344.21</v>
      </c>
      <c r="GC117">
        <v>502.05</v>
      </c>
      <c r="GD117">
        <v>299.68</v>
      </c>
      <c r="GE117">
        <v>472.18</v>
      </c>
      <c r="GF117">
        <v>380.96</v>
      </c>
    </row>
    <row r="118" spans="1:188">
      <c r="A118" s="20" t="s">
        <v>126</v>
      </c>
      <c r="B118">
        <v>12204.92</v>
      </c>
      <c r="C118">
        <v>6340.46000000002</v>
      </c>
      <c r="D118">
        <v>42200</v>
      </c>
      <c r="E118">
        <v>27499.999999999902</v>
      </c>
      <c r="F118">
        <v>6628.2</v>
      </c>
      <c r="G118">
        <v>25314.07</v>
      </c>
      <c r="H118">
        <v>323200</v>
      </c>
      <c r="I118">
        <v>256</v>
      </c>
      <c r="J118">
        <v>68000</v>
      </c>
      <c r="K118">
        <v>-4000000</v>
      </c>
      <c r="L118">
        <v>3000000</v>
      </c>
      <c r="M118">
        <v>2.94031379139526E-3</v>
      </c>
      <c r="N118">
        <v>-1.1696039763191101E-2</v>
      </c>
      <c r="O118">
        <v>1.39983987607195E-3</v>
      </c>
      <c r="P118">
        <v>51.7</v>
      </c>
      <c r="Q118">
        <v>7.8105679787370298E-3</v>
      </c>
      <c r="R118">
        <v>4.65071472435152E-3</v>
      </c>
      <c r="S118">
        <v>-4.1147568346994803E-2</v>
      </c>
      <c r="T118">
        <v>-4.1147568346995601E-2</v>
      </c>
      <c r="U118">
        <v>-1.0629076110122E-2</v>
      </c>
      <c r="V118">
        <v>-4.7868494614688097E-2</v>
      </c>
      <c r="W118">
        <v>122</v>
      </c>
      <c r="X118">
        <v>17.21</v>
      </c>
      <c r="Y118">
        <v>-3.47</v>
      </c>
      <c r="Z118">
        <v>-3.9199999999999902</v>
      </c>
      <c r="AA118">
        <v>1309</v>
      </c>
      <c r="AB118">
        <v>-439</v>
      </c>
      <c r="AC118">
        <v>9.6989802404738895E-2</v>
      </c>
      <c r="AD118">
        <v>0.12148500996298101</v>
      </c>
      <c r="AE118">
        <v>0.104723314385321</v>
      </c>
      <c r="AF118">
        <v>0.36353081988054098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1.03169071058922E-2</v>
      </c>
      <c r="AN118">
        <v>1.4908615474585199E-2</v>
      </c>
      <c r="AO118">
        <v>1.4693114312645901E-2</v>
      </c>
      <c r="AP118">
        <v>7.6</v>
      </c>
      <c r="AQ118">
        <v>308350000</v>
      </c>
      <c r="AR118">
        <v>38160000</v>
      </c>
      <c r="AS118">
        <v>73230000</v>
      </c>
      <c r="AT118">
        <v>97570000</v>
      </c>
      <c r="AU118">
        <v>16212000</v>
      </c>
      <c r="AV118">
        <v>1350000</v>
      </c>
      <c r="AW118">
        <v>4850000</v>
      </c>
      <c r="AX118">
        <v>41321.599999999999</v>
      </c>
      <c r="AY118">
        <v>11755000</v>
      </c>
      <c r="AZ118">
        <v>729000000</v>
      </c>
      <c r="BA118">
        <v>300000000</v>
      </c>
      <c r="BB118">
        <v>4091000000</v>
      </c>
      <c r="BC118">
        <v>5810000000</v>
      </c>
      <c r="BD118">
        <v>27559100</v>
      </c>
      <c r="BE118">
        <v>282344700</v>
      </c>
      <c r="BF118">
        <v>458961700</v>
      </c>
      <c r="BG118">
        <v>20887.71</v>
      </c>
      <c r="BH118">
        <v>7612.95</v>
      </c>
      <c r="BI118">
        <v>20540.88</v>
      </c>
      <c r="BJ118">
        <v>19841.2</v>
      </c>
      <c r="BK118">
        <v>155201000</v>
      </c>
      <c r="BL118">
        <v>7822.1579339959299</v>
      </c>
      <c r="BM118">
        <v>101.38</v>
      </c>
      <c r="BN118">
        <v>113.3</v>
      </c>
      <c r="BO118">
        <v>116.4</v>
      </c>
      <c r="BP118">
        <v>108.5</v>
      </c>
      <c r="BQ118">
        <v>298076000</v>
      </c>
      <c r="BR118">
        <v>30567.89</v>
      </c>
      <c r="BS118">
        <v>7.64</v>
      </c>
      <c r="BT118">
        <v>6.14</v>
      </c>
      <c r="BU118">
        <v>0.87</v>
      </c>
      <c r="BV118">
        <v>34829200</v>
      </c>
      <c r="BW118">
        <v>15330160</v>
      </c>
      <c r="BX118">
        <v>19475500</v>
      </c>
      <c r="BY118">
        <v>15353700</v>
      </c>
      <c r="BZ118">
        <v>105.1</v>
      </c>
      <c r="CA118">
        <v>109.5</v>
      </c>
      <c r="CB118">
        <v>111.6</v>
      </c>
      <c r="CC118">
        <v>112.4</v>
      </c>
      <c r="CD118">
        <v>0.95981735159817405</v>
      </c>
      <c r="CE118">
        <v>0.99288256227757998</v>
      </c>
      <c r="CF118">
        <v>46907513</v>
      </c>
      <c r="CG118">
        <v>164553600</v>
      </c>
      <c r="CH118">
        <v>3.50804358355132</v>
      </c>
      <c r="CI118">
        <v>97112062</v>
      </c>
      <c r="CJ118">
        <v>392866300</v>
      </c>
      <c r="CK118">
        <v>4.0454943691752696</v>
      </c>
      <c r="CL118">
        <v>138002228</v>
      </c>
      <c r="CM118">
        <v>732788300</v>
      </c>
      <c r="CN118">
        <v>5.3099744157753701</v>
      </c>
      <c r="CO118">
        <v>3192.43</v>
      </c>
      <c r="CP118">
        <v>1897.69</v>
      </c>
      <c r="CQ118">
        <v>17</v>
      </c>
      <c r="CR118">
        <v>35.75</v>
      </c>
      <c r="CS118">
        <v>67844600</v>
      </c>
      <c r="CT118">
        <v>847586800</v>
      </c>
      <c r="CU118">
        <v>17.3095</v>
      </c>
      <c r="CV118">
        <v>3.7172000000000001</v>
      </c>
      <c r="CW118">
        <v>3.5999999999999997E-2</v>
      </c>
      <c r="CX118">
        <v>-1.7899999999999999E-2</v>
      </c>
      <c r="CY118">
        <v>1.4E-3</v>
      </c>
      <c r="CZ118">
        <v>3.6999999999999998E-2</v>
      </c>
      <c r="DA118">
        <v>-1.55E-2</v>
      </c>
      <c r="DB118">
        <v>2.58E-2</v>
      </c>
      <c r="DC118">
        <v>270159100</v>
      </c>
      <c r="DD118">
        <v>170823700</v>
      </c>
      <c r="DE118">
        <v>1.58150830359019</v>
      </c>
      <c r="DF118">
        <v>11457208200</v>
      </c>
      <c r="DG118">
        <v>15966356100</v>
      </c>
      <c r="DH118">
        <v>1.3935642803453601</v>
      </c>
      <c r="DI118">
        <v>3817380000</v>
      </c>
      <c r="DJ118">
        <v>6946652400</v>
      </c>
      <c r="DK118">
        <v>258859100</v>
      </c>
      <c r="DL118">
        <v>99</v>
      </c>
      <c r="DM118">
        <v>99.76</v>
      </c>
      <c r="DN118">
        <v>99.69</v>
      </c>
      <c r="DO118">
        <v>5.5</v>
      </c>
      <c r="DP118">
        <v>18.3</v>
      </c>
      <c r="DQ118">
        <v>10</v>
      </c>
      <c r="DR118">
        <v>5.4</v>
      </c>
      <c r="DS118">
        <v>7.3</v>
      </c>
      <c r="DT118">
        <v>0.1</v>
      </c>
      <c r="DU118">
        <v>1.3</v>
      </c>
      <c r="DV118">
        <v>1</v>
      </c>
      <c r="DW118">
        <v>0.1</v>
      </c>
      <c r="DX118">
        <v>106.1</v>
      </c>
      <c r="DY118">
        <v>98.2</v>
      </c>
      <c r="DZ118">
        <v>110.2</v>
      </c>
      <c r="EA118">
        <v>110.7</v>
      </c>
      <c r="EB118">
        <v>7.3</v>
      </c>
      <c r="EC118">
        <v>14.1</v>
      </c>
      <c r="ED118">
        <v>12.5</v>
      </c>
      <c r="EE118">
        <v>13.7</v>
      </c>
      <c r="EF118">
        <v>7</v>
      </c>
      <c r="EG118">
        <v>5.3</v>
      </c>
      <c r="EH118">
        <v>8.6</v>
      </c>
      <c r="EI118">
        <v>2.4</v>
      </c>
      <c r="EJ118">
        <v>0.6</v>
      </c>
      <c r="EK118">
        <v>4.8</v>
      </c>
      <c r="EL118">
        <v>54.4</v>
      </c>
      <c r="EM118">
        <v>46.3</v>
      </c>
      <c r="EN118">
        <v>50.4</v>
      </c>
      <c r="EO118">
        <v>49.9</v>
      </c>
      <c r="EP118">
        <v>52.5</v>
      </c>
      <c r="EQ118">
        <v>46.3</v>
      </c>
      <c r="ER118">
        <v>2.85</v>
      </c>
      <c r="ES118">
        <v>3.3</v>
      </c>
      <c r="ET118">
        <v>4.5</v>
      </c>
      <c r="EU118">
        <v>4.91</v>
      </c>
      <c r="EV118">
        <v>5.1100000000000003</v>
      </c>
      <c r="EW118">
        <v>5.14</v>
      </c>
      <c r="EX118">
        <v>2.25</v>
      </c>
      <c r="EY118">
        <v>3.25</v>
      </c>
      <c r="EZ118">
        <v>3.55</v>
      </c>
      <c r="FA118">
        <v>3.75</v>
      </c>
      <c r="FB118">
        <v>3.85</v>
      </c>
      <c r="FC118">
        <v>4.9000000000000004</v>
      </c>
      <c r="FD118">
        <v>4</v>
      </c>
      <c r="FE118">
        <v>2.1</v>
      </c>
      <c r="FF118">
        <v>2.75</v>
      </c>
      <c r="FG118">
        <v>2.72</v>
      </c>
      <c r="FH118">
        <v>3.21</v>
      </c>
      <c r="FI118">
        <v>3.4</v>
      </c>
      <c r="FJ118">
        <v>3.52</v>
      </c>
      <c r="FK118">
        <v>3.49</v>
      </c>
      <c r="FL118">
        <v>3.54</v>
      </c>
      <c r="FM118">
        <v>3.54</v>
      </c>
      <c r="FN118">
        <v>3.53</v>
      </c>
      <c r="FO118">
        <v>3.57</v>
      </c>
      <c r="FP118">
        <v>0.17</v>
      </c>
      <c r="FQ118">
        <v>176.11</v>
      </c>
      <c r="FR118">
        <v>168.04</v>
      </c>
      <c r="FS118">
        <v>169.75</v>
      </c>
      <c r="FT118">
        <v>162.09</v>
      </c>
      <c r="FU118">
        <v>176.27</v>
      </c>
      <c r="FV118">
        <v>165.57</v>
      </c>
      <c r="FW118">
        <v>173.17</v>
      </c>
      <c r="FX118">
        <v>168.06</v>
      </c>
      <c r="FY118">
        <v>169.44</v>
      </c>
      <c r="FZ118">
        <v>5894.01</v>
      </c>
      <c r="GA118">
        <v>860.23</v>
      </c>
      <c r="GB118">
        <v>363.46</v>
      </c>
      <c r="GC118">
        <v>502.44</v>
      </c>
      <c r="GD118">
        <v>293.69</v>
      </c>
      <c r="GE118">
        <v>506.82</v>
      </c>
      <c r="GF118">
        <v>417.41</v>
      </c>
    </row>
    <row r="119" spans="1:188">
      <c r="A119" s="20" t="s">
        <v>127</v>
      </c>
      <c r="B119">
        <v>-13044.51</v>
      </c>
      <c r="C119">
        <v>12082</v>
      </c>
      <c r="D119">
        <v>-34400</v>
      </c>
      <c r="E119">
        <v>-33399.999999999898</v>
      </c>
      <c r="F119">
        <v>-8270.6000000000095</v>
      </c>
      <c r="G119">
        <v>-52526.98</v>
      </c>
      <c r="H119">
        <v>-230700</v>
      </c>
      <c r="I119">
        <v>844</v>
      </c>
      <c r="J119">
        <v>-177000</v>
      </c>
      <c r="K119">
        <v>11000000</v>
      </c>
      <c r="L119">
        <v>-2000000</v>
      </c>
      <c r="M119">
        <v>1.0061206516542901E-3</v>
      </c>
      <c r="N119">
        <v>-4.4215252578774199E-3</v>
      </c>
      <c r="O119">
        <v>3.0010422518023101E-3</v>
      </c>
      <c r="P119">
        <v>51.4</v>
      </c>
      <c r="Q119">
        <v>-1.3855898141482499E-2</v>
      </c>
      <c r="R119">
        <v>3.3884039408384602E-2</v>
      </c>
      <c r="S119">
        <v>-4.28562875786795E-2</v>
      </c>
      <c r="T119">
        <v>-4.2856287578679098E-2</v>
      </c>
      <c r="U119">
        <v>2.1937147919153199E-2</v>
      </c>
      <c r="V119">
        <v>-6.9510824327998905E-2</v>
      </c>
      <c r="W119">
        <v>270</v>
      </c>
      <c r="X119">
        <v>-23.670000000000101</v>
      </c>
      <c r="Y119">
        <v>1.63</v>
      </c>
      <c r="Z119">
        <v>1.73999999999999</v>
      </c>
      <c r="AA119">
        <v>0</v>
      </c>
      <c r="AB119">
        <v>26</v>
      </c>
      <c r="AC119">
        <v>-0.56089387312990602</v>
      </c>
      <c r="AD119">
        <v>-0.62963967158199796</v>
      </c>
      <c r="AE119">
        <v>-0.61049001914379597</v>
      </c>
      <c r="AF119">
        <v>-0.81383653441079296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7.5514551638171702E-3</v>
      </c>
      <c r="AN119">
        <v>-2.6994139299375799E-2</v>
      </c>
      <c r="AO119">
        <v>-2.0243157354052198E-2</v>
      </c>
      <c r="AP119">
        <v>6.4</v>
      </c>
      <c r="AQ119">
        <v>294380000</v>
      </c>
      <c r="AR119">
        <v>37280000</v>
      </c>
      <c r="AS119">
        <v>74021000</v>
      </c>
      <c r="AT119">
        <v>96670000</v>
      </c>
      <c r="AU119">
        <v>16249000</v>
      </c>
      <c r="AV119">
        <v>1483000</v>
      </c>
      <c r="AW119">
        <v>4472000</v>
      </c>
      <c r="AX119">
        <v>40624.6</v>
      </c>
      <c r="AY119">
        <v>11561000</v>
      </c>
      <c r="AZ119">
        <v>737000000</v>
      </c>
      <c r="BA119">
        <v>308000000</v>
      </c>
      <c r="BB119">
        <v>4082000000</v>
      </c>
      <c r="BC119">
        <v>5480000000</v>
      </c>
      <c r="BD119">
        <v>19824400</v>
      </c>
      <c r="BE119">
        <v>213438100</v>
      </c>
      <c r="BF119">
        <v>334784100</v>
      </c>
      <c r="BG119">
        <v>14986.87</v>
      </c>
      <c r="BH119">
        <v>5496.59</v>
      </c>
      <c r="BI119">
        <v>14651.19</v>
      </c>
      <c r="BJ119">
        <v>11689.19</v>
      </c>
      <c r="BK119">
        <v>93095300</v>
      </c>
      <c r="BL119">
        <v>7964.2216441002302</v>
      </c>
      <c r="BM119">
        <v>101.45</v>
      </c>
      <c r="BN119">
        <v>114.6</v>
      </c>
      <c r="BO119">
        <v>117.4</v>
      </c>
      <c r="BP119">
        <v>110.4</v>
      </c>
      <c r="BQ119">
        <v>296098000</v>
      </c>
      <c r="BR119">
        <v>30807.200000000001</v>
      </c>
      <c r="BS119">
        <v>7.79</v>
      </c>
      <c r="BT119">
        <v>6.02</v>
      </c>
      <c r="BU119">
        <v>0.87</v>
      </c>
      <c r="BV119">
        <v>33938800</v>
      </c>
      <c r="BW119">
        <v>13721233</v>
      </c>
      <c r="BX119">
        <v>19211900</v>
      </c>
      <c r="BY119">
        <v>14726900</v>
      </c>
      <c r="BZ119">
        <v>104</v>
      </c>
      <c r="CA119">
        <v>106.7</v>
      </c>
      <c r="CB119">
        <v>106.9</v>
      </c>
      <c r="CC119">
        <v>107.5</v>
      </c>
      <c r="CD119">
        <v>0.97469540768509799</v>
      </c>
      <c r="CE119">
        <v>0.99441860465116305</v>
      </c>
      <c r="CF119">
        <v>55991096</v>
      </c>
      <c r="CG119">
        <v>196746900</v>
      </c>
      <c r="CH119">
        <v>3.5138962094973101</v>
      </c>
      <c r="CI119">
        <v>99494779</v>
      </c>
      <c r="CJ119">
        <v>447196600</v>
      </c>
      <c r="CK119">
        <v>4.4946740371170604</v>
      </c>
      <c r="CL119">
        <v>140407103</v>
      </c>
      <c r="CM119">
        <v>822104800</v>
      </c>
      <c r="CN119">
        <v>5.8551510745150797</v>
      </c>
      <c r="CO119">
        <v>3273.03</v>
      </c>
      <c r="CP119">
        <v>1879.1</v>
      </c>
      <c r="CQ119">
        <v>17.48</v>
      </c>
      <c r="CR119">
        <v>35.380000000000003</v>
      </c>
      <c r="CS119">
        <v>83040600</v>
      </c>
      <c r="CT119">
        <v>976121300</v>
      </c>
      <c r="CU119">
        <v>19.534700000000001</v>
      </c>
      <c r="CV119">
        <v>4.4234999999999998</v>
      </c>
      <c r="CW119">
        <v>1.41E-2</v>
      </c>
      <c r="CX119">
        <v>-2.0000000000000001E-4</v>
      </c>
      <c r="CY119">
        <v>7.1499999999999994E-2</v>
      </c>
      <c r="CZ119">
        <v>3.4299999999999997E-2</v>
      </c>
      <c r="DA119">
        <v>-2.29E-2</v>
      </c>
      <c r="DB119">
        <v>-7.1000000000000004E-3</v>
      </c>
      <c r="DC119">
        <v>134960400</v>
      </c>
      <c r="DD119">
        <v>164565100</v>
      </c>
      <c r="DE119">
        <v>0.82010341196280401</v>
      </c>
      <c r="DF119">
        <v>11539759000</v>
      </c>
      <c r="DG119">
        <v>16047952100</v>
      </c>
      <c r="DH119">
        <v>1.3906661395614901</v>
      </c>
      <c r="DI119">
        <v>3834354800</v>
      </c>
      <c r="DJ119">
        <v>7035419700</v>
      </c>
      <c r="DK119">
        <v>211881100</v>
      </c>
      <c r="DL119">
        <v>99.9</v>
      </c>
      <c r="DM119">
        <v>99.57</v>
      </c>
      <c r="DN119">
        <v>99.71</v>
      </c>
      <c r="DO119">
        <v>5.5</v>
      </c>
      <c r="DP119">
        <v>15.8</v>
      </c>
      <c r="DQ119">
        <v>9.3000000000000007</v>
      </c>
      <c r="DR119">
        <v>5.8</v>
      </c>
      <c r="DS119">
        <v>7.3</v>
      </c>
      <c r="DT119">
        <v>0.4</v>
      </c>
      <c r="DU119">
        <v>1.2</v>
      </c>
      <c r="DV119">
        <v>0.6</v>
      </c>
      <c r="DW119">
        <v>0</v>
      </c>
      <c r="DX119">
        <v>105.8</v>
      </c>
      <c r="DY119">
        <v>98.7</v>
      </c>
      <c r="DZ119">
        <v>109.3</v>
      </c>
      <c r="EA119">
        <v>109.2</v>
      </c>
      <c r="EB119">
        <v>7</v>
      </c>
      <c r="EC119">
        <v>13.2</v>
      </c>
      <c r="ED119">
        <v>10.7</v>
      </c>
      <c r="EE119">
        <v>14.1</v>
      </c>
      <c r="EF119">
        <v>7.1</v>
      </c>
      <c r="EG119">
        <v>5.8</v>
      </c>
      <c r="EH119">
        <v>9.3000000000000007</v>
      </c>
      <c r="EI119">
        <v>2.4</v>
      </c>
      <c r="EJ119">
        <v>0.9</v>
      </c>
      <c r="EK119">
        <v>4.2</v>
      </c>
      <c r="EL119">
        <v>53.5</v>
      </c>
      <c r="EM119">
        <v>46.1</v>
      </c>
      <c r="EN119">
        <v>57.9</v>
      </c>
      <c r="EO119">
        <v>50.1</v>
      </c>
      <c r="EP119">
        <v>52.7</v>
      </c>
      <c r="EQ119">
        <v>46.1</v>
      </c>
      <c r="ER119">
        <v>2.73</v>
      </c>
      <c r="ES119">
        <v>3.26</v>
      </c>
      <c r="ET119">
        <v>4.13</v>
      </c>
      <c r="EU119">
        <v>3.89</v>
      </c>
      <c r="EV119">
        <v>4.2</v>
      </c>
      <c r="EW119">
        <v>4.57</v>
      </c>
      <c r="EX119">
        <v>2.25</v>
      </c>
      <c r="EY119">
        <v>3.25</v>
      </c>
      <c r="EZ119">
        <v>3.55</v>
      </c>
      <c r="FA119">
        <v>3.75</v>
      </c>
      <c r="FB119">
        <v>3.85</v>
      </c>
      <c r="FC119">
        <v>4.9000000000000004</v>
      </c>
      <c r="FD119">
        <v>4</v>
      </c>
      <c r="FE119">
        <v>2.1</v>
      </c>
      <c r="FF119">
        <v>2.75</v>
      </c>
      <c r="FG119">
        <v>2.78</v>
      </c>
      <c r="FH119">
        <v>3</v>
      </c>
      <c r="FI119">
        <v>3.11</v>
      </c>
      <c r="FJ119">
        <v>3.34</v>
      </c>
      <c r="FK119">
        <v>3.41</v>
      </c>
      <c r="FL119">
        <v>3.43</v>
      </c>
      <c r="FM119">
        <v>3.49</v>
      </c>
      <c r="FN119">
        <v>3.51</v>
      </c>
      <c r="FO119">
        <v>3.59</v>
      </c>
      <c r="FP119">
        <v>0.48</v>
      </c>
      <c r="FQ119">
        <v>177.5</v>
      </c>
      <c r="FR119">
        <v>169.08</v>
      </c>
      <c r="FS119">
        <v>170.8</v>
      </c>
      <c r="FT119">
        <v>163.19</v>
      </c>
      <c r="FU119">
        <v>176.66</v>
      </c>
      <c r="FV119">
        <v>166.7</v>
      </c>
      <c r="FW119">
        <v>174.51</v>
      </c>
      <c r="FX119">
        <v>168.5</v>
      </c>
      <c r="FY119">
        <v>170.99</v>
      </c>
      <c r="FZ119">
        <v>6010.32</v>
      </c>
      <c r="GA119">
        <v>906.05</v>
      </c>
      <c r="GB119">
        <v>369.2</v>
      </c>
      <c r="GC119">
        <v>504.44</v>
      </c>
      <c r="GD119">
        <v>290.06</v>
      </c>
      <c r="GE119">
        <v>500.73</v>
      </c>
      <c r="GF119">
        <v>431.12</v>
      </c>
    </row>
    <row r="120" spans="1:188">
      <c r="A120" s="20" t="s">
        <v>128</v>
      </c>
      <c r="B120">
        <v>15499.72</v>
      </c>
      <c r="C120">
        <v>-28796.43</v>
      </c>
      <c r="D120">
        <v>9000</v>
      </c>
      <c r="E120">
        <v>-41900</v>
      </c>
      <c r="F120">
        <v>4585</v>
      </c>
      <c r="G120">
        <v>22372.5</v>
      </c>
      <c r="H120">
        <v>-25100</v>
      </c>
      <c r="I120">
        <v>-102</v>
      </c>
      <c r="J120">
        <v>61000</v>
      </c>
      <c r="K120">
        <v>6000000</v>
      </c>
      <c r="L120">
        <v>113000000</v>
      </c>
      <c r="M120">
        <v>6.1821416610623502E-3</v>
      </c>
      <c r="N120">
        <v>-1.48812269966512E-2</v>
      </c>
      <c r="O120">
        <v>4.9128760559913299E-4</v>
      </c>
      <c r="P120">
        <v>51.7</v>
      </c>
      <c r="Q120">
        <v>-2.0529943735245301E-2</v>
      </c>
      <c r="R120">
        <v>6.6949567275402799E-3</v>
      </c>
      <c r="S120">
        <v>-6.1529586378550301E-3</v>
      </c>
      <c r="T120">
        <v>-6.1529586378553701E-3</v>
      </c>
      <c r="U120">
        <v>2.88688155620003E-2</v>
      </c>
      <c r="V120">
        <v>9.8395465935363205E-2</v>
      </c>
      <c r="W120">
        <v>502</v>
      </c>
      <c r="X120">
        <v>48.77</v>
      </c>
      <c r="Y120">
        <v>1.26</v>
      </c>
      <c r="Z120">
        <v>2.6100000000000101</v>
      </c>
      <c r="AA120">
        <v>1295</v>
      </c>
      <c r="AB120">
        <v>1900</v>
      </c>
      <c r="AC120">
        <v>0.301585068412415</v>
      </c>
      <c r="AD120">
        <v>0.413949924874359</v>
      </c>
      <c r="AE120">
        <v>0.39454958776822102</v>
      </c>
      <c r="AF120">
        <v>0.19945586222907599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4.0086751950667602E-3</v>
      </c>
      <c r="AN120">
        <v>1.43323150502859E-2</v>
      </c>
      <c r="AO120">
        <v>1.2024023213943E-2</v>
      </c>
      <c r="AP120">
        <v>6</v>
      </c>
      <c r="AQ120">
        <v>290770000</v>
      </c>
      <c r="AR120">
        <v>36910000</v>
      </c>
      <c r="AS120">
        <v>74594000</v>
      </c>
      <c r="AT120">
        <v>96763000</v>
      </c>
      <c r="AU120">
        <v>15957000</v>
      </c>
      <c r="AV120">
        <v>1599000</v>
      </c>
      <c r="AW120">
        <v>4420000</v>
      </c>
      <c r="AX120">
        <v>42762</v>
      </c>
      <c r="AY120">
        <v>13529000</v>
      </c>
      <c r="AZ120">
        <v>730000000</v>
      </c>
      <c r="BA120">
        <v>303000000</v>
      </c>
      <c r="BB120">
        <v>4203000000</v>
      </c>
      <c r="BC120">
        <v>5709000000</v>
      </c>
      <c r="BD120">
        <v>20250200</v>
      </c>
      <c r="BE120">
        <v>210781800</v>
      </c>
      <c r="BF120">
        <v>336374500</v>
      </c>
      <c r="BG120">
        <v>14467.79</v>
      </c>
      <c r="BH120">
        <v>5275.7</v>
      </c>
      <c r="BI120">
        <v>14625.4</v>
      </c>
      <c r="BJ120">
        <v>12188.13</v>
      </c>
      <c r="BK120">
        <v>96342300</v>
      </c>
      <c r="BL120">
        <v>7904.6006237216097</v>
      </c>
      <c r="BM120">
        <v>101.47</v>
      </c>
      <c r="BN120">
        <v>114.7</v>
      </c>
      <c r="BO120">
        <v>117.6</v>
      </c>
      <c r="BP120">
        <v>110.2</v>
      </c>
      <c r="BQ120">
        <v>303297000</v>
      </c>
      <c r="BR120">
        <v>30915.27</v>
      </c>
      <c r="BS120">
        <v>7.89</v>
      </c>
      <c r="BT120">
        <v>6.08</v>
      </c>
      <c r="BU120">
        <v>0.85</v>
      </c>
      <c r="BV120">
        <v>35603900</v>
      </c>
      <c r="BW120">
        <v>14026396.01</v>
      </c>
      <c r="BX120">
        <v>19804300</v>
      </c>
      <c r="BY120">
        <v>15799700</v>
      </c>
      <c r="BZ120">
        <v>102.9</v>
      </c>
      <c r="CA120">
        <v>106.4</v>
      </c>
      <c r="CB120">
        <v>103.9</v>
      </c>
      <c r="CC120">
        <v>107.6</v>
      </c>
      <c r="CD120">
        <v>0.96710526315789502</v>
      </c>
      <c r="CE120">
        <v>0.96561338289962795</v>
      </c>
      <c r="CF120">
        <v>53707502</v>
      </c>
      <c r="CG120">
        <v>203811400</v>
      </c>
      <c r="CH120">
        <v>3.7948404302996601</v>
      </c>
      <c r="CI120">
        <v>109794909</v>
      </c>
      <c r="CJ120">
        <v>601008700</v>
      </c>
      <c r="CK120">
        <v>5.4739213819103396</v>
      </c>
      <c r="CL120">
        <v>154186521</v>
      </c>
      <c r="CM120">
        <v>1058968100</v>
      </c>
      <c r="CN120">
        <v>6.8680977632279498</v>
      </c>
      <c r="CO120">
        <v>3360.81</v>
      </c>
      <c r="CP120">
        <v>1944.94</v>
      </c>
      <c r="CQ120">
        <v>18</v>
      </c>
      <c r="CR120">
        <v>36.79</v>
      </c>
      <c r="CS120">
        <v>98675800</v>
      </c>
      <c r="CT120">
        <v>1176723400</v>
      </c>
      <c r="CU120">
        <v>22.852499999999999</v>
      </c>
      <c r="CV120">
        <v>4.8342000000000001</v>
      </c>
      <c r="CW120">
        <v>2.8299999999999999E-2</v>
      </c>
      <c r="CX120">
        <v>2.8999999999999998E-3</v>
      </c>
      <c r="CY120">
        <v>-2.1299999999999999E-2</v>
      </c>
      <c r="CZ120">
        <v>-1.2999999999999999E-3</v>
      </c>
      <c r="DA120">
        <v>-3.15E-2</v>
      </c>
      <c r="DB120">
        <v>2.6800000000000001E-2</v>
      </c>
      <c r="DC120">
        <v>146472800</v>
      </c>
      <c r="DD120">
        <v>106524800</v>
      </c>
      <c r="DE120">
        <v>1.37501126498243</v>
      </c>
      <c r="DF120">
        <v>11648958400</v>
      </c>
      <c r="DG120">
        <v>16184255500</v>
      </c>
      <c r="DH120">
        <v>1.38933069758409</v>
      </c>
      <c r="DI120">
        <v>3862954600</v>
      </c>
      <c r="DJ120">
        <v>7116512700</v>
      </c>
      <c r="DK120">
        <v>204855100</v>
      </c>
      <c r="DL120">
        <v>101.2</v>
      </c>
      <c r="DM120">
        <v>99.79</v>
      </c>
      <c r="DN120">
        <v>100.32</v>
      </c>
      <c r="DO120">
        <v>6.3</v>
      </c>
      <c r="DP120">
        <v>18.2</v>
      </c>
      <c r="DQ120">
        <v>11</v>
      </c>
      <c r="DR120">
        <v>6.4</v>
      </c>
      <c r="DS120">
        <v>8.3000000000000007</v>
      </c>
      <c r="DT120">
        <v>0.7</v>
      </c>
      <c r="DU120">
        <v>1.4</v>
      </c>
      <c r="DV120">
        <v>0.8</v>
      </c>
      <c r="DW120">
        <v>0</v>
      </c>
      <c r="DX120">
        <v>106.7</v>
      </c>
      <c r="DY120">
        <v>99.8</v>
      </c>
      <c r="DZ120">
        <v>111.8</v>
      </c>
      <c r="EA120">
        <v>111</v>
      </c>
      <c r="EB120">
        <v>7.7</v>
      </c>
      <c r="EC120">
        <v>15.3</v>
      </c>
      <c r="ED120">
        <v>11.8</v>
      </c>
      <c r="EE120">
        <v>15.4</v>
      </c>
      <c r="EF120">
        <v>7.7</v>
      </c>
      <c r="EG120">
        <v>6.5</v>
      </c>
      <c r="EH120">
        <v>9.5</v>
      </c>
      <c r="EI120">
        <v>2.6</v>
      </c>
      <c r="EJ120">
        <v>0.8</v>
      </c>
      <c r="EK120">
        <v>4</v>
      </c>
      <c r="EL120">
        <v>54.1</v>
      </c>
      <c r="EM120">
        <v>45.5</v>
      </c>
      <c r="EN120">
        <v>65.3</v>
      </c>
      <c r="EO120">
        <v>49.3</v>
      </c>
      <c r="EP120">
        <v>52.9</v>
      </c>
      <c r="EQ120">
        <v>45.5</v>
      </c>
      <c r="ER120">
        <v>2.88</v>
      </c>
      <c r="ES120">
        <v>3.41</v>
      </c>
      <c r="ET120">
        <v>3.93</v>
      </c>
      <c r="EU120">
        <v>3.67</v>
      </c>
      <c r="EV120">
        <v>4.24</v>
      </c>
      <c r="EW120">
        <v>4.66</v>
      </c>
      <c r="EX120">
        <v>2.25</v>
      </c>
      <c r="EY120">
        <v>3.25</v>
      </c>
      <c r="EZ120">
        <v>3.55</v>
      </c>
      <c r="FA120">
        <v>3.75</v>
      </c>
      <c r="FB120">
        <v>3.85</v>
      </c>
      <c r="FC120">
        <v>4.9000000000000004</v>
      </c>
      <c r="FD120">
        <v>4</v>
      </c>
      <c r="FE120">
        <v>2.1</v>
      </c>
      <c r="FF120">
        <v>2.75</v>
      </c>
      <c r="FG120">
        <v>2.4900000000000002</v>
      </c>
      <c r="FH120">
        <v>2.5299999999999998</v>
      </c>
      <c r="FI120">
        <v>2.89</v>
      </c>
      <c r="FJ120">
        <v>3.27</v>
      </c>
      <c r="FK120">
        <v>3.35</v>
      </c>
      <c r="FL120">
        <v>3.36</v>
      </c>
      <c r="FM120">
        <v>3.5</v>
      </c>
      <c r="FN120">
        <v>3.6</v>
      </c>
      <c r="FO120">
        <v>3.62</v>
      </c>
      <c r="FP120">
        <v>0.73</v>
      </c>
      <c r="FQ120">
        <v>177.71</v>
      </c>
      <c r="FR120">
        <v>168.84</v>
      </c>
      <c r="FS120">
        <v>170.54</v>
      </c>
      <c r="FT120">
        <v>163.47999999999999</v>
      </c>
      <c r="FU120">
        <v>173.92</v>
      </c>
      <c r="FV120">
        <v>166.8</v>
      </c>
      <c r="FW120">
        <v>174.73</v>
      </c>
      <c r="FX120">
        <v>168.02</v>
      </c>
      <c r="FY120">
        <v>170.94</v>
      </c>
      <c r="FZ120">
        <v>6076.97</v>
      </c>
      <c r="GA120">
        <v>1141.77</v>
      </c>
      <c r="GB120">
        <v>351.43</v>
      </c>
      <c r="GC120">
        <v>511.81</v>
      </c>
      <c r="GD120">
        <v>292.93</v>
      </c>
      <c r="GE120">
        <v>478.13</v>
      </c>
      <c r="GF120">
        <v>432.99</v>
      </c>
    </row>
    <row r="121" spans="1:188">
      <c r="A121" s="20" t="s">
        <v>129</v>
      </c>
      <c r="B121">
        <v>-4945.49</v>
      </c>
      <c r="C121">
        <v>36672.11</v>
      </c>
      <c r="D121">
        <v>28200</v>
      </c>
      <c r="E121">
        <v>161500</v>
      </c>
      <c r="F121">
        <v>11094.9</v>
      </c>
      <c r="G121">
        <v>12013.59</v>
      </c>
      <c r="H121">
        <v>9500</v>
      </c>
      <c r="I121">
        <v>-725.4</v>
      </c>
      <c r="J121">
        <v>784000</v>
      </c>
      <c r="K121">
        <v>-4000000</v>
      </c>
      <c r="L121">
        <v>138000000</v>
      </c>
      <c r="M121">
        <v>1.34840939508551E-2</v>
      </c>
      <c r="N121">
        <v>-1.6629256971534698E-2</v>
      </c>
      <c r="O121">
        <v>-1.8975415172972599E-3</v>
      </c>
      <c r="P121">
        <v>52.4</v>
      </c>
      <c r="Q121">
        <v>-7.0556605046476796E-3</v>
      </c>
      <c r="R121">
        <v>-2.5405473930298701E-2</v>
      </c>
      <c r="S121">
        <v>3.0432860643598798E-2</v>
      </c>
      <c r="T121">
        <v>3.0432860643599E-2</v>
      </c>
      <c r="U121">
        <v>-2.7866618353651298E-2</v>
      </c>
      <c r="V121">
        <v>-0.25188202092742501</v>
      </c>
      <c r="W121">
        <v>102</v>
      </c>
      <c r="X121">
        <v>32.160000000000103</v>
      </c>
      <c r="Y121">
        <v>1.74</v>
      </c>
      <c r="Z121">
        <v>3.65</v>
      </c>
      <c r="AA121">
        <v>430</v>
      </c>
      <c r="AB121">
        <v>-3940</v>
      </c>
      <c r="AC121">
        <v>0.12663271945197299</v>
      </c>
      <c r="AD121">
        <v>7.4335232448884597E-2</v>
      </c>
      <c r="AE121">
        <v>6.6834650327614001E-2</v>
      </c>
      <c r="AF121">
        <v>0.34544297536921298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2.5747785601758701E-2</v>
      </c>
      <c r="AN121">
        <v>-1.5319083098777501E-2</v>
      </c>
      <c r="AO121">
        <v>-3.6335298730847398E-3</v>
      </c>
      <c r="AP121">
        <v>6.6</v>
      </c>
      <c r="AQ121">
        <v>298120000</v>
      </c>
      <c r="AR121">
        <v>36445000</v>
      </c>
      <c r="AS121">
        <v>71827000</v>
      </c>
      <c r="AT121">
        <v>93560000</v>
      </c>
      <c r="AU121">
        <v>15529000</v>
      </c>
      <c r="AV121">
        <v>1570000</v>
      </c>
      <c r="AW121">
        <v>4441000</v>
      </c>
      <c r="AX121">
        <v>42098.2</v>
      </c>
      <c r="AY121">
        <v>11977000</v>
      </c>
      <c r="AZ121">
        <v>714000000</v>
      </c>
      <c r="BA121">
        <v>297000000</v>
      </c>
      <c r="BB121">
        <v>4340000000</v>
      </c>
      <c r="BC121">
        <v>6441000000</v>
      </c>
      <c r="BD121">
        <v>22710200</v>
      </c>
      <c r="BE121">
        <v>235586500</v>
      </c>
      <c r="BF121">
        <v>384983700</v>
      </c>
      <c r="BG121">
        <v>16283.93</v>
      </c>
      <c r="BH121">
        <v>5397.53</v>
      </c>
      <c r="BI121">
        <v>16036.54</v>
      </c>
      <c r="BJ121">
        <v>17467.14</v>
      </c>
      <c r="BK121">
        <v>138079400</v>
      </c>
      <c r="BL121">
        <v>7905.0949382669396</v>
      </c>
      <c r="BM121">
        <v>101.5</v>
      </c>
      <c r="BN121">
        <v>118.6</v>
      </c>
      <c r="BO121">
        <v>121.9</v>
      </c>
      <c r="BP121">
        <v>113.7</v>
      </c>
      <c r="BQ121">
        <v>308703000</v>
      </c>
      <c r="BR121">
        <v>31085.1</v>
      </c>
      <c r="BS121">
        <v>7.81</v>
      </c>
      <c r="BT121">
        <v>5.93</v>
      </c>
      <c r="BU121">
        <v>0.84</v>
      </c>
      <c r="BV121">
        <v>36851100</v>
      </c>
      <c r="BW121">
        <v>15787486.699999999</v>
      </c>
      <c r="BX121">
        <v>19794400</v>
      </c>
      <c r="BY121">
        <v>17056700</v>
      </c>
      <c r="BZ121">
        <v>102.7</v>
      </c>
      <c r="CA121">
        <v>109</v>
      </c>
      <c r="CB121">
        <v>106.2</v>
      </c>
      <c r="CC121">
        <v>109.7</v>
      </c>
      <c r="CD121">
        <v>0.94220183486238496</v>
      </c>
      <c r="CE121">
        <v>0.96809480401093895</v>
      </c>
      <c r="CF121">
        <v>51773150</v>
      </c>
      <c r="CG121">
        <v>193072500</v>
      </c>
      <c r="CH121">
        <v>3.7292013331234402</v>
      </c>
      <c r="CI121">
        <v>95785064</v>
      </c>
      <c r="CJ121">
        <v>528188500</v>
      </c>
      <c r="CK121">
        <v>5.5143096213831404</v>
      </c>
      <c r="CL121">
        <v>117268107</v>
      </c>
      <c r="CM121">
        <v>853162100</v>
      </c>
      <c r="CN121">
        <v>7.2753122892995998</v>
      </c>
      <c r="CO121">
        <v>3348.94</v>
      </c>
      <c r="CP121">
        <v>1988.49</v>
      </c>
      <c r="CQ121">
        <v>18.02</v>
      </c>
      <c r="CR121">
        <v>37.71</v>
      </c>
      <c r="CS121">
        <v>88524300</v>
      </c>
      <c r="CT121">
        <v>1151010100</v>
      </c>
      <c r="CU121">
        <v>21.150600000000001</v>
      </c>
      <c r="CV121">
        <v>6.5597000000000003</v>
      </c>
      <c r="CW121">
        <v>4.3E-3</v>
      </c>
      <c r="CX121">
        <v>-3.8999999999999998E-3</v>
      </c>
      <c r="CY121">
        <v>-2.18E-2</v>
      </c>
      <c r="CZ121">
        <v>5.1299999999999998E-2</v>
      </c>
      <c r="DA121">
        <v>1E-3</v>
      </c>
      <c r="DB121">
        <v>-1.2E-2</v>
      </c>
      <c r="DC121">
        <v>202464000</v>
      </c>
      <c r="DD121">
        <v>127139600</v>
      </c>
      <c r="DE121">
        <v>1.5924542786039899</v>
      </c>
      <c r="DF121">
        <v>11776173500</v>
      </c>
      <c r="DG121">
        <v>16227577100</v>
      </c>
      <c r="DH121">
        <v>1.3780008506158601</v>
      </c>
      <c r="DI121">
        <v>3882855100</v>
      </c>
      <c r="DJ121">
        <v>7214408300</v>
      </c>
      <c r="DK121">
        <v>254386100</v>
      </c>
      <c r="DL121">
        <v>100.5</v>
      </c>
      <c r="DM121">
        <v>100.88</v>
      </c>
      <c r="DN121">
        <v>100.13</v>
      </c>
      <c r="DO121">
        <v>6.9</v>
      </c>
      <c r="DP121">
        <v>17.2</v>
      </c>
      <c r="DQ121">
        <v>11.9</v>
      </c>
      <c r="DR121">
        <v>7.3</v>
      </c>
      <c r="DS121">
        <v>9.1</v>
      </c>
      <c r="DT121">
        <v>0.7</v>
      </c>
      <c r="DU121">
        <v>1.2</v>
      </c>
      <c r="DV121">
        <v>1.3</v>
      </c>
      <c r="DW121">
        <v>0</v>
      </c>
      <c r="DX121">
        <v>106.9</v>
      </c>
      <c r="DY121">
        <v>99.1</v>
      </c>
      <c r="DZ121">
        <v>111.8</v>
      </c>
      <c r="EA121">
        <v>109.9</v>
      </c>
      <c r="EB121">
        <v>8.5</v>
      </c>
      <c r="EC121">
        <v>18.600000000000001</v>
      </c>
      <c r="ED121">
        <v>11.9</v>
      </c>
      <c r="EE121">
        <v>16.600000000000001</v>
      </c>
      <c r="EF121">
        <v>9</v>
      </c>
      <c r="EG121">
        <v>8.5</v>
      </c>
      <c r="EH121">
        <v>10</v>
      </c>
      <c r="EI121">
        <v>3</v>
      </c>
      <c r="EJ121">
        <v>1</v>
      </c>
      <c r="EK121">
        <v>4.0999999999999996</v>
      </c>
      <c r="EL121">
        <v>54.7</v>
      </c>
      <c r="EM121">
        <v>44.2</v>
      </c>
      <c r="EN121">
        <v>68.400000000000006</v>
      </c>
      <c r="EO121">
        <v>49.3</v>
      </c>
      <c r="EP121">
        <v>53.8</v>
      </c>
      <c r="EQ121">
        <v>44.2</v>
      </c>
      <c r="ER121">
        <v>2.78</v>
      </c>
      <c r="ES121">
        <v>3.5</v>
      </c>
      <c r="ET121">
        <v>4.18</v>
      </c>
      <c r="EU121">
        <v>4.1900000000000004</v>
      </c>
      <c r="EV121">
        <v>4.7300000000000004</v>
      </c>
      <c r="EW121">
        <v>4.93</v>
      </c>
      <c r="EX121">
        <v>2.25</v>
      </c>
      <c r="EY121">
        <v>3.25</v>
      </c>
      <c r="EZ121">
        <v>3.55</v>
      </c>
      <c r="FA121">
        <v>3.75</v>
      </c>
      <c r="FB121">
        <v>3.85</v>
      </c>
      <c r="FC121">
        <v>4.9000000000000004</v>
      </c>
      <c r="FD121">
        <v>4</v>
      </c>
      <c r="FE121">
        <v>2.1</v>
      </c>
      <c r="FF121">
        <v>2.75</v>
      </c>
      <c r="FG121">
        <v>2.7</v>
      </c>
      <c r="FH121">
        <v>3.03</v>
      </c>
      <c r="FI121">
        <v>3.04</v>
      </c>
      <c r="FJ121">
        <v>3.36</v>
      </c>
      <c r="FK121">
        <v>3.43</v>
      </c>
      <c r="FL121">
        <v>3.46</v>
      </c>
      <c r="FM121">
        <v>3.55</v>
      </c>
      <c r="FN121">
        <v>3.61</v>
      </c>
      <c r="FO121">
        <v>3.62</v>
      </c>
      <c r="FP121">
        <v>0.57999999999999996</v>
      </c>
      <c r="FQ121">
        <v>178.1</v>
      </c>
      <c r="FR121">
        <v>168.99</v>
      </c>
      <c r="FS121">
        <v>170.69</v>
      </c>
      <c r="FT121">
        <v>163.77000000000001</v>
      </c>
      <c r="FU121">
        <v>173.31</v>
      </c>
      <c r="FV121">
        <v>167.06</v>
      </c>
      <c r="FW121">
        <v>175.11</v>
      </c>
      <c r="FX121">
        <v>168.08</v>
      </c>
      <c r="FY121">
        <v>171.17</v>
      </c>
      <c r="FZ121">
        <v>6142.3</v>
      </c>
      <c r="GA121">
        <v>1363.52</v>
      </c>
      <c r="GB121">
        <v>333.86</v>
      </c>
      <c r="GC121">
        <v>513.64</v>
      </c>
      <c r="GD121">
        <v>295.83</v>
      </c>
      <c r="GE121">
        <v>439.94</v>
      </c>
      <c r="GF121">
        <v>422.43</v>
      </c>
    </row>
    <row r="122" spans="1:188">
      <c r="A122" s="20" t="s">
        <v>130</v>
      </c>
      <c r="B122">
        <v>2607.61</v>
      </c>
      <c r="C122">
        <v>-78071.67</v>
      </c>
      <c r="D122">
        <v>-11400</v>
      </c>
      <c r="E122">
        <v>-179800</v>
      </c>
      <c r="F122">
        <v>-8776.1000000000095</v>
      </c>
      <c r="G122">
        <v>-69395.960000000006</v>
      </c>
      <c r="H122">
        <v>-108000</v>
      </c>
      <c r="I122">
        <v>-181.6</v>
      </c>
      <c r="J122">
        <v>-317000</v>
      </c>
      <c r="K122">
        <v>10000000</v>
      </c>
      <c r="L122">
        <v>-150000000</v>
      </c>
      <c r="M122">
        <v>2.62596573022478E-3</v>
      </c>
      <c r="N122">
        <v>9.1047669929191794E-3</v>
      </c>
      <c r="O122">
        <v>-5.4803444909072904E-3</v>
      </c>
      <c r="P122">
        <v>51.6</v>
      </c>
      <c r="Q122">
        <v>1.4508053595268E-2</v>
      </c>
      <c r="R122">
        <v>-1.8135497495809901E-2</v>
      </c>
      <c r="S122">
        <v>4.0258619131827697E-2</v>
      </c>
      <c r="T122">
        <v>4.0258619131827697E-2</v>
      </c>
      <c r="U122">
        <v>-1.7253702446353701E-3</v>
      </c>
      <c r="V122">
        <v>-0.34928907583218</v>
      </c>
      <c r="W122">
        <v>226</v>
      </c>
      <c r="X122">
        <v>-37.160000000000103</v>
      </c>
      <c r="Y122">
        <v>1.84</v>
      </c>
      <c r="Z122">
        <v>2.1800000000000002</v>
      </c>
      <c r="AA122">
        <v>-1091</v>
      </c>
      <c r="AB122">
        <v>-521</v>
      </c>
      <c r="AC122">
        <v>-0.20622059173722099</v>
      </c>
      <c r="AD122">
        <v>-0.25495394457700699</v>
      </c>
      <c r="AE122">
        <v>-0.25254325172076297</v>
      </c>
      <c r="AF122">
        <v>0.22655131139937601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-5.4015793426408699E-2</v>
      </c>
      <c r="AN122">
        <v>1.6031395429458001E-2</v>
      </c>
      <c r="AO122">
        <v>-7.19493155447282E-3</v>
      </c>
      <c r="AP122">
        <v>6.2</v>
      </c>
      <c r="AQ122">
        <v>283540000</v>
      </c>
      <c r="AR122">
        <v>34790000</v>
      </c>
      <c r="AS122">
        <v>72362000</v>
      </c>
      <c r="AT122">
        <v>91785000</v>
      </c>
      <c r="AU122">
        <v>16006000</v>
      </c>
      <c r="AV122">
        <v>1605000</v>
      </c>
      <c r="AW122">
        <v>4459000</v>
      </c>
      <c r="AX122">
        <v>42270.3</v>
      </c>
      <c r="AY122">
        <v>11421000</v>
      </c>
      <c r="AZ122">
        <v>723000000</v>
      </c>
      <c r="BA122">
        <v>297000000</v>
      </c>
      <c r="BB122">
        <v>4222000000</v>
      </c>
      <c r="BC122">
        <v>6197000000</v>
      </c>
      <c r="BD122">
        <v>21232400</v>
      </c>
      <c r="BE122">
        <v>217461000</v>
      </c>
      <c r="BF122">
        <v>354704700</v>
      </c>
      <c r="BG122">
        <v>14269.16</v>
      </c>
      <c r="BH122">
        <v>7918.45</v>
      </c>
      <c r="BI122">
        <v>14094.33</v>
      </c>
      <c r="BJ122">
        <v>14247.74</v>
      </c>
      <c r="BK122">
        <v>110868100</v>
      </c>
      <c r="BL122">
        <v>7781.4516547887597</v>
      </c>
      <c r="BM122">
        <v>101.54</v>
      </c>
      <c r="BN122">
        <v>123.9</v>
      </c>
      <c r="BO122">
        <v>127.6</v>
      </c>
      <c r="BP122">
        <v>118.4</v>
      </c>
      <c r="BQ122">
        <v>342409000</v>
      </c>
      <c r="BR122">
        <v>31092.13</v>
      </c>
      <c r="BS122">
        <v>7.78</v>
      </c>
      <c r="BT122">
        <v>5.86</v>
      </c>
      <c r="BU122">
        <v>0.85</v>
      </c>
      <c r="BV122">
        <v>33890700</v>
      </c>
      <c r="BW122">
        <v>14016469.369999999</v>
      </c>
      <c r="BX122">
        <v>18790300</v>
      </c>
      <c r="BY122">
        <v>15100400</v>
      </c>
      <c r="BZ122">
        <v>102.3</v>
      </c>
      <c r="CA122">
        <v>106.6</v>
      </c>
      <c r="CB122">
        <v>103.7</v>
      </c>
      <c r="CC122">
        <v>108.7</v>
      </c>
      <c r="CD122">
        <v>0.95966228893058203</v>
      </c>
      <c r="CE122">
        <v>0.95400183992640297</v>
      </c>
      <c r="CF122">
        <v>34291627</v>
      </c>
      <c r="CG122">
        <v>124634100</v>
      </c>
      <c r="CH122">
        <v>3.6345344593885902</v>
      </c>
      <c r="CI122">
        <v>72827093</v>
      </c>
      <c r="CJ122">
        <v>376687500</v>
      </c>
      <c r="CK122">
        <v>5.1723539205388898</v>
      </c>
      <c r="CL122">
        <v>91404729</v>
      </c>
      <c r="CM122">
        <v>646527500</v>
      </c>
      <c r="CN122">
        <v>7.07323906621943</v>
      </c>
      <c r="CO122">
        <v>3393.34</v>
      </c>
      <c r="CP122">
        <v>2002.28</v>
      </c>
      <c r="CQ122">
        <v>18.37</v>
      </c>
      <c r="CR122">
        <v>38.1</v>
      </c>
      <c r="CS122">
        <v>58950600</v>
      </c>
      <c r="CT122">
        <v>794000800</v>
      </c>
      <c r="CU122">
        <v>14.307399999999999</v>
      </c>
      <c r="CV122">
        <v>5.0259999999999998</v>
      </c>
      <c r="CW122">
        <v>8.0000000000000002E-3</v>
      </c>
      <c r="CX122">
        <v>-5.8299999999999998E-2</v>
      </c>
      <c r="CY122">
        <v>-1.41E-2</v>
      </c>
      <c r="CZ122">
        <v>-2.8400000000000002E-2</v>
      </c>
      <c r="DA122">
        <v>-1.0500000000000001E-2</v>
      </c>
      <c r="DB122">
        <v>3.3000000000000002E-2</v>
      </c>
      <c r="DC122">
        <v>111217900</v>
      </c>
      <c r="DD122">
        <v>162337000</v>
      </c>
      <c r="DE122">
        <v>0.68510505922864195</v>
      </c>
      <c r="DF122">
        <v>11842492800</v>
      </c>
      <c r="DG122">
        <v>16333187200</v>
      </c>
      <c r="DH122">
        <v>1.37920178427299</v>
      </c>
      <c r="DI122">
        <v>3889633500</v>
      </c>
      <c r="DJ122">
        <v>7275161600</v>
      </c>
      <c r="DK122">
        <v>158611500</v>
      </c>
      <c r="DL122">
        <v>100</v>
      </c>
      <c r="DM122">
        <v>100.54</v>
      </c>
      <c r="DN122">
        <v>100.24</v>
      </c>
      <c r="DO122">
        <v>6.9</v>
      </c>
      <c r="DP122">
        <v>14.7</v>
      </c>
      <c r="DQ122">
        <v>11.6</v>
      </c>
      <c r="DR122">
        <v>7.5</v>
      </c>
      <c r="DS122">
        <v>9</v>
      </c>
      <c r="DT122">
        <v>0.6</v>
      </c>
      <c r="DU122">
        <v>0.9</v>
      </c>
      <c r="DV122">
        <v>1.9</v>
      </c>
      <c r="DW122">
        <v>0</v>
      </c>
      <c r="DX122">
        <v>106.8</v>
      </c>
      <c r="DY122">
        <v>99.7</v>
      </c>
      <c r="DZ122">
        <v>111.2</v>
      </c>
      <c r="EA122">
        <v>108.6</v>
      </c>
      <c r="EB122">
        <v>8.4</v>
      </c>
      <c r="EC122">
        <v>19.5</v>
      </c>
      <c r="ED122">
        <v>10.6</v>
      </c>
      <c r="EE122">
        <v>15.9</v>
      </c>
      <c r="EF122">
        <v>9.4</v>
      </c>
      <c r="EG122">
        <v>9.8000000000000007</v>
      </c>
      <c r="EH122">
        <v>10</v>
      </c>
      <c r="EI122">
        <v>3.1</v>
      </c>
      <c r="EJ122">
        <v>1.4</v>
      </c>
      <c r="EK122">
        <v>3.8</v>
      </c>
      <c r="EL122">
        <v>53.4</v>
      </c>
      <c r="EM122">
        <v>46.1</v>
      </c>
      <c r="EN122">
        <v>63.4</v>
      </c>
      <c r="EO122">
        <v>48.7</v>
      </c>
      <c r="EP122">
        <v>53.2</v>
      </c>
      <c r="EQ122">
        <v>46.1</v>
      </c>
      <c r="ER122">
        <v>2.71</v>
      </c>
      <c r="ES122">
        <v>3.36</v>
      </c>
      <c r="ET122">
        <v>4.25</v>
      </c>
      <c r="EU122">
        <v>4.16</v>
      </c>
      <c r="EV122">
        <v>4.4400000000000004</v>
      </c>
      <c r="EW122">
        <v>4.8099999999999996</v>
      </c>
      <c r="EX122">
        <v>2.25</v>
      </c>
      <c r="EY122">
        <v>3.25</v>
      </c>
      <c r="EZ122">
        <v>3.55</v>
      </c>
      <c r="FA122">
        <v>3.75</v>
      </c>
      <c r="FB122">
        <v>3.85</v>
      </c>
      <c r="FC122">
        <v>4.9000000000000004</v>
      </c>
      <c r="FD122">
        <v>4</v>
      </c>
      <c r="FE122">
        <v>2.1</v>
      </c>
      <c r="FF122">
        <v>2.75</v>
      </c>
      <c r="FG122">
        <v>2.78</v>
      </c>
      <c r="FH122">
        <v>2.99</v>
      </c>
      <c r="FI122">
        <v>3.29</v>
      </c>
      <c r="FJ122">
        <v>3.41</v>
      </c>
      <c r="FK122">
        <v>3.5</v>
      </c>
      <c r="FL122">
        <v>3.5</v>
      </c>
      <c r="FM122">
        <v>3.62</v>
      </c>
      <c r="FN122">
        <v>3.74</v>
      </c>
      <c r="FO122">
        <v>3.74</v>
      </c>
      <c r="FP122">
        <v>0.45</v>
      </c>
      <c r="FQ122">
        <v>178.41</v>
      </c>
      <c r="FR122">
        <v>168.97</v>
      </c>
      <c r="FS122">
        <v>170.65</v>
      </c>
      <c r="FT122">
        <v>164.28</v>
      </c>
      <c r="FU122">
        <v>172.87</v>
      </c>
      <c r="FV122">
        <v>167.1</v>
      </c>
      <c r="FW122">
        <v>175.39</v>
      </c>
      <c r="FX122">
        <v>167.93</v>
      </c>
      <c r="FY122">
        <v>171.26</v>
      </c>
      <c r="FZ122">
        <v>6201.9</v>
      </c>
      <c r="GA122">
        <v>1484.23</v>
      </c>
      <c r="GB122">
        <v>340.67</v>
      </c>
      <c r="GC122">
        <v>502.94</v>
      </c>
      <c r="GD122">
        <v>293.56</v>
      </c>
      <c r="GE122">
        <v>438.59</v>
      </c>
      <c r="GF122">
        <v>398.69</v>
      </c>
    </row>
    <row r="123" spans="1:188">
      <c r="A123" s="20" t="s">
        <v>131</v>
      </c>
      <c r="B123">
        <v>-5543.24</v>
      </c>
      <c r="C123">
        <v>115893.29</v>
      </c>
      <c r="D123">
        <v>-109300</v>
      </c>
      <c r="E123">
        <v>-40000</v>
      </c>
      <c r="F123">
        <v>10493.7</v>
      </c>
      <c r="G123">
        <v>18848.21</v>
      </c>
      <c r="H123">
        <v>101400</v>
      </c>
      <c r="I123">
        <v>158.30000000000001</v>
      </c>
      <c r="J123">
        <v>506000</v>
      </c>
      <c r="K123">
        <v>-14000000</v>
      </c>
      <c r="L123">
        <v>219000000</v>
      </c>
      <c r="M123">
        <v>-8.1987378537018397E-4</v>
      </c>
      <c r="N123">
        <v>0</v>
      </c>
      <c r="O123">
        <v>3.2866763900702999E-3</v>
      </c>
      <c r="P123">
        <v>51.8</v>
      </c>
      <c r="Q123">
        <v>6.8415287485032996E-3</v>
      </c>
      <c r="R123">
        <v>-8.2393783269836297E-3</v>
      </c>
      <c r="S123">
        <v>-4.7196651427675401E-2</v>
      </c>
      <c r="T123">
        <v>-4.7196651427675297E-2</v>
      </c>
      <c r="U123">
        <v>-0.29051087681337601</v>
      </c>
      <c r="V123">
        <v>0.32662971872153101</v>
      </c>
      <c r="W123">
        <v>15</v>
      </c>
      <c r="X123">
        <v>7.0000000000163695E-2</v>
      </c>
      <c r="Y123">
        <v>5.12</v>
      </c>
      <c r="Z123">
        <v>5.14</v>
      </c>
      <c r="AA123">
        <v>848</v>
      </c>
      <c r="AB123">
        <v>-941</v>
      </c>
      <c r="AC123">
        <v>4.4671990790504899E-2</v>
      </c>
      <c r="AD123">
        <v>0.11311753257221099</v>
      </c>
      <c r="AE123">
        <v>0.13140721510532699</v>
      </c>
      <c r="AF123">
        <v>-0.216346821919085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2.7737648407271099E-2</v>
      </c>
      <c r="AN123">
        <v>2.51746996506697E-3</v>
      </c>
      <c r="AO123">
        <v>1.0730510829557E-2</v>
      </c>
      <c r="AP123">
        <v>6.1</v>
      </c>
      <c r="AQ123">
        <v>299980000</v>
      </c>
      <c r="AR123">
        <v>34466000</v>
      </c>
      <c r="AS123">
        <v>66151000</v>
      </c>
      <c r="AT123">
        <v>86852000</v>
      </c>
      <c r="AU123">
        <v>15699000</v>
      </c>
      <c r="AV123">
        <v>1548000</v>
      </c>
      <c r="AW123">
        <v>4324000</v>
      </c>
      <c r="AX123">
        <v>40630.699999999997</v>
      </c>
      <c r="AY123">
        <v>11331000</v>
      </c>
      <c r="AZ123">
        <v>703000000</v>
      </c>
      <c r="BA123">
        <v>291000000</v>
      </c>
      <c r="BB123">
        <v>4433000000</v>
      </c>
      <c r="BC123">
        <v>6669000000</v>
      </c>
      <c r="BD123">
        <v>18830900</v>
      </c>
      <c r="BE123">
        <v>210847500</v>
      </c>
      <c r="BF123">
        <v>342712300</v>
      </c>
      <c r="BG123">
        <v>16109</v>
      </c>
      <c r="BH123">
        <v>10632.73</v>
      </c>
      <c r="BI123">
        <v>16551.580000000002</v>
      </c>
      <c r="BJ123">
        <v>16314.42</v>
      </c>
      <c r="BK123">
        <v>124902600</v>
      </c>
      <c r="BL123">
        <v>7655.9632521413596</v>
      </c>
      <c r="BM123">
        <v>101.68</v>
      </c>
      <c r="BN123">
        <v>121.3</v>
      </c>
      <c r="BO123">
        <v>124.6</v>
      </c>
      <c r="BP123">
        <v>116.3</v>
      </c>
      <c r="BQ123">
        <v>341082000</v>
      </c>
      <c r="BR123">
        <v>31192.77</v>
      </c>
      <c r="BS123">
        <v>7.76</v>
      </c>
      <c r="BT123">
        <v>5.86</v>
      </c>
      <c r="BU123">
        <v>0.85</v>
      </c>
      <c r="BV123">
        <v>39324400</v>
      </c>
      <c r="BW123">
        <v>18100486.5</v>
      </c>
      <c r="BX123">
        <v>21583900</v>
      </c>
      <c r="BY123">
        <v>17740500</v>
      </c>
      <c r="BZ123">
        <v>103.1</v>
      </c>
      <c r="CA123">
        <v>105.73</v>
      </c>
      <c r="CB123">
        <v>106.96</v>
      </c>
      <c r="CC123">
        <v>109.33</v>
      </c>
      <c r="CD123">
        <v>0.97512531920930701</v>
      </c>
      <c r="CE123">
        <v>0.97832250983261704</v>
      </c>
      <c r="CF123">
        <v>49248632</v>
      </c>
      <c r="CG123">
        <v>178756900</v>
      </c>
      <c r="CH123">
        <v>3.6296825463091</v>
      </c>
      <c r="CI123">
        <v>96625907</v>
      </c>
      <c r="CJ123">
        <v>506409800</v>
      </c>
      <c r="CK123">
        <v>5.2409319169443904</v>
      </c>
      <c r="CL123">
        <v>112984371</v>
      </c>
      <c r="CM123">
        <v>805477200</v>
      </c>
      <c r="CN123">
        <v>7.1291028384802004</v>
      </c>
      <c r="CO123">
        <v>3317.19</v>
      </c>
      <c r="CP123">
        <v>1901.86</v>
      </c>
      <c r="CQ123">
        <v>18.11</v>
      </c>
      <c r="CR123">
        <v>36.340000000000003</v>
      </c>
      <c r="CS123">
        <v>81186000</v>
      </c>
      <c r="CT123">
        <v>1120354500</v>
      </c>
      <c r="CU123">
        <v>20.0642</v>
      </c>
      <c r="CV123">
        <v>6.1386000000000003</v>
      </c>
      <c r="CW123">
        <v>-3.8300000000000001E-2</v>
      </c>
      <c r="CX123">
        <v>-3.3099999999999997E-2</v>
      </c>
      <c r="CY123">
        <v>2.86E-2</v>
      </c>
      <c r="CZ123">
        <v>-5.11E-2</v>
      </c>
      <c r="DA123">
        <v>-1.3599999999999999E-2</v>
      </c>
      <c r="DB123">
        <v>-1.21E-2</v>
      </c>
      <c r="DC123">
        <v>165655800</v>
      </c>
      <c r="DD123">
        <v>113852900</v>
      </c>
      <c r="DE123">
        <v>1.45499851123687</v>
      </c>
      <c r="DF123">
        <v>11954765900</v>
      </c>
      <c r="DG123">
        <v>16489735900</v>
      </c>
      <c r="DH123">
        <v>1.3793441074408701</v>
      </c>
      <c r="DI123">
        <v>3911879500</v>
      </c>
      <c r="DJ123">
        <v>7359685700</v>
      </c>
      <c r="DK123">
        <v>229559800</v>
      </c>
      <c r="DL123">
        <v>99.5</v>
      </c>
      <c r="DM123">
        <v>100.52</v>
      </c>
      <c r="DN123">
        <v>100.5</v>
      </c>
      <c r="DO123">
        <v>5.8</v>
      </c>
      <c r="DP123">
        <v>10.8</v>
      </c>
      <c r="DQ123">
        <v>9.6999999999999993</v>
      </c>
      <c r="DR123">
        <v>6.3</v>
      </c>
      <c r="DS123">
        <v>7.5</v>
      </c>
      <c r="DT123">
        <v>0.4</v>
      </c>
      <c r="DU123">
        <v>0.7</v>
      </c>
      <c r="DV123">
        <v>1.7</v>
      </c>
      <c r="DW123">
        <v>0</v>
      </c>
      <c r="DX123">
        <v>105.3</v>
      </c>
      <c r="DY123">
        <v>98.5</v>
      </c>
      <c r="DZ123">
        <v>107.6</v>
      </c>
      <c r="EA123">
        <v>107.1</v>
      </c>
      <c r="EB123">
        <v>7.1</v>
      </c>
      <c r="EC123">
        <v>14.7</v>
      </c>
      <c r="ED123">
        <v>8</v>
      </c>
      <c r="EE123">
        <v>13.1</v>
      </c>
      <c r="EF123">
        <v>9.1999999999999993</v>
      </c>
      <c r="EG123">
        <v>9.4</v>
      </c>
      <c r="EH123">
        <v>10.199999999999999</v>
      </c>
      <c r="EI123">
        <v>2.7</v>
      </c>
      <c r="EJ123">
        <v>1.1000000000000001</v>
      </c>
      <c r="EK123">
        <v>3.4</v>
      </c>
      <c r="EL123">
        <v>54.3</v>
      </c>
      <c r="EM123">
        <v>46.1</v>
      </c>
      <c r="EN123">
        <v>59.8</v>
      </c>
      <c r="EO123">
        <v>49.5</v>
      </c>
      <c r="EP123">
        <v>53.5</v>
      </c>
      <c r="EQ123">
        <v>46.1</v>
      </c>
      <c r="ER123">
        <v>2.79</v>
      </c>
      <c r="ES123">
        <v>3.44</v>
      </c>
      <c r="ET123">
        <v>4.0999999999999996</v>
      </c>
      <c r="EU123">
        <v>4.03</v>
      </c>
      <c r="EV123">
        <v>4.7</v>
      </c>
      <c r="EW123">
        <v>5.18</v>
      </c>
      <c r="EX123">
        <v>2.25</v>
      </c>
      <c r="EY123">
        <v>3.25</v>
      </c>
      <c r="EZ123">
        <v>3.55</v>
      </c>
      <c r="FA123">
        <v>3.75</v>
      </c>
      <c r="FB123">
        <v>3.85</v>
      </c>
      <c r="FC123">
        <v>4.9000000000000004</v>
      </c>
      <c r="FD123">
        <v>3.75</v>
      </c>
      <c r="FE123">
        <v>2.1</v>
      </c>
      <c r="FF123">
        <v>2.75</v>
      </c>
      <c r="FG123">
        <v>2.89</v>
      </c>
      <c r="FH123">
        <v>3.07</v>
      </c>
      <c r="FI123">
        <v>3.65</v>
      </c>
      <c r="FJ123">
        <v>3.63</v>
      </c>
      <c r="FK123">
        <v>3.61</v>
      </c>
      <c r="FL123">
        <v>3.62</v>
      </c>
      <c r="FM123">
        <v>3.74</v>
      </c>
      <c r="FN123">
        <v>3.89</v>
      </c>
      <c r="FO123">
        <v>3.92</v>
      </c>
      <c r="FP123">
        <v>0.27</v>
      </c>
      <c r="FQ123">
        <v>177.63</v>
      </c>
      <c r="FR123">
        <v>167.83</v>
      </c>
      <c r="FS123">
        <v>169.48</v>
      </c>
      <c r="FT123">
        <v>164.14</v>
      </c>
      <c r="FU123">
        <v>171.02</v>
      </c>
      <c r="FV123">
        <v>166.07</v>
      </c>
      <c r="FW123">
        <v>174.62</v>
      </c>
      <c r="FX123">
        <v>167.24</v>
      </c>
      <c r="FY123">
        <v>169.73</v>
      </c>
      <c r="FZ123">
        <v>6272.79</v>
      </c>
      <c r="GA123">
        <v>1453.86</v>
      </c>
      <c r="GB123">
        <v>346.5</v>
      </c>
      <c r="GC123">
        <v>499.18</v>
      </c>
      <c r="GD123">
        <v>295.5</v>
      </c>
      <c r="GE123">
        <v>442.67</v>
      </c>
      <c r="GF123">
        <v>392.43</v>
      </c>
    </row>
    <row r="124" spans="1:188">
      <c r="A124" s="20" t="s">
        <v>132</v>
      </c>
      <c r="B124">
        <v>17300.009999999998</v>
      </c>
      <c r="C124">
        <v>-827.97000000003004</v>
      </c>
      <c r="D124">
        <v>211900</v>
      </c>
      <c r="E124">
        <v>265000</v>
      </c>
      <c r="F124">
        <v>1078.70000000001</v>
      </c>
      <c r="G124">
        <v>-7531.6399999999603</v>
      </c>
      <c r="H124">
        <v>-31000</v>
      </c>
      <c r="I124">
        <v>502.3</v>
      </c>
      <c r="J124">
        <v>-53000</v>
      </c>
      <c r="K124">
        <v>-4000000</v>
      </c>
      <c r="L124">
        <v>-196000000</v>
      </c>
      <c r="M124">
        <v>1.8028358566519701E-3</v>
      </c>
      <c r="N124">
        <v>-4.5420214345011098E-3</v>
      </c>
      <c r="O124">
        <v>3.8949144224318401E-3</v>
      </c>
      <c r="P124">
        <v>51.6</v>
      </c>
      <c r="Q124">
        <v>-1.8870379298023801E-3</v>
      </c>
      <c r="R124">
        <v>2.8945007629793899E-2</v>
      </c>
      <c r="S124">
        <v>-2.8297131622504201E-2</v>
      </c>
      <c r="T124">
        <v>-2.8297131622504398E-2</v>
      </c>
      <c r="U124">
        <v>-3.9095204734568997E-2</v>
      </c>
      <c r="V124">
        <v>1.25990865861638E-2</v>
      </c>
      <c r="W124">
        <v>11</v>
      </c>
      <c r="X124">
        <v>-13.23</v>
      </c>
      <c r="Y124">
        <v>1.19</v>
      </c>
      <c r="Z124">
        <v>1.23999999999999</v>
      </c>
      <c r="AA124">
        <v>-2187</v>
      </c>
      <c r="AB124">
        <v>1198</v>
      </c>
      <c r="AC124">
        <v>2.5291144014225601E-2</v>
      </c>
      <c r="AD124">
        <v>-3.8847482447391002E-2</v>
      </c>
      <c r="AE124">
        <v>-5.3994118686681303E-2</v>
      </c>
      <c r="AF124">
        <v>0.79696160721843501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2.3310117813405602E-2</v>
      </c>
      <c r="AN124">
        <v>-2.82344999831352E-3</v>
      </c>
      <c r="AO124">
        <v>-3.4231849663584101E-3</v>
      </c>
      <c r="AP124">
        <v>6.2</v>
      </c>
      <c r="AQ124">
        <v>314870000</v>
      </c>
      <c r="AR124">
        <v>35090000</v>
      </c>
      <c r="AS124">
        <v>67047000</v>
      </c>
      <c r="AT124">
        <v>87789000</v>
      </c>
      <c r="AU124">
        <v>15984000</v>
      </c>
      <c r="AV124">
        <v>1603000</v>
      </c>
      <c r="AW124">
        <v>4724000</v>
      </c>
      <c r="AX124">
        <v>43926.1</v>
      </c>
      <c r="AY124">
        <v>10060000</v>
      </c>
      <c r="AZ124">
        <v>676000000</v>
      </c>
      <c r="BA124">
        <v>279000000</v>
      </c>
      <c r="BB124">
        <v>4159000000</v>
      </c>
      <c r="BC124">
        <v>6608000000</v>
      </c>
      <c r="BD124">
        <v>19134000</v>
      </c>
      <c r="BE124">
        <v>211333800</v>
      </c>
      <c r="BF124">
        <v>335801400</v>
      </c>
      <c r="BG124">
        <v>13041.04</v>
      </c>
      <c r="BH124">
        <v>25241.4</v>
      </c>
      <c r="BI124">
        <v>16975.12</v>
      </c>
      <c r="BJ124">
        <v>22839.5</v>
      </c>
      <c r="BK124">
        <v>182207100</v>
      </c>
      <c r="BL124">
        <v>7977.7184264103898</v>
      </c>
      <c r="BM124">
        <v>101.77</v>
      </c>
      <c r="BN124">
        <v>122.6</v>
      </c>
      <c r="BO124">
        <v>125.9</v>
      </c>
      <c r="BP124">
        <v>117.6</v>
      </c>
      <c r="BQ124">
        <v>347341000</v>
      </c>
      <c r="BR124">
        <v>31399.49</v>
      </c>
      <c r="BS124">
        <v>7.8</v>
      </c>
      <c r="BT124">
        <v>5.84</v>
      </c>
      <c r="BU124">
        <v>0.84</v>
      </c>
      <c r="BV124">
        <v>40919500</v>
      </c>
      <c r="BW124">
        <v>18459045.059999999</v>
      </c>
      <c r="BX124">
        <v>23152300</v>
      </c>
      <c r="BY124">
        <v>17767200</v>
      </c>
      <c r="BZ124">
        <v>100.44</v>
      </c>
      <c r="CA124">
        <v>104.96</v>
      </c>
      <c r="CB124">
        <v>106.89</v>
      </c>
      <c r="CC124">
        <v>96.13</v>
      </c>
      <c r="CD124">
        <v>0.95693597560975596</v>
      </c>
      <c r="CE124">
        <v>1.1119317590762501</v>
      </c>
      <c r="CF124">
        <v>52385859</v>
      </c>
      <c r="CG124">
        <v>196179800</v>
      </c>
      <c r="CH124">
        <v>3.7448999356868402</v>
      </c>
      <c r="CI124">
        <v>92338694</v>
      </c>
      <c r="CJ124">
        <v>525287700</v>
      </c>
      <c r="CK124">
        <v>5.6887061885453996</v>
      </c>
      <c r="CL124">
        <v>105907548</v>
      </c>
      <c r="CM124">
        <v>735284100</v>
      </c>
      <c r="CN124">
        <v>6.9426977952506297</v>
      </c>
      <c r="CO124">
        <v>3307.17</v>
      </c>
      <c r="CP124">
        <v>1899.34</v>
      </c>
      <c r="CQ124">
        <v>18.16</v>
      </c>
      <c r="CR124">
        <v>36.21</v>
      </c>
      <c r="CS124">
        <v>60934900</v>
      </c>
      <c r="CT124">
        <v>802382800</v>
      </c>
      <c r="CU124">
        <v>14.8332</v>
      </c>
      <c r="CV124">
        <v>2.9662000000000002</v>
      </c>
      <c r="CW124">
        <v>-6.7999999999999996E-3</v>
      </c>
      <c r="CX124">
        <v>-3.2500000000000001E-2</v>
      </c>
      <c r="CY124">
        <v>-4.7000000000000002E-3</v>
      </c>
      <c r="CZ124">
        <v>1.1599999999999999E-2</v>
      </c>
      <c r="DA124">
        <v>-2.7699999999999999E-2</v>
      </c>
      <c r="DB124">
        <v>2.93E-2</v>
      </c>
      <c r="DC124">
        <v>237695700</v>
      </c>
      <c r="DD124">
        <v>108191400</v>
      </c>
      <c r="DE124">
        <v>2.1969925520882398</v>
      </c>
      <c r="DF124">
        <v>12013209900</v>
      </c>
      <c r="DG124">
        <v>16410442200</v>
      </c>
      <c r="DH124">
        <v>1.36603308662741</v>
      </c>
      <c r="DI124">
        <v>3904475300</v>
      </c>
      <c r="DJ124">
        <v>7411751500</v>
      </c>
      <c r="DK124">
        <v>181028800</v>
      </c>
      <c r="DL124">
        <v>101.1</v>
      </c>
      <c r="DM124">
        <v>100</v>
      </c>
      <c r="DN124">
        <v>100.4</v>
      </c>
      <c r="DO124">
        <v>4.9000000000000004</v>
      </c>
      <c r="DP124">
        <v>9.1</v>
      </c>
      <c r="DQ124">
        <v>8.1</v>
      </c>
      <c r="DR124">
        <v>5.5</v>
      </c>
      <c r="DS124">
        <v>6.4</v>
      </c>
      <c r="DT124">
        <v>0.2</v>
      </c>
      <c r="DU124">
        <v>0.6</v>
      </c>
      <c r="DV124">
        <v>1.6</v>
      </c>
      <c r="DW124">
        <v>-0.2</v>
      </c>
      <c r="DX124">
        <v>104.4</v>
      </c>
      <c r="DY124">
        <v>98.6</v>
      </c>
      <c r="DZ124">
        <v>105.6</v>
      </c>
      <c r="EA124">
        <v>105.7</v>
      </c>
      <c r="EB124">
        <v>5.9</v>
      </c>
      <c r="EC124">
        <v>10.4</v>
      </c>
      <c r="ED124">
        <v>7.1</v>
      </c>
      <c r="EE124">
        <v>10.6</v>
      </c>
      <c r="EF124">
        <v>7.6</v>
      </c>
      <c r="EG124">
        <v>7.6</v>
      </c>
      <c r="EH124">
        <v>11.6</v>
      </c>
      <c r="EI124">
        <v>2.2000000000000002</v>
      </c>
      <c r="EJ124">
        <v>0.5</v>
      </c>
      <c r="EK124">
        <v>2.8</v>
      </c>
      <c r="EL124">
        <v>54</v>
      </c>
      <c r="EM124">
        <v>45.8</v>
      </c>
      <c r="EN124">
        <v>62.2</v>
      </c>
      <c r="EO124">
        <v>49.3</v>
      </c>
      <c r="EP124">
        <v>53.6</v>
      </c>
      <c r="EQ124">
        <v>45.8</v>
      </c>
      <c r="ER124">
        <v>2.71</v>
      </c>
      <c r="ES124">
        <v>3.46</v>
      </c>
      <c r="ET124">
        <v>4.03</v>
      </c>
      <c r="EU124">
        <v>4.8</v>
      </c>
      <c r="EV124">
        <v>5.22</v>
      </c>
      <c r="EW124">
        <v>5.59</v>
      </c>
      <c r="EX124">
        <v>2.25</v>
      </c>
      <c r="EY124">
        <v>3.25</v>
      </c>
      <c r="EZ124">
        <v>3.55</v>
      </c>
      <c r="FA124">
        <v>3.75</v>
      </c>
      <c r="FB124">
        <v>3.85</v>
      </c>
      <c r="FC124">
        <v>4.9000000000000004</v>
      </c>
      <c r="FD124">
        <v>3.75</v>
      </c>
      <c r="FE124">
        <v>2.1</v>
      </c>
      <c r="FF124">
        <v>2.75</v>
      </c>
      <c r="FG124">
        <v>2.58</v>
      </c>
      <c r="FH124">
        <v>3.61</v>
      </c>
      <c r="FI124">
        <v>3.96</v>
      </c>
      <c r="FJ124">
        <v>3.92</v>
      </c>
      <c r="FK124">
        <v>3.79</v>
      </c>
      <c r="FL124">
        <v>3.76</v>
      </c>
      <c r="FM124">
        <v>3.78</v>
      </c>
      <c r="FN124">
        <v>3.84</v>
      </c>
      <c r="FO124">
        <v>3.89</v>
      </c>
      <c r="FP124">
        <v>-6.9999999999999798E-2</v>
      </c>
      <c r="FQ124">
        <v>177.6</v>
      </c>
      <c r="FR124">
        <v>167.83</v>
      </c>
      <c r="FS124">
        <v>169.47</v>
      </c>
      <c r="FT124">
        <v>164.39</v>
      </c>
      <c r="FU124">
        <v>170.46</v>
      </c>
      <c r="FV124">
        <v>166.14</v>
      </c>
      <c r="FW124">
        <v>174.58</v>
      </c>
      <c r="FX124">
        <v>167.82</v>
      </c>
      <c r="FY124">
        <v>169.21</v>
      </c>
      <c r="FZ124">
        <v>6219.81</v>
      </c>
      <c r="GA124">
        <v>1618.69</v>
      </c>
      <c r="GB124">
        <v>339.79</v>
      </c>
      <c r="GC124">
        <v>506.62</v>
      </c>
      <c r="GD124">
        <v>301.02</v>
      </c>
      <c r="GE124">
        <v>443.89</v>
      </c>
      <c r="GF124">
        <v>390.23</v>
      </c>
    </row>
    <row r="125" spans="1:188">
      <c r="A125" s="20" t="s">
        <v>133</v>
      </c>
      <c r="B125">
        <v>-2419.62</v>
      </c>
      <c r="C125">
        <v>-13812.07</v>
      </c>
      <c r="D125">
        <v>-138100</v>
      </c>
      <c r="E125">
        <v>-150100</v>
      </c>
      <c r="F125">
        <v>-5964.8</v>
      </c>
      <c r="G125">
        <v>-63604.36</v>
      </c>
      <c r="H125">
        <v>27400</v>
      </c>
      <c r="I125">
        <v>-473.400000000001</v>
      </c>
      <c r="J125">
        <v>-751200</v>
      </c>
      <c r="K125">
        <v>36000000</v>
      </c>
      <c r="L125">
        <v>-322000000</v>
      </c>
      <c r="M125">
        <v>9.2091437684400698E-3</v>
      </c>
      <c r="N125">
        <v>-2.3024808398153501E-2</v>
      </c>
      <c r="O125" s="106">
        <v>9.1048718283914795E-5</v>
      </c>
      <c r="P125">
        <v>51.3</v>
      </c>
      <c r="Q125">
        <v>1.8541994759774898E-2</v>
      </c>
      <c r="R125">
        <v>4.3748758108001197E-2</v>
      </c>
      <c r="S125">
        <v>-6.6384032570479895E-2</v>
      </c>
      <c r="T125">
        <v>-6.6384032570479895E-2</v>
      </c>
      <c r="U125">
        <v>5.8896544243031403E-2</v>
      </c>
      <c r="V125">
        <v>9.4627076572187704E-2</v>
      </c>
      <c r="W125">
        <v>238</v>
      </c>
      <c r="X125">
        <v>63.55</v>
      </c>
      <c r="Y125">
        <v>5.77</v>
      </c>
      <c r="Z125">
        <v>5.0199999999999996</v>
      </c>
      <c r="AA125">
        <v>1587</v>
      </c>
      <c r="AB125">
        <v>403</v>
      </c>
      <c r="AC125">
        <v>-0.92686064718855099</v>
      </c>
      <c r="AD125">
        <v>-0.51424697287647803</v>
      </c>
      <c r="AE125">
        <v>-0.50419562721001698</v>
      </c>
      <c r="AF125">
        <v>-2.1602191210076298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2.59052804323829E-2</v>
      </c>
      <c r="AN125">
        <v>-1.6240143643997802E-2</v>
      </c>
      <c r="AO125">
        <v>1.1353857517708101E-2</v>
      </c>
      <c r="AP125">
        <v>15.43</v>
      </c>
      <c r="AQ125">
        <v>247290000</v>
      </c>
      <c r="AR125">
        <v>32640000</v>
      </c>
      <c r="AS125">
        <v>67636200</v>
      </c>
      <c r="AT125">
        <v>79261000</v>
      </c>
      <c r="AU125">
        <v>15680000</v>
      </c>
      <c r="AV125">
        <v>1400200</v>
      </c>
      <c r="AW125">
        <v>4492100</v>
      </c>
      <c r="AX125">
        <v>23940.2</v>
      </c>
      <c r="AY125">
        <v>7192000</v>
      </c>
      <c r="AZ125">
        <v>767000000</v>
      </c>
      <c r="BA125">
        <v>320000000</v>
      </c>
      <c r="BB125">
        <v>3864000000</v>
      </c>
      <c r="BC125">
        <v>6389000000</v>
      </c>
      <c r="BD125">
        <v>5618100</v>
      </c>
      <c r="BE125">
        <v>72261900</v>
      </c>
      <c r="BF125">
        <v>141828000</v>
      </c>
      <c r="BG125">
        <v>301921.40000000002</v>
      </c>
      <c r="BH125">
        <v>6982.1</v>
      </c>
      <c r="BI125">
        <v>8391</v>
      </c>
      <c r="BJ125">
        <v>7182.8</v>
      </c>
      <c r="BK125">
        <v>61529100</v>
      </c>
      <c r="BL125">
        <v>8566.1719663640906</v>
      </c>
      <c r="BM125">
        <v>101.69</v>
      </c>
      <c r="BN125">
        <v>122.3</v>
      </c>
      <c r="BO125">
        <v>125.7</v>
      </c>
      <c r="BP125">
        <v>117.2</v>
      </c>
      <c r="BQ125">
        <v>311183000</v>
      </c>
      <c r="BR125">
        <v>31614.57</v>
      </c>
      <c r="BS125">
        <v>7.84</v>
      </c>
      <c r="BT125">
        <v>5.8</v>
      </c>
      <c r="BU125">
        <v>0.82</v>
      </c>
      <c r="BV125">
        <v>38062000</v>
      </c>
      <c r="BW125">
        <v>21588866.09</v>
      </c>
      <c r="BX125">
        <v>19946900</v>
      </c>
      <c r="BY125">
        <v>18115100</v>
      </c>
      <c r="BZ125">
        <v>100.52</v>
      </c>
      <c r="CA125">
        <v>105.14</v>
      </c>
      <c r="CB125">
        <v>105.44</v>
      </c>
      <c r="CC125">
        <v>123.87</v>
      </c>
      <c r="CD125">
        <v>0.95605858854860204</v>
      </c>
      <c r="CE125">
        <v>0.85121498345039204</v>
      </c>
      <c r="CF125">
        <v>43737725</v>
      </c>
      <c r="CG125">
        <v>164959500</v>
      </c>
      <c r="CH125">
        <v>3.7715610494144398</v>
      </c>
      <c r="CI125">
        <v>72571446</v>
      </c>
      <c r="CJ125">
        <v>394623100</v>
      </c>
      <c r="CK125">
        <v>5.4377185759809699</v>
      </c>
      <c r="CL125">
        <v>86136101</v>
      </c>
      <c r="CM125">
        <v>647201700</v>
      </c>
      <c r="CN125">
        <v>7.5137101921992002</v>
      </c>
      <c r="CO125">
        <v>3480.83</v>
      </c>
      <c r="CP125">
        <v>1877.82</v>
      </c>
      <c r="CQ125">
        <v>19.25</v>
      </c>
      <c r="CR125">
        <v>36.020000000000003</v>
      </c>
      <c r="CS125">
        <v>90029100</v>
      </c>
      <c r="CT125">
        <v>1148898300</v>
      </c>
      <c r="CU125">
        <v>20.322299999999998</v>
      </c>
      <c r="CV125">
        <v>4.8840000000000003</v>
      </c>
      <c r="CW125">
        <v>2.3400000000000001E-2</v>
      </c>
      <c r="CX125">
        <v>-5.0999999999999997E-2</v>
      </c>
      <c r="CY125">
        <v>5.4699999999999999E-2</v>
      </c>
      <c r="CZ125">
        <v>7.7000000000000002E-3</v>
      </c>
      <c r="DA125">
        <v>-5.0700000000000002E-2</v>
      </c>
      <c r="DB125">
        <v>6.2399999999999997E-2</v>
      </c>
      <c r="DC125">
        <v>129275700</v>
      </c>
      <c r="DD125">
        <v>236210800</v>
      </c>
      <c r="DE125">
        <v>0.54728953968235206</v>
      </c>
      <c r="DF125">
        <v>12302551300</v>
      </c>
      <c r="DG125">
        <v>16797281700</v>
      </c>
      <c r="DH125">
        <v>1.3653494539786999</v>
      </c>
      <c r="DI125">
        <v>3973970800</v>
      </c>
      <c r="DJ125">
        <v>7601742400</v>
      </c>
      <c r="DK125">
        <v>314172200</v>
      </c>
      <c r="DL125">
        <v>102.2</v>
      </c>
      <c r="DM125">
        <v>99.7</v>
      </c>
      <c r="DN125">
        <v>100.4</v>
      </c>
      <c r="DO125">
        <v>4.3</v>
      </c>
      <c r="DP125">
        <v>6.8</v>
      </c>
      <c r="DQ125">
        <v>7.3</v>
      </c>
      <c r="DR125">
        <v>4.9000000000000004</v>
      </c>
      <c r="DS125">
        <v>5.7</v>
      </c>
      <c r="DT125">
        <v>0</v>
      </c>
      <c r="DU125">
        <v>0.8</v>
      </c>
      <c r="DV125">
        <v>1.4</v>
      </c>
      <c r="DW125">
        <v>-0.3</v>
      </c>
      <c r="DX125">
        <v>103.9</v>
      </c>
      <c r="DY125">
        <v>97.8</v>
      </c>
      <c r="DZ125">
        <v>105.6</v>
      </c>
      <c r="EA125">
        <v>104.8</v>
      </c>
      <c r="EB125">
        <v>5.2</v>
      </c>
      <c r="EC125">
        <v>10.5</v>
      </c>
      <c r="ED125">
        <v>6.2</v>
      </c>
      <c r="EE125">
        <v>9</v>
      </c>
      <c r="EF125">
        <v>5.9</v>
      </c>
      <c r="EG125">
        <v>7</v>
      </c>
      <c r="EH125">
        <v>12.3</v>
      </c>
      <c r="EI125">
        <v>1.8</v>
      </c>
      <c r="EJ125">
        <v>-0.1</v>
      </c>
      <c r="EK125">
        <v>2.2999999999999998</v>
      </c>
      <c r="EL125">
        <v>53.5</v>
      </c>
      <c r="EM125">
        <v>47</v>
      </c>
      <c r="EN125">
        <v>59.7</v>
      </c>
      <c r="EO125">
        <v>49.2</v>
      </c>
      <c r="EP125">
        <v>52.9</v>
      </c>
      <c r="EQ125">
        <v>47</v>
      </c>
      <c r="ER125">
        <v>2.69</v>
      </c>
      <c r="ES125">
        <v>3.17</v>
      </c>
      <c r="ET125">
        <v>4.2300000000000004</v>
      </c>
      <c r="EU125">
        <v>4.32</v>
      </c>
      <c r="EV125">
        <v>4.78</v>
      </c>
      <c r="EW125">
        <v>5.18</v>
      </c>
      <c r="EX125">
        <v>2.25</v>
      </c>
      <c r="EY125">
        <v>3.25</v>
      </c>
      <c r="EZ125">
        <v>3.55</v>
      </c>
      <c r="FA125">
        <v>3.75</v>
      </c>
      <c r="FB125">
        <v>3.85</v>
      </c>
      <c r="FC125">
        <v>4.9000000000000004</v>
      </c>
      <c r="FD125">
        <v>3.75</v>
      </c>
      <c r="FE125">
        <v>2.1</v>
      </c>
      <c r="FF125">
        <v>2.75</v>
      </c>
      <c r="FG125">
        <v>2.67</v>
      </c>
      <c r="FH125">
        <v>3.06</v>
      </c>
      <c r="FI125">
        <v>3.39</v>
      </c>
      <c r="FJ125">
        <v>3.56</v>
      </c>
      <c r="FK125">
        <v>3.55</v>
      </c>
      <c r="FL125">
        <v>3.56</v>
      </c>
      <c r="FM125">
        <v>3.67</v>
      </c>
      <c r="FN125">
        <v>3.86</v>
      </c>
      <c r="FO125">
        <v>3.94</v>
      </c>
      <c r="FP125">
        <v>0.55000000000000004</v>
      </c>
      <c r="FQ125">
        <v>178.04</v>
      </c>
      <c r="FR125">
        <v>167.96</v>
      </c>
      <c r="FS125">
        <v>169.58</v>
      </c>
      <c r="FT125">
        <v>165.11</v>
      </c>
      <c r="FU125">
        <v>169.89</v>
      </c>
      <c r="FV125">
        <v>166.36</v>
      </c>
      <c r="FW125">
        <v>174.99</v>
      </c>
      <c r="FX125">
        <v>168.33</v>
      </c>
      <c r="FY125">
        <v>169.01</v>
      </c>
      <c r="FZ125">
        <v>6378.54</v>
      </c>
      <c r="GA125">
        <v>1242</v>
      </c>
      <c r="GB125">
        <v>340.59</v>
      </c>
      <c r="GC125">
        <v>522.51</v>
      </c>
      <c r="GD125">
        <v>308</v>
      </c>
      <c r="GE125">
        <v>450.12</v>
      </c>
      <c r="GF125">
        <v>372.28</v>
      </c>
    </row>
    <row r="126" spans="1:188">
      <c r="A126" s="20" t="s">
        <v>134</v>
      </c>
      <c r="B126">
        <v>-19414.77</v>
      </c>
      <c r="C126">
        <v>-84967.28</v>
      </c>
      <c r="D126">
        <v>0</v>
      </c>
      <c r="E126">
        <v>-24900</v>
      </c>
      <c r="F126">
        <v>-31391.7</v>
      </c>
      <c r="G126">
        <v>-70090.41</v>
      </c>
      <c r="H126">
        <v>-42400</v>
      </c>
      <c r="I126">
        <v>4.1000000000003602</v>
      </c>
      <c r="J126">
        <v>-187600</v>
      </c>
      <c r="K126">
        <v>-36000000</v>
      </c>
      <c r="L126">
        <v>-1328000000</v>
      </c>
      <c r="M126">
        <v>2.34116361013905E-2</v>
      </c>
      <c r="N126">
        <v>-1.8809331957496199E-2</v>
      </c>
      <c r="O126">
        <v>2.9599364899777201E-3</v>
      </c>
      <c r="P126">
        <v>50.3</v>
      </c>
      <c r="Q126">
        <v>-1.1926598765231101E-2</v>
      </c>
      <c r="R126">
        <v>-3.1619821010585802E-2</v>
      </c>
      <c r="S126">
        <v>2.5857764800863801E-2</v>
      </c>
      <c r="T126">
        <v>2.58577648008643E-2</v>
      </c>
      <c r="U126">
        <v>-6.5243857905464595E-2</v>
      </c>
      <c r="V126">
        <v>0.14813561345790299</v>
      </c>
      <c r="W126">
        <v>-60</v>
      </c>
      <c r="X126">
        <v>1.01999999999998</v>
      </c>
      <c r="Y126">
        <v>-1.63</v>
      </c>
      <c r="Z126">
        <v>-3.44999999999999</v>
      </c>
      <c r="AA126">
        <v>-118</v>
      </c>
      <c r="AB126">
        <v>-1697</v>
      </c>
      <c r="AC126">
        <v>0.95017001088981701</v>
      </c>
      <c r="AD126">
        <v>0.57136737633484103</v>
      </c>
      <c r="AE126">
        <v>0.53240992265404696</v>
      </c>
      <c r="AF126">
        <v>1.15540335503584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3.2095145624079897E-2</v>
      </c>
      <c r="AN126">
        <v>-4.8452768211696202E-2</v>
      </c>
      <c r="AO126">
        <v>-1.31438869669367E-2</v>
      </c>
      <c r="AP126">
        <v>-2.12</v>
      </c>
      <c r="AQ126">
        <v>268995000</v>
      </c>
      <c r="AR126">
        <v>34670000</v>
      </c>
      <c r="AS126">
        <v>69180800</v>
      </c>
      <c r="AT126">
        <v>79767000</v>
      </c>
      <c r="AU126">
        <v>14695000</v>
      </c>
      <c r="AV126">
        <v>1411800</v>
      </c>
      <c r="AW126">
        <v>4364900</v>
      </c>
      <c r="AX126">
        <v>25714.9</v>
      </c>
      <c r="AY126">
        <v>6950000</v>
      </c>
      <c r="AZ126">
        <v>677000000</v>
      </c>
      <c r="BA126">
        <v>280000000</v>
      </c>
      <c r="BB126">
        <v>2443000000</v>
      </c>
      <c r="BC126">
        <v>4561000000</v>
      </c>
      <c r="BD126">
        <v>5701900</v>
      </c>
      <c r="BE126">
        <v>76238100</v>
      </c>
      <c r="BF126">
        <v>144612000</v>
      </c>
      <c r="BG126">
        <v>330080.15999999997</v>
      </c>
      <c r="BH126">
        <v>7202.26</v>
      </c>
      <c r="BI126">
        <v>9355.2900000000009</v>
      </c>
      <c r="BJ126">
        <v>7449.84</v>
      </c>
      <c r="BK126">
        <v>63007400</v>
      </c>
      <c r="BL126">
        <v>8457.5507661909505</v>
      </c>
      <c r="BM126">
        <v>101.71</v>
      </c>
      <c r="BN126">
        <v>124</v>
      </c>
      <c r="BO126">
        <v>127.4</v>
      </c>
      <c r="BP126">
        <v>119</v>
      </c>
      <c r="BQ126">
        <v>299635000</v>
      </c>
      <c r="BR126">
        <v>31344.82</v>
      </c>
      <c r="BS126">
        <v>7.79</v>
      </c>
      <c r="BT126">
        <v>5.82</v>
      </c>
      <c r="BU126">
        <v>0.81</v>
      </c>
      <c r="BV126">
        <v>30889300</v>
      </c>
      <c r="BW126">
        <v>18420758.199999999</v>
      </c>
      <c r="BX126">
        <v>17054900</v>
      </c>
      <c r="BY126">
        <v>13834500</v>
      </c>
      <c r="BZ126">
        <v>98.1</v>
      </c>
      <c r="CA126">
        <v>98.6</v>
      </c>
      <c r="CB126">
        <v>138.9</v>
      </c>
      <c r="CC126">
        <v>101.2</v>
      </c>
      <c r="CD126">
        <v>0.99492900608519297</v>
      </c>
      <c r="CE126">
        <v>1.37252964426877</v>
      </c>
      <c r="CF126">
        <v>27878362</v>
      </c>
      <c r="CG126">
        <v>112006000</v>
      </c>
      <c r="CH126">
        <v>4.0176678959832701</v>
      </c>
      <c r="CI126">
        <v>44439989</v>
      </c>
      <c r="CJ126">
        <v>229425800</v>
      </c>
      <c r="CK126">
        <v>5.1625980375467702</v>
      </c>
      <c r="CL126">
        <v>51239927</v>
      </c>
      <c r="CM126">
        <v>424463100</v>
      </c>
      <c r="CN126">
        <v>8.2838349867282197</v>
      </c>
      <c r="CO126">
        <v>3259.41</v>
      </c>
      <c r="CP126">
        <v>1811.78</v>
      </c>
      <c r="CQ126">
        <v>18.29</v>
      </c>
      <c r="CR126">
        <v>34.5</v>
      </c>
      <c r="CS126">
        <v>54438400</v>
      </c>
      <c r="CT126">
        <v>643927700</v>
      </c>
      <c r="CU126">
        <v>12.286300000000001</v>
      </c>
      <c r="CV126">
        <v>3.5392999999999999</v>
      </c>
      <c r="CW126">
        <v>-5.7099999999999998E-2</v>
      </c>
      <c r="CX126">
        <v>-2.3400000000000001E-2</v>
      </c>
      <c r="CY126">
        <v>-2.2700000000000001E-2</v>
      </c>
      <c r="CZ126">
        <v>-4.9700000000000001E-2</v>
      </c>
      <c r="DA126">
        <v>-2.1000000000000001E-2</v>
      </c>
      <c r="DB126">
        <v>3.6600000000000001E-2</v>
      </c>
      <c r="DC126">
        <v>161342700</v>
      </c>
      <c r="DD126">
        <v>129323300</v>
      </c>
      <c r="DE126">
        <v>1.24759188792739</v>
      </c>
      <c r="DF126">
        <v>12386485400</v>
      </c>
      <c r="DG126">
        <v>16767171500</v>
      </c>
      <c r="DH126">
        <v>1.3536665937538701</v>
      </c>
      <c r="DI126">
        <v>3983362200</v>
      </c>
      <c r="DJ126">
        <v>7699791700</v>
      </c>
      <c r="DK126">
        <v>120643900</v>
      </c>
      <c r="DL126">
        <v>104.4</v>
      </c>
      <c r="DM126">
        <v>99.4</v>
      </c>
      <c r="DN126">
        <v>100.9</v>
      </c>
      <c r="DO126">
        <v>3.7</v>
      </c>
      <c r="DP126">
        <v>6.4</v>
      </c>
      <c r="DQ126">
        <v>5.9</v>
      </c>
      <c r="DR126">
        <v>4.2</v>
      </c>
      <c r="DS126">
        <v>4.8</v>
      </c>
      <c r="DT126">
        <v>0</v>
      </c>
      <c r="DU126">
        <v>0.5</v>
      </c>
      <c r="DV126">
        <v>1.1000000000000001</v>
      </c>
      <c r="DW126">
        <v>-0.1</v>
      </c>
      <c r="DX126">
        <v>103.4</v>
      </c>
      <c r="DY126">
        <v>100.8</v>
      </c>
      <c r="DZ126">
        <v>103.9</v>
      </c>
      <c r="EA126">
        <v>104.9</v>
      </c>
      <c r="EB126">
        <v>4.4000000000000004</v>
      </c>
      <c r="EC126">
        <v>8.3000000000000007</v>
      </c>
      <c r="ED126">
        <v>6</v>
      </c>
      <c r="EE126">
        <v>7</v>
      </c>
      <c r="EF126">
        <v>4.3</v>
      </c>
      <c r="EG126">
        <v>6.4</v>
      </c>
      <c r="EH126">
        <v>12.1</v>
      </c>
      <c r="EI126">
        <v>1.5</v>
      </c>
      <c r="EJ126">
        <v>-0.2</v>
      </c>
      <c r="EK126">
        <v>1.7</v>
      </c>
      <c r="EL126">
        <v>50.7</v>
      </c>
      <c r="EM126">
        <v>46.7</v>
      </c>
      <c r="EN126">
        <v>53.4</v>
      </c>
      <c r="EO126">
        <v>48.4</v>
      </c>
      <c r="EP126">
        <v>50.8</v>
      </c>
      <c r="EQ126">
        <v>46.7</v>
      </c>
      <c r="ER126">
        <v>2.61</v>
      </c>
      <c r="ES126">
        <v>3.26</v>
      </c>
      <c r="ET126">
        <v>4.16</v>
      </c>
      <c r="EU126">
        <v>4.1100000000000003</v>
      </c>
      <c r="EV126">
        <v>4.43</v>
      </c>
      <c r="EW126">
        <v>4.88</v>
      </c>
      <c r="EX126">
        <v>2.25</v>
      </c>
      <c r="EY126">
        <v>3.25</v>
      </c>
      <c r="EZ126">
        <v>3.55</v>
      </c>
      <c r="FA126">
        <v>3.75</v>
      </c>
      <c r="FB126">
        <v>3.85</v>
      </c>
      <c r="FC126">
        <v>4.9000000000000004</v>
      </c>
      <c r="FD126">
        <v>3.75</v>
      </c>
      <c r="FE126">
        <v>2.1</v>
      </c>
      <c r="FF126">
        <v>2.75</v>
      </c>
      <c r="FG126">
        <v>2.63</v>
      </c>
      <c r="FH126">
        <v>2.69</v>
      </c>
      <c r="FI126">
        <v>3.24</v>
      </c>
      <c r="FJ126">
        <v>3.33</v>
      </c>
      <c r="FK126">
        <v>3.35</v>
      </c>
      <c r="FL126">
        <v>3.38</v>
      </c>
      <c r="FM126">
        <v>3.6</v>
      </c>
      <c r="FN126">
        <v>3.81</v>
      </c>
      <c r="FO126">
        <v>3.87</v>
      </c>
      <c r="FP126">
        <v>0.63</v>
      </c>
      <c r="FQ126">
        <v>178.98</v>
      </c>
      <c r="FR126">
        <v>169</v>
      </c>
      <c r="FS126">
        <v>170.63</v>
      </c>
      <c r="FT126">
        <v>166.05</v>
      </c>
      <c r="FU126">
        <v>171.5</v>
      </c>
      <c r="FV126">
        <v>167.31</v>
      </c>
      <c r="FW126">
        <v>175.92</v>
      </c>
      <c r="FX126">
        <v>169.37</v>
      </c>
      <c r="FY126">
        <v>170.04</v>
      </c>
      <c r="FZ126">
        <v>6226.61</v>
      </c>
      <c r="GA126">
        <v>1124.5999999999999</v>
      </c>
      <c r="GB126">
        <v>344.84</v>
      </c>
      <c r="GC126">
        <v>524.47</v>
      </c>
      <c r="GD126">
        <v>305.82</v>
      </c>
      <c r="GE126">
        <v>447.67</v>
      </c>
      <c r="GF126">
        <v>362.23</v>
      </c>
    </row>
    <row r="127" spans="1:188">
      <c r="A127" s="20" t="s">
        <v>135</v>
      </c>
      <c r="B127">
        <v>3506.39</v>
      </c>
      <c r="C127">
        <v>79445.62</v>
      </c>
      <c r="D127">
        <v>25400</v>
      </c>
      <c r="E127">
        <v>134700</v>
      </c>
      <c r="F127">
        <v>41567</v>
      </c>
      <c r="G127">
        <v>93150.9</v>
      </c>
      <c r="H127">
        <v>46700</v>
      </c>
      <c r="I127">
        <v>54.099999999999497</v>
      </c>
      <c r="J127">
        <v>586800</v>
      </c>
      <c r="K127">
        <v>36000000</v>
      </c>
      <c r="L127">
        <v>1392000000</v>
      </c>
      <c r="M127">
        <v>-1.50102618611951E-2</v>
      </c>
      <c r="N127">
        <v>0</v>
      </c>
      <c r="O127">
        <v>-2.8936017412425099E-2</v>
      </c>
      <c r="P127">
        <v>51.5</v>
      </c>
      <c r="Q127">
        <v>-5.9785973799018101E-3</v>
      </c>
      <c r="R127">
        <v>-2.88150374798724E-2</v>
      </c>
      <c r="S127">
        <v>3.08555970560263E-2</v>
      </c>
      <c r="T127">
        <v>3.0855597056025402E-2</v>
      </c>
      <c r="U127">
        <v>-4.1747994085223901E-2</v>
      </c>
      <c r="V127">
        <v>0.39568918896092597</v>
      </c>
      <c r="W127">
        <v>-213</v>
      </c>
      <c r="X127">
        <v>-4.5399999999999601</v>
      </c>
      <c r="Y127">
        <v>0.74000000000000199</v>
      </c>
      <c r="Z127">
        <v>1.1299999999999999</v>
      </c>
      <c r="AA127">
        <v>2447</v>
      </c>
      <c r="AB127">
        <v>450</v>
      </c>
      <c r="AC127">
        <v>0.90380991731370497</v>
      </c>
      <c r="AD127">
        <v>0.63968510303895698</v>
      </c>
      <c r="AE127">
        <v>0.71624901458020995</v>
      </c>
      <c r="AF127">
        <v>-9.8353757122900703E-2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-0.20047918081538199</v>
      </c>
      <c r="AN127">
        <v>6.19529355107638E-2</v>
      </c>
      <c r="AO127">
        <v>1.4345311229071499E-3</v>
      </c>
      <c r="AP127">
        <v>6</v>
      </c>
      <c r="AQ127">
        <v>290218000</v>
      </c>
      <c r="AR127">
        <v>35574000</v>
      </c>
      <c r="AS127">
        <v>73979900</v>
      </c>
      <c r="AT127">
        <v>89765500</v>
      </c>
      <c r="AU127">
        <v>15956000</v>
      </c>
      <c r="AV127">
        <v>1600000</v>
      </c>
      <c r="AW127">
        <v>4554000</v>
      </c>
      <c r="AX127">
        <v>27160.799999999999</v>
      </c>
      <c r="AY127">
        <v>11588000</v>
      </c>
      <c r="AZ127">
        <v>741000000</v>
      </c>
      <c r="BA127">
        <v>302000000</v>
      </c>
      <c r="BB127">
        <v>3916000000</v>
      </c>
      <c r="BC127">
        <v>6153000000</v>
      </c>
      <c r="BD127">
        <v>17680000</v>
      </c>
      <c r="BE127">
        <v>209630000</v>
      </c>
      <c r="BF127">
        <v>334060000</v>
      </c>
      <c r="BG127">
        <v>14553.97</v>
      </c>
      <c r="BH127">
        <v>6524.58</v>
      </c>
      <c r="BI127">
        <v>16868.669999999998</v>
      </c>
      <c r="BJ127">
        <v>15455.76</v>
      </c>
      <c r="BK127">
        <v>131435300</v>
      </c>
      <c r="BL127">
        <v>8503.9687469267101</v>
      </c>
      <c r="BM127">
        <v>101.52</v>
      </c>
      <c r="BN127">
        <v>122.3</v>
      </c>
      <c r="BO127">
        <v>125.7</v>
      </c>
      <c r="BP127">
        <v>117.1</v>
      </c>
      <c r="BQ127">
        <v>291936000</v>
      </c>
      <c r="BR127">
        <v>31428.2</v>
      </c>
      <c r="BS127">
        <v>7.8</v>
      </c>
      <c r="BT127">
        <v>5.96</v>
      </c>
      <c r="BU127">
        <v>0.81</v>
      </c>
      <c r="BV127">
        <v>35359500</v>
      </c>
      <c r="BW127">
        <v>20909948.02</v>
      </c>
      <c r="BX127">
        <v>17390000</v>
      </c>
      <c r="BY127">
        <v>17969400</v>
      </c>
      <c r="BZ127">
        <v>102.7</v>
      </c>
      <c r="CA127">
        <v>101.1</v>
      </c>
      <c r="CB127">
        <v>87.8</v>
      </c>
      <c r="CC127">
        <v>104.8</v>
      </c>
      <c r="CD127">
        <v>1.0158259149357101</v>
      </c>
      <c r="CE127">
        <v>0.83778625954198505</v>
      </c>
      <c r="CF127">
        <v>59891937</v>
      </c>
      <c r="CG127">
        <v>248620700</v>
      </c>
      <c r="CH127">
        <v>4.1511547706329797</v>
      </c>
      <c r="CI127">
        <v>111038723</v>
      </c>
      <c r="CJ127">
        <v>519284900</v>
      </c>
      <c r="CK127">
        <v>4.6766108792515597</v>
      </c>
      <c r="CL127">
        <v>111212418</v>
      </c>
      <c r="CM127">
        <v>794612300</v>
      </c>
      <c r="CN127">
        <v>7.1449961640075097</v>
      </c>
      <c r="CO127">
        <v>3168.9</v>
      </c>
      <c r="CP127">
        <v>1853.72</v>
      </c>
      <c r="CQ127">
        <v>17.77</v>
      </c>
      <c r="CR127">
        <v>32.94</v>
      </c>
      <c r="CS127">
        <v>81269300</v>
      </c>
      <c r="CT127">
        <v>1032993900</v>
      </c>
      <c r="CU127">
        <v>19.236799999999999</v>
      </c>
      <c r="CV127">
        <v>3.9302999999999999</v>
      </c>
      <c r="CW127">
        <v>-9.2999999999999992E-3</v>
      </c>
      <c r="CX127">
        <v>3.5999999999999997E-2</v>
      </c>
      <c r="CY127">
        <v>-6.7000000000000004E-2</v>
      </c>
      <c r="CZ127">
        <v>-1.41E-2</v>
      </c>
      <c r="DA127">
        <v>2.75E-2</v>
      </c>
      <c r="DB127">
        <v>-3.8199999999999998E-2</v>
      </c>
      <c r="DC127">
        <v>219351500</v>
      </c>
      <c r="DD127">
        <v>139930000</v>
      </c>
      <c r="DE127">
        <v>1.5675802186807699</v>
      </c>
      <c r="DF127">
        <v>12498140800</v>
      </c>
      <c r="DG127">
        <v>16918160200</v>
      </c>
      <c r="DH127">
        <v>1.35365415310412</v>
      </c>
      <c r="DI127">
        <v>4011962600</v>
      </c>
      <c r="DJ127">
        <v>7782996900</v>
      </c>
      <c r="DK127">
        <v>170914800</v>
      </c>
      <c r="DL127">
        <v>95.8</v>
      </c>
      <c r="DM127">
        <v>100.6</v>
      </c>
      <c r="DN127">
        <v>98.5</v>
      </c>
      <c r="DO127">
        <v>3.1</v>
      </c>
      <c r="DP127">
        <v>5</v>
      </c>
      <c r="DQ127">
        <v>5.0999999999999996</v>
      </c>
      <c r="DR127">
        <v>3.7</v>
      </c>
      <c r="DS127">
        <v>4.0999999999999996</v>
      </c>
      <c r="DT127">
        <v>0</v>
      </c>
      <c r="DU127">
        <v>0.3</v>
      </c>
      <c r="DV127">
        <v>0.9</v>
      </c>
      <c r="DW127">
        <v>-0.3</v>
      </c>
      <c r="DX127">
        <v>102.7</v>
      </c>
      <c r="DY127">
        <v>99.5</v>
      </c>
      <c r="DZ127">
        <v>101.6</v>
      </c>
      <c r="EA127">
        <v>103.9</v>
      </c>
      <c r="EB127">
        <v>3.7</v>
      </c>
      <c r="EC127">
        <v>6.8</v>
      </c>
      <c r="ED127">
        <v>4.9000000000000004</v>
      </c>
      <c r="EE127">
        <v>5.3</v>
      </c>
      <c r="EF127">
        <v>3.4</v>
      </c>
      <c r="EG127">
        <v>6.5</v>
      </c>
      <c r="EH127">
        <v>11.4</v>
      </c>
      <c r="EI127">
        <v>1.3</v>
      </c>
      <c r="EJ127">
        <v>-1</v>
      </c>
      <c r="EK127">
        <v>1.7</v>
      </c>
      <c r="EL127">
        <v>53.1</v>
      </c>
      <c r="EM127">
        <v>47.3</v>
      </c>
      <c r="EN127">
        <v>53.4</v>
      </c>
      <c r="EO127">
        <v>50.1</v>
      </c>
      <c r="EP127">
        <v>53</v>
      </c>
      <c r="EQ127">
        <v>47.3</v>
      </c>
      <c r="ER127">
        <v>2.66</v>
      </c>
      <c r="ES127">
        <v>3.39</v>
      </c>
      <c r="ET127">
        <v>4.68</v>
      </c>
      <c r="EU127">
        <v>4.4800000000000004</v>
      </c>
      <c r="EV127">
        <v>4.75</v>
      </c>
      <c r="EW127">
        <v>5.42</v>
      </c>
      <c r="EX127">
        <v>2.25</v>
      </c>
      <c r="EY127">
        <v>3.25</v>
      </c>
      <c r="EZ127">
        <v>3.55</v>
      </c>
      <c r="FA127">
        <v>3.75</v>
      </c>
      <c r="FB127">
        <v>3.85</v>
      </c>
      <c r="FC127">
        <v>4.9000000000000004</v>
      </c>
      <c r="FD127">
        <v>3.5</v>
      </c>
      <c r="FE127">
        <v>2.1</v>
      </c>
      <c r="FF127">
        <v>2.75</v>
      </c>
      <c r="FG127">
        <v>2.64</v>
      </c>
      <c r="FH127">
        <v>3</v>
      </c>
      <c r="FI127">
        <v>3.11</v>
      </c>
      <c r="FJ127">
        <v>3.22</v>
      </c>
      <c r="FK127">
        <v>3.25</v>
      </c>
      <c r="FL127">
        <v>3.29</v>
      </c>
      <c r="FM127">
        <v>3.54</v>
      </c>
      <c r="FN127">
        <v>3.68</v>
      </c>
      <c r="FO127">
        <v>3.79</v>
      </c>
      <c r="FP127">
        <v>0.68</v>
      </c>
      <c r="FQ127">
        <v>180.28</v>
      </c>
      <c r="FR127">
        <v>170.51</v>
      </c>
      <c r="FS127">
        <v>172.17</v>
      </c>
      <c r="FT127">
        <v>167.02</v>
      </c>
      <c r="FU127">
        <v>174.27</v>
      </c>
      <c r="FV127">
        <v>168.64</v>
      </c>
      <c r="FW127">
        <v>177.2</v>
      </c>
      <c r="FX127">
        <v>170.8</v>
      </c>
      <c r="FY127">
        <v>171.64</v>
      </c>
      <c r="FZ127">
        <v>6185.85</v>
      </c>
      <c r="GA127">
        <v>1154.24</v>
      </c>
      <c r="GB127">
        <v>344.95</v>
      </c>
      <c r="GC127">
        <v>525.54999999999995</v>
      </c>
      <c r="GD127">
        <v>307.5</v>
      </c>
      <c r="GE127">
        <v>433.8</v>
      </c>
      <c r="GF127">
        <v>365.98</v>
      </c>
    </row>
    <row r="128" spans="1:188">
      <c r="A128" s="20" t="s">
        <v>136</v>
      </c>
      <c r="B128">
        <v>-1341.21</v>
      </c>
      <c r="C128">
        <v>9132.5800000000199</v>
      </c>
      <c r="D128">
        <v>25900</v>
      </c>
      <c r="E128">
        <v>32600</v>
      </c>
      <c r="F128">
        <v>-12622.1</v>
      </c>
      <c r="G128">
        <v>-38743.040000000001</v>
      </c>
      <c r="H128">
        <v>-11800</v>
      </c>
      <c r="I128">
        <v>-175.599999999999</v>
      </c>
      <c r="J128">
        <v>-252000</v>
      </c>
      <c r="K128">
        <v>-35000000</v>
      </c>
      <c r="L128">
        <v>306000000.00000101</v>
      </c>
      <c r="M128">
        <v>2.3301605497287898E-3</v>
      </c>
      <c r="N128">
        <v>-3.1695747612792099E-3</v>
      </c>
      <c r="O128">
        <v>3.2048462913450301E-2</v>
      </c>
      <c r="P128">
        <v>51.4</v>
      </c>
      <c r="Q128">
        <v>-4.0494963329447096E-3</v>
      </c>
      <c r="R128">
        <v>1.53492074471657E-2</v>
      </c>
      <c r="S128">
        <v>1.9888560096781801E-2</v>
      </c>
      <c r="T128">
        <v>1.9888560096782502E-2</v>
      </c>
      <c r="U128">
        <v>-5.7234292664312597E-2</v>
      </c>
      <c r="V128">
        <v>-4.6459526645591602E-2</v>
      </c>
      <c r="W128">
        <v>56</v>
      </c>
      <c r="X128">
        <v>8.7100000000000399</v>
      </c>
      <c r="Y128">
        <v>3.5399999999999898</v>
      </c>
      <c r="Z128">
        <v>5.0400000000000098</v>
      </c>
      <c r="AA128">
        <v>-1633</v>
      </c>
      <c r="AB128">
        <v>2362</v>
      </c>
      <c r="AC128">
        <v>-0.96270623928524002</v>
      </c>
      <c r="AD128">
        <v>-0.76960281866636804</v>
      </c>
      <c r="AE128">
        <v>-0.79617300172722605</v>
      </c>
      <c r="AF128">
        <v>-0.36036968377648698</v>
      </c>
      <c r="AG128">
        <v>-6.0624621816435E-2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9.6561174328790897E-2</v>
      </c>
      <c r="AN128">
        <v>-8.8638602079029703E-3</v>
      </c>
      <c r="AO128">
        <v>-7.4719048249285401E-3</v>
      </c>
      <c r="AP128">
        <v>7</v>
      </c>
      <c r="AQ128">
        <v>293297000</v>
      </c>
      <c r="AR128">
        <v>36721000</v>
      </c>
      <c r="AS128">
        <v>76698000</v>
      </c>
      <c r="AT128">
        <v>92265000</v>
      </c>
      <c r="AU128">
        <v>15510000</v>
      </c>
      <c r="AV128">
        <v>1522000</v>
      </c>
      <c r="AW128">
        <v>4539000</v>
      </c>
      <c r="AX128">
        <v>29689.7</v>
      </c>
      <c r="AY128">
        <v>11119000</v>
      </c>
      <c r="AZ128">
        <v>765000000</v>
      </c>
      <c r="BA128">
        <v>305000000</v>
      </c>
      <c r="BB128">
        <v>4235000000</v>
      </c>
      <c r="BC128">
        <v>6049000000</v>
      </c>
      <c r="BD128">
        <v>16910000</v>
      </c>
      <c r="BE128">
        <v>201470000</v>
      </c>
      <c r="BF128">
        <v>317570000</v>
      </c>
      <c r="BG128">
        <v>17854.29</v>
      </c>
      <c r="BH128">
        <v>4441.79</v>
      </c>
      <c r="BI128">
        <v>17164.07</v>
      </c>
      <c r="BJ128">
        <v>12103.66</v>
      </c>
      <c r="BK128">
        <v>106253000</v>
      </c>
      <c r="BL128">
        <v>8778.5843290376597</v>
      </c>
      <c r="BM128">
        <v>101.39</v>
      </c>
      <c r="BN128">
        <v>122.9</v>
      </c>
      <c r="BO128">
        <v>126.5</v>
      </c>
      <c r="BP128">
        <v>117.5</v>
      </c>
      <c r="BQ128">
        <v>285419000</v>
      </c>
      <c r="BR128">
        <v>31248.52</v>
      </c>
      <c r="BS128">
        <v>7.74</v>
      </c>
      <c r="BT128">
        <v>5.86</v>
      </c>
      <c r="BU128">
        <v>0.8</v>
      </c>
      <c r="BV128">
        <v>37165500</v>
      </c>
      <c r="BW128">
        <v>21334237</v>
      </c>
      <c r="BX128">
        <v>19893600</v>
      </c>
      <c r="BY128">
        <v>17271900</v>
      </c>
      <c r="BZ128">
        <v>100.2</v>
      </c>
      <c r="CA128">
        <v>100.5</v>
      </c>
      <c r="CB128">
        <v>103.5</v>
      </c>
      <c r="CC128">
        <v>111</v>
      </c>
      <c r="CD128">
        <v>0.99701492537313396</v>
      </c>
      <c r="CE128">
        <v>0.93243243243243301</v>
      </c>
      <c r="CF128">
        <v>46069321</v>
      </c>
      <c r="CG128">
        <v>202296200</v>
      </c>
      <c r="CH128">
        <v>4.3911261466171796</v>
      </c>
      <c r="CI128">
        <v>101332962</v>
      </c>
      <c r="CJ128">
        <v>475476700</v>
      </c>
      <c r="CK128">
        <v>4.6922214708378904</v>
      </c>
      <c r="CL128">
        <v>100208135</v>
      </c>
      <c r="CM128">
        <v>694673300</v>
      </c>
      <c r="CN128">
        <v>6.9323044481368701</v>
      </c>
      <c r="CO128">
        <v>3082.23</v>
      </c>
      <c r="CP128">
        <v>1776.13</v>
      </c>
      <c r="CQ128">
        <v>17.309999999999999</v>
      </c>
      <c r="CR128">
        <v>27.97</v>
      </c>
      <c r="CS128">
        <v>61915700</v>
      </c>
      <c r="CT128">
        <v>823879500</v>
      </c>
      <c r="CU128">
        <v>15.694699999999999</v>
      </c>
      <c r="CV128">
        <v>2.6253000000000002</v>
      </c>
      <c r="CW128">
        <v>-3.7100000000000001E-2</v>
      </c>
      <c r="CX128">
        <v>-7.7000000000000002E-3</v>
      </c>
      <c r="CY128">
        <v>2.0000000000000001E-4</v>
      </c>
      <c r="CZ128">
        <v>-4.9200000000000001E-2</v>
      </c>
      <c r="DA128">
        <v>-1.4200000000000001E-2</v>
      </c>
      <c r="DB128">
        <v>-1.7999999999999999E-2</v>
      </c>
      <c r="DC128">
        <v>146955600</v>
      </c>
      <c r="DD128">
        <v>184729300</v>
      </c>
      <c r="DE128">
        <v>0.79551863185753402</v>
      </c>
      <c r="DF128">
        <v>12615886500</v>
      </c>
      <c r="DG128">
        <v>16971679400</v>
      </c>
      <c r="DH128">
        <v>1.3452625306988899</v>
      </c>
      <c r="DI128">
        <v>4036748700</v>
      </c>
      <c r="DJ128">
        <v>7865108100</v>
      </c>
      <c r="DK128">
        <v>222429400</v>
      </c>
      <c r="DL128">
        <v>98.1</v>
      </c>
      <c r="DM128">
        <v>100.2</v>
      </c>
      <c r="DN128">
        <v>100.6</v>
      </c>
      <c r="DO128">
        <v>3.4</v>
      </c>
      <c r="DP128">
        <v>6.1</v>
      </c>
      <c r="DQ128">
        <v>5.7</v>
      </c>
      <c r="DR128">
        <v>3.9</v>
      </c>
      <c r="DS128">
        <v>4.5</v>
      </c>
      <c r="DT128">
        <v>0.1</v>
      </c>
      <c r="DU128">
        <v>0.2</v>
      </c>
      <c r="DV128">
        <v>0.9</v>
      </c>
      <c r="DW128">
        <v>-0.6</v>
      </c>
      <c r="DX128">
        <v>102.8</v>
      </c>
      <c r="DY128">
        <v>98.2</v>
      </c>
      <c r="DZ128">
        <v>102.3</v>
      </c>
      <c r="EA128">
        <v>104.7</v>
      </c>
      <c r="EB128">
        <v>3.7</v>
      </c>
      <c r="EC128">
        <v>6.4</v>
      </c>
      <c r="ED128">
        <v>4.5999999999999996</v>
      </c>
      <c r="EE128">
        <v>5.4</v>
      </c>
      <c r="EF128">
        <v>4.2</v>
      </c>
      <c r="EG128">
        <v>7</v>
      </c>
      <c r="EH128">
        <v>10.7</v>
      </c>
      <c r="EI128">
        <v>1.4</v>
      </c>
      <c r="EJ128">
        <v>-1.3</v>
      </c>
      <c r="EK128">
        <v>1.7</v>
      </c>
      <c r="EL128">
        <v>53.1</v>
      </c>
      <c r="EM128">
        <v>47.2</v>
      </c>
      <c r="EN128">
        <v>53</v>
      </c>
      <c r="EO128">
        <v>50.2</v>
      </c>
      <c r="EP128">
        <v>52.6</v>
      </c>
      <c r="EQ128">
        <v>47.2</v>
      </c>
      <c r="ER128">
        <v>2.67</v>
      </c>
      <c r="ES128">
        <v>3.57</v>
      </c>
      <c r="ET128">
        <v>4.34</v>
      </c>
      <c r="EU128">
        <v>3.95</v>
      </c>
      <c r="EV128">
        <v>4.18</v>
      </c>
      <c r="EW128">
        <v>4.33</v>
      </c>
      <c r="EX128">
        <v>2.25</v>
      </c>
      <c r="EY128">
        <v>3.25</v>
      </c>
      <c r="EZ128">
        <v>3.55</v>
      </c>
      <c r="FA128">
        <v>3.75</v>
      </c>
      <c r="FB128">
        <v>3.85</v>
      </c>
      <c r="FC128">
        <v>4.9000000000000004</v>
      </c>
      <c r="FD128">
        <v>3.5</v>
      </c>
      <c r="FE128">
        <v>2.1</v>
      </c>
      <c r="FF128">
        <v>2.75</v>
      </c>
      <c r="FG128">
        <v>2.65</v>
      </c>
      <c r="FH128">
        <v>2.84</v>
      </c>
      <c r="FI128">
        <v>2.72</v>
      </c>
      <c r="FJ128">
        <v>2.95</v>
      </c>
      <c r="FK128">
        <v>3.1</v>
      </c>
      <c r="FL128">
        <v>3.13</v>
      </c>
      <c r="FM128">
        <v>3.34</v>
      </c>
      <c r="FN128">
        <v>3.46</v>
      </c>
      <c r="FO128">
        <v>3.65</v>
      </c>
      <c r="FP128">
        <v>0.93</v>
      </c>
      <c r="FQ128">
        <v>182.55</v>
      </c>
      <c r="FR128">
        <v>173.19</v>
      </c>
      <c r="FS128">
        <v>174.89</v>
      </c>
      <c r="FT128">
        <v>168.84</v>
      </c>
      <c r="FU128">
        <v>179.13</v>
      </c>
      <c r="FV128">
        <v>170.98</v>
      </c>
      <c r="FW128">
        <v>179.44</v>
      </c>
      <c r="FX128">
        <v>173.13</v>
      </c>
      <c r="FY128">
        <v>174.65</v>
      </c>
      <c r="FZ128">
        <v>6048.35</v>
      </c>
      <c r="GA128">
        <v>1128.9000000000001</v>
      </c>
      <c r="GB128">
        <v>344.32</v>
      </c>
      <c r="GC128">
        <v>523.82000000000005</v>
      </c>
      <c r="GD128">
        <v>304.70999999999998</v>
      </c>
      <c r="GE128">
        <v>415.52</v>
      </c>
      <c r="GF128">
        <v>365.04</v>
      </c>
    </row>
    <row r="129" spans="1:188">
      <c r="A129" s="20" t="s">
        <v>137</v>
      </c>
      <c r="B129">
        <v>-4520.57</v>
      </c>
      <c r="C129">
        <v>26874.54</v>
      </c>
      <c r="D129">
        <v>-140400</v>
      </c>
      <c r="E129">
        <v>-255700</v>
      </c>
      <c r="F129">
        <v>2816.5</v>
      </c>
      <c r="G129">
        <v>25470.46</v>
      </c>
      <c r="H129">
        <v>6400</v>
      </c>
      <c r="I129">
        <v>335.5</v>
      </c>
      <c r="J129">
        <v>-62000</v>
      </c>
      <c r="K129">
        <v>34000000</v>
      </c>
      <c r="L129">
        <v>104000000</v>
      </c>
      <c r="M129">
        <v>6.1607587745813302E-3</v>
      </c>
      <c r="N129">
        <v>1.26184639592115E-2</v>
      </c>
      <c r="O129">
        <v>-9.05894468875168E-3</v>
      </c>
      <c r="P129">
        <v>51.9</v>
      </c>
      <c r="Q129">
        <v>1.08843852024778E-2</v>
      </c>
      <c r="R129">
        <v>-2.6417725409745099E-2</v>
      </c>
      <c r="S129">
        <v>4.6785021599078401E-2</v>
      </c>
      <c r="T129">
        <v>4.6785021599077999E-2</v>
      </c>
      <c r="U129">
        <v>-2.0306411953500799E-2</v>
      </c>
      <c r="V129">
        <v>-1.6382521890934101E-2</v>
      </c>
      <c r="W129">
        <v>-36</v>
      </c>
      <c r="X129">
        <v>-33.670000000000101</v>
      </c>
      <c r="Y129">
        <v>3.5</v>
      </c>
      <c r="Z129">
        <v>5.2799999999999896</v>
      </c>
      <c r="AA129">
        <v>888</v>
      </c>
      <c r="AB129">
        <v>-650</v>
      </c>
      <c r="AC129">
        <v>0.18692436090836401</v>
      </c>
      <c r="AD129">
        <v>0.26957177247285102</v>
      </c>
      <c r="AE129">
        <v>0.25107136029939497</v>
      </c>
      <c r="AF129">
        <v>0.63146073791989099</v>
      </c>
      <c r="AG129">
        <v>6.0624621816435E-2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-7.2232691796152403E-3</v>
      </c>
      <c r="AN129">
        <v>-2.0608607043364202E-3</v>
      </c>
      <c r="AO129">
        <v>4.3426415302256797E-3</v>
      </c>
      <c r="AP129">
        <v>6.8</v>
      </c>
      <c r="AQ129">
        <v>296990000</v>
      </c>
      <c r="AR129">
        <v>36484000</v>
      </c>
      <c r="AS129">
        <v>81127000</v>
      </c>
      <c r="AT129">
        <v>97070000</v>
      </c>
      <c r="AU129">
        <v>15973000</v>
      </c>
      <c r="AV129">
        <v>1410000</v>
      </c>
      <c r="AW129">
        <v>4553000</v>
      </c>
      <c r="AX129">
        <v>29446.1</v>
      </c>
      <c r="AY129">
        <v>10864000</v>
      </c>
      <c r="AZ129">
        <v>796000000</v>
      </c>
      <c r="BA129">
        <v>321000000</v>
      </c>
      <c r="BB129">
        <v>4402000000</v>
      </c>
      <c r="BC129">
        <v>6260000000</v>
      </c>
      <c r="BD129">
        <v>22530000</v>
      </c>
      <c r="BE129">
        <v>235900000</v>
      </c>
      <c r="BF129">
        <v>358420000</v>
      </c>
      <c r="BG129">
        <v>20581.3</v>
      </c>
      <c r="BH129">
        <v>5333.05</v>
      </c>
      <c r="BI129">
        <v>20411.310000000001</v>
      </c>
      <c r="BJ129">
        <v>14217.03</v>
      </c>
      <c r="BK129">
        <v>125550900</v>
      </c>
      <c r="BL129">
        <v>8831.0216690827801</v>
      </c>
      <c r="BM129">
        <v>101.62</v>
      </c>
      <c r="BN129">
        <v>122.9</v>
      </c>
      <c r="BO129">
        <v>126.1</v>
      </c>
      <c r="BP129">
        <v>118.1</v>
      </c>
      <c r="BQ129">
        <v>303591000</v>
      </c>
      <c r="BR129">
        <v>31106.23</v>
      </c>
      <c r="BS129">
        <v>7.53</v>
      </c>
      <c r="BT129">
        <v>5.81</v>
      </c>
      <c r="BU129">
        <v>0.81</v>
      </c>
      <c r="BV129">
        <v>39976900</v>
      </c>
      <c r="BW129">
        <v>22999212</v>
      </c>
      <c r="BX129">
        <v>21159200</v>
      </c>
      <c r="BY129">
        <v>18817700</v>
      </c>
      <c r="BZ129">
        <v>100.6</v>
      </c>
      <c r="CA129">
        <v>102</v>
      </c>
      <c r="CB129">
        <v>102.5</v>
      </c>
      <c r="CC129">
        <v>113.2</v>
      </c>
      <c r="CD129">
        <v>0.98627450980392195</v>
      </c>
      <c r="CE129">
        <v>0.90547703180212002</v>
      </c>
      <c r="CF129">
        <v>96094859</v>
      </c>
      <c r="CG129">
        <v>623404000</v>
      </c>
      <c r="CH129">
        <v>6.4873813905070596</v>
      </c>
      <c r="CI129">
        <v>94932951</v>
      </c>
      <c r="CJ129">
        <v>473540200</v>
      </c>
      <c r="CK129">
        <v>4.9881542184441301</v>
      </c>
      <c r="CL129">
        <v>92053962</v>
      </c>
      <c r="CM129">
        <v>658032200</v>
      </c>
      <c r="CN129">
        <v>7.1483311060527699</v>
      </c>
      <c r="CO129">
        <v>3095.47</v>
      </c>
      <c r="CP129">
        <v>1767.55</v>
      </c>
      <c r="CQ129">
        <v>15.16</v>
      </c>
      <c r="CR129">
        <v>27.59</v>
      </c>
      <c r="CS129">
        <v>67885400</v>
      </c>
      <c r="CT129">
        <v>898869900</v>
      </c>
      <c r="CU129">
        <v>16.954999999999998</v>
      </c>
      <c r="CV129">
        <v>4.6082999999999998</v>
      </c>
      <c r="CW129">
        <v>-1.6999999999999999E-3</v>
      </c>
      <c r="CX129">
        <v>-3.5900000000000001E-2</v>
      </c>
      <c r="CY129">
        <v>4.0000000000000002E-4</v>
      </c>
      <c r="CZ129">
        <v>-1.18E-2</v>
      </c>
      <c r="DA129">
        <v>-4.65E-2</v>
      </c>
      <c r="DB129">
        <v>4.1099999999999998E-2</v>
      </c>
      <c r="DC129">
        <v>170026700</v>
      </c>
      <c r="DD129">
        <v>176311200</v>
      </c>
      <c r="DE129">
        <v>0.96435563934679103</v>
      </c>
      <c r="DF129">
        <v>12731124300</v>
      </c>
      <c r="DG129">
        <v>17102156100</v>
      </c>
      <c r="DH129">
        <v>1.34333431180151</v>
      </c>
      <c r="DI129">
        <v>4053094000</v>
      </c>
      <c r="DJ129">
        <v>7944646400</v>
      </c>
      <c r="DK129">
        <v>112336200</v>
      </c>
      <c r="DL129">
        <v>98.7</v>
      </c>
      <c r="DM129">
        <v>100.2</v>
      </c>
      <c r="DN129">
        <v>100.4</v>
      </c>
      <c r="DO129">
        <v>4.0999999999999996</v>
      </c>
      <c r="DP129">
        <v>8.1</v>
      </c>
      <c r="DQ129">
        <v>7.4</v>
      </c>
      <c r="DR129">
        <v>4.4000000000000004</v>
      </c>
      <c r="DS129">
        <v>5.4</v>
      </c>
      <c r="DT129">
        <v>0.3</v>
      </c>
      <c r="DU129">
        <v>0.3</v>
      </c>
      <c r="DV129">
        <v>1.1000000000000001</v>
      </c>
      <c r="DW129">
        <v>-0.7</v>
      </c>
      <c r="DX129">
        <v>103.6</v>
      </c>
      <c r="DY129">
        <v>98.5</v>
      </c>
      <c r="DZ129">
        <v>104.2</v>
      </c>
      <c r="EA129">
        <v>106.8</v>
      </c>
      <c r="EB129">
        <v>4.3</v>
      </c>
      <c r="EC129">
        <v>7.6</v>
      </c>
      <c r="ED129">
        <v>5.5</v>
      </c>
      <c r="EE129">
        <v>6.6</v>
      </c>
      <c r="EF129">
        <v>5.3</v>
      </c>
      <c r="EG129">
        <v>7.8</v>
      </c>
      <c r="EH129">
        <v>11.1</v>
      </c>
      <c r="EI129">
        <v>1.4</v>
      </c>
      <c r="EJ129">
        <v>-0.9</v>
      </c>
      <c r="EK129">
        <v>1.7</v>
      </c>
      <c r="EL129">
        <v>54.1</v>
      </c>
      <c r="EM129">
        <v>46.1</v>
      </c>
      <c r="EN129">
        <v>56.7</v>
      </c>
      <c r="EO129">
        <v>50.1</v>
      </c>
      <c r="EP129">
        <v>53</v>
      </c>
      <c r="EQ129">
        <v>46.1</v>
      </c>
      <c r="ER129">
        <v>2.63</v>
      </c>
      <c r="ES129">
        <v>3.31</v>
      </c>
      <c r="ET129">
        <v>3.96</v>
      </c>
      <c r="EU129">
        <v>3.78</v>
      </c>
      <c r="EV129">
        <v>4.21</v>
      </c>
      <c r="EW129">
        <v>4.51</v>
      </c>
      <c r="EX129">
        <v>2.25</v>
      </c>
      <c r="EY129">
        <v>3.25</v>
      </c>
      <c r="EZ129">
        <v>3.55</v>
      </c>
      <c r="FA129">
        <v>3.75</v>
      </c>
      <c r="FB129">
        <v>3.85</v>
      </c>
      <c r="FC129">
        <v>4.9000000000000004</v>
      </c>
      <c r="FD129">
        <v>3.25</v>
      </c>
      <c r="FE129">
        <v>2.1</v>
      </c>
      <c r="FF129">
        <v>2.75</v>
      </c>
      <c r="FG129">
        <v>2.46</v>
      </c>
      <c r="FH129">
        <v>2.64</v>
      </c>
      <c r="FI129">
        <v>2.77</v>
      </c>
      <c r="FJ129">
        <v>2.91</v>
      </c>
      <c r="FK129">
        <v>2.98</v>
      </c>
      <c r="FL129">
        <v>3.04</v>
      </c>
      <c r="FM129">
        <v>3.25</v>
      </c>
      <c r="FN129">
        <v>3.39</v>
      </c>
      <c r="FO129">
        <v>3.66</v>
      </c>
      <c r="FP129">
        <v>0.89</v>
      </c>
      <c r="FQ129">
        <v>183.21</v>
      </c>
      <c r="FR129">
        <v>173.9</v>
      </c>
      <c r="FS129">
        <v>175.62</v>
      </c>
      <c r="FT129">
        <v>169.36</v>
      </c>
      <c r="FU129">
        <v>179.9</v>
      </c>
      <c r="FV129">
        <v>171.68</v>
      </c>
      <c r="FW129">
        <v>180.12</v>
      </c>
      <c r="FX129">
        <v>173.93</v>
      </c>
      <c r="FY129">
        <v>175.29</v>
      </c>
      <c r="FZ129">
        <v>6053.58</v>
      </c>
      <c r="GA129">
        <v>1293.0999999999999</v>
      </c>
      <c r="GB129">
        <v>355.65</v>
      </c>
      <c r="GC129">
        <v>519.33000000000004</v>
      </c>
      <c r="GD129">
        <v>305.47000000000003</v>
      </c>
      <c r="GE129">
        <v>427.74</v>
      </c>
      <c r="GF129">
        <v>364.99</v>
      </c>
    </row>
    <row r="130" spans="1:188">
      <c r="A130" s="20" t="s">
        <v>138</v>
      </c>
      <c r="B130">
        <v>5442.03</v>
      </c>
      <c r="C130">
        <v>-34823.269999999997</v>
      </c>
      <c r="D130">
        <v>137600</v>
      </c>
      <c r="E130">
        <v>134200</v>
      </c>
      <c r="F130">
        <v>-7688.7</v>
      </c>
      <c r="G130">
        <v>-5265.25</v>
      </c>
      <c r="H130">
        <v>45000</v>
      </c>
      <c r="I130">
        <v>107.3</v>
      </c>
      <c r="J130">
        <v>-49000</v>
      </c>
      <c r="K130">
        <v>-10000000</v>
      </c>
      <c r="L130">
        <v>-74000000</v>
      </c>
      <c r="M130">
        <v>-6.8030195545265596E-3</v>
      </c>
      <c r="N130">
        <v>1.2461220437812099E-2</v>
      </c>
      <c r="O130">
        <v>1.0015023370897301E-3</v>
      </c>
      <c r="P130">
        <v>51.5</v>
      </c>
      <c r="Q130">
        <v>-7.4500979294862598E-3</v>
      </c>
      <c r="R130">
        <v>1.2940902336386499E-2</v>
      </c>
      <c r="S130">
        <v>4.1544532350408697E-2</v>
      </c>
      <c r="T130">
        <v>4.15445323504086E-2</v>
      </c>
      <c r="U130">
        <v>-7.7370464002004105E-2</v>
      </c>
      <c r="V130">
        <v>-3.8247533184865297E-2</v>
      </c>
      <c r="W130">
        <v>114</v>
      </c>
      <c r="X130">
        <v>-20.8399999999999</v>
      </c>
      <c r="Y130">
        <v>-2.5499999999999998</v>
      </c>
      <c r="Z130">
        <v>-1.19</v>
      </c>
      <c r="AA130">
        <v>-1142</v>
      </c>
      <c r="AB130">
        <v>1018</v>
      </c>
      <c r="AC130">
        <v>0.13518805917083701</v>
      </c>
      <c r="AD130">
        <v>0.11268818288827</v>
      </c>
      <c r="AE130">
        <v>0.104983733306081</v>
      </c>
      <c r="AF130">
        <v>0.141542558457846</v>
      </c>
      <c r="AG130">
        <v>-3.1748698314580298E-2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2.1433302952022601E-2</v>
      </c>
      <c r="AN130">
        <v>3.1444083873669398E-2</v>
      </c>
      <c r="AO130">
        <v>1.2344624894787199E-2</v>
      </c>
      <c r="AP130">
        <v>6</v>
      </c>
      <c r="AQ130">
        <v>298017000</v>
      </c>
      <c r="AR130">
        <v>36132000</v>
      </c>
      <c r="AS130">
        <v>80196000</v>
      </c>
      <c r="AT130">
        <v>95511000</v>
      </c>
      <c r="AU130">
        <v>15846000</v>
      </c>
      <c r="AV130">
        <v>1464000</v>
      </c>
      <c r="AW130">
        <v>4615000</v>
      </c>
      <c r="AX130">
        <v>33909.800000000003</v>
      </c>
      <c r="AY130">
        <v>10264000</v>
      </c>
      <c r="AZ130">
        <v>788000000</v>
      </c>
      <c r="BA130">
        <v>315000000</v>
      </c>
      <c r="BB130">
        <v>4350000000</v>
      </c>
      <c r="BC130">
        <v>6140000000</v>
      </c>
      <c r="BD130">
        <v>30280000</v>
      </c>
      <c r="BE130">
        <v>303280000</v>
      </c>
      <c r="BF130">
        <v>479170000</v>
      </c>
      <c r="BG130">
        <v>24658.3</v>
      </c>
      <c r="BH130">
        <v>6647.07</v>
      </c>
      <c r="BI130">
        <v>23626.26</v>
      </c>
      <c r="BJ130">
        <v>20734.189999999999</v>
      </c>
      <c r="BK130">
        <v>181676600</v>
      </c>
      <c r="BL130">
        <v>8762.1749390740606</v>
      </c>
      <c r="BM130">
        <v>101.71</v>
      </c>
      <c r="BN130">
        <v>118.2</v>
      </c>
      <c r="BO130">
        <v>121.2</v>
      </c>
      <c r="BP130">
        <v>113.7</v>
      </c>
      <c r="BQ130">
        <v>308416000</v>
      </c>
      <c r="BR130">
        <v>31121.29</v>
      </c>
      <c r="BS130">
        <v>7.54</v>
      </c>
      <c r="BT130">
        <v>5.87</v>
      </c>
      <c r="BU130">
        <v>0.82</v>
      </c>
      <c r="BV130">
        <v>39028700</v>
      </c>
      <c r="BW130">
        <v>21410897</v>
      </c>
      <c r="BX130">
        <v>21559600</v>
      </c>
      <c r="BY130">
        <v>17469100</v>
      </c>
      <c r="BZ130">
        <v>100.4</v>
      </c>
      <c r="CA130">
        <v>104.4</v>
      </c>
      <c r="CB130">
        <v>102.6</v>
      </c>
      <c r="CC130">
        <v>101.5</v>
      </c>
      <c r="CD130">
        <v>0.96168582375478895</v>
      </c>
      <c r="CE130">
        <v>1.01083743842365</v>
      </c>
      <c r="CF130">
        <v>78575210</v>
      </c>
      <c r="CG130">
        <v>493930400</v>
      </c>
      <c r="CH130">
        <v>6.2860843769937098</v>
      </c>
      <c r="CI130">
        <v>82064678</v>
      </c>
      <c r="CJ130">
        <v>409148000</v>
      </c>
      <c r="CK130">
        <v>4.9856772727482097</v>
      </c>
      <c r="CL130">
        <v>89324343</v>
      </c>
      <c r="CM130">
        <v>661425900</v>
      </c>
      <c r="CN130">
        <v>7.4047664699868001</v>
      </c>
      <c r="CO130">
        <v>2847.42</v>
      </c>
      <c r="CP130">
        <v>1607.62</v>
      </c>
      <c r="CQ130">
        <v>14.06</v>
      </c>
      <c r="CR130">
        <v>25.13</v>
      </c>
      <c r="CS130">
        <v>57891300</v>
      </c>
      <c r="CT130">
        <v>698204300</v>
      </c>
      <c r="CU130">
        <v>13.9383</v>
      </c>
      <c r="CV130">
        <v>3.4685999999999999</v>
      </c>
      <c r="CW130">
        <v>-8.5900000000000004E-2</v>
      </c>
      <c r="CX130">
        <v>-3.5999999999999997E-2</v>
      </c>
      <c r="CY130">
        <v>1.3599999999999999E-2</v>
      </c>
      <c r="CZ130">
        <v>-4.19E-2</v>
      </c>
      <c r="DA130">
        <v>-8.5000000000000006E-3</v>
      </c>
      <c r="DB130">
        <v>6.2E-2</v>
      </c>
      <c r="DC130">
        <v>288968900</v>
      </c>
      <c r="DD130">
        <v>176802200</v>
      </c>
      <c r="DE130">
        <v>1.6344191418432601</v>
      </c>
      <c r="DF130">
        <v>12915341600</v>
      </c>
      <c r="DG130">
        <v>17311761100</v>
      </c>
      <c r="DH130">
        <v>1.34040288179447</v>
      </c>
      <c r="DI130">
        <v>4102730000</v>
      </c>
      <c r="DJ130">
        <v>8031208600</v>
      </c>
      <c r="DK130">
        <v>203729600</v>
      </c>
      <c r="DL130">
        <v>99.2</v>
      </c>
      <c r="DM130">
        <v>99.8</v>
      </c>
      <c r="DN130">
        <v>100.3</v>
      </c>
      <c r="DO130">
        <v>4.7</v>
      </c>
      <c r="DP130">
        <v>11.5</v>
      </c>
      <c r="DQ130">
        <v>8.8000000000000007</v>
      </c>
      <c r="DR130">
        <v>4.5999999999999996</v>
      </c>
      <c r="DS130">
        <v>6.1</v>
      </c>
      <c r="DT130">
        <v>0.7</v>
      </c>
      <c r="DU130">
        <v>0.3</v>
      </c>
      <c r="DV130">
        <v>1.1000000000000001</v>
      </c>
      <c r="DW130">
        <v>-0.5</v>
      </c>
      <c r="DX130">
        <v>104.1</v>
      </c>
      <c r="DY130">
        <v>99.9</v>
      </c>
      <c r="DZ130">
        <v>104.9</v>
      </c>
      <c r="EA130">
        <v>109.2</v>
      </c>
      <c r="EB130">
        <v>5.0999999999999996</v>
      </c>
      <c r="EC130">
        <v>7.9</v>
      </c>
      <c r="ED130">
        <v>8.1</v>
      </c>
      <c r="EE130">
        <v>8.1</v>
      </c>
      <c r="EF130">
        <v>5.8</v>
      </c>
      <c r="EG130">
        <v>7.4</v>
      </c>
      <c r="EH130">
        <v>10.9</v>
      </c>
      <c r="EI130">
        <v>1.5</v>
      </c>
      <c r="EJ130">
        <v>-0.4</v>
      </c>
      <c r="EK130">
        <v>2.1</v>
      </c>
      <c r="EL130">
        <v>53.6</v>
      </c>
      <c r="EM130">
        <v>46.3</v>
      </c>
      <c r="EN130">
        <v>57.7</v>
      </c>
      <c r="EO130">
        <v>50.2</v>
      </c>
      <c r="EP130">
        <v>52.8</v>
      </c>
      <c r="EQ130">
        <v>46.3</v>
      </c>
      <c r="ER130">
        <v>2.62</v>
      </c>
      <c r="ES130">
        <v>3.51</v>
      </c>
      <c r="ET130">
        <v>4.5999999999999996</v>
      </c>
      <c r="EU130">
        <v>4.3499999999999996</v>
      </c>
      <c r="EV130">
        <v>4.84</v>
      </c>
      <c r="EW130">
        <v>5.4</v>
      </c>
      <c r="EX130">
        <v>2.25</v>
      </c>
      <c r="EY130">
        <v>3.25</v>
      </c>
      <c r="EZ130">
        <v>3.55</v>
      </c>
      <c r="FA130">
        <v>3.75</v>
      </c>
      <c r="FB130">
        <v>3.85</v>
      </c>
      <c r="FC130">
        <v>4.9000000000000004</v>
      </c>
      <c r="FD130">
        <v>3</v>
      </c>
      <c r="FE130">
        <v>2.1</v>
      </c>
      <c r="FF130">
        <v>2.75</v>
      </c>
      <c r="FG130">
        <v>2.34</v>
      </c>
      <c r="FH130">
        <v>3.03</v>
      </c>
      <c r="FI130">
        <v>3.01</v>
      </c>
      <c r="FJ130">
        <v>3.1</v>
      </c>
      <c r="FK130">
        <v>3.15</v>
      </c>
      <c r="FL130">
        <v>3.23</v>
      </c>
      <c r="FM130">
        <v>3.39</v>
      </c>
      <c r="FN130">
        <v>3.45</v>
      </c>
      <c r="FO130">
        <v>3.61</v>
      </c>
      <c r="FP130">
        <v>0.6</v>
      </c>
      <c r="FQ130">
        <v>183.7</v>
      </c>
      <c r="FR130">
        <v>174.71</v>
      </c>
      <c r="FS130">
        <v>176.43</v>
      </c>
      <c r="FT130">
        <v>170.22</v>
      </c>
      <c r="FU130">
        <v>181.36</v>
      </c>
      <c r="FV130">
        <v>172.4</v>
      </c>
      <c r="FW130">
        <v>180.61</v>
      </c>
      <c r="FX130">
        <v>174.42</v>
      </c>
      <c r="FY130">
        <v>176.39</v>
      </c>
      <c r="FZ130">
        <v>5931.42</v>
      </c>
      <c r="GA130">
        <v>1351.62</v>
      </c>
      <c r="GB130">
        <v>353.4</v>
      </c>
      <c r="GC130">
        <v>522.20000000000005</v>
      </c>
      <c r="GD130">
        <v>306.42</v>
      </c>
      <c r="GE130">
        <v>447.21</v>
      </c>
      <c r="GF130">
        <v>368.89</v>
      </c>
    </row>
    <row r="131" spans="1:188">
      <c r="A131" s="20" t="s">
        <v>139</v>
      </c>
      <c r="B131">
        <v>8114.51</v>
      </c>
      <c r="C131">
        <v>12200.7</v>
      </c>
      <c r="D131">
        <v>-88000</v>
      </c>
      <c r="E131">
        <v>8799.9999999998799</v>
      </c>
      <c r="F131">
        <v>9602.5999999999894</v>
      </c>
      <c r="G131">
        <v>5756.19</v>
      </c>
      <c r="H131">
        <v>22500</v>
      </c>
      <c r="I131">
        <v>849.6</v>
      </c>
      <c r="J131">
        <v>-275000</v>
      </c>
      <c r="K131">
        <v>8000000</v>
      </c>
      <c r="L131">
        <v>4000000</v>
      </c>
      <c r="M131">
        <v>-2.9419878387251699E-2</v>
      </c>
      <c r="N131">
        <v>3.6478208602410002E-2</v>
      </c>
      <c r="O131">
        <v>2.9945069762922199E-3</v>
      </c>
      <c r="P131">
        <v>51.2</v>
      </c>
      <c r="Q131">
        <v>-2.57563301235555E-2</v>
      </c>
      <c r="R131">
        <v>-6.0796808460354498E-2</v>
      </c>
      <c r="S131">
        <v>-4.0246060822872298E-2</v>
      </c>
      <c r="T131">
        <v>-4.0246060822872201E-2</v>
      </c>
      <c r="U131">
        <v>-6.66570905816255E-2</v>
      </c>
      <c r="V131">
        <v>-0.14313634391746199</v>
      </c>
      <c r="W131">
        <v>-699</v>
      </c>
      <c r="X131">
        <v>-38.920000000000101</v>
      </c>
      <c r="Y131">
        <v>3.4600000000000102</v>
      </c>
      <c r="Z131">
        <v>-0.86999999999999</v>
      </c>
      <c r="AA131">
        <v>76</v>
      </c>
      <c r="AB131">
        <v>83</v>
      </c>
      <c r="AC131">
        <v>-0.60486791204186796</v>
      </c>
      <c r="AD131">
        <v>-0.57425505635871599</v>
      </c>
      <c r="AE131">
        <v>-0.54506208410155899</v>
      </c>
      <c r="AF131">
        <v>-0.65620638110808505</v>
      </c>
      <c r="AG131">
        <v>3.1748698314580298E-2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1.8173540204280401E-3</v>
      </c>
      <c r="AN131">
        <v>-4.6569849808314197E-2</v>
      </c>
      <c r="AO131">
        <v>-1.20422122101296E-2</v>
      </c>
      <c r="AP131">
        <v>6</v>
      </c>
      <c r="AQ131">
        <v>281504000</v>
      </c>
      <c r="AR131">
        <v>35510000</v>
      </c>
      <c r="AS131">
        <v>81241000</v>
      </c>
      <c r="AT131">
        <v>95691000</v>
      </c>
      <c r="AU131">
        <v>15855000</v>
      </c>
      <c r="AV131">
        <v>1584000</v>
      </c>
      <c r="AW131">
        <v>4624000</v>
      </c>
      <c r="AX131">
        <v>27358.2</v>
      </c>
      <c r="AY131">
        <v>11234000</v>
      </c>
      <c r="AZ131">
        <v>777000000</v>
      </c>
      <c r="BA131">
        <v>311000000</v>
      </c>
      <c r="BB131">
        <v>4334000000</v>
      </c>
      <c r="BC131">
        <v>5908000000</v>
      </c>
      <c r="BD131">
        <v>22670000</v>
      </c>
      <c r="BE131">
        <v>222310000</v>
      </c>
      <c r="BF131">
        <v>339840000</v>
      </c>
      <c r="BG131">
        <v>18943.91</v>
      </c>
      <c r="BH131">
        <v>4935.83</v>
      </c>
      <c r="BI131">
        <v>18964.02</v>
      </c>
      <c r="BJ131">
        <v>12846.25</v>
      </c>
      <c r="BK131">
        <v>113549200</v>
      </c>
      <c r="BL131">
        <v>8839.0931205604793</v>
      </c>
      <c r="BM131">
        <v>101.92</v>
      </c>
      <c r="BN131">
        <v>119.7</v>
      </c>
      <c r="BO131">
        <v>122.5</v>
      </c>
      <c r="BP131">
        <v>115.5</v>
      </c>
      <c r="BQ131">
        <v>307337000</v>
      </c>
      <c r="BR131">
        <v>31179.46</v>
      </c>
      <c r="BS131">
        <v>7.83</v>
      </c>
      <c r="BT131">
        <v>6.02</v>
      </c>
      <c r="BU131">
        <v>0.85</v>
      </c>
      <c r="BV131">
        <v>40131700</v>
      </c>
      <c r="BW131">
        <v>22193831</v>
      </c>
      <c r="BX131">
        <v>21440300</v>
      </c>
      <c r="BY131">
        <v>18691400</v>
      </c>
      <c r="BZ131">
        <v>101</v>
      </c>
      <c r="CA131">
        <v>106.9</v>
      </c>
      <c r="CB131">
        <v>105</v>
      </c>
      <c r="CC131">
        <v>113.1</v>
      </c>
      <c r="CD131">
        <v>0.94480823199251596</v>
      </c>
      <c r="CE131">
        <v>0.92838196286472197</v>
      </c>
      <c r="CF131">
        <v>66516902</v>
      </c>
      <c r="CG131">
        <v>321414600</v>
      </c>
      <c r="CH131">
        <v>4.8320741095248199</v>
      </c>
      <c r="CI131">
        <v>75337098</v>
      </c>
      <c r="CJ131">
        <v>376736700</v>
      </c>
      <c r="CK131">
        <v>5.0006797447918698</v>
      </c>
      <c r="CL131">
        <v>102352112</v>
      </c>
      <c r="CM131">
        <v>765379000</v>
      </c>
      <c r="CN131">
        <v>7.4779013841942001</v>
      </c>
      <c r="CO131">
        <v>2876.4</v>
      </c>
      <c r="CP131">
        <v>1576.41</v>
      </c>
      <c r="CQ131">
        <v>14.29</v>
      </c>
      <c r="CR131">
        <v>24.66</v>
      </c>
      <c r="CS131">
        <v>71137400</v>
      </c>
      <c r="CT131">
        <v>777874000</v>
      </c>
      <c r="CU131">
        <v>16.192399999999999</v>
      </c>
      <c r="CV131">
        <v>2.5363000000000002</v>
      </c>
      <c r="CW131">
        <v>2.2000000000000001E-3</v>
      </c>
      <c r="CX131">
        <v>1.04E-2</v>
      </c>
      <c r="CY131">
        <v>3.9199999999999999E-2</v>
      </c>
      <c r="CZ131">
        <v>8.3000000000000001E-3</v>
      </c>
      <c r="DA131">
        <v>-2.1700000000000001E-2</v>
      </c>
      <c r="DB131">
        <v>1.8200000000000001E-2</v>
      </c>
      <c r="DC131">
        <v>139443900</v>
      </c>
      <c r="DD131">
        <v>174606700</v>
      </c>
      <c r="DE131">
        <v>0.79861712064886403</v>
      </c>
      <c r="DF131">
        <v>13060673800</v>
      </c>
      <c r="DG131">
        <v>17414635000</v>
      </c>
      <c r="DH131">
        <v>1.3333642097393199</v>
      </c>
      <c r="DI131">
        <v>4110055100</v>
      </c>
      <c r="DJ131">
        <v>8125714200</v>
      </c>
      <c r="DK131">
        <v>183819400</v>
      </c>
      <c r="DL131">
        <v>100.1</v>
      </c>
      <c r="DM131">
        <v>99.6</v>
      </c>
      <c r="DN131">
        <v>100.3</v>
      </c>
      <c r="DO131">
        <v>4.5999999999999996</v>
      </c>
      <c r="DP131">
        <v>13.4</v>
      </c>
      <c r="DQ131">
        <v>9</v>
      </c>
      <c r="DR131">
        <v>4.0999999999999996</v>
      </c>
      <c r="DS131">
        <v>6</v>
      </c>
      <c r="DT131">
        <v>0.7</v>
      </c>
      <c r="DU131">
        <v>0.7</v>
      </c>
      <c r="DV131">
        <v>1.1000000000000001</v>
      </c>
      <c r="DW131">
        <v>-0.2</v>
      </c>
      <c r="DX131">
        <v>103.9</v>
      </c>
      <c r="DY131">
        <v>100.1</v>
      </c>
      <c r="DZ131">
        <v>104</v>
      </c>
      <c r="EA131">
        <v>110.7</v>
      </c>
      <c r="EB131">
        <v>5.2</v>
      </c>
      <c r="EC131">
        <v>5.6</v>
      </c>
      <c r="ED131">
        <v>9.9</v>
      </c>
      <c r="EE131">
        <v>7.7</v>
      </c>
      <c r="EF131">
        <v>5.7</v>
      </c>
      <c r="EG131">
        <v>7.1</v>
      </c>
      <c r="EH131">
        <v>10.8</v>
      </c>
      <c r="EI131">
        <v>1.4</v>
      </c>
      <c r="EJ131">
        <v>-0.7</v>
      </c>
      <c r="EK131">
        <v>2.4</v>
      </c>
      <c r="EL131">
        <v>53</v>
      </c>
      <c r="EM131">
        <v>47.1</v>
      </c>
      <c r="EN131">
        <v>54.3</v>
      </c>
      <c r="EO131">
        <v>50</v>
      </c>
      <c r="EP131">
        <v>51.5</v>
      </c>
      <c r="EQ131">
        <v>47.1</v>
      </c>
      <c r="ER131">
        <v>2.39</v>
      </c>
      <c r="ES131">
        <v>3.18</v>
      </c>
      <c r="ET131">
        <v>3.46</v>
      </c>
      <c r="EU131">
        <v>3.16</v>
      </c>
      <c r="EV131">
        <v>3.46</v>
      </c>
      <c r="EW131">
        <v>3.81</v>
      </c>
      <c r="EX131">
        <v>2.25</v>
      </c>
      <c r="EY131">
        <v>3.25</v>
      </c>
      <c r="EZ131">
        <v>3.55</v>
      </c>
      <c r="FA131">
        <v>3.75</v>
      </c>
      <c r="FB131">
        <v>3.85</v>
      </c>
      <c r="FC131">
        <v>4.9000000000000004</v>
      </c>
      <c r="FD131">
        <v>3</v>
      </c>
      <c r="FE131">
        <v>2.1</v>
      </c>
      <c r="FF131">
        <v>2.75</v>
      </c>
      <c r="FG131">
        <v>1.98</v>
      </c>
      <c r="FH131">
        <v>2.23</v>
      </c>
      <c r="FI131">
        <v>2.48</v>
      </c>
      <c r="FJ131">
        <v>2.83</v>
      </c>
      <c r="FK131">
        <v>3.01</v>
      </c>
      <c r="FL131">
        <v>3.02</v>
      </c>
      <c r="FM131">
        <v>3.23</v>
      </c>
      <c r="FN131">
        <v>3.3</v>
      </c>
      <c r="FO131">
        <v>3.51</v>
      </c>
      <c r="FP131">
        <v>1.03</v>
      </c>
      <c r="FQ131">
        <v>185.64</v>
      </c>
      <c r="FR131">
        <v>177.01</v>
      </c>
      <c r="FS131">
        <v>178.77</v>
      </c>
      <c r="FT131">
        <v>171.86</v>
      </c>
      <c r="FU131">
        <v>185.33</v>
      </c>
      <c r="FV131">
        <v>174.45</v>
      </c>
      <c r="FW131">
        <v>182.54</v>
      </c>
      <c r="FX131">
        <v>176.3</v>
      </c>
      <c r="FY131">
        <v>179.08</v>
      </c>
      <c r="FZ131">
        <v>5810.96</v>
      </c>
      <c r="GA131">
        <v>1649.77</v>
      </c>
      <c r="GB131">
        <v>343.73</v>
      </c>
      <c r="GC131">
        <v>510.27</v>
      </c>
      <c r="GD131">
        <v>305.14999999999998</v>
      </c>
      <c r="GE131">
        <v>441.73</v>
      </c>
      <c r="GF131">
        <v>368.71</v>
      </c>
    </row>
    <row r="132" spans="1:188">
      <c r="A132" s="20" t="s">
        <v>140</v>
      </c>
      <c r="B132">
        <v>-11930.61</v>
      </c>
      <c r="C132">
        <v>-34709.42</v>
      </c>
      <c r="D132">
        <v>61700</v>
      </c>
      <c r="E132">
        <v>31100.000000000098</v>
      </c>
      <c r="F132">
        <v>-1135</v>
      </c>
      <c r="G132">
        <v>7331.72</v>
      </c>
      <c r="H132">
        <v>-47500</v>
      </c>
      <c r="I132">
        <v>4.6999999999998199</v>
      </c>
      <c r="J132">
        <v>-32000</v>
      </c>
      <c r="K132">
        <v>0</v>
      </c>
      <c r="L132">
        <v>145000000</v>
      </c>
      <c r="M132">
        <v>-8.8889474172466603E-3</v>
      </c>
      <c r="N132">
        <v>2.06802052375386E-2</v>
      </c>
      <c r="O132" s="106">
        <v>-1.5904556755153E-5</v>
      </c>
      <c r="P132">
        <v>51.3</v>
      </c>
      <c r="Q132">
        <v>-1.3268144833273401E-2</v>
      </c>
      <c r="R132">
        <v>5.8233329122492402E-3</v>
      </c>
      <c r="S132">
        <v>-1.28118503469294E-2</v>
      </c>
      <c r="T132">
        <v>-1.28118503469294E-2</v>
      </c>
      <c r="U132">
        <v>-3.0405278154407099E-2</v>
      </c>
      <c r="V132">
        <v>-0.33840263625009698</v>
      </c>
      <c r="W132">
        <v>-192</v>
      </c>
      <c r="X132">
        <v>-41.74</v>
      </c>
      <c r="Y132">
        <v>-2.9100000000000099</v>
      </c>
      <c r="Z132">
        <v>-1.17</v>
      </c>
      <c r="AA132">
        <v>-221</v>
      </c>
      <c r="AB132">
        <v>797</v>
      </c>
      <c r="AC132">
        <v>0.343996427767081</v>
      </c>
      <c r="AD132">
        <v>0.33601656158023702</v>
      </c>
      <c r="AE132">
        <v>0.31807887373291899</v>
      </c>
      <c r="AF132">
        <v>0.27872085597929402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4.35902055010828E-3</v>
      </c>
      <c r="AN132">
        <v>1.6712996993174301E-2</v>
      </c>
      <c r="AO132">
        <v>3.60477255851066E-3</v>
      </c>
      <c r="AP132">
        <v>6.1</v>
      </c>
      <c r="AQ132">
        <v>296602000</v>
      </c>
      <c r="AR132">
        <v>36701000</v>
      </c>
      <c r="AS132">
        <v>80326000</v>
      </c>
      <c r="AT132">
        <v>96376000</v>
      </c>
      <c r="AU132">
        <v>15997000</v>
      </c>
      <c r="AV132">
        <v>1580000</v>
      </c>
      <c r="AW132">
        <v>4535000</v>
      </c>
      <c r="AX132">
        <v>29189.1</v>
      </c>
      <c r="AY132">
        <v>11379000</v>
      </c>
      <c r="AZ132">
        <v>778000000</v>
      </c>
      <c r="BA132">
        <v>312000000</v>
      </c>
      <c r="BB132">
        <v>4507000000</v>
      </c>
      <c r="BC132">
        <v>6072000000</v>
      </c>
      <c r="BD132">
        <v>23660000</v>
      </c>
      <c r="BE132">
        <v>224930000</v>
      </c>
      <c r="BF132">
        <v>345010000</v>
      </c>
      <c r="BG132">
        <v>19065.150000000001</v>
      </c>
      <c r="BH132">
        <v>4163.26</v>
      </c>
      <c r="BI132">
        <v>18512.53</v>
      </c>
      <c r="BJ132">
        <v>12484</v>
      </c>
      <c r="BK132">
        <v>110958600</v>
      </c>
      <c r="BL132">
        <v>8888.0647228452399</v>
      </c>
      <c r="BM132">
        <v>102.03</v>
      </c>
      <c r="BN132">
        <v>118.6</v>
      </c>
      <c r="BO132">
        <v>121.9</v>
      </c>
      <c r="BP132">
        <v>113.8</v>
      </c>
      <c r="BQ132">
        <v>315423000</v>
      </c>
      <c r="BR132">
        <v>31097.16</v>
      </c>
      <c r="BS132">
        <v>7.91</v>
      </c>
      <c r="BT132">
        <v>6.17</v>
      </c>
      <c r="BU132">
        <v>0.87</v>
      </c>
      <c r="BV132">
        <v>40760100</v>
      </c>
      <c r="BW132">
        <v>23291448</v>
      </c>
      <c r="BX132">
        <v>21694900</v>
      </c>
      <c r="BY132">
        <v>19065200</v>
      </c>
      <c r="BZ132">
        <v>104.1</v>
      </c>
      <c r="CA132">
        <v>105.8</v>
      </c>
      <c r="CB132">
        <v>103.7</v>
      </c>
      <c r="CC132">
        <v>112.2</v>
      </c>
      <c r="CD132">
        <v>0.98393194706994302</v>
      </c>
      <c r="CE132">
        <v>0.92424242424242398</v>
      </c>
      <c r="CF132">
        <v>118498883</v>
      </c>
      <c r="CG132">
        <v>530908400</v>
      </c>
      <c r="CH132">
        <v>4.4802818943027498</v>
      </c>
      <c r="CI132">
        <v>92538355</v>
      </c>
      <c r="CJ132">
        <v>550554100</v>
      </c>
      <c r="CK132">
        <v>5.9494692768204098</v>
      </c>
      <c r="CL132">
        <v>119978851</v>
      </c>
      <c r="CM132">
        <v>833491400</v>
      </c>
      <c r="CN132">
        <v>6.9469860150602702</v>
      </c>
      <c r="CO132">
        <v>2725.25</v>
      </c>
      <c r="CP132">
        <v>1451.38</v>
      </c>
      <c r="CQ132">
        <v>13.58</v>
      </c>
      <c r="CR132">
        <v>22.71</v>
      </c>
      <c r="CS132">
        <v>65370800</v>
      </c>
      <c r="CT132">
        <v>657950600</v>
      </c>
      <c r="CU132">
        <v>14.082800000000001</v>
      </c>
      <c r="CV132">
        <v>3.0322</v>
      </c>
      <c r="CW132">
        <v>-6.5699999999999995E-2</v>
      </c>
      <c r="CX132">
        <v>-3.0000000000000001E-3</v>
      </c>
      <c r="CY132">
        <v>3.4700000000000002E-2</v>
      </c>
      <c r="CZ132">
        <v>-4.2200000000000001E-2</v>
      </c>
      <c r="DA132">
        <v>-3.5999999999999999E-3</v>
      </c>
      <c r="DB132">
        <v>-1.9099999999999999E-2</v>
      </c>
      <c r="DC132">
        <v>151369500</v>
      </c>
      <c r="DD132">
        <v>110768500</v>
      </c>
      <c r="DE132">
        <v>1.3665392236962699</v>
      </c>
      <c r="DF132">
        <v>13188216700</v>
      </c>
      <c r="DG132">
        <v>17523647700</v>
      </c>
      <c r="DH132">
        <v>1.3287351958661699</v>
      </c>
      <c r="DI132">
        <v>4118556500</v>
      </c>
      <c r="DJ132">
        <v>8204108100</v>
      </c>
      <c r="DK132">
        <v>240782500</v>
      </c>
      <c r="DL132">
        <v>102.4</v>
      </c>
      <c r="DM132">
        <v>99.9</v>
      </c>
      <c r="DN132">
        <v>100</v>
      </c>
      <c r="DO132">
        <v>4.0999999999999996</v>
      </c>
      <c r="DP132">
        <v>12.1</v>
      </c>
      <c r="DQ132">
        <v>7.8</v>
      </c>
      <c r="DR132">
        <v>3.5</v>
      </c>
      <c r="DS132">
        <v>5.2</v>
      </c>
      <c r="DT132">
        <v>0.7</v>
      </c>
      <c r="DU132">
        <v>1.1000000000000001</v>
      </c>
      <c r="DV132">
        <v>1.2</v>
      </c>
      <c r="DW132">
        <v>0.2</v>
      </c>
      <c r="DX132">
        <v>103.3</v>
      </c>
      <c r="DY132">
        <v>100.6</v>
      </c>
      <c r="DZ132">
        <v>103.5</v>
      </c>
      <c r="EA132">
        <v>109.7</v>
      </c>
      <c r="EB132">
        <v>4.8</v>
      </c>
      <c r="EC132">
        <v>2.5</v>
      </c>
      <c r="ED132">
        <v>9.6999999999999993</v>
      </c>
      <c r="EE132">
        <v>6.2</v>
      </c>
      <c r="EF132">
        <v>6.1</v>
      </c>
      <c r="EG132">
        <v>6.6</v>
      </c>
      <c r="EH132">
        <v>10.5</v>
      </c>
      <c r="EI132">
        <v>1.4</v>
      </c>
      <c r="EJ132">
        <v>-0.1</v>
      </c>
      <c r="EK132">
        <v>2.6</v>
      </c>
      <c r="EL132">
        <v>53.3</v>
      </c>
      <c r="EM132">
        <v>47.4</v>
      </c>
      <c r="EN132">
        <v>58.7</v>
      </c>
      <c r="EO132">
        <v>49.6</v>
      </c>
      <c r="EP132">
        <v>51.8</v>
      </c>
      <c r="EQ132">
        <v>47.4</v>
      </c>
      <c r="ER132">
        <v>2.23</v>
      </c>
      <c r="ES132">
        <v>3.03</v>
      </c>
      <c r="ET132">
        <v>2.89</v>
      </c>
      <c r="EU132">
        <v>2.75</v>
      </c>
      <c r="EV132">
        <v>3</v>
      </c>
      <c r="EW132">
        <v>3.46</v>
      </c>
      <c r="EX132">
        <v>2.25</v>
      </c>
      <c r="EY132">
        <v>3.25</v>
      </c>
      <c r="EZ132">
        <v>3.55</v>
      </c>
      <c r="FA132">
        <v>3.75</v>
      </c>
      <c r="FB132">
        <v>3.85</v>
      </c>
      <c r="FC132">
        <v>4.9000000000000004</v>
      </c>
      <c r="FD132">
        <v>2.75</v>
      </c>
      <c r="FE132">
        <v>2.1</v>
      </c>
      <c r="FF132">
        <v>2.75</v>
      </c>
      <c r="FG132">
        <v>1.87</v>
      </c>
      <c r="FH132">
        <v>1.95</v>
      </c>
      <c r="FI132">
        <v>2.1</v>
      </c>
      <c r="FJ132">
        <v>2.6</v>
      </c>
      <c r="FK132">
        <v>2.78</v>
      </c>
      <c r="FL132">
        <v>2.81</v>
      </c>
      <c r="FM132">
        <v>3.2</v>
      </c>
      <c r="FN132">
        <v>3.32</v>
      </c>
      <c r="FO132">
        <v>3.57</v>
      </c>
      <c r="FP132">
        <v>1.47</v>
      </c>
      <c r="FQ132">
        <v>186.72</v>
      </c>
      <c r="FR132">
        <v>177.62</v>
      </c>
      <c r="FS132">
        <v>179.38</v>
      </c>
      <c r="FT132">
        <v>172.86</v>
      </c>
      <c r="FU132">
        <v>184.13</v>
      </c>
      <c r="FV132">
        <v>175.3</v>
      </c>
      <c r="FW132">
        <v>183.57</v>
      </c>
      <c r="FX132">
        <v>176.24</v>
      </c>
      <c r="FY132">
        <v>180.28</v>
      </c>
      <c r="FZ132">
        <v>5752.01</v>
      </c>
      <c r="GA132">
        <v>1710.41</v>
      </c>
      <c r="GB132">
        <v>325.14</v>
      </c>
      <c r="GC132">
        <v>497.03</v>
      </c>
      <c r="GD132">
        <v>303.14</v>
      </c>
      <c r="GE132">
        <v>396.17</v>
      </c>
      <c r="GF132">
        <v>370.93</v>
      </c>
    </row>
    <row r="133" spans="1:188">
      <c r="A133" s="20" t="s">
        <v>141</v>
      </c>
      <c r="B133">
        <v>4956.13</v>
      </c>
      <c r="C133">
        <v>70314.149999999994</v>
      </c>
      <c r="D133">
        <v>15000</v>
      </c>
      <c r="E133">
        <v>47400</v>
      </c>
      <c r="F133">
        <v>-10091.6</v>
      </c>
      <c r="G133">
        <v>-20955.64</v>
      </c>
      <c r="H133">
        <v>67500</v>
      </c>
      <c r="I133">
        <v>-921.79999999999905</v>
      </c>
      <c r="J133">
        <v>394000</v>
      </c>
      <c r="K133">
        <v>5000000</v>
      </c>
      <c r="L133">
        <v>162000000</v>
      </c>
      <c r="M133">
        <v>5.7411648313427897E-3</v>
      </c>
      <c r="N133">
        <v>0</v>
      </c>
      <c r="O133">
        <v>-3.9801047566268002E-3</v>
      </c>
      <c r="P133">
        <v>50.8</v>
      </c>
      <c r="Q133">
        <v>2.5179633018363599E-2</v>
      </c>
      <c r="R133">
        <v>1.8137404281955798E-2</v>
      </c>
      <c r="S133">
        <v>-6.2688190095960801E-3</v>
      </c>
      <c r="T133">
        <v>-6.26881900959614E-3</v>
      </c>
      <c r="U133">
        <v>-0.14337901153375099</v>
      </c>
      <c r="V133">
        <v>-0.26413834961136501</v>
      </c>
      <c r="W133">
        <v>-13</v>
      </c>
      <c r="X133">
        <v>-2.73000000000002</v>
      </c>
      <c r="Y133">
        <v>2.30000000000001</v>
      </c>
      <c r="Z133">
        <v>5.2899999999999903</v>
      </c>
      <c r="AA133">
        <v>-2399</v>
      </c>
      <c r="AB133">
        <v>-594</v>
      </c>
      <c r="AC133">
        <v>0.12515329538338499</v>
      </c>
      <c r="AD133">
        <v>0.10651251793055</v>
      </c>
      <c r="AE133">
        <v>9.6023354605751607E-2</v>
      </c>
      <c r="AF133">
        <v>2.9850449248122898E-2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1.7458668853357999E-2</v>
      </c>
      <c r="AN133">
        <v>-2.7003385915911299E-3</v>
      </c>
      <c r="AO133">
        <v>2.4047977645480501E-4</v>
      </c>
      <c r="AP133">
        <v>5.8</v>
      </c>
      <c r="AQ133">
        <v>306013000</v>
      </c>
      <c r="AR133">
        <v>36554000</v>
      </c>
      <c r="AS133">
        <v>80845000</v>
      </c>
      <c r="AT133">
        <v>96750000</v>
      </c>
      <c r="AU133">
        <v>15176000</v>
      </c>
      <c r="AV133">
        <v>1610000</v>
      </c>
      <c r="AW133">
        <v>4563000</v>
      </c>
      <c r="AX133">
        <v>27246.400000000001</v>
      </c>
      <c r="AY133">
        <v>9668000</v>
      </c>
      <c r="AZ133">
        <v>770000000</v>
      </c>
      <c r="BA133">
        <v>305000000</v>
      </c>
      <c r="BB133">
        <v>4690000000</v>
      </c>
      <c r="BC133">
        <v>6627000000</v>
      </c>
      <c r="BD133">
        <v>22190000</v>
      </c>
      <c r="BE133">
        <v>261320000</v>
      </c>
      <c r="BF133">
        <v>399330000</v>
      </c>
      <c r="BG133">
        <v>19559.47</v>
      </c>
      <c r="BH133">
        <v>4902.16</v>
      </c>
      <c r="BI133">
        <v>19289.57</v>
      </c>
      <c r="BJ133">
        <v>16839.240000000002</v>
      </c>
      <c r="BK133">
        <v>147362200</v>
      </c>
      <c r="BL133">
        <v>8751.1194091894904</v>
      </c>
      <c r="BM133">
        <v>102.03</v>
      </c>
      <c r="BN133">
        <v>118.5</v>
      </c>
      <c r="BO133">
        <v>121.9</v>
      </c>
      <c r="BP133">
        <v>113.5</v>
      </c>
      <c r="BQ133">
        <v>320054000</v>
      </c>
      <c r="BR133">
        <v>30870.25</v>
      </c>
      <c r="BS133">
        <v>7.98</v>
      </c>
      <c r="BT133">
        <v>6.12</v>
      </c>
      <c r="BU133">
        <v>0.87</v>
      </c>
      <c r="BV133">
        <v>42053200</v>
      </c>
      <c r="BW133">
        <v>22898695</v>
      </c>
      <c r="BX133">
        <v>22539800</v>
      </c>
      <c r="BY133">
        <v>19513400</v>
      </c>
      <c r="BZ133">
        <v>107</v>
      </c>
      <c r="CA133">
        <v>110.9</v>
      </c>
      <c r="CB133">
        <v>109.4</v>
      </c>
      <c r="CC133">
        <v>105.9</v>
      </c>
      <c r="CD133">
        <v>0.96483318304779098</v>
      </c>
      <c r="CE133">
        <v>1.03305004721435</v>
      </c>
      <c r="CF133">
        <v>64787157</v>
      </c>
      <c r="CG133">
        <v>295585200</v>
      </c>
      <c r="CH133">
        <v>4.5624042431743099</v>
      </c>
      <c r="CI133">
        <v>67842334</v>
      </c>
      <c r="CJ133">
        <v>389145700</v>
      </c>
      <c r="CK133">
        <v>5.7360305439963204</v>
      </c>
      <c r="CL133">
        <v>96452469</v>
      </c>
      <c r="CM133">
        <v>646624100</v>
      </c>
      <c r="CN133">
        <v>6.7040699600961</v>
      </c>
      <c r="CO133">
        <v>2821.35</v>
      </c>
      <c r="CP133">
        <v>1441.54</v>
      </c>
      <c r="CQ133">
        <v>14.07</v>
      </c>
      <c r="CR133">
        <v>22.54</v>
      </c>
      <c r="CS133">
        <v>52515400</v>
      </c>
      <c r="CT133">
        <v>497448400</v>
      </c>
      <c r="CU133">
        <v>10.7897</v>
      </c>
      <c r="CV133">
        <v>1.9060999999999999</v>
      </c>
      <c r="CW133">
        <v>1.7899999999999999E-2</v>
      </c>
      <c r="CX133">
        <v>-2.07E-2</v>
      </c>
      <c r="CY133">
        <v>2.92E-2</v>
      </c>
      <c r="CZ133">
        <v>-3.0999999999999999E-3</v>
      </c>
      <c r="DA133">
        <v>-6.7999999999999996E-3</v>
      </c>
      <c r="DB133">
        <v>-3.5799999999999998E-2</v>
      </c>
      <c r="DC133">
        <v>226160000</v>
      </c>
      <c r="DD133">
        <v>129631200</v>
      </c>
      <c r="DE133">
        <v>1.74464172205457</v>
      </c>
      <c r="DF133">
        <v>13326628800</v>
      </c>
      <c r="DG133">
        <v>17612672300</v>
      </c>
      <c r="DH133">
        <v>1.32161498337824</v>
      </c>
      <c r="DI133">
        <v>4160911300</v>
      </c>
      <c r="DJ133">
        <v>8286103400</v>
      </c>
      <c r="DK133">
        <v>230612500</v>
      </c>
      <c r="DL133">
        <v>102.4</v>
      </c>
      <c r="DM133">
        <v>100.7</v>
      </c>
      <c r="DN133">
        <v>100.3</v>
      </c>
      <c r="DO133">
        <v>3.6</v>
      </c>
      <c r="DP133">
        <v>11.7</v>
      </c>
      <c r="DQ133">
        <v>7.3</v>
      </c>
      <c r="DR133">
        <v>2.9</v>
      </c>
      <c r="DS133">
        <v>4.5999999999999996</v>
      </c>
      <c r="DT133">
        <v>0.9</v>
      </c>
      <c r="DU133">
        <v>1.1000000000000001</v>
      </c>
      <c r="DV133">
        <v>1.1000000000000001</v>
      </c>
      <c r="DW133">
        <v>0.2</v>
      </c>
      <c r="DX133">
        <v>103.2</v>
      </c>
      <c r="DY133">
        <v>102.1</v>
      </c>
      <c r="DZ133">
        <v>105.5</v>
      </c>
      <c r="EA133">
        <v>109.4</v>
      </c>
      <c r="EB133">
        <v>4.2</v>
      </c>
      <c r="EC133">
        <v>-0.4</v>
      </c>
      <c r="ED133">
        <v>9.1999999999999993</v>
      </c>
      <c r="EE133">
        <v>5.0999999999999996</v>
      </c>
      <c r="EF133">
        <v>5.8</v>
      </c>
      <c r="EG133">
        <v>4.5</v>
      </c>
      <c r="EH133">
        <v>10</v>
      </c>
      <c r="EI133">
        <v>1.3</v>
      </c>
      <c r="EJ133">
        <v>0.1</v>
      </c>
      <c r="EK133">
        <v>2.9</v>
      </c>
      <c r="EL133">
        <v>53</v>
      </c>
      <c r="EM133">
        <v>47.4</v>
      </c>
      <c r="EN133">
        <v>59.8</v>
      </c>
      <c r="EO133">
        <v>49.7</v>
      </c>
      <c r="EP133">
        <v>51.5</v>
      </c>
      <c r="EQ133">
        <v>47.4</v>
      </c>
      <c r="ER133">
        <v>2.52</v>
      </c>
      <c r="ES133">
        <v>3.33</v>
      </c>
      <c r="ET133">
        <v>2.81</v>
      </c>
      <c r="EU133">
        <v>3.4</v>
      </c>
      <c r="EV133">
        <v>3.18</v>
      </c>
      <c r="EW133">
        <v>4.32</v>
      </c>
      <c r="EX133">
        <v>2.25</v>
      </c>
      <c r="EY133">
        <v>3.25</v>
      </c>
      <c r="EZ133">
        <v>3.55</v>
      </c>
      <c r="FA133">
        <v>3.75</v>
      </c>
      <c r="FB133">
        <v>3.85</v>
      </c>
      <c r="FC133">
        <v>4.9000000000000004</v>
      </c>
      <c r="FD133">
        <v>2.75</v>
      </c>
      <c r="FE133">
        <v>2.1</v>
      </c>
      <c r="FF133">
        <v>2.75</v>
      </c>
      <c r="FG133">
        <v>1.97</v>
      </c>
      <c r="FH133">
        <v>2.08</v>
      </c>
      <c r="FI133">
        <v>2.13</v>
      </c>
      <c r="FJ133">
        <v>2.62</v>
      </c>
      <c r="FK133">
        <v>2.87</v>
      </c>
      <c r="FL133">
        <v>2.92</v>
      </c>
      <c r="FM133">
        <v>3.34</v>
      </c>
      <c r="FN133">
        <v>3.47</v>
      </c>
      <c r="FO133">
        <v>3.64</v>
      </c>
      <c r="FP133">
        <v>1.51</v>
      </c>
      <c r="FQ133">
        <v>186.88</v>
      </c>
      <c r="FR133">
        <v>177.33</v>
      </c>
      <c r="FS133">
        <v>179.08</v>
      </c>
      <c r="FT133">
        <v>173.32</v>
      </c>
      <c r="FU133">
        <v>182.7</v>
      </c>
      <c r="FV133">
        <v>175.18</v>
      </c>
      <c r="FW133">
        <v>183.71</v>
      </c>
      <c r="FX133">
        <v>175.63</v>
      </c>
      <c r="FY133">
        <v>180.29</v>
      </c>
      <c r="FZ133">
        <v>5727.13</v>
      </c>
      <c r="GA133">
        <v>1447.35</v>
      </c>
      <c r="GB133">
        <v>327.64999999999998</v>
      </c>
      <c r="GC133">
        <v>483.58</v>
      </c>
      <c r="GD133">
        <v>299.06</v>
      </c>
      <c r="GE133">
        <v>401.17</v>
      </c>
      <c r="GF133">
        <v>360.64</v>
      </c>
    </row>
    <row r="134" spans="1:188">
      <c r="A134" s="20" t="s">
        <v>142</v>
      </c>
      <c r="B134">
        <v>-6209.7</v>
      </c>
      <c r="C134">
        <v>-49404.81</v>
      </c>
      <c r="D134">
        <v>-28500</v>
      </c>
      <c r="E134">
        <v>-134700</v>
      </c>
      <c r="F134">
        <v>-13221.2</v>
      </c>
      <c r="G134">
        <v>-26532.06</v>
      </c>
      <c r="H134">
        <v>-85600</v>
      </c>
      <c r="I134">
        <v>-152.900000000001</v>
      </c>
      <c r="J134">
        <v>-56000</v>
      </c>
      <c r="K134">
        <v>13000000</v>
      </c>
      <c r="L134">
        <v>-82000000</v>
      </c>
      <c r="M134">
        <v>-4.2402890388846303E-3</v>
      </c>
      <c r="N134">
        <v>1.3072081567352799E-2</v>
      </c>
      <c r="O134">
        <v>-4.9776110737527199E-3</v>
      </c>
      <c r="P134">
        <v>50.2</v>
      </c>
      <c r="Q134">
        <v>2.3688378033630102E-2</v>
      </c>
      <c r="R134">
        <v>6.1859791578061901E-2</v>
      </c>
      <c r="S134">
        <v>-5.8739987831803999E-3</v>
      </c>
      <c r="T134">
        <v>-5.8739987831804797E-3</v>
      </c>
      <c r="U134">
        <v>-0.15684574334547</v>
      </c>
      <c r="V134">
        <v>0.11519245868870701</v>
      </c>
      <c r="W134">
        <v>145</v>
      </c>
      <c r="X134">
        <v>16.46</v>
      </c>
      <c r="Y134">
        <v>0.53999999999999204</v>
      </c>
      <c r="Z134">
        <v>1.46000000000001</v>
      </c>
      <c r="AA134">
        <v>-1182</v>
      </c>
      <c r="AB134">
        <v>-1846</v>
      </c>
      <c r="AC134">
        <v>-0.20289605468695299</v>
      </c>
      <c r="AD134">
        <v>-0.26357096701086002</v>
      </c>
      <c r="AE134">
        <v>-0.26393936385620997</v>
      </c>
      <c r="AF134">
        <v>0.44497679613327901</v>
      </c>
      <c r="AG134">
        <v>-6.6691374498672101E-2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-3.7210618768042998E-2</v>
      </c>
      <c r="AN134">
        <v>2.4185228774449299E-3</v>
      </c>
      <c r="AO134">
        <v>-1.0632709146410201E-2</v>
      </c>
      <c r="AP134">
        <v>5.9</v>
      </c>
      <c r="AQ134">
        <v>305131000</v>
      </c>
      <c r="AR134">
        <v>36608000</v>
      </c>
      <c r="AS134">
        <v>82552000</v>
      </c>
      <c r="AT134">
        <v>98024000</v>
      </c>
      <c r="AU134">
        <v>16089000</v>
      </c>
      <c r="AV134">
        <v>1608000</v>
      </c>
      <c r="AW134">
        <v>4522000</v>
      </c>
      <c r="AX134">
        <v>26940.3</v>
      </c>
      <c r="AY134">
        <v>6341000</v>
      </c>
      <c r="AZ134">
        <v>767000000</v>
      </c>
      <c r="BA134">
        <v>304000000</v>
      </c>
      <c r="BB134">
        <v>4624000000</v>
      </c>
      <c r="BC134">
        <v>6314000000</v>
      </c>
      <c r="BD134">
        <v>26540000</v>
      </c>
      <c r="BE134">
        <v>239290000</v>
      </c>
      <c r="BF134">
        <v>375410000</v>
      </c>
      <c r="BG134">
        <v>17206.7</v>
      </c>
      <c r="BH134">
        <v>6259.71</v>
      </c>
      <c r="BI134">
        <v>16171.33</v>
      </c>
      <c r="BJ134">
        <v>13804.08</v>
      </c>
      <c r="BK134">
        <v>117814400</v>
      </c>
      <c r="BL134">
        <v>8534.7520443231297</v>
      </c>
      <c r="BM134">
        <v>101.99</v>
      </c>
      <c r="BN134">
        <v>119.1</v>
      </c>
      <c r="BO134">
        <v>122.3</v>
      </c>
      <c r="BP134">
        <v>114.4</v>
      </c>
      <c r="BQ134">
        <v>355344000</v>
      </c>
      <c r="BR134">
        <v>30530.98</v>
      </c>
      <c r="BS134">
        <v>7.95</v>
      </c>
      <c r="BT134">
        <v>6.16</v>
      </c>
      <c r="BU134">
        <v>0.88</v>
      </c>
      <c r="BV134">
        <v>39654500</v>
      </c>
      <c r="BW134">
        <v>25724406</v>
      </c>
      <c r="BX134">
        <v>21475900</v>
      </c>
      <c r="BY134">
        <v>18178600</v>
      </c>
      <c r="BZ134">
        <v>109.4</v>
      </c>
      <c r="CA134">
        <v>110.4</v>
      </c>
      <c r="CB134">
        <v>109.8</v>
      </c>
      <c r="CC134">
        <v>114.5</v>
      </c>
      <c r="CD134">
        <v>0.99094202898550698</v>
      </c>
      <c r="CE134">
        <v>0.95895196506550195</v>
      </c>
      <c r="CF134">
        <v>59771978</v>
      </c>
      <c r="CG134">
        <v>264952000</v>
      </c>
      <c r="CH134">
        <v>4.4327125998741401</v>
      </c>
      <c r="CI134">
        <v>70971498</v>
      </c>
      <c r="CJ134">
        <v>423202300</v>
      </c>
      <c r="CK134">
        <v>5.9629895370110404</v>
      </c>
      <c r="CL134">
        <v>88557353</v>
      </c>
      <c r="CM134">
        <v>612832300</v>
      </c>
      <c r="CN134">
        <v>6.9201740932794102</v>
      </c>
      <c r="CO134">
        <v>2602.7800000000002</v>
      </c>
      <c r="CP134">
        <v>1294.22</v>
      </c>
      <c r="CQ134">
        <v>13</v>
      </c>
      <c r="CR134">
        <v>20.37</v>
      </c>
      <c r="CS134">
        <v>60580900</v>
      </c>
      <c r="CT134">
        <v>523763500</v>
      </c>
      <c r="CU134">
        <v>12.082599999999999</v>
      </c>
      <c r="CV134">
        <v>2.9009</v>
      </c>
      <c r="CW134">
        <v>-9.0300000000000005E-2</v>
      </c>
      <c r="CX134">
        <v>2.07E-2</v>
      </c>
      <c r="CY134">
        <v>3.4299999999999997E-2</v>
      </c>
      <c r="CZ134">
        <v>-7.9200000000000007E-2</v>
      </c>
      <c r="DA134">
        <v>-2.4E-2</v>
      </c>
      <c r="DB134">
        <v>-4.99E-2</v>
      </c>
      <c r="DC134">
        <v>120308000</v>
      </c>
      <c r="DD134">
        <v>157266100</v>
      </c>
      <c r="DE134">
        <v>0.76499639782508799</v>
      </c>
      <c r="DF134">
        <v>13396331400</v>
      </c>
      <c r="DG134">
        <v>17648024300</v>
      </c>
      <c r="DH134">
        <v>1.31737740527978</v>
      </c>
      <c r="DI134">
        <v>4168635100</v>
      </c>
      <c r="DJ134">
        <v>8337683900</v>
      </c>
      <c r="DK134">
        <v>95378000</v>
      </c>
      <c r="DL134">
        <v>99.7</v>
      </c>
      <c r="DM134">
        <v>100.8</v>
      </c>
      <c r="DN134">
        <v>100.6</v>
      </c>
      <c r="DO134">
        <v>3.3</v>
      </c>
      <c r="DP134">
        <v>12.4</v>
      </c>
      <c r="DQ134">
        <v>6.7</v>
      </c>
      <c r="DR134">
        <v>2.5</v>
      </c>
      <c r="DS134">
        <v>4.2</v>
      </c>
      <c r="DT134">
        <v>0.9</v>
      </c>
      <c r="DU134">
        <v>1.2</v>
      </c>
      <c r="DV134">
        <v>1</v>
      </c>
      <c r="DW134">
        <v>-0.1</v>
      </c>
      <c r="DX134">
        <v>102.8</v>
      </c>
      <c r="DY134">
        <v>101.4</v>
      </c>
      <c r="DZ134">
        <v>106.4</v>
      </c>
      <c r="EA134">
        <v>109.4</v>
      </c>
      <c r="EB134">
        <v>4</v>
      </c>
      <c r="EC134">
        <v>-1.7</v>
      </c>
      <c r="ED134">
        <v>9.4</v>
      </c>
      <c r="EE134">
        <v>5.6</v>
      </c>
      <c r="EF134">
        <v>5.3</v>
      </c>
      <c r="EG134">
        <v>2.6</v>
      </c>
      <c r="EH134">
        <v>9.6</v>
      </c>
      <c r="EI134">
        <v>1.1000000000000001</v>
      </c>
      <c r="EJ134">
        <v>0.4</v>
      </c>
      <c r="EK134">
        <v>2.7</v>
      </c>
      <c r="EL134">
        <v>52</v>
      </c>
      <c r="EM134">
        <v>47.1</v>
      </c>
      <c r="EN134">
        <v>58</v>
      </c>
      <c r="EO134">
        <v>49.5</v>
      </c>
      <c r="EP134">
        <v>51</v>
      </c>
      <c r="EQ134">
        <v>47.1</v>
      </c>
      <c r="ER134">
        <v>2.35</v>
      </c>
      <c r="ES134">
        <v>3.2</v>
      </c>
      <c r="ET134">
        <v>2.76</v>
      </c>
      <c r="EU134">
        <v>2.9</v>
      </c>
      <c r="EV134">
        <v>3.07</v>
      </c>
      <c r="EW134">
        <v>3.24</v>
      </c>
      <c r="EX134">
        <v>2.25</v>
      </c>
      <c r="EY134">
        <v>3.25</v>
      </c>
      <c r="EZ134">
        <v>3.55</v>
      </c>
      <c r="FA134">
        <v>3.75</v>
      </c>
      <c r="FB134">
        <v>3.85</v>
      </c>
      <c r="FC134">
        <v>4.9000000000000004</v>
      </c>
      <c r="FD134">
        <v>2.75</v>
      </c>
      <c r="FE134">
        <v>2.1</v>
      </c>
      <c r="FF134">
        <v>2.75</v>
      </c>
      <c r="FG134">
        <v>1.76</v>
      </c>
      <c r="FH134">
        <v>1.86</v>
      </c>
      <c r="FI134">
        <v>2.11</v>
      </c>
      <c r="FJ134">
        <v>2.42</v>
      </c>
      <c r="FK134">
        <v>2.8</v>
      </c>
      <c r="FL134">
        <v>2.88</v>
      </c>
      <c r="FM134">
        <v>3.2</v>
      </c>
      <c r="FN134">
        <v>3.38</v>
      </c>
      <c r="FO134">
        <v>3.57</v>
      </c>
      <c r="FP134">
        <v>1.46</v>
      </c>
      <c r="FQ134">
        <v>188.29</v>
      </c>
      <c r="FR134">
        <v>178.95</v>
      </c>
      <c r="FS134">
        <v>180.72</v>
      </c>
      <c r="FT134">
        <v>174.4</v>
      </c>
      <c r="FU134">
        <v>185.64</v>
      </c>
      <c r="FV134">
        <v>176.59</v>
      </c>
      <c r="FW134">
        <v>185.11</v>
      </c>
      <c r="FX134">
        <v>177.19</v>
      </c>
      <c r="FY134">
        <v>181.96</v>
      </c>
      <c r="FZ134">
        <v>5609.15</v>
      </c>
      <c r="GA134">
        <v>1544.7</v>
      </c>
      <c r="GB134">
        <v>336.15</v>
      </c>
      <c r="GC134">
        <v>483.59</v>
      </c>
      <c r="GD134">
        <v>295.33</v>
      </c>
      <c r="GE134">
        <v>409.75</v>
      </c>
      <c r="GF134">
        <v>359.81</v>
      </c>
    </row>
    <row r="135" spans="1:188">
      <c r="A135" s="20" t="s">
        <v>143</v>
      </c>
      <c r="B135">
        <v>6785.08</v>
      </c>
      <c r="C135">
        <v>12763.17</v>
      </c>
      <c r="D135">
        <v>31800</v>
      </c>
      <c r="E135">
        <v>102000</v>
      </c>
      <c r="F135">
        <v>18544.8</v>
      </c>
      <c r="G135">
        <v>50743.83</v>
      </c>
      <c r="H135">
        <v>32400</v>
      </c>
      <c r="I135">
        <v>212.8</v>
      </c>
      <c r="J135">
        <v>212000</v>
      </c>
      <c r="K135">
        <v>-4000000</v>
      </c>
      <c r="L135">
        <v>91000000.000000507</v>
      </c>
      <c r="M135">
        <v>-3.3333333642016099E-4</v>
      </c>
      <c r="N135">
        <v>1.44196131690122E-3</v>
      </c>
      <c r="O135" s="106">
        <v>-2.4900609219002901E-5</v>
      </c>
      <c r="P135">
        <v>50</v>
      </c>
      <c r="Q135">
        <v>-1.3252764060243101E-2</v>
      </c>
      <c r="R135">
        <v>-1.8314279903354901E-2</v>
      </c>
      <c r="S135">
        <v>-1.6349138001529699E-2</v>
      </c>
      <c r="T135">
        <v>-1.6349138001529599E-2</v>
      </c>
      <c r="U135">
        <v>3.3221986465176802E-2</v>
      </c>
      <c r="V135">
        <v>-5.3024801859180596E-3</v>
      </c>
      <c r="W135">
        <v>-39</v>
      </c>
      <c r="X135">
        <v>8.0299999999999692</v>
      </c>
      <c r="Y135">
        <v>-14.11</v>
      </c>
      <c r="Z135">
        <v>-14.73</v>
      </c>
      <c r="AA135">
        <v>-1223</v>
      </c>
      <c r="AB135">
        <v>-610</v>
      </c>
      <c r="AC135">
        <v>2.4290802447978901E-2</v>
      </c>
      <c r="AD135">
        <v>0.13969914053864901</v>
      </c>
      <c r="AE135">
        <v>0.15129645323963101</v>
      </c>
      <c r="AF135">
        <v>8.14427643794957E-2</v>
      </c>
      <c r="AG135">
        <v>6.6691374498672101E-2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2.2730333945609998E-2</v>
      </c>
      <c r="AN135">
        <v>3.3386284502086002E-3</v>
      </c>
      <c r="AO135">
        <v>1.31553604043653E-2</v>
      </c>
      <c r="AP135">
        <v>5.4</v>
      </c>
      <c r="AQ135">
        <v>315415000</v>
      </c>
      <c r="AR135">
        <v>35411000</v>
      </c>
      <c r="AS135">
        <v>77621000</v>
      </c>
      <c r="AT135">
        <v>94236000</v>
      </c>
      <c r="AU135">
        <v>15534000</v>
      </c>
      <c r="AV135">
        <v>1453000</v>
      </c>
      <c r="AW135">
        <v>4713000</v>
      </c>
      <c r="AX135">
        <v>25589.9</v>
      </c>
      <c r="AY135">
        <v>6815000</v>
      </c>
      <c r="AZ135">
        <v>755000000</v>
      </c>
      <c r="BA135">
        <v>306000000</v>
      </c>
      <c r="BB135">
        <v>4723000000</v>
      </c>
      <c r="BC135">
        <v>6614000000</v>
      </c>
      <c r="BD135">
        <v>19070000</v>
      </c>
      <c r="BE135">
        <v>231540000</v>
      </c>
      <c r="BF135">
        <v>366400000</v>
      </c>
      <c r="BG135">
        <v>20461.36</v>
      </c>
      <c r="BH135">
        <v>9463.93</v>
      </c>
      <c r="BI135">
        <v>20140.48</v>
      </c>
      <c r="BJ135">
        <v>15487.08</v>
      </c>
      <c r="BK135">
        <v>135944300</v>
      </c>
      <c r="BL135">
        <v>8777.9168184060509</v>
      </c>
      <c r="BM135">
        <v>101.97</v>
      </c>
      <c r="BN135">
        <v>122.1</v>
      </c>
      <c r="BO135">
        <v>125.3</v>
      </c>
      <c r="BP135">
        <v>117.3</v>
      </c>
      <c r="BQ135">
        <v>352597000</v>
      </c>
      <c r="BR135">
        <v>30616.97</v>
      </c>
      <c r="BS135">
        <v>7.88</v>
      </c>
      <c r="BT135">
        <v>6.12</v>
      </c>
      <c r="BU135">
        <v>0.89</v>
      </c>
      <c r="BV135">
        <v>40672900</v>
      </c>
      <c r="BW135">
        <v>27252686</v>
      </c>
      <c r="BX135">
        <v>22429400</v>
      </c>
      <c r="BY135">
        <v>18243500</v>
      </c>
      <c r="BZ135">
        <v>107.5</v>
      </c>
      <c r="CA135">
        <v>111.3</v>
      </c>
      <c r="CB135">
        <v>102.6</v>
      </c>
      <c r="CC135">
        <v>96.8</v>
      </c>
      <c r="CD135">
        <v>0.96585804132973996</v>
      </c>
      <c r="CE135">
        <v>1.0599173553718999</v>
      </c>
      <c r="CF135">
        <v>77002565</v>
      </c>
      <c r="CG135">
        <v>293284700</v>
      </c>
      <c r="CH135">
        <v>3.8087653313886398</v>
      </c>
      <c r="CI135">
        <v>91953302</v>
      </c>
      <c r="CJ135">
        <v>541046500</v>
      </c>
      <c r="CK135">
        <v>5.8839268218992302</v>
      </c>
      <c r="CL135">
        <v>123675451</v>
      </c>
      <c r="CM135">
        <v>766749100</v>
      </c>
      <c r="CN135">
        <v>6.1996871149473298</v>
      </c>
      <c r="CO135">
        <v>2588.19</v>
      </c>
      <c r="CP135">
        <v>1337.74</v>
      </c>
      <c r="CQ135">
        <v>12.96</v>
      </c>
      <c r="CR135">
        <v>21.05</v>
      </c>
      <c r="CS135">
        <v>95210800</v>
      </c>
      <c r="CT135">
        <v>781054300</v>
      </c>
      <c r="CU135">
        <v>17.193200000000001</v>
      </c>
      <c r="CV135">
        <v>3.601</v>
      </c>
      <c r="CW135">
        <v>6.7000000000000002E-3</v>
      </c>
      <c r="CX135">
        <v>5.3600000000000002E-2</v>
      </c>
      <c r="CY135">
        <v>-2.3800000000000002E-2</v>
      </c>
      <c r="CZ135">
        <v>2.0999999999999999E-3</v>
      </c>
      <c r="DA135">
        <v>6.1999999999999998E-3</v>
      </c>
      <c r="DB135">
        <v>-4.24E-2</v>
      </c>
      <c r="DC135">
        <v>164305700</v>
      </c>
      <c r="DD135">
        <v>107747500</v>
      </c>
      <c r="DE135">
        <v>1.5249142671523701</v>
      </c>
      <c r="DF135">
        <v>13521272500</v>
      </c>
      <c r="DG135">
        <v>17743095300</v>
      </c>
      <c r="DH135">
        <v>1.31223561243958</v>
      </c>
      <c r="DI135">
        <v>4188931100</v>
      </c>
      <c r="DJ135">
        <v>8414542500</v>
      </c>
      <c r="DK135">
        <v>161271700</v>
      </c>
      <c r="DL135">
        <v>98.8</v>
      </c>
      <c r="DM135">
        <v>100.5</v>
      </c>
      <c r="DN135">
        <v>99</v>
      </c>
      <c r="DO135">
        <v>2.7</v>
      </c>
      <c r="DP135">
        <v>9.1999999999999993</v>
      </c>
      <c r="DQ135">
        <v>4.5999999999999996</v>
      </c>
      <c r="DR135">
        <v>2.2000000000000002</v>
      </c>
      <c r="DS135">
        <v>3.3</v>
      </c>
      <c r="DT135">
        <v>1.1000000000000001</v>
      </c>
      <c r="DU135">
        <v>1.5</v>
      </c>
      <c r="DV135">
        <v>0.8</v>
      </c>
      <c r="DW135">
        <v>0.1</v>
      </c>
      <c r="DX135">
        <v>101.8</v>
      </c>
      <c r="DY135">
        <v>99.9</v>
      </c>
      <c r="DZ135">
        <v>107.3</v>
      </c>
      <c r="EA135">
        <v>106.3</v>
      </c>
      <c r="EB135">
        <v>3.3</v>
      </c>
      <c r="EC135">
        <v>-2.1</v>
      </c>
      <c r="ED135">
        <v>7.9</v>
      </c>
      <c r="EE135">
        <v>5.5</v>
      </c>
      <c r="EF135">
        <v>3.2</v>
      </c>
      <c r="EG135">
        <v>1.6</v>
      </c>
      <c r="EH135">
        <v>9.3000000000000007</v>
      </c>
      <c r="EI135">
        <v>1.1000000000000001</v>
      </c>
      <c r="EJ135">
        <v>0.2</v>
      </c>
      <c r="EK135">
        <v>2.2999999999999998</v>
      </c>
      <c r="EL135">
        <v>51.9</v>
      </c>
      <c r="EM135">
        <v>48.6</v>
      </c>
      <c r="EN135">
        <v>50.3</v>
      </c>
      <c r="EO135">
        <v>50.3</v>
      </c>
      <c r="EP135">
        <v>50.8</v>
      </c>
      <c r="EQ135">
        <v>48.6</v>
      </c>
      <c r="ER135">
        <v>2.4300000000000002</v>
      </c>
      <c r="ES135">
        <v>3.17</v>
      </c>
      <c r="ET135">
        <v>2.75</v>
      </c>
      <c r="EU135">
        <v>2.88</v>
      </c>
      <c r="EV135">
        <v>3.05</v>
      </c>
      <c r="EW135">
        <v>3.59</v>
      </c>
      <c r="EX135">
        <v>2.25</v>
      </c>
      <c r="EY135">
        <v>3.25</v>
      </c>
      <c r="EZ135">
        <v>3.55</v>
      </c>
      <c r="FA135">
        <v>3.75</v>
      </c>
      <c r="FB135">
        <v>3.85</v>
      </c>
      <c r="FC135">
        <v>4.9000000000000004</v>
      </c>
      <c r="FD135">
        <v>2.75</v>
      </c>
      <c r="FE135">
        <v>2.1</v>
      </c>
      <c r="FF135">
        <v>2.75</v>
      </c>
      <c r="FG135">
        <v>1.93</v>
      </c>
      <c r="FH135">
        <v>1.98</v>
      </c>
      <c r="FI135">
        <v>2.29</v>
      </c>
      <c r="FJ135">
        <v>2.54</v>
      </c>
      <c r="FK135">
        <v>2.58</v>
      </c>
      <c r="FL135">
        <v>2.59</v>
      </c>
      <c r="FM135">
        <v>3.06</v>
      </c>
      <c r="FN135">
        <v>3.22</v>
      </c>
      <c r="FO135">
        <v>3.43</v>
      </c>
      <c r="FP135">
        <v>1.1399999999999999</v>
      </c>
      <c r="FQ135">
        <v>190.04</v>
      </c>
      <c r="FR135">
        <v>181.07</v>
      </c>
      <c r="FS135">
        <v>182.87</v>
      </c>
      <c r="FT135">
        <v>175.44</v>
      </c>
      <c r="FU135">
        <v>190.83</v>
      </c>
      <c r="FV135">
        <v>178.27</v>
      </c>
      <c r="FW135">
        <v>186.85</v>
      </c>
      <c r="FX135">
        <v>179.47</v>
      </c>
      <c r="FY135">
        <v>183.98</v>
      </c>
      <c r="FZ135">
        <v>5656.03</v>
      </c>
      <c r="GA135">
        <v>1192</v>
      </c>
      <c r="GB135">
        <v>332.96</v>
      </c>
      <c r="GC135">
        <v>484.56</v>
      </c>
      <c r="GD135">
        <v>291.64999999999998</v>
      </c>
      <c r="GE135">
        <v>406.81</v>
      </c>
      <c r="GF135">
        <v>365.24</v>
      </c>
    </row>
    <row r="136" spans="1:188">
      <c r="A136" s="20" t="s">
        <v>144</v>
      </c>
      <c r="B136">
        <v>4829.3900000000003</v>
      </c>
      <c r="C136">
        <v>7216.0899999999701</v>
      </c>
      <c r="D136">
        <v>71200</v>
      </c>
      <c r="E136">
        <v>78800</v>
      </c>
      <c r="F136">
        <v>1201.3</v>
      </c>
      <c r="G136">
        <v>26010.720000000001</v>
      </c>
      <c r="H136">
        <v>-59800</v>
      </c>
      <c r="I136">
        <v>656.9</v>
      </c>
      <c r="J136">
        <v>-56000</v>
      </c>
      <c r="K136">
        <v>-5000000</v>
      </c>
      <c r="L136">
        <v>-121000000</v>
      </c>
      <c r="M136">
        <v>9.2090085413278899E-3</v>
      </c>
      <c r="N136">
        <v>-7.23068949314598E-3</v>
      </c>
      <c r="O136">
        <v>8.0070207032712001E-3</v>
      </c>
      <c r="P136">
        <v>49.4</v>
      </c>
      <c r="Q136">
        <v>-1.7452546630618601E-3</v>
      </c>
      <c r="R136">
        <v>-7.0016269811352698E-3</v>
      </c>
      <c r="S136">
        <v>1.0752791776261501E-2</v>
      </c>
      <c r="T136">
        <v>1.07527917762617E-2</v>
      </c>
      <c r="U136">
        <v>-2.8801919230015301E-2</v>
      </c>
      <c r="V136">
        <v>-0.14735476267926401</v>
      </c>
      <c r="W136">
        <v>-87</v>
      </c>
      <c r="X136">
        <v>31.900000000000102</v>
      </c>
      <c r="Y136">
        <v>-7.54</v>
      </c>
      <c r="Z136">
        <v>-8.1999999999999993</v>
      </c>
      <c r="AA136">
        <v>564</v>
      </c>
      <c r="AB136">
        <v>146</v>
      </c>
      <c r="AC136">
        <v>-0.81154448056653194</v>
      </c>
      <c r="AD136">
        <v>-6.4351930561692E-2</v>
      </c>
      <c r="AE136">
        <v>-7.8561631485872099E-2</v>
      </c>
      <c r="AF136">
        <v>0.62985017167199697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3.0307035958038901E-2</v>
      </c>
      <c r="AN136">
        <v>8.7312321253136798E-3</v>
      </c>
      <c r="AO136">
        <v>-2.3058609215773599E-3</v>
      </c>
      <c r="AP136">
        <v>5.7</v>
      </c>
      <c r="AQ136">
        <v>320383000</v>
      </c>
      <c r="AR136">
        <v>38071000</v>
      </c>
      <c r="AS136">
        <v>76121000</v>
      </c>
      <c r="AT136">
        <v>93650000</v>
      </c>
      <c r="AU136">
        <v>16333000</v>
      </c>
      <c r="AV136">
        <v>1602000</v>
      </c>
      <c r="AW136">
        <v>5076000</v>
      </c>
      <c r="AX136">
        <v>38245.4</v>
      </c>
      <c r="AY136">
        <v>6790000</v>
      </c>
      <c r="AZ136">
        <v>742000000</v>
      </c>
      <c r="BA136">
        <v>302100000</v>
      </c>
      <c r="BB136">
        <v>4528000000</v>
      </c>
      <c r="BC136">
        <v>6705000000</v>
      </c>
      <c r="BD136">
        <v>11280000</v>
      </c>
      <c r="BE136">
        <v>100820000</v>
      </c>
      <c r="BF136">
        <v>151590000</v>
      </c>
      <c r="BG136">
        <v>17414.23</v>
      </c>
      <c r="BH136">
        <v>26694.37</v>
      </c>
      <c r="BI136">
        <v>20447.259999999998</v>
      </c>
      <c r="BJ136">
        <v>23050.43</v>
      </c>
      <c r="BK136">
        <v>204646400</v>
      </c>
      <c r="BL136">
        <v>8878.2031398112704</v>
      </c>
      <c r="BM136">
        <v>101.87</v>
      </c>
      <c r="BN136">
        <v>123</v>
      </c>
      <c r="BO136">
        <v>126.3</v>
      </c>
      <c r="BP136">
        <v>118.2</v>
      </c>
      <c r="BQ136">
        <v>358935000</v>
      </c>
      <c r="BR136">
        <v>30727.119999999999</v>
      </c>
      <c r="BS136">
        <v>7.83</v>
      </c>
      <c r="BT136">
        <v>6.13</v>
      </c>
      <c r="BU136">
        <v>0.88</v>
      </c>
      <c r="BV136">
        <v>38490000</v>
      </c>
      <c r="BW136">
        <v>23935794</v>
      </c>
      <c r="BX136">
        <v>22085000</v>
      </c>
      <c r="BY136">
        <v>16405000</v>
      </c>
      <c r="BZ136">
        <v>105.3</v>
      </c>
      <c r="CA136">
        <v>112.6</v>
      </c>
      <c r="CB136">
        <v>95.1</v>
      </c>
      <c r="CC136">
        <v>86.1</v>
      </c>
      <c r="CD136">
        <v>0.93516873889875696</v>
      </c>
      <c r="CE136">
        <v>1.10452961672474</v>
      </c>
      <c r="CF136">
        <v>79004897</v>
      </c>
      <c r="CG136">
        <v>270678200</v>
      </c>
      <c r="CH136">
        <v>3.4260939546570102</v>
      </c>
      <c r="CI136">
        <v>76904033</v>
      </c>
      <c r="CJ136">
        <v>437382200</v>
      </c>
      <c r="CK136">
        <v>5.6873766295195498</v>
      </c>
      <c r="CL136">
        <v>114197548</v>
      </c>
      <c r="CM136">
        <v>648686800</v>
      </c>
      <c r="CN136">
        <v>5.6803916665531196</v>
      </c>
      <c r="CO136">
        <v>2493.9</v>
      </c>
      <c r="CP136">
        <v>1267.8699999999999</v>
      </c>
      <c r="CQ136">
        <v>12.44</v>
      </c>
      <c r="CR136">
        <v>20</v>
      </c>
      <c r="CS136">
        <v>62127900</v>
      </c>
      <c r="CT136">
        <v>532529700</v>
      </c>
      <c r="CU136">
        <v>11.7942</v>
      </c>
      <c r="CV136">
        <v>1.8884000000000001</v>
      </c>
      <c r="CW136">
        <v>-4.4699999999999997E-2</v>
      </c>
      <c r="CX136">
        <v>-3.0999999999999999E-3</v>
      </c>
      <c r="CY136">
        <v>-4.4000000000000003E-3</v>
      </c>
      <c r="CZ136">
        <v>-3.09E-2</v>
      </c>
      <c r="DA136">
        <v>6.9999999999999999E-4</v>
      </c>
      <c r="DB136">
        <v>-2.47E-2</v>
      </c>
      <c r="DC136">
        <v>291551300</v>
      </c>
      <c r="DD136">
        <v>110193200</v>
      </c>
      <c r="DE136">
        <v>2.6458193427543599</v>
      </c>
      <c r="DF136">
        <v>13629666500</v>
      </c>
      <c r="DG136">
        <v>17752257300</v>
      </c>
      <c r="DH136">
        <v>1.30247187632948</v>
      </c>
      <c r="DI136">
        <v>4196310000</v>
      </c>
      <c r="DJ136">
        <v>8464903000</v>
      </c>
      <c r="DK136">
        <v>193111700</v>
      </c>
      <c r="DL136">
        <v>101.1</v>
      </c>
      <c r="DM136">
        <v>100.1</v>
      </c>
      <c r="DN136">
        <v>98.1</v>
      </c>
      <c r="DO136">
        <v>0.9</v>
      </c>
      <c r="DP136">
        <v>3.8</v>
      </c>
      <c r="DQ136">
        <v>0.8</v>
      </c>
      <c r="DR136">
        <v>0.8</v>
      </c>
      <c r="DS136">
        <v>1</v>
      </c>
      <c r="DT136">
        <v>0.9</v>
      </c>
      <c r="DU136">
        <v>1.6</v>
      </c>
      <c r="DV136">
        <v>0.4</v>
      </c>
      <c r="DW136">
        <v>0.2</v>
      </c>
      <c r="DX136">
        <v>100.3</v>
      </c>
      <c r="DY136">
        <v>99</v>
      </c>
      <c r="DZ136">
        <v>105.4</v>
      </c>
      <c r="EA136">
        <v>101.5</v>
      </c>
      <c r="EB136">
        <v>1.6</v>
      </c>
      <c r="EC136">
        <v>-2</v>
      </c>
      <c r="ED136">
        <v>3.8</v>
      </c>
      <c r="EE136">
        <v>2.4</v>
      </c>
      <c r="EF136">
        <v>0.3</v>
      </c>
      <c r="EG136">
        <v>1.4</v>
      </c>
      <c r="EH136">
        <v>7.9</v>
      </c>
      <c r="EI136">
        <v>0.8</v>
      </c>
      <c r="EJ136">
        <v>-0.3</v>
      </c>
      <c r="EK136">
        <v>1.9</v>
      </c>
      <c r="EL136">
        <v>50.8</v>
      </c>
      <c r="EM136">
        <v>48.2</v>
      </c>
      <c r="EN136">
        <v>44.8</v>
      </c>
      <c r="EO136">
        <v>50.4</v>
      </c>
      <c r="EP136">
        <v>49.8</v>
      </c>
      <c r="EQ136">
        <v>48.2</v>
      </c>
      <c r="ER136">
        <v>2.46</v>
      </c>
      <c r="ES136">
        <v>3.57</v>
      </c>
      <c r="ET136">
        <v>3.04</v>
      </c>
      <c r="EU136">
        <v>3.46</v>
      </c>
      <c r="EV136">
        <v>3.95</v>
      </c>
      <c r="EW136">
        <v>4.45</v>
      </c>
      <c r="EX136">
        <v>2.25</v>
      </c>
      <c r="EY136">
        <v>3.25</v>
      </c>
      <c r="EZ136">
        <v>3.55</v>
      </c>
      <c r="FA136">
        <v>3.75</v>
      </c>
      <c r="FB136">
        <v>3.85</v>
      </c>
      <c r="FC136">
        <v>4.9000000000000004</v>
      </c>
      <c r="FD136">
        <v>2.75</v>
      </c>
      <c r="FE136">
        <v>2.1</v>
      </c>
      <c r="FF136">
        <v>2.75</v>
      </c>
      <c r="FG136">
        <v>1.63</v>
      </c>
      <c r="FH136">
        <v>2.41</v>
      </c>
      <c r="FI136">
        <v>2.58</v>
      </c>
      <c r="FJ136">
        <v>2.56</v>
      </c>
      <c r="FK136">
        <v>2.54</v>
      </c>
      <c r="FL136">
        <v>2.56</v>
      </c>
      <c r="FM136">
        <v>2.9</v>
      </c>
      <c r="FN136">
        <v>3.03</v>
      </c>
      <c r="FO136">
        <v>3.3</v>
      </c>
      <c r="FP136">
        <v>0.72</v>
      </c>
      <c r="FQ136">
        <v>191.67</v>
      </c>
      <c r="FR136">
        <v>183.12</v>
      </c>
      <c r="FS136">
        <v>184.97</v>
      </c>
      <c r="FT136">
        <v>176.02</v>
      </c>
      <c r="FU136">
        <v>196.54</v>
      </c>
      <c r="FV136">
        <v>179.8</v>
      </c>
      <c r="FW136">
        <v>188.48</v>
      </c>
      <c r="FX136">
        <v>181.9</v>
      </c>
      <c r="FY136">
        <v>185.72</v>
      </c>
      <c r="FZ136">
        <v>5591.63</v>
      </c>
      <c r="GA136">
        <v>1335.12</v>
      </c>
      <c r="GB136">
        <v>328.82</v>
      </c>
      <c r="GC136">
        <v>485.14</v>
      </c>
      <c r="GD136">
        <v>291.47000000000003</v>
      </c>
      <c r="GE136">
        <v>396.83</v>
      </c>
      <c r="GF136">
        <v>363.08</v>
      </c>
    </row>
    <row r="137" spans="1:188">
      <c r="A137" s="20" t="s">
        <v>145</v>
      </c>
      <c r="B137">
        <v>44.370000000002598</v>
      </c>
      <c r="C137">
        <v>8113.9100000000299</v>
      </c>
      <c r="D137">
        <v>-169000</v>
      </c>
      <c r="E137">
        <v>-194500</v>
      </c>
      <c r="F137">
        <v>1299.1000000000099</v>
      </c>
      <c r="G137">
        <v>-79446.16</v>
      </c>
      <c r="H137">
        <v>94200</v>
      </c>
      <c r="I137">
        <v>-669.9</v>
      </c>
      <c r="J137">
        <v>-701200</v>
      </c>
      <c r="K137">
        <v>22000000</v>
      </c>
      <c r="L137">
        <v>-409000000</v>
      </c>
      <c r="M137">
        <v>8.14249676987178E-3</v>
      </c>
      <c r="N137">
        <v>-1.46201434549624E-2</v>
      </c>
      <c r="O137">
        <v>1.9830324907390601E-3</v>
      </c>
      <c r="P137">
        <v>49.5</v>
      </c>
      <c r="Q137" s="106">
        <v>2.8772392417053501E-5</v>
      </c>
      <c r="R137">
        <v>-7.54697686900752E-3</v>
      </c>
      <c r="S137">
        <v>-6.5711676057019094E-2</v>
      </c>
      <c r="T137">
        <v>-6.5711676057019094E-2</v>
      </c>
      <c r="U137">
        <v>-9.6155684606062906E-3</v>
      </c>
      <c r="V137">
        <v>-0.10645028036039</v>
      </c>
      <c r="W137">
        <v>-120</v>
      </c>
      <c r="X137">
        <v>40.389999999999901</v>
      </c>
      <c r="Y137">
        <v>2.52</v>
      </c>
      <c r="Z137">
        <v>2.56</v>
      </c>
      <c r="AA137">
        <v>1608</v>
      </c>
      <c r="AB137">
        <v>940</v>
      </c>
      <c r="AC137">
        <v>0.63532610510453202</v>
      </c>
      <c r="AD137">
        <v>-0.4435202553639</v>
      </c>
      <c r="AE137">
        <v>-0.43010573426626297</v>
      </c>
      <c r="AF137">
        <v>-2.4007200925799999</v>
      </c>
      <c r="AG137">
        <v>-7.1458963982145005E-2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0.14119280789979199</v>
      </c>
      <c r="AN137">
        <v>-2.5973925115767599E-2</v>
      </c>
      <c r="AO137">
        <v>1.37713949164215E-2</v>
      </c>
      <c r="AP137">
        <v>6.8</v>
      </c>
      <c r="AQ137">
        <v>247490000</v>
      </c>
      <c r="AR137">
        <v>36642000</v>
      </c>
      <c r="AS137">
        <v>78581000</v>
      </c>
      <c r="AT137">
        <v>85639000</v>
      </c>
      <c r="AU137">
        <v>15582000</v>
      </c>
      <c r="AV137">
        <v>1620300</v>
      </c>
      <c r="AW137">
        <v>4502000</v>
      </c>
      <c r="AX137">
        <v>19203.400000000001</v>
      </c>
      <c r="AY137">
        <v>4720100</v>
      </c>
      <c r="AZ137">
        <v>778000000</v>
      </c>
      <c r="BA137">
        <v>337000000</v>
      </c>
      <c r="BB137">
        <v>4131000000</v>
      </c>
      <c r="BC137">
        <v>6700000000</v>
      </c>
      <c r="BD137">
        <v>4618200</v>
      </c>
      <c r="BE137">
        <v>69281000</v>
      </c>
      <c r="BF137">
        <v>149128000</v>
      </c>
      <c r="BG137">
        <v>341919.25</v>
      </c>
      <c r="BH137">
        <v>6338.6</v>
      </c>
      <c r="BI137">
        <v>9381</v>
      </c>
      <c r="BJ137">
        <v>7027.7</v>
      </c>
      <c r="BK137">
        <v>64718800</v>
      </c>
      <c r="BL137">
        <v>9209.1011283919306</v>
      </c>
      <c r="BM137">
        <v>100.58</v>
      </c>
      <c r="BN137">
        <v>123.7</v>
      </c>
      <c r="BO137">
        <v>127.2</v>
      </c>
      <c r="BP137">
        <v>118.4</v>
      </c>
      <c r="BQ137">
        <v>336181000</v>
      </c>
      <c r="BR137">
        <v>30879.24</v>
      </c>
      <c r="BS137">
        <v>7.76</v>
      </c>
      <c r="BT137">
        <v>6.23</v>
      </c>
      <c r="BU137">
        <v>0.87</v>
      </c>
      <c r="BV137">
        <v>39759400</v>
      </c>
      <c r="BW137">
        <v>21288007</v>
      </c>
      <c r="BX137">
        <v>21800300</v>
      </c>
      <c r="BY137">
        <v>17959100</v>
      </c>
      <c r="BZ137">
        <v>103.2</v>
      </c>
      <c r="CA137">
        <v>103.8</v>
      </c>
      <c r="CB137">
        <v>110.3</v>
      </c>
      <c r="CC137">
        <v>99.1</v>
      </c>
      <c r="CD137">
        <v>0.99421965317919103</v>
      </c>
      <c r="CE137">
        <v>1.11301715438951</v>
      </c>
      <c r="CF137">
        <v>79339189</v>
      </c>
      <c r="CG137">
        <v>279009600</v>
      </c>
      <c r="CH137">
        <v>3.5166681625646601</v>
      </c>
      <c r="CI137">
        <v>76718454</v>
      </c>
      <c r="CJ137">
        <v>410039700</v>
      </c>
      <c r="CK137">
        <v>5.3447336152003304</v>
      </c>
      <c r="CL137">
        <v>107256888</v>
      </c>
      <c r="CM137">
        <v>669265100</v>
      </c>
      <c r="CN137">
        <v>6.2398332869773396</v>
      </c>
      <c r="CO137">
        <v>2584.5700000000002</v>
      </c>
      <c r="CP137">
        <v>1274.74</v>
      </c>
      <c r="CQ137">
        <v>12.99</v>
      </c>
      <c r="CR137">
        <v>20.25</v>
      </c>
      <c r="CS137">
        <v>79993800</v>
      </c>
      <c r="CT137">
        <v>655414800</v>
      </c>
      <c r="CU137">
        <v>14.686999999999999</v>
      </c>
      <c r="CV137">
        <v>2.5815000000000001</v>
      </c>
      <c r="CW137">
        <v>2.2700000000000001E-2</v>
      </c>
      <c r="CX137">
        <v>-4.7899999999999998E-2</v>
      </c>
      <c r="CY137">
        <v>1.66E-2</v>
      </c>
      <c r="CZ137">
        <v>1.6000000000000001E-3</v>
      </c>
      <c r="DA137">
        <v>-5.7099999999999998E-2</v>
      </c>
      <c r="DB137">
        <v>2.2200000000000001E-2</v>
      </c>
      <c r="DC137">
        <v>160530000</v>
      </c>
      <c r="DD137">
        <v>189858000</v>
      </c>
      <c r="DE137">
        <v>0.84552665676452898</v>
      </c>
      <c r="DF137">
        <v>13952561200</v>
      </c>
      <c r="DG137">
        <v>18079043500</v>
      </c>
      <c r="DH137">
        <v>1.29575088335753</v>
      </c>
      <c r="DI137">
        <v>4241827800</v>
      </c>
      <c r="DJ137">
        <v>8718128400</v>
      </c>
      <c r="DK137">
        <v>467911400</v>
      </c>
      <c r="DL137">
        <v>101.6</v>
      </c>
      <c r="DM137">
        <v>99.7</v>
      </c>
      <c r="DN137">
        <v>99.8</v>
      </c>
      <c r="DO137">
        <v>0.1</v>
      </c>
      <c r="DP137">
        <v>1.2</v>
      </c>
      <c r="DQ137">
        <v>-1.6</v>
      </c>
      <c r="DR137">
        <v>0.3</v>
      </c>
      <c r="DS137">
        <v>-0.1</v>
      </c>
      <c r="DT137">
        <v>0.8</v>
      </c>
      <c r="DU137">
        <v>1.6</v>
      </c>
      <c r="DV137">
        <v>0.3</v>
      </c>
      <c r="DW137">
        <v>0</v>
      </c>
      <c r="DX137">
        <v>99.5</v>
      </c>
      <c r="DY137">
        <v>98.3</v>
      </c>
      <c r="DZ137">
        <v>104.7</v>
      </c>
      <c r="EA137">
        <v>98.6</v>
      </c>
      <c r="EB137">
        <v>0.2</v>
      </c>
      <c r="EC137">
        <v>-3.3</v>
      </c>
      <c r="ED137">
        <v>0.3</v>
      </c>
      <c r="EE137">
        <v>1</v>
      </c>
      <c r="EF137">
        <v>-1.6</v>
      </c>
      <c r="EG137">
        <v>0.6</v>
      </c>
      <c r="EH137">
        <v>6.4</v>
      </c>
      <c r="EI137">
        <v>0.4</v>
      </c>
      <c r="EJ137">
        <v>-0.6</v>
      </c>
      <c r="EK137">
        <v>1.5</v>
      </c>
      <c r="EL137">
        <v>50.9</v>
      </c>
      <c r="EM137">
        <v>47.1</v>
      </c>
      <c r="EN137">
        <v>46.3</v>
      </c>
      <c r="EO137">
        <v>50.1</v>
      </c>
      <c r="EP137">
        <v>49.1</v>
      </c>
      <c r="EQ137">
        <v>47.1</v>
      </c>
      <c r="ER137">
        <v>2.0699999999999998</v>
      </c>
      <c r="ES137">
        <v>3.19</v>
      </c>
      <c r="ET137">
        <v>3.03</v>
      </c>
      <c r="EU137">
        <v>2.95</v>
      </c>
      <c r="EV137">
        <v>3.41</v>
      </c>
      <c r="EW137">
        <v>3.82</v>
      </c>
      <c r="EX137">
        <v>2.25</v>
      </c>
      <c r="EY137">
        <v>3.25</v>
      </c>
      <c r="EZ137">
        <v>3.55</v>
      </c>
      <c r="FA137">
        <v>3.75</v>
      </c>
      <c r="FB137">
        <v>3.85</v>
      </c>
      <c r="FC137">
        <v>4.9000000000000004</v>
      </c>
      <c r="FD137">
        <v>2.75</v>
      </c>
      <c r="FE137">
        <v>2.1</v>
      </c>
      <c r="FF137">
        <v>2.75</v>
      </c>
      <c r="FG137">
        <v>1.68</v>
      </c>
      <c r="FH137">
        <v>2.2599999999999998</v>
      </c>
      <c r="FI137">
        <v>2.3199999999999998</v>
      </c>
      <c r="FJ137">
        <v>2.4</v>
      </c>
      <c r="FK137">
        <v>2.41</v>
      </c>
      <c r="FL137">
        <v>2.4</v>
      </c>
      <c r="FM137">
        <v>2.75</v>
      </c>
      <c r="FN137">
        <v>2.92</v>
      </c>
      <c r="FO137">
        <v>3.12</v>
      </c>
      <c r="FP137">
        <v>0.8</v>
      </c>
      <c r="FQ137">
        <v>193.56</v>
      </c>
      <c r="FR137">
        <v>185.03</v>
      </c>
      <c r="FS137">
        <v>186.9</v>
      </c>
      <c r="FT137">
        <v>177.17</v>
      </c>
      <c r="FU137">
        <v>199.85</v>
      </c>
      <c r="FV137">
        <v>181.49</v>
      </c>
      <c r="FW137">
        <v>190.34</v>
      </c>
      <c r="FX137">
        <v>183.8</v>
      </c>
      <c r="FY137">
        <v>187.65</v>
      </c>
      <c r="FZ137">
        <v>5580.18</v>
      </c>
      <c r="GA137">
        <v>1063.32</v>
      </c>
      <c r="GB137">
        <v>331.1</v>
      </c>
      <c r="GC137">
        <v>479.23</v>
      </c>
      <c r="GD137">
        <v>288.79000000000002</v>
      </c>
      <c r="GE137">
        <v>399.07</v>
      </c>
      <c r="GF137">
        <v>362.32</v>
      </c>
    </row>
    <row r="138" spans="1:188">
      <c r="A138" s="20" t="s">
        <v>146</v>
      </c>
      <c r="B138">
        <v>-908.24000000000206</v>
      </c>
      <c r="C138">
        <v>-118632.04</v>
      </c>
      <c r="D138">
        <v>0</v>
      </c>
      <c r="E138">
        <v>-214800</v>
      </c>
      <c r="F138">
        <v>-49996.2</v>
      </c>
      <c r="G138">
        <v>-102717.83</v>
      </c>
      <c r="H138">
        <v>7500</v>
      </c>
      <c r="I138">
        <v>-78.100000000000406</v>
      </c>
      <c r="J138">
        <v>70400</v>
      </c>
      <c r="K138">
        <v>-70000000</v>
      </c>
      <c r="L138">
        <v>-1517000000</v>
      </c>
      <c r="M138">
        <v>1.9789778037260699E-2</v>
      </c>
      <c r="N138">
        <v>-7.3910166463890797E-3</v>
      </c>
      <c r="O138" s="106">
        <v>-2.47521689091812E-5</v>
      </c>
      <c r="P138">
        <v>49.2</v>
      </c>
      <c r="Q138">
        <v>7.0241452409378598E-3</v>
      </c>
      <c r="R138">
        <v>4.2120149510008503E-2</v>
      </c>
      <c r="S138">
        <v>-5.2286646072839699E-2</v>
      </c>
      <c r="T138">
        <v>-5.2286646072840101E-2</v>
      </c>
      <c r="U138">
        <v>9.5664645555177105E-2</v>
      </c>
      <c r="V138">
        <v>0.57127425792279696</v>
      </c>
      <c r="W138">
        <v>328</v>
      </c>
      <c r="X138">
        <v>24.27</v>
      </c>
      <c r="Y138">
        <v>3.48</v>
      </c>
      <c r="Z138">
        <v>4.25</v>
      </c>
      <c r="AA138">
        <v>721</v>
      </c>
      <c r="AB138">
        <v>449</v>
      </c>
      <c r="AC138">
        <v>0.317594205862893</v>
      </c>
      <c r="AD138">
        <v>0.45307255376189198</v>
      </c>
      <c r="AE138">
        <v>0.493568577237184</v>
      </c>
      <c r="AF138">
        <v>1.2811809525357201</v>
      </c>
      <c r="AG138">
        <v>7.1458963982145005E-2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-0.27373096069102598</v>
      </c>
      <c r="AN138">
        <v>-2.33723844223768E-2</v>
      </c>
      <c r="AO138">
        <v>-2.0427833471522699E-2</v>
      </c>
      <c r="AP138">
        <v>3.36</v>
      </c>
      <c r="AQ138">
        <v>266181000</v>
      </c>
      <c r="AR138">
        <v>37251000</v>
      </c>
      <c r="AS138">
        <v>71000000</v>
      </c>
      <c r="AT138">
        <v>85817000</v>
      </c>
      <c r="AU138">
        <v>15110000</v>
      </c>
      <c r="AV138">
        <v>1692700</v>
      </c>
      <c r="AW138">
        <v>4525000</v>
      </c>
      <c r="AX138">
        <v>17640</v>
      </c>
      <c r="AY138">
        <v>4570900</v>
      </c>
      <c r="AZ138">
        <v>627000000</v>
      </c>
      <c r="BA138">
        <v>274000000</v>
      </c>
      <c r="BB138">
        <v>2465000000</v>
      </c>
      <c r="BC138">
        <v>3765000000</v>
      </c>
      <c r="BD138">
        <v>4881800</v>
      </c>
      <c r="BE138">
        <v>69359000</v>
      </c>
      <c r="BF138">
        <v>151222000</v>
      </c>
      <c r="BG138">
        <v>333026.69</v>
      </c>
      <c r="BH138">
        <v>6161.16</v>
      </c>
      <c r="BI138">
        <v>9432.7800000000007</v>
      </c>
      <c r="BJ138">
        <v>7074.45</v>
      </c>
      <c r="BK138">
        <v>63314600</v>
      </c>
      <c r="BL138">
        <v>8949.7558114058302</v>
      </c>
      <c r="BM138">
        <v>100.6</v>
      </c>
      <c r="BN138">
        <v>126</v>
      </c>
      <c r="BO138">
        <v>129.30000000000001</v>
      </c>
      <c r="BP138">
        <v>121</v>
      </c>
      <c r="BQ138">
        <v>324459000</v>
      </c>
      <c r="BR138">
        <v>30901.8</v>
      </c>
      <c r="BS138">
        <v>7.64</v>
      </c>
      <c r="BT138">
        <v>6.1</v>
      </c>
      <c r="BU138">
        <v>0.86</v>
      </c>
      <c r="BV138">
        <v>26760800</v>
      </c>
      <c r="BW138">
        <v>19162788</v>
      </c>
      <c r="BX138">
        <v>13532400</v>
      </c>
      <c r="BY138">
        <v>13228400</v>
      </c>
      <c r="BZ138">
        <v>109.6</v>
      </c>
      <c r="CA138">
        <v>105</v>
      </c>
      <c r="CB138">
        <v>76.099999999999994</v>
      </c>
      <c r="CC138">
        <v>94.9</v>
      </c>
      <c r="CD138">
        <v>1.04380952380952</v>
      </c>
      <c r="CE138">
        <v>0.80189673340358303</v>
      </c>
      <c r="CF138">
        <v>55423525</v>
      </c>
      <c r="CG138">
        <v>195808600</v>
      </c>
      <c r="CH138">
        <v>3.5329510347817101</v>
      </c>
      <c r="CI138">
        <v>60199062</v>
      </c>
      <c r="CJ138">
        <v>324364500</v>
      </c>
      <c r="CK138">
        <v>5.3881985735923896</v>
      </c>
      <c r="CL138">
        <v>76667770</v>
      </c>
      <c r="CM138">
        <v>480460300</v>
      </c>
      <c r="CN138">
        <v>6.2667832910752503</v>
      </c>
      <c r="CO138">
        <v>2940.95</v>
      </c>
      <c r="CP138">
        <v>1546.33</v>
      </c>
      <c r="CQ138">
        <v>14.8</v>
      </c>
      <c r="CR138">
        <v>24.56</v>
      </c>
      <c r="CS138">
        <v>104274600</v>
      </c>
      <c r="CT138">
        <v>889233800</v>
      </c>
      <c r="CU138">
        <v>17.8597</v>
      </c>
      <c r="CV138">
        <v>4.0328999999999997</v>
      </c>
      <c r="CW138">
        <v>0.16370000000000001</v>
      </c>
      <c r="CX138">
        <v>6.1899999999999997E-2</v>
      </c>
      <c r="CY138">
        <v>-4.1700000000000001E-2</v>
      </c>
      <c r="CZ138">
        <v>0.1114</v>
      </c>
      <c r="DA138">
        <v>5.8500000000000003E-2</v>
      </c>
      <c r="DB138">
        <v>1.9900000000000001E-2</v>
      </c>
      <c r="DC138">
        <v>172610000</v>
      </c>
      <c r="DD138">
        <v>201182000</v>
      </c>
      <c r="DE138">
        <v>0.85797934208825799</v>
      </c>
      <c r="DF138">
        <v>14041139300</v>
      </c>
      <c r="DG138">
        <v>18209945700</v>
      </c>
      <c r="DH138">
        <v>1.2968994403467</v>
      </c>
      <c r="DI138">
        <v>4227307000</v>
      </c>
      <c r="DJ138">
        <v>8791659100</v>
      </c>
      <c r="DK138">
        <v>96651300</v>
      </c>
      <c r="DL138">
        <v>103.2</v>
      </c>
      <c r="DM138">
        <v>99.8</v>
      </c>
      <c r="DN138">
        <v>101</v>
      </c>
      <c r="DO138">
        <v>0.1</v>
      </c>
      <c r="DP138">
        <v>1.8</v>
      </c>
      <c r="DQ138">
        <v>-1.5</v>
      </c>
      <c r="DR138">
        <v>0.3</v>
      </c>
      <c r="DS138">
        <v>-0.1</v>
      </c>
      <c r="DT138">
        <v>0.8</v>
      </c>
      <c r="DU138">
        <v>1.6</v>
      </c>
      <c r="DV138">
        <v>0.2</v>
      </c>
      <c r="DW138">
        <v>-0.6</v>
      </c>
      <c r="DX138">
        <v>99.7</v>
      </c>
      <c r="DY138">
        <v>98.9</v>
      </c>
      <c r="DZ138">
        <v>105.6</v>
      </c>
      <c r="EA138">
        <v>99</v>
      </c>
      <c r="EB138">
        <v>-0.1</v>
      </c>
      <c r="EC138">
        <v>-2.9</v>
      </c>
      <c r="ED138">
        <v>-0.5</v>
      </c>
      <c r="EE138">
        <v>1.6</v>
      </c>
      <c r="EF138">
        <v>-2.2999999999999998</v>
      </c>
      <c r="EG138">
        <v>0.4</v>
      </c>
      <c r="EH138">
        <v>5.5</v>
      </c>
      <c r="EI138">
        <v>0.3</v>
      </c>
      <c r="EJ138">
        <v>-0.7</v>
      </c>
      <c r="EK138">
        <v>1.5</v>
      </c>
      <c r="EL138">
        <v>49.5</v>
      </c>
      <c r="EM138">
        <v>46.4</v>
      </c>
      <c r="EN138">
        <v>51.9</v>
      </c>
      <c r="EO138">
        <v>49.8</v>
      </c>
      <c r="EP138">
        <v>48.3</v>
      </c>
      <c r="EQ138">
        <v>46.4</v>
      </c>
      <c r="ER138">
        <v>2.12</v>
      </c>
      <c r="ES138">
        <v>3.04</v>
      </c>
      <c r="ET138">
        <v>2.6</v>
      </c>
      <c r="EU138">
        <v>2.76</v>
      </c>
      <c r="EV138">
        <v>2.77</v>
      </c>
      <c r="EW138">
        <v>3.68</v>
      </c>
      <c r="EX138">
        <v>2.25</v>
      </c>
      <c r="EY138">
        <v>3.25</v>
      </c>
      <c r="EZ138">
        <v>3.55</v>
      </c>
      <c r="FA138">
        <v>3.75</v>
      </c>
      <c r="FB138">
        <v>3.85</v>
      </c>
      <c r="FC138">
        <v>4.9000000000000004</v>
      </c>
      <c r="FD138">
        <v>2.75</v>
      </c>
      <c r="FE138">
        <v>2.1</v>
      </c>
      <c r="FF138">
        <v>2.75</v>
      </c>
      <c r="FG138">
        <v>1.79</v>
      </c>
      <c r="FH138">
        <v>2.02</v>
      </c>
      <c r="FI138">
        <v>2.13</v>
      </c>
      <c r="FJ138">
        <v>2.25</v>
      </c>
      <c r="FK138">
        <v>2.31</v>
      </c>
      <c r="FL138">
        <v>2.34</v>
      </c>
      <c r="FM138">
        <v>2.69</v>
      </c>
      <c r="FN138">
        <v>2.93</v>
      </c>
      <c r="FO138">
        <v>3.12</v>
      </c>
      <c r="FP138">
        <v>0.99</v>
      </c>
      <c r="FQ138">
        <v>194.21</v>
      </c>
      <c r="FR138">
        <v>185.56</v>
      </c>
      <c r="FS138">
        <v>187.44</v>
      </c>
      <c r="FT138">
        <v>177.89</v>
      </c>
      <c r="FU138">
        <v>200.06</v>
      </c>
      <c r="FV138">
        <v>182.07</v>
      </c>
      <c r="FW138">
        <v>190.97</v>
      </c>
      <c r="FX138">
        <v>184.35</v>
      </c>
      <c r="FY138">
        <v>188.18</v>
      </c>
      <c r="FZ138">
        <v>5877.1</v>
      </c>
      <c r="GA138">
        <v>628.75</v>
      </c>
      <c r="GB138">
        <v>330.08</v>
      </c>
      <c r="GC138">
        <v>482.54</v>
      </c>
      <c r="GD138">
        <v>288.83</v>
      </c>
      <c r="GE138">
        <v>388.75</v>
      </c>
      <c r="GF138">
        <v>366.62</v>
      </c>
    </row>
    <row r="139" spans="1:188">
      <c r="A139" s="20" t="s">
        <v>147</v>
      </c>
      <c r="B139">
        <v>3480</v>
      </c>
      <c r="C139">
        <v>66559.100000000006</v>
      </c>
      <c r="D139">
        <v>35200</v>
      </c>
      <c r="E139">
        <v>152800</v>
      </c>
      <c r="F139">
        <v>19398.3</v>
      </c>
      <c r="G139">
        <v>36990.21</v>
      </c>
      <c r="H139">
        <v>-34900</v>
      </c>
      <c r="I139">
        <v>246</v>
      </c>
      <c r="J139">
        <v>691800</v>
      </c>
      <c r="K139">
        <v>50000000</v>
      </c>
      <c r="L139">
        <v>1658000000</v>
      </c>
      <c r="M139">
        <v>-1.20535190775772E-3</v>
      </c>
      <c r="N139">
        <v>-4.4609739406251698E-3</v>
      </c>
      <c r="O139">
        <v>-1.8921141592836799E-2</v>
      </c>
      <c r="P139">
        <v>50.5</v>
      </c>
      <c r="Q139">
        <v>1.2610874533185001E-2</v>
      </c>
      <c r="R139">
        <v>-8.4237500480730497E-3</v>
      </c>
      <c r="S139">
        <v>4.2287634078825E-2</v>
      </c>
      <c r="T139">
        <v>4.2287634078825097E-2</v>
      </c>
      <c r="U139">
        <v>0.162492125555211</v>
      </c>
      <c r="V139">
        <v>0.27730913641883598</v>
      </c>
      <c r="W139">
        <v>126</v>
      </c>
      <c r="X139">
        <v>-17.010000000000002</v>
      </c>
      <c r="Y139">
        <v>3.12</v>
      </c>
      <c r="Z139">
        <v>2.5299999999999998</v>
      </c>
      <c r="AA139">
        <v>1454</v>
      </c>
      <c r="AB139">
        <v>-468</v>
      </c>
      <c r="AC139">
        <v>0.78036591291531099</v>
      </c>
      <c r="AD139">
        <v>0.73019269270251597</v>
      </c>
      <c r="AE139">
        <v>0.67816077877631997</v>
      </c>
      <c r="AF139">
        <v>-0.11074148436839699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3.68822383691381E-2</v>
      </c>
      <c r="AN139">
        <v>7.2333169298996594E-2</v>
      </c>
      <c r="AO139">
        <v>1.0904611372765801E-2</v>
      </c>
      <c r="AP139">
        <v>8.5</v>
      </c>
      <c r="AQ139">
        <v>298353000</v>
      </c>
      <c r="AR139">
        <v>38097000</v>
      </c>
      <c r="AS139">
        <v>80326000</v>
      </c>
      <c r="AT139">
        <v>97867000</v>
      </c>
      <c r="AU139">
        <v>16542000</v>
      </c>
      <c r="AV139">
        <v>1749000</v>
      </c>
      <c r="AW139">
        <v>4666000</v>
      </c>
      <c r="AX139">
        <v>25017.9</v>
      </c>
      <c r="AY139">
        <v>9912000</v>
      </c>
      <c r="AZ139">
        <v>753000000</v>
      </c>
      <c r="BA139">
        <v>318000000</v>
      </c>
      <c r="BB139">
        <v>4251000000</v>
      </c>
      <c r="BC139">
        <v>6310000000</v>
      </c>
      <c r="BD139">
        <v>14580000</v>
      </c>
      <c r="BE139">
        <v>193600000</v>
      </c>
      <c r="BF139">
        <v>362050000</v>
      </c>
      <c r="BG139">
        <v>24498.28</v>
      </c>
      <c r="BH139">
        <v>5974.33</v>
      </c>
      <c r="BI139">
        <v>19914.650000000001</v>
      </c>
      <c r="BJ139">
        <v>15726.79</v>
      </c>
      <c r="BK139">
        <v>142354300</v>
      </c>
      <c r="BL139">
        <v>9051.7073096289805</v>
      </c>
      <c r="BM139">
        <v>100.82</v>
      </c>
      <c r="BN139">
        <v>124.1</v>
      </c>
      <c r="BO139">
        <v>127.2</v>
      </c>
      <c r="BP139">
        <v>119.4</v>
      </c>
      <c r="BQ139">
        <v>317257000</v>
      </c>
      <c r="BR139">
        <v>30987.61</v>
      </c>
      <c r="BS139">
        <v>7.59</v>
      </c>
      <c r="BT139">
        <v>6.04</v>
      </c>
      <c r="BU139">
        <v>0.85</v>
      </c>
      <c r="BV139">
        <v>36500000</v>
      </c>
      <c r="BW139">
        <v>21144026</v>
      </c>
      <c r="BX139">
        <v>19823200</v>
      </c>
      <c r="BY139">
        <v>16676900</v>
      </c>
      <c r="BZ139">
        <v>102.2</v>
      </c>
      <c r="CA139">
        <v>102</v>
      </c>
      <c r="CB139">
        <v>118.7</v>
      </c>
      <c r="CC139">
        <v>96.3</v>
      </c>
      <c r="CD139">
        <v>1.0019607843137299</v>
      </c>
      <c r="CE139">
        <v>1.2326064382139199</v>
      </c>
      <c r="CF139">
        <v>92655845</v>
      </c>
      <c r="CG139">
        <v>328036900</v>
      </c>
      <c r="CH139">
        <v>3.54037999437596</v>
      </c>
      <c r="CI139">
        <v>88495106</v>
      </c>
      <c r="CJ139">
        <v>447682700</v>
      </c>
      <c r="CK139">
        <v>5.0588413329885196</v>
      </c>
      <c r="CL139">
        <v>109123722</v>
      </c>
      <c r="CM139">
        <v>713176300</v>
      </c>
      <c r="CN139">
        <v>6.5354836412196402</v>
      </c>
      <c r="CO139">
        <v>3090.76</v>
      </c>
      <c r="CP139">
        <v>1695.14</v>
      </c>
      <c r="CQ139">
        <v>15.51</v>
      </c>
      <c r="CR139">
        <v>26.06</v>
      </c>
      <c r="CS139">
        <v>195221300</v>
      </c>
      <c r="CT139">
        <v>1862672300</v>
      </c>
      <c r="CU139">
        <v>34.003799999999998</v>
      </c>
      <c r="CV139">
        <v>5.8707000000000003</v>
      </c>
      <c r="CW139">
        <v>6.6900000000000001E-2</v>
      </c>
      <c r="CX139">
        <v>3.9800000000000002E-2</v>
      </c>
      <c r="CY139">
        <v>-2.0400000000000001E-2</v>
      </c>
      <c r="CZ139">
        <v>3.39E-2</v>
      </c>
      <c r="DA139">
        <v>2.0500000000000001E-2</v>
      </c>
      <c r="DB139">
        <v>-3.4500000000000003E-2</v>
      </c>
      <c r="DC139">
        <v>253150000</v>
      </c>
      <c r="DD139">
        <v>145520000</v>
      </c>
      <c r="DE139">
        <v>1.7396234194612401</v>
      </c>
      <c r="DF139">
        <v>14210574100</v>
      </c>
      <c r="DG139">
        <v>18382267100</v>
      </c>
      <c r="DH139">
        <v>1.2935625943500799</v>
      </c>
      <c r="DI139">
        <v>4300853500</v>
      </c>
      <c r="DJ139">
        <v>8902811900</v>
      </c>
      <c r="DK139">
        <v>296023400</v>
      </c>
      <c r="DL139">
        <v>99.1</v>
      </c>
      <c r="DM139">
        <v>100.6</v>
      </c>
      <c r="DN139">
        <v>99.7</v>
      </c>
      <c r="DO139">
        <v>0.4</v>
      </c>
      <c r="DP139">
        <v>4.2</v>
      </c>
      <c r="DQ139">
        <v>-0.6</v>
      </c>
      <c r="DR139">
        <v>0.4</v>
      </c>
      <c r="DS139">
        <v>0.3</v>
      </c>
      <c r="DT139">
        <v>1.2</v>
      </c>
      <c r="DU139">
        <v>1.7</v>
      </c>
      <c r="DV139">
        <v>0.3</v>
      </c>
      <c r="DW139">
        <v>-0.7</v>
      </c>
      <c r="DX139">
        <v>100.6</v>
      </c>
      <c r="DY139">
        <v>103.7</v>
      </c>
      <c r="DZ139">
        <v>106.7</v>
      </c>
      <c r="EA139">
        <v>101.1</v>
      </c>
      <c r="EB139">
        <v>0.2</v>
      </c>
      <c r="EC139">
        <v>-1.7</v>
      </c>
      <c r="ED139">
        <v>0.7</v>
      </c>
      <c r="EE139">
        <v>1.6</v>
      </c>
      <c r="EF139">
        <v>-2.4</v>
      </c>
      <c r="EG139">
        <v>-0.4</v>
      </c>
      <c r="EH139">
        <v>5.2</v>
      </c>
      <c r="EI139">
        <v>0</v>
      </c>
      <c r="EJ139">
        <v>0.4</v>
      </c>
      <c r="EK139">
        <v>1.2</v>
      </c>
      <c r="EL139">
        <v>52.7</v>
      </c>
      <c r="EM139">
        <v>47</v>
      </c>
      <c r="EN139">
        <v>53.5</v>
      </c>
      <c r="EO139">
        <v>50.2</v>
      </c>
      <c r="EP139">
        <v>51.2</v>
      </c>
      <c r="EQ139">
        <v>47</v>
      </c>
      <c r="ER139">
        <v>2.35</v>
      </c>
      <c r="ES139">
        <v>3.2</v>
      </c>
      <c r="ET139">
        <v>2.98</v>
      </c>
      <c r="EU139">
        <v>2.97</v>
      </c>
      <c r="EV139">
        <v>2.9</v>
      </c>
      <c r="EW139">
        <v>4</v>
      </c>
      <c r="EX139">
        <v>2.25</v>
      </c>
      <c r="EY139">
        <v>3.25</v>
      </c>
      <c r="EZ139">
        <v>3.55</v>
      </c>
      <c r="FA139">
        <v>3.75</v>
      </c>
      <c r="FB139">
        <v>3.85</v>
      </c>
      <c r="FC139">
        <v>4.9000000000000004</v>
      </c>
      <c r="FD139">
        <v>2.75</v>
      </c>
      <c r="FE139">
        <v>2.1</v>
      </c>
      <c r="FF139">
        <v>2.75</v>
      </c>
      <c r="FG139">
        <v>1.87</v>
      </c>
      <c r="FH139">
        <v>2.09</v>
      </c>
      <c r="FI139">
        <v>2.0699999999999998</v>
      </c>
      <c r="FJ139">
        <v>2.23</v>
      </c>
      <c r="FK139">
        <v>2.34</v>
      </c>
      <c r="FL139">
        <v>2.46</v>
      </c>
      <c r="FM139">
        <v>2.79</v>
      </c>
      <c r="FN139">
        <v>3.04</v>
      </c>
      <c r="FO139">
        <v>3.13</v>
      </c>
      <c r="FP139">
        <v>1.06</v>
      </c>
      <c r="FQ139">
        <v>194.17</v>
      </c>
      <c r="FR139">
        <v>185.47</v>
      </c>
      <c r="FS139">
        <v>187.34</v>
      </c>
      <c r="FT139">
        <v>178.32</v>
      </c>
      <c r="FU139">
        <v>200.28</v>
      </c>
      <c r="FV139">
        <v>181.94</v>
      </c>
      <c r="FW139">
        <v>190.9</v>
      </c>
      <c r="FX139">
        <v>184.32</v>
      </c>
      <c r="FY139">
        <v>188.02</v>
      </c>
      <c r="FZ139">
        <v>6172.36</v>
      </c>
      <c r="GA139">
        <v>680.43</v>
      </c>
      <c r="GB139">
        <v>334.65</v>
      </c>
      <c r="GC139">
        <v>490.35</v>
      </c>
      <c r="GD139">
        <v>292.64999999999998</v>
      </c>
      <c r="GE139">
        <v>407.21</v>
      </c>
      <c r="GF139">
        <v>364.15</v>
      </c>
    </row>
    <row r="140" spans="1:188">
      <c r="A140" s="20" t="s">
        <v>148</v>
      </c>
      <c r="B140">
        <v>4841.7299999999996</v>
      </c>
      <c r="C140">
        <v>10096.33</v>
      </c>
      <c r="D140">
        <v>35100</v>
      </c>
      <c r="E140">
        <v>125700</v>
      </c>
      <c r="F140">
        <v>36829.5</v>
      </c>
      <c r="G140">
        <v>72566.02</v>
      </c>
      <c r="H140">
        <v>-21900</v>
      </c>
      <c r="I140">
        <v>-257.7</v>
      </c>
      <c r="J140">
        <v>-567000</v>
      </c>
      <c r="K140">
        <v>-12000000</v>
      </c>
      <c r="L140">
        <v>229000000</v>
      </c>
      <c r="M140">
        <v>-2.8987861509683901E-3</v>
      </c>
      <c r="N140">
        <v>1.4892035514677501E-3</v>
      </c>
      <c r="O140">
        <v>1.8965873981329699E-2</v>
      </c>
      <c r="P140">
        <v>50.1</v>
      </c>
      <c r="Q140">
        <v>-3.3329218745725702E-3</v>
      </c>
      <c r="R140">
        <v>-3.6929406529848698E-2</v>
      </c>
      <c r="S140">
        <v>-2.33966642613255E-2</v>
      </c>
      <c r="T140">
        <v>-2.33966642613248E-2</v>
      </c>
      <c r="U140">
        <v>0.146009541951752</v>
      </c>
      <c r="V140">
        <v>-6.4399099386253794E-2</v>
      </c>
      <c r="W140">
        <v>33</v>
      </c>
      <c r="X140">
        <v>-15.24</v>
      </c>
      <c r="Y140">
        <v>5.7</v>
      </c>
      <c r="Z140">
        <v>4.6500000000000101</v>
      </c>
      <c r="AA140">
        <v>675</v>
      </c>
      <c r="AB140">
        <v>-1335</v>
      </c>
      <c r="AC140">
        <v>-0.93994341928157998</v>
      </c>
      <c r="AD140">
        <v>-0.80206721865800701</v>
      </c>
      <c r="AE140">
        <v>-0.783393025922418</v>
      </c>
      <c r="AF140">
        <v>-0.23258558620389999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4.5749331997374298E-2</v>
      </c>
      <c r="AN140">
        <v>-5.0732283683078798E-2</v>
      </c>
      <c r="AO140">
        <v>-1.4216784404936801E-2</v>
      </c>
      <c r="AP140">
        <v>5.4</v>
      </c>
      <c r="AQ140">
        <v>294290000</v>
      </c>
      <c r="AR140">
        <v>38987000</v>
      </c>
      <c r="AS140">
        <v>85032000</v>
      </c>
      <c r="AT140">
        <v>102052000</v>
      </c>
      <c r="AU140">
        <v>15711000</v>
      </c>
      <c r="AV140">
        <v>1693000</v>
      </c>
      <c r="AW140">
        <v>4736000</v>
      </c>
      <c r="AX140">
        <v>27297</v>
      </c>
      <c r="AY140">
        <v>9971000</v>
      </c>
      <c r="AZ140">
        <v>753000000</v>
      </c>
      <c r="BA140">
        <v>308000000</v>
      </c>
      <c r="BB140">
        <v>4495000000</v>
      </c>
      <c r="BC140">
        <v>6012000000</v>
      </c>
      <c r="BD140">
        <v>14050000</v>
      </c>
      <c r="BE140">
        <v>179320000</v>
      </c>
      <c r="BF140">
        <v>345380000</v>
      </c>
      <c r="BG140">
        <v>23125.01</v>
      </c>
      <c r="BH140">
        <v>4089.84</v>
      </c>
      <c r="BI140">
        <v>19823.91</v>
      </c>
      <c r="BJ140">
        <v>12256.51</v>
      </c>
      <c r="BK140">
        <v>121021000</v>
      </c>
      <c r="BL140">
        <v>9874.0179708579399</v>
      </c>
      <c r="BM140">
        <v>100.95</v>
      </c>
      <c r="BN140">
        <v>125.3</v>
      </c>
      <c r="BO140">
        <v>128.69999999999999</v>
      </c>
      <c r="BP140">
        <v>120.3</v>
      </c>
      <c r="BQ140">
        <v>305861000</v>
      </c>
      <c r="BR140">
        <v>30949.53</v>
      </c>
      <c r="BS140">
        <v>7.54</v>
      </c>
      <c r="BT140">
        <v>6.01</v>
      </c>
      <c r="BU140">
        <v>0.86</v>
      </c>
      <c r="BV140">
        <v>37402000</v>
      </c>
      <c r="BW140">
        <v>24575323</v>
      </c>
      <c r="BX140">
        <v>19355100</v>
      </c>
      <c r="BY140">
        <v>18046900</v>
      </c>
      <c r="BZ140">
        <v>103.9</v>
      </c>
      <c r="CA140">
        <v>101.6</v>
      </c>
      <c r="CB140">
        <v>99.2</v>
      </c>
      <c r="CC140">
        <v>108.6</v>
      </c>
      <c r="CD140">
        <v>1.0226377952755901</v>
      </c>
      <c r="CE140">
        <v>0.91344383057090295</v>
      </c>
      <c r="CF140">
        <v>90447103</v>
      </c>
      <c r="CG140">
        <v>343960900</v>
      </c>
      <c r="CH140">
        <v>3.8028957102141798</v>
      </c>
      <c r="CI140">
        <v>97882489</v>
      </c>
      <c r="CJ140">
        <v>493832500</v>
      </c>
      <c r="CK140">
        <v>5.0451567491300704</v>
      </c>
      <c r="CL140">
        <v>101966850</v>
      </c>
      <c r="CM140">
        <v>668128500</v>
      </c>
      <c r="CN140">
        <v>6.55240894467173</v>
      </c>
      <c r="CO140">
        <v>3078.34</v>
      </c>
      <c r="CP140">
        <v>1636.59</v>
      </c>
      <c r="CQ140">
        <v>15.45</v>
      </c>
      <c r="CR140">
        <v>24.45</v>
      </c>
      <c r="CS140">
        <v>165876800</v>
      </c>
      <c r="CT140">
        <v>1688507400</v>
      </c>
      <c r="CU140">
        <v>29.218900000000001</v>
      </c>
      <c r="CV140">
        <v>4.7809999999999997</v>
      </c>
      <c r="CW140">
        <v>-1.78E-2</v>
      </c>
      <c r="CX140">
        <v>-1.6400000000000001E-2</v>
      </c>
      <c r="CY140">
        <v>2E-3</v>
      </c>
      <c r="CZ140">
        <v>-1.52E-2</v>
      </c>
      <c r="DA140">
        <v>-2.1299999999999999E-2</v>
      </c>
      <c r="DB140">
        <v>1.6199999999999999E-2</v>
      </c>
      <c r="DC140">
        <v>170380000</v>
      </c>
      <c r="DD140">
        <v>189950000</v>
      </c>
      <c r="DE140">
        <v>0.896972887602001</v>
      </c>
      <c r="DF140">
        <v>14312176700</v>
      </c>
      <c r="DG140">
        <v>18408331000</v>
      </c>
      <c r="DH140">
        <v>1.2862006517848501</v>
      </c>
      <c r="DI140">
        <v>4297612100</v>
      </c>
      <c r="DJ140">
        <v>8972690200</v>
      </c>
      <c r="DK140">
        <v>167095400</v>
      </c>
      <c r="DL140">
        <v>99.9</v>
      </c>
      <c r="DM140">
        <v>100</v>
      </c>
      <c r="DN140">
        <v>100</v>
      </c>
      <c r="DO140">
        <v>0.9</v>
      </c>
      <c r="DP140">
        <v>5.3</v>
      </c>
      <c r="DQ140">
        <v>0</v>
      </c>
      <c r="DR140">
        <v>0.9</v>
      </c>
      <c r="DS140">
        <v>0.9</v>
      </c>
      <c r="DT140">
        <v>1.9</v>
      </c>
      <c r="DU140">
        <v>1.7</v>
      </c>
      <c r="DV140">
        <v>0.3</v>
      </c>
      <c r="DW140">
        <v>-0.6</v>
      </c>
      <c r="DX140">
        <v>101.1</v>
      </c>
      <c r="DY140">
        <v>107</v>
      </c>
      <c r="DZ140">
        <v>109.1</v>
      </c>
      <c r="EA140">
        <v>100.6</v>
      </c>
      <c r="EB140">
        <v>0.4</v>
      </c>
      <c r="EC140">
        <v>-1.6</v>
      </c>
      <c r="ED140">
        <v>1.6</v>
      </c>
      <c r="EE140">
        <v>3.1</v>
      </c>
      <c r="EF140">
        <v>-2.8</v>
      </c>
      <c r="EG140">
        <v>-1.3</v>
      </c>
      <c r="EH140">
        <v>5.0999999999999996</v>
      </c>
      <c r="EI140">
        <v>-0.2</v>
      </c>
      <c r="EJ140">
        <v>1.1000000000000001</v>
      </c>
      <c r="EK140">
        <v>1.1000000000000001</v>
      </c>
      <c r="EL140">
        <v>52.1</v>
      </c>
      <c r="EM140">
        <v>46.5</v>
      </c>
      <c r="EN140">
        <v>53.1</v>
      </c>
      <c r="EO140">
        <v>49.9</v>
      </c>
      <c r="EP140">
        <v>51.1</v>
      </c>
      <c r="EQ140">
        <v>46.5</v>
      </c>
      <c r="ER140">
        <v>2.35</v>
      </c>
      <c r="ES140">
        <v>3.18</v>
      </c>
      <c r="ET140">
        <v>2.9</v>
      </c>
      <c r="EU140">
        <v>2.91</v>
      </c>
      <c r="EV140">
        <v>3.11</v>
      </c>
      <c r="EW140">
        <v>3.26</v>
      </c>
      <c r="EX140">
        <v>2.25</v>
      </c>
      <c r="EY140">
        <v>3.25</v>
      </c>
      <c r="EZ140">
        <v>3.55</v>
      </c>
      <c r="FA140">
        <v>3.75</v>
      </c>
      <c r="FB140">
        <v>3.85</v>
      </c>
      <c r="FC140">
        <v>4.9000000000000004</v>
      </c>
      <c r="FD140">
        <v>2.75</v>
      </c>
      <c r="FE140">
        <v>2.1</v>
      </c>
      <c r="FF140">
        <v>2.75</v>
      </c>
      <c r="FG140">
        <v>1.87</v>
      </c>
      <c r="FH140">
        <v>2.04</v>
      </c>
      <c r="FI140">
        <v>2.17</v>
      </c>
      <c r="FJ140">
        <v>2.2999999999999998</v>
      </c>
      <c r="FK140">
        <v>2.52</v>
      </c>
      <c r="FL140">
        <v>2.59</v>
      </c>
      <c r="FM140">
        <v>2.97</v>
      </c>
      <c r="FN140">
        <v>3.19</v>
      </c>
      <c r="FO140">
        <v>3.34</v>
      </c>
      <c r="FP140">
        <v>1.17</v>
      </c>
      <c r="FQ140">
        <v>193.59</v>
      </c>
      <c r="FR140">
        <v>184.44</v>
      </c>
      <c r="FS140">
        <v>186.29</v>
      </c>
      <c r="FT140">
        <v>178.3</v>
      </c>
      <c r="FU140">
        <v>195.97</v>
      </c>
      <c r="FV140">
        <v>181.36</v>
      </c>
      <c r="FW140">
        <v>190.29</v>
      </c>
      <c r="FX140">
        <v>182.83</v>
      </c>
      <c r="FY140">
        <v>187.39</v>
      </c>
      <c r="FZ140">
        <v>6367.67</v>
      </c>
      <c r="GA140">
        <v>773.25</v>
      </c>
      <c r="GB140">
        <v>344.17</v>
      </c>
      <c r="GC140">
        <v>490.64</v>
      </c>
      <c r="GD140">
        <v>293.36</v>
      </c>
      <c r="GE140">
        <v>437.36</v>
      </c>
      <c r="GF140">
        <v>366.4</v>
      </c>
    </row>
    <row r="141" spans="1:188">
      <c r="A141" s="20" t="s">
        <v>149</v>
      </c>
      <c r="B141">
        <v>-5975.16</v>
      </c>
      <c r="C141">
        <v>-45620.87</v>
      </c>
      <c r="D141">
        <v>-29500</v>
      </c>
      <c r="E141">
        <v>-56600.000000000102</v>
      </c>
      <c r="F141">
        <v>2581.9000000000101</v>
      </c>
      <c r="G141">
        <v>575.80000000001803</v>
      </c>
      <c r="H141">
        <v>53200</v>
      </c>
      <c r="I141">
        <v>148.80000000000001</v>
      </c>
      <c r="J141">
        <v>-169000</v>
      </c>
      <c r="K141">
        <v>26000000</v>
      </c>
      <c r="L141">
        <v>108000000</v>
      </c>
      <c r="M141">
        <v>-1.48668402930605E-2</v>
      </c>
      <c r="N141">
        <v>1.9160497739075601E-2</v>
      </c>
      <c r="O141">
        <v>-6.0070220637049596E-3</v>
      </c>
      <c r="P141">
        <v>49.4</v>
      </c>
      <c r="Q141">
        <v>-3.5636147255868202E-2</v>
      </c>
      <c r="R141">
        <v>-4.6063240529055499E-2</v>
      </c>
      <c r="S141">
        <v>4.1258342061868597E-2</v>
      </c>
      <c r="T141">
        <v>4.12583420618685E-2</v>
      </c>
      <c r="U141">
        <v>1.5440642878488601E-2</v>
      </c>
      <c r="V141">
        <v>-0.26299878781328101</v>
      </c>
      <c r="W141">
        <v>-410</v>
      </c>
      <c r="X141">
        <v>-1.25</v>
      </c>
      <c r="Y141">
        <v>-2.99</v>
      </c>
      <c r="Z141">
        <v>-1.36</v>
      </c>
      <c r="AA141">
        <v>-1255</v>
      </c>
      <c r="AB141">
        <v>1243</v>
      </c>
      <c r="AC141">
        <v>0.194099744732327</v>
      </c>
      <c r="AD141">
        <v>0.24725779180195701</v>
      </c>
      <c r="AE141">
        <v>0.25179968484187798</v>
      </c>
      <c r="AF141">
        <v>0.39195314484309701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-2.8008890335584598E-3</v>
      </c>
      <c r="AN141">
        <v>1.9689927016770501E-2</v>
      </c>
      <c r="AO141">
        <v>5.9469810558674396E-3</v>
      </c>
      <c r="AP141">
        <v>5</v>
      </c>
      <c r="AQ141">
        <v>312394000</v>
      </c>
      <c r="AR141">
        <v>40163000</v>
      </c>
      <c r="AS141">
        <v>89091000</v>
      </c>
      <c r="AT141">
        <v>107403000</v>
      </c>
      <c r="AU141">
        <v>16230000</v>
      </c>
      <c r="AV141">
        <v>1714000</v>
      </c>
      <c r="AW141">
        <v>4740000</v>
      </c>
      <c r="AX141">
        <v>32838.9</v>
      </c>
      <c r="AY141">
        <v>8998000</v>
      </c>
      <c r="AZ141">
        <v>791000000</v>
      </c>
      <c r="BA141">
        <v>328000000</v>
      </c>
      <c r="BB141">
        <v>4648000000</v>
      </c>
      <c r="BC141">
        <v>6241000000</v>
      </c>
      <c r="BD141">
        <v>20240000</v>
      </c>
      <c r="BE141">
        <v>219820000</v>
      </c>
      <c r="BF141">
        <v>378020000</v>
      </c>
      <c r="BG141">
        <v>22716.44</v>
      </c>
      <c r="BH141">
        <v>4142.97</v>
      </c>
      <c r="BI141">
        <v>21231.19</v>
      </c>
      <c r="BJ141">
        <v>13432.6</v>
      </c>
      <c r="BK141">
        <v>126319600</v>
      </c>
      <c r="BL141">
        <v>9403.9575361434108</v>
      </c>
      <c r="BM141">
        <v>100.87</v>
      </c>
      <c r="BN141">
        <v>123.4</v>
      </c>
      <c r="BO141">
        <v>126.2</v>
      </c>
      <c r="BP141">
        <v>119.1</v>
      </c>
      <c r="BQ141">
        <v>329557000</v>
      </c>
      <c r="BR141">
        <v>31010.04</v>
      </c>
      <c r="BS141">
        <v>7.67</v>
      </c>
      <c r="BT141">
        <v>6.24</v>
      </c>
      <c r="BU141">
        <v>0.87</v>
      </c>
      <c r="BV141">
        <v>38657900</v>
      </c>
      <c r="BW141">
        <v>23498747</v>
      </c>
      <c r="BX141">
        <v>21392000</v>
      </c>
      <c r="BY141">
        <v>17265900</v>
      </c>
      <c r="BZ141">
        <v>103.4</v>
      </c>
      <c r="CA141">
        <v>107.9</v>
      </c>
      <c r="CB141">
        <v>104.1</v>
      </c>
      <c r="CC141">
        <v>90.4</v>
      </c>
      <c r="CD141">
        <v>0.95829471733086202</v>
      </c>
      <c r="CE141">
        <v>1.1515486725663699</v>
      </c>
      <c r="CF141">
        <v>100162833</v>
      </c>
      <c r="CG141">
        <v>403140000</v>
      </c>
      <c r="CH141">
        <v>4.0248462221510799</v>
      </c>
      <c r="CI141">
        <v>122660407</v>
      </c>
      <c r="CJ141">
        <v>620873800</v>
      </c>
      <c r="CK141">
        <v>5.0617294951581204</v>
      </c>
      <c r="CL141">
        <v>98804010</v>
      </c>
      <c r="CM141">
        <v>643518200</v>
      </c>
      <c r="CN141">
        <v>6.5130777586861104</v>
      </c>
      <c r="CO141">
        <v>2898.7</v>
      </c>
      <c r="CP141">
        <v>1531.86</v>
      </c>
      <c r="CQ141">
        <v>13.41</v>
      </c>
      <c r="CR141">
        <v>22.93</v>
      </c>
      <c r="CS141">
        <v>101616700</v>
      </c>
      <c r="CT141">
        <v>983108400</v>
      </c>
      <c r="CU141">
        <v>18.945499999999999</v>
      </c>
      <c r="CV141">
        <v>2.5712000000000002</v>
      </c>
      <c r="CW141">
        <v>-6.1400000000000003E-2</v>
      </c>
      <c r="CX141">
        <v>1.6299999999999999E-2</v>
      </c>
      <c r="CY141">
        <v>-3.0999999999999999E-3</v>
      </c>
      <c r="CZ141">
        <v>-7.9200000000000007E-2</v>
      </c>
      <c r="DA141">
        <v>-2.24E-2</v>
      </c>
      <c r="DB141">
        <v>1.8800000000000001E-2</v>
      </c>
      <c r="DC141">
        <v>173560000</v>
      </c>
      <c r="DD141">
        <v>172680000</v>
      </c>
      <c r="DE141">
        <v>1.0050961315728499</v>
      </c>
      <c r="DF141">
        <v>14430549800</v>
      </c>
      <c r="DG141">
        <v>18530099600</v>
      </c>
      <c r="DH141">
        <v>1.28408826114165</v>
      </c>
      <c r="DI141">
        <v>4329181100</v>
      </c>
      <c r="DJ141">
        <v>9044707000</v>
      </c>
      <c r="DK141">
        <v>171237300</v>
      </c>
      <c r="DL141">
        <v>100.2</v>
      </c>
      <c r="DM141">
        <v>100.1</v>
      </c>
      <c r="DN141">
        <v>100</v>
      </c>
      <c r="DO141">
        <v>0.6</v>
      </c>
      <c r="DP141">
        <v>6.1</v>
      </c>
      <c r="DQ141">
        <v>-0.6</v>
      </c>
      <c r="DR141">
        <v>0.5</v>
      </c>
      <c r="DS141">
        <v>0.6</v>
      </c>
      <c r="DT141">
        <v>2.2000000000000002</v>
      </c>
      <c r="DU141">
        <v>1.5</v>
      </c>
      <c r="DV141">
        <v>0.4</v>
      </c>
      <c r="DW141">
        <v>-0.8</v>
      </c>
      <c r="DX141">
        <v>100.7</v>
      </c>
      <c r="DY141">
        <v>107.3</v>
      </c>
      <c r="DZ141">
        <v>110.4</v>
      </c>
      <c r="EA141">
        <v>99.5</v>
      </c>
      <c r="EB141">
        <v>0.2</v>
      </c>
      <c r="EC141">
        <v>-2.5</v>
      </c>
      <c r="ED141">
        <v>1.4</v>
      </c>
      <c r="EE141">
        <v>3.9</v>
      </c>
      <c r="EF141">
        <v>-3.5</v>
      </c>
      <c r="EG141">
        <v>-2.5</v>
      </c>
      <c r="EH141">
        <v>4.4000000000000004</v>
      </c>
      <c r="EI141">
        <v>-0.4</v>
      </c>
      <c r="EJ141">
        <v>1.5</v>
      </c>
      <c r="EK141">
        <v>0.7</v>
      </c>
      <c r="EL141">
        <v>51.7</v>
      </c>
      <c r="EM141">
        <v>48.1</v>
      </c>
      <c r="EN141">
        <v>51.8</v>
      </c>
      <c r="EO141">
        <v>50.9</v>
      </c>
      <c r="EP141">
        <v>50.5</v>
      </c>
      <c r="EQ141">
        <v>48.1</v>
      </c>
      <c r="ER141">
        <v>2.17</v>
      </c>
      <c r="ES141">
        <v>3.23</v>
      </c>
      <c r="ET141">
        <v>2.95</v>
      </c>
      <c r="EU141">
        <v>3.01</v>
      </c>
      <c r="EV141">
        <v>3.05</v>
      </c>
      <c r="EW141">
        <v>3.42</v>
      </c>
      <c r="EX141">
        <v>2.25</v>
      </c>
      <c r="EY141">
        <v>3.25</v>
      </c>
      <c r="EZ141">
        <v>3.55</v>
      </c>
      <c r="FA141">
        <v>3.75</v>
      </c>
      <c r="FB141">
        <v>3.85</v>
      </c>
      <c r="FC141">
        <v>4.9000000000000004</v>
      </c>
      <c r="FD141">
        <v>2.75</v>
      </c>
      <c r="FE141">
        <v>2.1</v>
      </c>
      <c r="FF141">
        <v>2.75</v>
      </c>
      <c r="FG141">
        <v>1.83</v>
      </c>
      <c r="FH141">
        <v>2.0699999999999998</v>
      </c>
      <c r="FI141">
        <v>2.3199999999999998</v>
      </c>
      <c r="FJ141">
        <v>2.44</v>
      </c>
      <c r="FK141">
        <v>2.62</v>
      </c>
      <c r="FL141">
        <v>2.69</v>
      </c>
      <c r="FM141">
        <v>2.98</v>
      </c>
      <c r="FN141">
        <v>3.13</v>
      </c>
      <c r="FO141">
        <v>3.31</v>
      </c>
      <c r="FP141">
        <v>0.99</v>
      </c>
      <c r="FQ141">
        <v>194.41</v>
      </c>
      <c r="FR141">
        <v>185.22</v>
      </c>
      <c r="FS141">
        <v>187.08</v>
      </c>
      <c r="FT141">
        <v>178.91</v>
      </c>
      <c r="FU141">
        <v>196.11</v>
      </c>
      <c r="FV141">
        <v>182.21</v>
      </c>
      <c r="FW141">
        <v>191.09</v>
      </c>
      <c r="FX141">
        <v>183.3</v>
      </c>
      <c r="FY141">
        <v>188.45</v>
      </c>
      <c r="FZ141">
        <v>5987.57</v>
      </c>
      <c r="GA141">
        <v>1035.67</v>
      </c>
      <c r="GB141">
        <v>343.99</v>
      </c>
      <c r="GC141">
        <v>471.54</v>
      </c>
      <c r="GD141">
        <v>284.61</v>
      </c>
      <c r="GE141">
        <v>426.55</v>
      </c>
      <c r="GF141">
        <v>368.12</v>
      </c>
    </row>
    <row r="142" spans="1:188">
      <c r="A142" s="20" t="s">
        <v>150</v>
      </c>
      <c r="B142">
        <v>-2366.0300000000002</v>
      </c>
      <c r="C142">
        <v>-32049.27</v>
      </c>
      <c r="D142">
        <v>93600</v>
      </c>
      <c r="E142">
        <v>29000</v>
      </c>
      <c r="F142">
        <v>-1628.3</v>
      </c>
      <c r="G142">
        <v>-2684.6799999999898</v>
      </c>
      <c r="H142">
        <v>-86700</v>
      </c>
      <c r="I142">
        <v>244.9</v>
      </c>
      <c r="J142">
        <v>109000</v>
      </c>
      <c r="K142">
        <v>-8000000</v>
      </c>
      <c r="L142">
        <v>-82000000</v>
      </c>
      <c r="M142">
        <v>-1.4592781317492899E-2</v>
      </c>
      <c r="N142">
        <v>4.3699996711183998E-3</v>
      </c>
      <c r="O142" s="106">
        <v>-1.0000005010724101E-6</v>
      </c>
      <c r="P142">
        <v>49.4</v>
      </c>
      <c r="Q142">
        <v>1.7740769760866502E-2</v>
      </c>
      <c r="R142">
        <v>8.9752802476867899E-3</v>
      </c>
      <c r="S142">
        <v>-9.2149530884861903E-3</v>
      </c>
      <c r="T142">
        <v>-9.2149530884866292E-3</v>
      </c>
      <c r="U142">
        <v>5.4995775965792401E-2</v>
      </c>
      <c r="V142">
        <v>-0.240576773764829</v>
      </c>
      <c r="W142">
        <v>-138</v>
      </c>
      <c r="X142">
        <v>76.080000000000197</v>
      </c>
      <c r="Y142">
        <v>-6.13</v>
      </c>
      <c r="Z142">
        <v>-7.23</v>
      </c>
      <c r="AA142">
        <v>1755</v>
      </c>
      <c r="AB142">
        <v>1461</v>
      </c>
      <c r="AC142">
        <v>0.13977451299759699</v>
      </c>
      <c r="AD142">
        <v>0.140348472503977</v>
      </c>
      <c r="AE142">
        <v>0.107764766788605</v>
      </c>
      <c r="AF142">
        <v>0.27012884421979799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1.2915309637747899E-2</v>
      </c>
      <c r="AN142">
        <v>3.5087455245818702E-2</v>
      </c>
      <c r="AO142">
        <v>1.24121496307517E-2</v>
      </c>
      <c r="AP142">
        <v>6.3</v>
      </c>
      <c r="AQ142">
        <v>333350000</v>
      </c>
      <c r="AR142">
        <v>41689000</v>
      </c>
      <c r="AS142">
        <v>87533000</v>
      </c>
      <c r="AT142">
        <v>107099000</v>
      </c>
      <c r="AU142">
        <v>16100000</v>
      </c>
      <c r="AV142">
        <v>1660000</v>
      </c>
      <c r="AW142">
        <v>4897000</v>
      </c>
      <c r="AX142">
        <v>38834.800000000003</v>
      </c>
      <c r="AY142">
        <v>7598000</v>
      </c>
      <c r="AZ142">
        <v>791000000</v>
      </c>
      <c r="BA142">
        <v>324000000</v>
      </c>
      <c r="BB142">
        <v>4591000000</v>
      </c>
      <c r="BC142">
        <v>6100000000</v>
      </c>
      <c r="BD142">
        <v>25930000</v>
      </c>
      <c r="BE142">
        <v>269320000</v>
      </c>
      <c r="BF142">
        <v>520200000</v>
      </c>
      <c r="BG142">
        <v>27006.75</v>
      </c>
      <c r="BH142">
        <v>5718.87</v>
      </c>
      <c r="BI142">
        <v>25725.07</v>
      </c>
      <c r="BJ142">
        <v>20267.54</v>
      </c>
      <c r="BK142">
        <v>189252300</v>
      </c>
      <c r="BL142">
        <v>9337.7045265483594</v>
      </c>
      <c r="BM142">
        <v>100.91</v>
      </c>
      <c r="BN142">
        <v>125.9</v>
      </c>
      <c r="BO142">
        <v>129.4</v>
      </c>
      <c r="BP142">
        <v>120.6</v>
      </c>
      <c r="BQ142">
        <v>338781000</v>
      </c>
      <c r="BR142">
        <v>31192.34</v>
      </c>
      <c r="BS142">
        <v>7.78</v>
      </c>
      <c r="BT142">
        <v>6.37</v>
      </c>
      <c r="BU142">
        <v>0.88</v>
      </c>
      <c r="BV142">
        <v>37522200</v>
      </c>
      <c r="BW142">
        <v>21873656</v>
      </c>
      <c r="BX142">
        <v>21240600</v>
      </c>
      <c r="BY142">
        <v>16281600</v>
      </c>
      <c r="BZ142">
        <v>105.1</v>
      </c>
      <c r="CA142">
        <v>105.9</v>
      </c>
      <c r="CB142">
        <v>100.9</v>
      </c>
      <c r="CC142">
        <v>94</v>
      </c>
      <c r="CD142">
        <v>0.99244570349386196</v>
      </c>
      <c r="CE142">
        <v>1.0734042553191501</v>
      </c>
      <c r="CF142">
        <v>107039287</v>
      </c>
      <c r="CG142">
        <v>392465600</v>
      </c>
      <c r="CH142">
        <v>3.6665565606766402</v>
      </c>
      <c r="CI142">
        <v>113359709</v>
      </c>
      <c r="CJ142">
        <v>601043400</v>
      </c>
      <c r="CK142">
        <v>5.3020901809125203</v>
      </c>
      <c r="CL142">
        <v>104544994</v>
      </c>
      <c r="CM142">
        <v>706076700</v>
      </c>
      <c r="CN142">
        <v>6.7538068824223201</v>
      </c>
      <c r="CO142">
        <v>2978.88</v>
      </c>
      <c r="CP142">
        <v>1562.42</v>
      </c>
      <c r="CQ142">
        <v>13.81</v>
      </c>
      <c r="CR142">
        <v>23.42</v>
      </c>
      <c r="CS142">
        <v>89705500</v>
      </c>
      <c r="CT142">
        <v>874739100</v>
      </c>
      <c r="CU142">
        <v>16.679600000000001</v>
      </c>
      <c r="CV142">
        <v>2.0672999999999999</v>
      </c>
      <c r="CW142">
        <v>2.81E-2</v>
      </c>
      <c r="CX142">
        <v>-3.8899999999999997E-2</v>
      </c>
      <c r="CY142">
        <v>-2.3E-2</v>
      </c>
      <c r="CZ142">
        <v>3.6499999999999998E-2</v>
      </c>
      <c r="DA142">
        <v>-1.7999999999999999E-2</v>
      </c>
      <c r="DB142">
        <v>-1.03E-2</v>
      </c>
      <c r="DC142">
        <v>305150000</v>
      </c>
      <c r="DD142">
        <v>179270000</v>
      </c>
      <c r="DE142">
        <v>1.7021810676633</v>
      </c>
      <c r="DF142">
        <v>14596914700</v>
      </c>
      <c r="DG142">
        <v>18756801500</v>
      </c>
      <c r="DH142">
        <v>1.2849839767851801</v>
      </c>
      <c r="DI142">
        <v>4400243700</v>
      </c>
      <c r="DJ142">
        <v>9131880000</v>
      </c>
      <c r="DK142">
        <v>262433000</v>
      </c>
      <c r="DL142">
        <v>99.7</v>
      </c>
      <c r="DM142">
        <v>99.9</v>
      </c>
      <c r="DN142">
        <v>99.3</v>
      </c>
      <c r="DO142">
        <v>0</v>
      </c>
      <c r="DP142">
        <v>4.5</v>
      </c>
      <c r="DQ142">
        <v>-2.1</v>
      </c>
      <c r="DR142">
        <v>0</v>
      </c>
      <c r="DS142">
        <v>-0.3</v>
      </c>
      <c r="DT142">
        <v>2.2000000000000002</v>
      </c>
      <c r="DU142">
        <v>1.6</v>
      </c>
      <c r="DV142">
        <v>0.5</v>
      </c>
      <c r="DW142">
        <v>-0.9</v>
      </c>
      <c r="DX142">
        <v>99.8</v>
      </c>
      <c r="DY142">
        <v>107.2</v>
      </c>
      <c r="DZ142">
        <v>112.2</v>
      </c>
      <c r="EA142">
        <v>97.5</v>
      </c>
      <c r="EB142">
        <v>-0.3</v>
      </c>
      <c r="EC142">
        <v>-3.5</v>
      </c>
      <c r="ED142">
        <v>-0.2</v>
      </c>
      <c r="EE142">
        <v>4.3</v>
      </c>
      <c r="EF142">
        <v>-4.7</v>
      </c>
      <c r="EG142">
        <v>-3</v>
      </c>
      <c r="EH142">
        <v>4.3</v>
      </c>
      <c r="EI142">
        <v>-0.2</v>
      </c>
      <c r="EJ142">
        <v>1.9</v>
      </c>
      <c r="EK142">
        <v>-0.1</v>
      </c>
      <c r="EL142">
        <v>51.3</v>
      </c>
      <c r="EM142">
        <v>48.1</v>
      </c>
      <c r="EN142">
        <v>49</v>
      </c>
      <c r="EO142">
        <v>50.2</v>
      </c>
      <c r="EP142">
        <v>49.7</v>
      </c>
      <c r="EQ142">
        <v>48.1</v>
      </c>
      <c r="ER142">
        <v>1.6</v>
      </c>
      <c r="ES142">
        <v>3.17</v>
      </c>
      <c r="ET142">
        <v>3.11</v>
      </c>
      <c r="EU142">
        <v>3.31</v>
      </c>
      <c r="EV142">
        <v>3.51</v>
      </c>
      <c r="EW142">
        <v>3.79</v>
      </c>
      <c r="EX142">
        <v>2.25</v>
      </c>
      <c r="EY142">
        <v>3.25</v>
      </c>
      <c r="EZ142">
        <v>3.55</v>
      </c>
      <c r="FA142">
        <v>3.75</v>
      </c>
      <c r="FB142">
        <v>3.85</v>
      </c>
      <c r="FC142">
        <v>4.9000000000000004</v>
      </c>
      <c r="FD142">
        <v>2.75</v>
      </c>
      <c r="FE142">
        <v>2.1</v>
      </c>
      <c r="FF142">
        <v>2.75</v>
      </c>
      <c r="FG142">
        <v>1.49</v>
      </c>
      <c r="FH142">
        <v>2.17</v>
      </c>
      <c r="FI142">
        <v>2.35</v>
      </c>
      <c r="FJ142">
        <v>2.46</v>
      </c>
      <c r="FK142">
        <v>2.57</v>
      </c>
      <c r="FL142">
        <v>2.68</v>
      </c>
      <c r="FM142">
        <v>2.94</v>
      </c>
      <c r="FN142">
        <v>3.07</v>
      </c>
      <c r="FO142">
        <v>3.24</v>
      </c>
      <c r="FP142">
        <v>0.89</v>
      </c>
      <c r="FQ142">
        <v>195.43</v>
      </c>
      <c r="FR142">
        <v>186.4</v>
      </c>
      <c r="FS142">
        <v>188.28</v>
      </c>
      <c r="FT142">
        <v>179.55</v>
      </c>
      <c r="FU142">
        <v>198.73</v>
      </c>
      <c r="FV142">
        <v>183.19</v>
      </c>
      <c r="FW142">
        <v>192.1</v>
      </c>
      <c r="FX142">
        <v>184.62</v>
      </c>
      <c r="FY142">
        <v>189.53</v>
      </c>
      <c r="FZ142">
        <v>6053.19</v>
      </c>
      <c r="GA142">
        <v>1174.4000000000001</v>
      </c>
      <c r="GB142">
        <v>352.85</v>
      </c>
      <c r="GC142">
        <v>458.61</v>
      </c>
      <c r="GD142">
        <v>281.83</v>
      </c>
      <c r="GE142">
        <v>409.36</v>
      </c>
      <c r="GF142">
        <v>377.57</v>
      </c>
    </row>
    <row r="143" spans="1:188">
      <c r="A143" s="20" t="s">
        <v>151</v>
      </c>
      <c r="B143">
        <v>4252.8999999999996</v>
      </c>
      <c r="C143">
        <v>80365.100000000006</v>
      </c>
      <c r="D143">
        <v>-2900</v>
      </c>
      <c r="E143">
        <v>53800</v>
      </c>
      <c r="F143">
        <v>-26156.3</v>
      </c>
      <c r="G143">
        <v>-44541</v>
      </c>
      <c r="H143">
        <v>151800</v>
      </c>
      <c r="I143">
        <v>739.20000000000095</v>
      </c>
      <c r="J143">
        <v>-106000</v>
      </c>
      <c r="K143">
        <v>14000000</v>
      </c>
      <c r="L143">
        <v>36000000</v>
      </c>
      <c r="M143">
        <v>6.4569760762678303E-3</v>
      </c>
      <c r="N143">
        <v>0</v>
      </c>
      <c r="O143">
        <v>5.9930219367050298E-3</v>
      </c>
      <c r="P143">
        <v>49.7</v>
      </c>
      <c r="Q143">
        <v>-1.11571272433793E-2</v>
      </c>
      <c r="R143">
        <v>1.4193898364260001E-2</v>
      </c>
      <c r="S143">
        <v>-1.96747354152071E-2</v>
      </c>
      <c r="T143">
        <v>-1.9674735415206399E-2</v>
      </c>
      <c r="U143">
        <v>-3.2833063611680501E-2</v>
      </c>
      <c r="V143">
        <v>4.1437268105355002E-2</v>
      </c>
      <c r="W143">
        <v>54</v>
      </c>
      <c r="X143">
        <v>52.669999999999803</v>
      </c>
      <c r="Y143">
        <v>2.85</v>
      </c>
      <c r="Z143">
        <v>1.23999999999999</v>
      </c>
      <c r="AA143">
        <v>-669</v>
      </c>
      <c r="AB143">
        <v>-1572</v>
      </c>
      <c r="AC143">
        <v>-0.77042289573791201</v>
      </c>
      <c r="AD143">
        <v>-0.594241418957004</v>
      </c>
      <c r="AE143">
        <v>-0.56773728509746102</v>
      </c>
      <c r="AF143">
        <v>-0.55537432694330902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4.4830498248096297E-3</v>
      </c>
      <c r="AN143">
        <v>-6.8134024157121303E-2</v>
      </c>
      <c r="AO143">
        <v>-1.6861394540054399E-2</v>
      </c>
      <c r="AP143">
        <v>4.8</v>
      </c>
      <c r="AQ143">
        <v>322227000</v>
      </c>
      <c r="AR143">
        <v>39612000</v>
      </c>
      <c r="AS143">
        <v>85223000</v>
      </c>
      <c r="AT143">
        <v>105818000</v>
      </c>
      <c r="AU143">
        <v>16287000</v>
      </c>
      <c r="AV143">
        <v>1684000</v>
      </c>
      <c r="AW143">
        <v>4897000</v>
      </c>
      <c r="AX143">
        <v>32534.2</v>
      </c>
      <c r="AY143">
        <v>5197000</v>
      </c>
      <c r="AZ143">
        <v>778000000</v>
      </c>
      <c r="BA143">
        <v>329000000</v>
      </c>
      <c r="BB143">
        <v>4631000000</v>
      </c>
      <c r="BC143">
        <v>6200000000</v>
      </c>
      <c r="BD143">
        <v>13540000</v>
      </c>
      <c r="BE143">
        <v>176790000</v>
      </c>
      <c r="BF143">
        <v>307590000</v>
      </c>
      <c r="BG143">
        <v>21915.06</v>
      </c>
      <c r="BH143">
        <v>4904.9799999999996</v>
      </c>
      <c r="BI143">
        <v>20207.28</v>
      </c>
      <c r="BJ143">
        <v>12997.41</v>
      </c>
      <c r="BK143">
        <v>124639400</v>
      </c>
      <c r="BL143">
        <v>9589.5566886018096</v>
      </c>
      <c r="BM143">
        <v>100.9</v>
      </c>
      <c r="BN143">
        <v>124.4</v>
      </c>
      <c r="BO143">
        <v>127.6</v>
      </c>
      <c r="BP143">
        <v>119.5</v>
      </c>
      <c r="BQ143">
        <v>330733000</v>
      </c>
      <c r="BR143">
        <v>31036.97</v>
      </c>
      <c r="BS143">
        <v>7.72</v>
      </c>
      <c r="BT143">
        <v>6.35</v>
      </c>
      <c r="BU143">
        <v>0.88</v>
      </c>
      <c r="BV143">
        <v>39948400</v>
      </c>
      <c r="BW143">
        <v>21485993</v>
      </c>
      <c r="BX143">
        <v>22178400</v>
      </c>
      <c r="BY143">
        <v>17770000</v>
      </c>
      <c r="BZ143">
        <v>103.8</v>
      </c>
      <c r="CA143">
        <v>103</v>
      </c>
      <c r="CB143">
        <v>106.2</v>
      </c>
      <c r="CC143">
        <v>97.5</v>
      </c>
      <c r="CD143">
        <v>1.00776699029126</v>
      </c>
      <c r="CE143">
        <v>1.0892307692307699</v>
      </c>
      <c r="CF143">
        <v>138687694</v>
      </c>
      <c r="CG143">
        <v>473725200</v>
      </c>
      <c r="CH143">
        <v>3.4157695346783998</v>
      </c>
      <c r="CI143">
        <v>131385942</v>
      </c>
      <c r="CJ143">
        <v>728698100</v>
      </c>
      <c r="CK143">
        <v>5.5462410126039199</v>
      </c>
      <c r="CL143">
        <v>135536203</v>
      </c>
      <c r="CM143">
        <v>945377800</v>
      </c>
      <c r="CN143">
        <v>6.9750943222158899</v>
      </c>
      <c r="CO143">
        <v>2932.51</v>
      </c>
      <c r="CP143">
        <v>1571.3</v>
      </c>
      <c r="CQ143">
        <v>13.88</v>
      </c>
      <c r="CR143">
        <v>23.67</v>
      </c>
      <c r="CS143">
        <v>87892300</v>
      </c>
      <c r="CT143">
        <v>915832200</v>
      </c>
      <c r="CU143">
        <v>16.7315</v>
      </c>
      <c r="CV143">
        <v>2.4786999999999999</v>
      </c>
      <c r="CW143">
        <v>-3.3E-3</v>
      </c>
      <c r="CX143">
        <v>-2.1899999999999999E-2</v>
      </c>
      <c r="CY143">
        <v>-2.0299999999999999E-2</v>
      </c>
      <c r="CZ143">
        <v>-3.2099999999999997E-2</v>
      </c>
      <c r="DA143">
        <v>-2.7300000000000001E-2</v>
      </c>
      <c r="DB143">
        <v>6.13E-2</v>
      </c>
      <c r="DC143">
        <v>144250000</v>
      </c>
      <c r="DD143">
        <v>177770000</v>
      </c>
      <c r="DE143">
        <v>0.81144175057658796</v>
      </c>
      <c r="DF143">
        <v>14702491800</v>
      </c>
      <c r="DG143">
        <v>18821001200</v>
      </c>
      <c r="DH143">
        <v>1.2801232237381699</v>
      </c>
      <c r="DI143">
        <v>4385251800</v>
      </c>
      <c r="DJ143">
        <v>9212835200</v>
      </c>
      <c r="DK143">
        <v>128721100</v>
      </c>
      <c r="DL143">
        <v>100.9</v>
      </c>
      <c r="DM143">
        <v>99.6</v>
      </c>
      <c r="DN143">
        <v>100.1</v>
      </c>
      <c r="DO143">
        <v>-0.3</v>
      </c>
      <c r="DP143">
        <v>3.2</v>
      </c>
      <c r="DQ143">
        <v>-2.9</v>
      </c>
      <c r="DR143">
        <v>-0.2</v>
      </c>
      <c r="DS143">
        <v>-0.7</v>
      </c>
      <c r="DT143">
        <v>2</v>
      </c>
      <c r="DU143">
        <v>1.3</v>
      </c>
      <c r="DV143">
        <v>0.8</v>
      </c>
      <c r="DW143">
        <v>-1.2</v>
      </c>
      <c r="DX143">
        <v>99.7</v>
      </c>
      <c r="DY143">
        <v>107.4</v>
      </c>
      <c r="DZ143">
        <v>114.7</v>
      </c>
      <c r="EA143">
        <v>95.9</v>
      </c>
      <c r="EB143">
        <v>-0.6</v>
      </c>
      <c r="EC143">
        <v>-2.5</v>
      </c>
      <c r="ED143">
        <v>-2.1</v>
      </c>
      <c r="EE143">
        <v>5.7</v>
      </c>
      <c r="EF143">
        <v>-5.4</v>
      </c>
      <c r="EG143">
        <v>-3.7</v>
      </c>
      <c r="EH143">
        <v>3.9</v>
      </c>
      <c r="EI143">
        <v>-0.4</v>
      </c>
      <c r="EJ143">
        <v>2.4</v>
      </c>
      <c r="EK143">
        <v>-0.8</v>
      </c>
      <c r="EL143">
        <v>52.1</v>
      </c>
      <c r="EM143">
        <v>47</v>
      </c>
      <c r="EN143">
        <v>50.7</v>
      </c>
      <c r="EO143">
        <v>50.1</v>
      </c>
      <c r="EP143">
        <v>50.4</v>
      </c>
      <c r="EQ143">
        <v>47</v>
      </c>
      <c r="ER143">
        <v>2</v>
      </c>
      <c r="ES143">
        <v>3.08</v>
      </c>
      <c r="ET143">
        <v>2.66</v>
      </c>
      <c r="EU143">
        <v>2.75</v>
      </c>
      <c r="EV143">
        <v>3.38</v>
      </c>
      <c r="EW143">
        <v>3.44</v>
      </c>
      <c r="EX143">
        <v>2.25</v>
      </c>
      <c r="EY143">
        <v>3.25</v>
      </c>
      <c r="EZ143">
        <v>3.55</v>
      </c>
      <c r="FA143">
        <v>3.75</v>
      </c>
      <c r="FB143">
        <v>3.85</v>
      </c>
      <c r="FC143">
        <v>4.9000000000000004</v>
      </c>
      <c r="FD143">
        <v>2.75</v>
      </c>
      <c r="FE143">
        <v>2.1</v>
      </c>
      <c r="FF143">
        <v>2.75</v>
      </c>
      <c r="FG143">
        <v>1.88</v>
      </c>
      <c r="FH143">
        <v>2.0699999999999998</v>
      </c>
      <c r="FI143">
        <v>2.14</v>
      </c>
      <c r="FJ143">
        <v>2.29</v>
      </c>
      <c r="FK143">
        <v>2.5099999999999998</v>
      </c>
      <c r="FL143">
        <v>2.62</v>
      </c>
      <c r="FM143">
        <v>2.9</v>
      </c>
      <c r="FN143">
        <v>3.01</v>
      </c>
      <c r="FO143">
        <v>3.17</v>
      </c>
      <c r="FP143">
        <v>1.03</v>
      </c>
      <c r="FQ143">
        <v>196.65</v>
      </c>
      <c r="FR143">
        <v>187.73</v>
      </c>
      <c r="FS143">
        <v>189.62</v>
      </c>
      <c r="FT143">
        <v>180.45</v>
      </c>
      <c r="FU143">
        <v>200.81</v>
      </c>
      <c r="FV143">
        <v>184.4</v>
      </c>
      <c r="FW143">
        <v>193.31</v>
      </c>
      <c r="FX143">
        <v>185.76</v>
      </c>
      <c r="FY143">
        <v>191.03</v>
      </c>
      <c r="FZ143">
        <v>6178.53</v>
      </c>
      <c r="GA143">
        <v>1869.74</v>
      </c>
      <c r="GB143">
        <v>348.14</v>
      </c>
      <c r="GC143">
        <v>449.63</v>
      </c>
      <c r="GD143">
        <v>275.44</v>
      </c>
      <c r="GE143">
        <v>408.4</v>
      </c>
      <c r="GF143">
        <v>378.9</v>
      </c>
    </row>
    <row r="144" spans="1:188">
      <c r="A144" s="20" t="s">
        <v>152</v>
      </c>
      <c r="B144">
        <v>-12285.24</v>
      </c>
      <c r="C144">
        <v>-2493.9099999999698</v>
      </c>
      <c r="D144">
        <v>-1300</v>
      </c>
      <c r="E144">
        <v>8700</v>
      </c>
      <c r="F144">
        <v>-13757.1</v>
      </c>
      <c r="G144">
        <v>-28446.81</v>
      </c>
      <c r="H144">
        <v>-60500</v>
      </c>
      <c r="I144">
        <v>109.299999999999</v>
      </c>
      <c r="J144">
        <v>146000</v>
      </c>
      <c r="K144">
        <v>-8000000</v>
      </c>
      <c r="L144">
        <v>125000000</v>
      </c>
      <c r="M144">
        <v>-1.1368945324616899E-2</v>
      </c>
      <c r="N144">
        <v>2.0144566092467502E-2</v>
      </c>
      <c r="O144">
        <v>-2.00892913623374E-3</v>
      </c>
      <c r="P144">
        <v>49.5</v>
      </c>
      <c r="Q144">
        <v>-5.8920332152423401E-3</v>
      </c>
      <c r="R144">
        <v>1.0340197828814001E-2</v>
      </c>
      <c r="S144">
        <v>1.4483707220128501E-2</v>
      </c>
      <c r="T144">
        <v>1.4483707220127999E-2</v>
      </c>
      <c r="U144">
        <v>-3.2730909771876003E-2</v>
      </c>
      <c r="V144">
        <v>5.05758210323215E-2</v>
      </c>
      <c r="W144">
        <v>-223</v>
      </c>
      <c r="X144">
        <v>90.100000000000094</v>
      </c>
      <c r="Y144">
        <v>-2.66</v>
      </c>
      <c r="Z144">
        <v>-4.7699999999999996</v>
      </c>
      <c r="AA144">
        <v>1266</v>
      </c>
      <c r="AB144">
        <v>3847</v>
      </c>
      <c r="AC144">
        <v>0.53160022214132097</v>
      </c>
      <c r="AD144">
        <v>0.368739050361235</v>
      </c>
      <c r="AE144">
        <v>0.36573697524187698</v>
      </c>
      <c r="AF144">
        <v>0.16080732131716099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4.8635608102856097E-3</v>
      </c>
      <c r="AN144">
        <v>3.2917149777688302E-2</v>
      </c>
      <c r="AO144">
        <v>9.3585986779238794E-3</v>
      </c>
      <c r="AP144">
        <v>4.4000000000000004</v>
      </c>
      <c r="AQ144">
        <v>316020000</v>
      </c>
      <c r="AR144">
        <v>40000000</v>
      </c>
      <c r="AS144">
        <v>87251000</v>
      </c>
      <c r="AT144">
        <v>106389000</v>
      </c>
      <c r="AU144">
        <v>16182000</v>
      </c>
      <c r="AV144">
        <v>1645000</v>
      </c>
      <c r="AW144">
        <v>4910000</v>
      </c>
      <c r="AX144">
        <v>34260.300000000003</v>
      </c>
      <c r="AY144">
        <v>4597000</v>
      </c>
      <c r="AZ144">
        <v>784000000</v>
      </c>
      <c r="BA144">
        <v>337000000</v>
      </c>
      <c r="BB144">
        <v>4749000000</v>
      </c>
      <c r="BC144">
        <v>6296000000</v>
      </c>
      <c r="BD144">
        <v>12210000</v>
      </c>
      <c r="BE144">
        <v>140750000</v>
      </c>
      <c r="BF144">
        <v>364400000</v>
      </c>
      <c r="BG144">
        <v>18949.009999999998</v>
      </c>
      <c r="BH144">
        <v>4279.5200000000004</v>
      </c>
      <c r="BI144">
        <v>19417.189999999999</v>
      </c>
      <c r="BJ144">
        <v>13065.56</v>
      </c>
      <c r="BK144">
        <v>122109500</v>
      </c>
      <c r="BL144">
        <v>9345.9063369652704</v>
      </c>
      <c r="BM144">
        <v>100.93</v>
      </c>
      <c r="BN144">
        <v>122.4</v>
      </c>
      <c r="BO144">
        <v>125.4</v>
      </c>
      <c r="BP144">
        <v>117.9</v>
      </c>
      <c r="BQ144">
        <v>338963000</v>
      </c>
      <c r="BR144">
        <v>31071.759999999998</v>
      </c>
      <c r="BS144">
        <v>7.82</v>
      </c>
      <c r="BT144">
        <v>6.62</v>
      </c>
      <c r="BU144">
        <v>0.9</v>
      </c>
      <c r="BV144">
        <v>39509400</v>
      </c>
      <c r="BW144">
        <v>22072945</v>
      </c>
      <c r="BX144">
        <v>21485200</v>
      </c>
      <c r="BY144">
        <v>18024300</v>
      </c>
      <c r="BZ144">
        <v>103</v>
      </c>
      <c r="CA144">
        <v>100.5</v>
      </c>
      <c r="CB144">
        <v>99.6</v>
      </c>
      <c r="CC144">
        <v>96.9</v>
      </c>
      <c r="CD144">
        <v>1.0248756218905499</v>
      </c>
      <c r="CE144">
        <v>1.0278637770897801</v>
      </c>
      <c r="CF144">
        <v>100892222</v>
      </c>
      <c r="CG144">
        <v>357655300</v>
      </c>
      <c r="CH144">
        <v>3.5449244045789801</v>
      </c>
      <c r="CI144">
        <v>130715292</v>
      </c>
      <c r="CJ144">
        <v>657853500</v>
      </c>
      <c r="CK144">
        <v>5.0327202726977003</v>
      </c>
      <c r="CL144">
        <v>158034336</v>
      </c>
      <c r="CM144">
        <v>1201506300</v>
      </c>
      <c r="CN144">
        <v>7.6028180356957398</v>
      </c>
      <c r="CO144">
        <v>2886.24</v>
      </c>
      <c r="CP144">
        <v>1579.25</v>
      </c>
      <c r="CQ144">
        <v>13.69</v>
      </c>
      <c r="CR144">
        <v>23.81</v>
      </c>
      <c r="CS144">
        <v>89814000</v>
      </c>
      <c r="CT144">
        <v>986455400</v>
      </c>
      <c r="CU144">
        <v>18.066700000000001</v>
      </c>
      <c r="CV144">
        <v>2.6032999999999999</v>
      </c>
      <c r="CW144">
        <v>-8.8999999999999999E-3</v>
      </c>
      <c r="CX144">
        <v>-1.9800000000000002E-2</v>
      </c>
      <c r="CY144">
        <v>-6.3899999999999998E-2</v>
      </c>
      <c r="CZ144">
        <v>-6.2399999999999997E-2</v>
      </c>
      <c r="DA144">
        <v>-1.2699999999999999E-2</v>
      </c>
      <c r="DB144">
        <v>2.6700000000000002E-2</v>
      </c>
      <c r="DC144">
        <v>151060000</v>
      </c>
      <c r="DD144">
        <v>114380000</v>
      </c>
      <c r="DE144">
        <v>1.32068543451652</v>
      </c>
      <c r="DF144">
        <v>14823378500</v>
      </c>
      <c r="DG144">
        <v>19001479500</v>
      </c>
      <c r="DH144">
        <v>1.2818588893213501</v>
      </c>
      <c r="DI144">
        <v>4401683400</v>
      </c>
      <c r="DJ144">
        <v>9301089500</v>
      </c>
      <c r="DK144">
        <v>219557700</v>
      </c>
      <c r="DL144">
        <v>103.2</v>
      </c>
      <c r="DM144">
        <v>99.7</v>
      </c>
      <c r="DN144">
        <v>99.8</v>
      </c>
      <c r="DO144">
        <v>-0.8</v>
      </c>
      <c r="DP144">
        <v>2.8</v>
      </c>
      <c r="DQ144">
        <v>-3.5</v>
      </c>
      <c r="DR144">
        <v>-0.8</v>
      </c>
      <c r="DS144">
        <v>-1.3</v>
      </c>
      <c r="DT144">
        <v>2.6</v>
      </c>
      <c r="DU144">
        <v>0.9</v>
      </c>
      <c r="DV144">
        <v>0.6</v>
      </c>
      <c r="DW144">
        <v>-2</v>
      </c>
      <c r="DX144">
        <v>99.3</v>
      </c>
      <c r="DY144">
        <v>108.2</v>
      </c>
      <c r="DZ144">
        <v>112.2</v>
      </c>
      <c r="EA144">
        <v>94.6</v>
      </c>
      <c r="EB144">
        <v>-1.3</v>
      </c>
      <c r="EC144">
        <v>-2.2999999999999998</v>
      </c>
      <c r="ED144">
        <v>-3.2</v>
      </c>
      <c r="EE144">
        <v>3.8</v>
      </c>
      <c r="EF144">
        <v>-6.8</v>
      </c>
      <c r="EG144">
        <v>-4.5</v>
      </c>
      <c r="EH144">
        <v>3.8</v>
      </c>
      <c r="EI144">
        <v>-0.6</v>
      </c>
      <c r="EJ144">
        <v>2.9</v>
      </c>
      <c r="EK144">
        <v>-1.6</v>
      </c>
      <c r="EL144">
        <v>51.9</v>
      </c>
      <c r="EM144">
        <v>47.8</v>
      </c>
      <c r="EN144">
        <v>48.6</v>
      </c>
      <c r="EO144">
        <v>50.3</v>
      </c>
      <c r="EP144">
        <v>49.3</v>
      </c>
      <c r="EQ144">
        <v>47.8</v>
      </c>
      <c r="ER144">
        <v>2.6</v>
      </c>
      <c r="ES144">
        <v>3.2</v>
      </c>
      <c r="ET144">
        <v>2.85</v>
      </c>
      <c r="EU144">
        <v>3.26</v>
      </c>
      <c r="EV144">
        <v>3.21</v>
      </c>
      <c r="EW144">
        <v>3.68</v>
      </c>
      <c r="EX144">
        <v>2.25</v>
      </c>
      <c r="EY144">
        <v>3.25</v>
      </c>
      <c r="EZ144">
        <v>3.55</v>
      </c>
      <c r="FA144">
        <v>3.75</v>
      </c>
      <c r="FB144">
        <v>3.85</v>
      </c>
      <c r="FC144">
        <v>4.9000000000000004</v>
      </c>
      <c r="FD144">
        <v>2.75</v>
      </c>
      <c r="FE144">
        <v>2.1</v>
      </c>
      <c r="FF144">
        <v>2.75</v>
      </c>
      <c r="FG144">
        <v>2.0499999999999998</v>
      </c>
      <c r="FH144">
        <v>2.2200000000000002</v>
      </c>
      <c r="FI144">
        <v>2.39</v>
      </c>
      <c r="FJ144">
        <v>2.4500000000000002</v>
      </c>
      <c r="FK144">
        <v>2.54</v>
      </c>
      <c r="FL144">
        <v>2.6</v>
      </c>
      <c r="FM144">
        <v>2.79</v>
      </c>
      <c r="FN144">
        <v>2.94</v>
      </c>
      <c r="FO144">
        <v>3.05</v>
      </c>
      <c r="FP144">
        <v>0.66</v>
      </c>
      <c r="FQ144">
        <v>198.03</v>
      </c>
      <c r="FR144">
        <v>189.45</v>
      </c>
      <c r="FS144">
        <v>191.37</v>
      </c>
      <c r="FT144">
        <v>181.13</v>
      </c>
      <c r="FU144">
        <v>205.52</v>
      </c>
      <c r="FV144">
        <v>185.7</v>
      </c>
      <c r="FW144">
        <v>194.68</v>
      </c>
      <c r="FX144">
        <v>187.72</v>
      </c>
      <c r="FY144">
        <v>192.57</v>
      </c>
      <c r="FZ144">
        <v>6091.99</v>
      </c>
      <c r="GA144">
        <v>1981.86</v>
      </c>
      <c r="GB144">
        <v>333.56</v>
      </c>
      <c r="GC144">
        <v>445.47</v>
      </c>
      <c r="GD144">
        <v>268.12</v>
      </c>
      <c r="GE144">
        <v>412.37</v>
      </c>
      <c r="GF144">
        <v>379.58</v>
      </c>
    </row>
    <row r="145" spans="1:188">
      <c r="A145" s="20" t="s">
        <v>153</v>
      </c>
      <c r="B145">
        <v>-2357.64</v>
      </c>
      <c r="C145">
        <v>25632.39</v>
      </c>
      <c r="D145">
        <v>38400</v>
      </c>
      <c r="E145">
        <v>66200</v>
      </c>
      <c r="F145">
        <v>27300.400000000001</v>
      </c>
      <c r="G145">
        <v>55769.45</v>
      </c>
      <c r="H145">
        <v>-49600</v>
      </c>
      <c r="I145">
        <v>-774</v>
      </c>
      <c r="J145">
        <v>220000</v>
      </c>
      <c r="K145">
        <v>2000000</v>
      </c>
      <c r="L145">
        <v>156000000</v>
      </c>
      <c r="M145">
        <v>1.4177893205182799E-3</v>
      </c>
      <c r="N145">
        <v>8.5106896679087995E-3</v>
      </c>
      <c r="O145">
        <v>-9.9946483184076796E-4</v>
      </c>
      <c r="P145">
        <v>49.8</v>
      </c>
      <c r="Q145">
        <v>-2.3301189016127202E-3</v>
      </c>
      <c r="R145">
        <v>1.6313488876853001E-2</v>
      </c>
      <c r="S145">
        <v>8.1207270837127005E-2</v>
      </c>
      <c r="T145">
        <v>8.1207270837127102E-2</v>
      </c>
      <c r="U145">
        <v>-6.1656719412766403E-2</v>
      </c>
      <c r="V145">
        <v>-7.9488222348054194E-2</v>
      </c>
      <c r="W145">
        <v>54</v>
      </c>
      <c r="X145">
        <v>4.4599999999998099</v>
      </c>
      <c r="Y145">
        <v>2.0299999999999998</v>
      </c>
      <c r="Z145">
        <v>2.7</v>
      </c>
      <c r="AA145">
        <v>-3604</v>
      </c>
      <c r="AB145">
        <v>-4008</v>
      </c>
      <c r="AC145">
        <v>0.119445375294259</v>
      </c>
      <c r="AD145">
        <v>8.8525008116644002E-2</v>
      </c>
      <c r="AE145">
        <v>8.3314737139566802E-2</v>
      </c>
      <c r="AF145">
        <v>0.33348839399053898</v>
      </c>
      <c r="AG145">
        <v>-3.7740327982847002E-2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6.9145545856095199E-3</v>
      </c>
      <c r="AN145">
        <v>-6.1565269809023002E-3</v>
      </c>
      <c r="AO145">
        <v>2.7751912915974198E-4</v>
      </c>
      <c r="AP145">
        <v>5.8</v>
      </c>
      <c r="AQ145">
        <v>324141000</v>
      </c>
      <c r="AR145">
        <v>39220000</v>
      </c>
      <c r="AS145">
        <v>82773000</v>
      </c>
      <c r="AT145">
        <v>104371000</v>
      </c>
      <c r="AU145">
        <v>15643000</v>
      </c>
      <c r="AV145">
        <v>1663000</v>
      </c>
      <c r="AW145">
        <v>4967000</v>
      </c>
      <c r="AX145">
        <v>31722.1</v>
      </c>
      <c r="AY145">
        <v>4718000</v>
      </c>
      <c r="AZ145">
        <v>786000000</v>
      </c>
      <c r="BA145">
        <v>332000000</v>
      </c>
      <c r="BB145">
        <v>4940000000</v>
      </c>
      <c r="BC145">
        <v>6901000000</v>
      </c>
      <c r="BD145">
        <v>5610000</v>
      </c>
      <c r="BE145">
        <v>65370000</v>
      </c>
      <c r="BF145">
        <v>534780000</v>
      </c>
      <c r="BG145">
        <v>21044.69</v>
      </c>
      <c r="BH145">
        <v>5138.01</v>
      </c>
      <c r="BI145">
        <v>20573.64</v>
      </c>
      <c r="BJ145">
        <v>17329.97</v>
      </c>
      <c r="BK145">
        <v>161183400</v>
      </c>
      <c r="BL145">
        <v>9300.8470297409604</v>
      </c>
      <c r="BM145">
        <v>101.08</v>
      </c>
      <c r="BN145">
        <v>124.1</v>
      </c>
      <c r="BO145">
        <v>128</v>
      </c>
      <c r="BP145">
        <v>118.2</v>
      </c>
      <c r="BQ145">
        <v>344949000</v>
      </c>
      <c r="BR145">
        <v>30924.31</v>
      </c>
      <c r="BS145">
        <v>7.81</v>
      </c>
      <c r="BT145">
        <v>6.61</v>
      </c>
      <c r="BU145">
        <v>0.9</v>
      </c>
      <c r="BV145">
        <v>39737500</v>
      </c>
      <c r="BW145">
        <v>20829982</v>
      </c>
      <c r="BX145">
        <v>21819600</v>
      </c>
      <c r="BY145">
        <v>17917900</v>
      </c>
      <c r="BZ145">
        <v>102</v>
      </c>
      <c r="CA145">
        <v>98.6</v>
      </c>
      <c r="CB145">
        <v>97.3</v>
      </c>
      <c r="CC145">
        <v>95.1</v>
      </c>
      <c r="CD145">
        <v>1.0344827586206899</v>
      </c>
      <c r="CE145">
        <v>1.02313354363828</v>
      </c>
      <c r="CF145">
        <v>84411621</v>
      </c>
      <c r="CG145">
        <v>301709800</v>
      </c>
      <c r="CH145">
        <v>3.5742685239986098</v>
      </c>
      <c r="CI145">
        <v>114271947</v>
      </c>
      <c r="CJ145">
        <v>566596600</v>
      </c>
      <c r="CK145">
        <v>4.9583175475254704</v>
      </c>
      <c r="CL145">
        <v>142614330</v>
      </c>
      <c r="CM145">
        <v>1111651700</v>
      </c>
      <c r="CN145">
        <v>7.7948106617336403</v>
      </c>
      <c r="CO145">
        <v>2905.19</v>
      </c>
      <c r="CP145">
        <v>1595.21</v>
      </c>
      <c r="CQ145">
        <v>13.82</v>
      </c>
      <c r="CR145">
        <v>23.94</v>
      </c>
      <c r="CS145">
        <v>100879300</v>
      </c>
      <c r="CT145">
        <v>1135483700</v>
      </c>
      <c r="CU145">
        <v>20.1936</v>
      </c>
      <c r="CV145">
        <v>2.2216</v>
      </c>
      <c r="CW145">
        <v>5.4999999999999997E-3</v>
      </c>
      <c r="CX145">
        <v>1.18E-2</v>
      </c>
      <c r="CY145">
        <v>-1.34E-2</v>
      </c>
      <c r="CZ145">
        <v>2.47E-2</v>
      </c>
      <c r="DA145">
        <v>2.8E-3</v>
      </c>
      <c r="DB145">
        <v>-2.6200000000000001E-2</v>
      </c>
      <c r="DC145">
        <v>255430000</v>
      </c>
      <c r="DD145">
        <v>136170000</v>
      </c>
      <c r="DE145">
        <v>1.8758169934640501</v>
      </c>
      <c r="DF145">
        <v>14992474600</v>
      </c>
      <c r="DG145">
        <v>19073412900</v>
      </c>
      <c r="DH145">
        <v>1.27219911381407</v>
      </c>
      <c r="DI145">
        <v>4454463200</v>
      </c>
      <c r="DJ145">
        <v>9405887200</v>
      </c>
      <c r="DK145">
        <v>251422100</v>
      </c>
      <c r="DL145">
        <v>103.5</v>
      </c>
      <c r="DM145">
        <v>100.8</v>
      </c>
      <c r="DN145">
        <v>99.6</v>
      </c>
      <c r="DO145">
        <v>-1.2</v>
      </c>
      <c r="DP145">
        <v>0.6</v>
      </c>
      <c r="DQ145">
        <v>-4.8</v>
      </c>
      <c r="DR145">
        <v>-1.2</v>
      </c>
      <c r="DS145">
        <v>-2</v>
      </c>
      <c r="DT145">
        <v>3.3</v>
      </c>
      <c r="DU145">
        <v>0.9</v>
      </c>
      <c r="DV145">
        <v>0.8</v>
      </c>
      <c r="DW145">
        <v>-1.8</v>
      </c>
      <c r="DX145">
        <v>98.9</v>
      </c>
      <c r="DY145">
        <v>109.3</v>
      </c>
      <c r="DZ145">
        <v>108.8</v>
      </c>
      <c r="EA145">
        <v>93.5</v>
      </c>
      <c r="EB145">
        <v>-1.7</v>
      </c>
      <c r="EC145">
        <v>-1.5</v>
      </c>
      <c r="ED145">
        <v>-4.2</v>
      </c>
      <c r="EE145">
        <v>1.8</v>
      </c>
      <c r="EF145">
        <v>-7.9</v>
      </c>
      <c r="EG145">
        <v>-4.8</v>
      </c>
      <c r="EH145">
        <v>3.7</v>
      </c>
      <c r="EI145">
        <v>-0.6</v>
      </c>
      <c r="EJ145">
        <v>4.7</v>
      </c>
      <c r="EK145">
        <v>-2.2999999999999998</v>
      </c>
      <c r="EL145">
        <v>52.3</v>
      </c>
      <c r="EM145">
        <v>47.1</v>
      </c>
      <c r="EN145">
        <v>52.2</v>
      </c>
      <c r="EO145">
        <v>50.5</v>
      </c>
      <c r="EP145">
        <v>50.4</v>
      </c>
      <c r="EQ145">
        <v>47.1</v>
      </c>
      <c r="ER145">
        <v>2.4700000000000002</v>
      </c>
      <c r="ES145">
        <v>3.16</v>
      </c>
      <c r="ET145">
        <v>3.04</v>
      </c>
      <c r="EU145">
        <v>3.23</v>
      </c>
      <c r="EV145">
        <v>3.32</v>
      </c>
      <c r="EW145">
        <v>3.78</v>
      </c>
      <c r="EX145">
        <v>2.25</v>
      </c>
      <c r="EY145">
        <v>3.25</v>
      </c>
      <c r="EZ145">
        <v>3.55</v>
      </c>
      <c r="FA145">
        <v>3.75</v>
      </c>
      <c r="FB145">
        <v>3.85</v>
      </c>
      <c r="FC145">
        <v>4.9000000000000004</v>
      </c>
      <c r="FD145">
        <v>2.75</v>
      </c>
      <c r="FE145">
        <v>2.1</v>
      </c>
      <c r="FF145">
        <v>2.75</v>
      </c>
      <c r="FG145">
        <v>1.96</v>
      </c>
      <c r="FH145">
        <v>2.15</v>
      </c>
      <c r="FI145">
        <v>2.36</v>
      </c>
      <c r="FJ145">
        <v>2.4900000000000002</v>
      </c>
      <c r="FK145">
        <v>2.5499999999999998</v>
      </c>
      <c r="FL145">
        <v>2.59</v>
      </c>
      <c r="FM145">
        <v>2.76</v>
      </c>
      <c r="FN145">
        <v>2.98</v>
      </c>
      <c r="FO145">
        <v>3.09</v>
      </c>
      <c r="FP145">
        <v>0.73</v>
      </c>
      <c r="FQ145">
        <v>198.56</v>
      </c>
      <c r="FR145">
        <v>189.62</v>
      </c>
      <c r="FS145">
        <v>191.54</v>
      </c>
      <c r="FT145">
        <v>181.67</v>
      </c>
      <c r="FU145">
        <v>205.36</v>
      </c>
      <c r="FV145">
        <v>185.91</v>
      </c>
      <c r="FW145">
        <v>195.19</v>
      </c>
      <c r="FX145">
        <v>187.95</v>
      </c>
      <c r="FY145">
        <v>192.69</v>
      </c>
      <c r="FZ145">
        <v>6287.3</v>
      </c>
      <c r="GA145">
        <v>2254.71</v>
      </c>
      <c r="GB145">
        <v>316.85000000000002</v>
      </c>
      <c r="GC145">
        <v>442.17</v>
      </c>
      <c r="GD145">
        <v>269.64999999999998</v>
      </c>
      <c r="GE145">
        <v>370.18</v>
      </c>
      <c r="GF145">
        <v>366.11</v>
      </c>
    </row>
    <row r="146" spans="1:188">
      <c r="A146" s="20" t="s">
        <v>154</v>
      </c>
      <c r="B146">
        <v>215.439999999999</v>
      </c>
      <c r="C146">
        <v>-3599.9199999999801</v>
      </c>
      <c r="D146">
        <v>6600</v>
      </c>
      <c r="E146">
        <v>2800</v>
      </c>
      <c r="F146">
        <v>-34980.1</v>
      </c>
      <c r="G146">
        <v>-68256.070000000007</v>
      </c>
      <c r="H146">
        <v>83500</v>
      </c>
      <c r="I146">
        <v>-194.2</v>
      </c>
      <c r="J146">
        <v>59000</v>
      </c>
      <c r="K146">
        <v>25000000</v>
      </c>
      <c r="L146">
        <v>-219000000</v>
      </c>
      <c r="M146">
        <v>7.3899119881870598E-3</v>
      </c>
      <c r="N146">
        <v>-1.41342779714715E-3</v>
      </c>
      <c r="O146">
        <v>-1.98412763504674E-3</v>
      </c>
      <c r="P146">
        <v>49.3</v>
      </c>
      <c r="Q146">
        <v>3.6459648762090097E-2</v>
      </c>
      <c r="R146">
        <v>-9.75319995239321E-3</v>
      </c>
      <c r="S146">
        <v>5.0912496134620101E-2</v>
      </c>
      <c r="T146">
        <v>5.0912496134619997E-2</v>
      </c>
      <c r="U146">
        <v>-4.6221798956401598E-2</v>
      </c>
      <c r="V146">
        <v>4.8204949281682703E-4</v>
      </c>
      <c r="W146">
        <v>-2</v>
      </c>
      <c r="X146">
        <v>-14.6299999999999</v>
      </c>
      <c r="Y146">
        <v>-2.95</v>
      </c>
      <c r="Z146">
        <v>-2.5999999999999899</v>
      </c>
      <c r="AA146">
        <v>435</v>
      </c>
      <c r="AB146">
        <v>960</v>
      </c>
      <c r="AC146">
        <v>-0.35612176682375102</v>
      </c>
      <c r="AD146">
        <v>-0.27912599482665401</v>
      </c>
      <c r="AE146">
        <v>-0.28880102372727701</v>
      </c>
      <c r="AF146">
        <v>0.16694750377957801</v>
      </c>
      <c r="AG146">
        <v>3.7740327982847002E-2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-2.3224665421921E-2</v>
      </c>
      <c r="AN146">
        <v>1.1937783079041301E-3</v>
      </c>
      <c r="AO146">
        <v>-1.20331337334605E-2</v>
      </c>
      <c r="AP146">
        <v>4.7</v>
      </c>
      <c r="AQ146">
        <v>324868000</v>
      </c>
      <c r="AR146">
        <v>38783000</v>
      </c>
      <c r="AS146">
        <v>81521000</v>
      </c>
      <c r="AT146">
        <v>102636000</v>
      </c>
      <c r="AU146">
        <v>16113000</v>
      </c>
      <c r="AV146">
        <v>1736000</v>
      </c>
      <c r="AW146">
        <v>4971000</v>
      </c>
      <c r="AX146">
        <v>33108.1</v>
      </c>
      <c r="AY146">
        <v>4171000</v>
      </c>
      <c r="AZ146">
        <v>788000000</v>
      </c>
      <c r="BA146">
        <v>329000000</v>
      </c>
      <c r="BB146">
        <v>4742000000</v>
      </c>
      <c r="BC146">
        <v>6648000000</v>
      </c>
      <c r="BD146">
        <v>-1910000</v>
      </c>
      <c r="BE146">
        <v>136590000</v>
      </c>
      <c r="BF146">
        <v>362080000</v>
      </c>
      <c r="BG146">
        <v>20680.62</v>
      </c>
      <c r="BH146">
        <v>7462.86</v>
      </c>
      <c r="BI146">
        <v>19927.71</v>
      </c>
      <c r="BJ146">
        <v>14072.15</v>
      </c>
      <c r="BK146">
        <v>129259500</v>
      </c>
      <c r="BL146">
        <v>9185.4833838468203</v>
      </c>
      <c r="BM146">
        <v>101.14</v>
      </c>
      <c r="BN146">
        <v>124.3</v>
      </c>
      <c r="BO146">
        <v>128.5</v>
      </c>
      <c r="BP146">
        <v>117.8</v>
      </c>
      <c r="BQ146">
        <v>381043000</v>
      </c>
      <c r="BR146">
        <v>31051.61</v>
      </c>
      <c r="BS146">
        <v>7.83</v>
      </c>
      <c r="BT146">
        <v>6.53</v>
      </c>
      <c r="BU146">
        <v>0.9</v>
      </c>
      <c r="BV146">
        <v>38350300</v>
      </c>
      <c r="BW146">
        <v>23316492</v>
      </c>
      <c r="BX146">
        <v>21302500</v>
      </c>
      <c r="BY146">
        <v>17047800</v>
      </c>
      <c r="BZ146">
        <v>101.1</v>
      </c>
      <c r="CA146">
        <v>96.4</v>
      </c>
      <c r="CB146">
        <v>101</v>
      </c>
      <c r="CC146">
        <v>100.1</v>
      </c>
      <c r="CD146">
        <v>1.04875518672199</v>
      </c>
      <c r="CE146">
        <v>1.0089910089910099</v>
      </c>
      <c r="CF146">
        <v>72290905</v>
      </c>
      <c r="CG146">
        <v>271385500</v>
      </c>
      <c r="CH146">
        <v>3.7540752878940999</v>
      </c>
      <c r="CI146">
        <v>104645865</v>
      </c>
      <c r="CJ146">
        <v>487087200</v>
      </c>
      <c r="CK146">
        <v>4.6546244326041899</v>
      </c>
      <c r="CL146">
        <v>103430830</v>
      </c>
      <c r="CM146">
        <v>740146300</v>
      </c>
      <c r="CN146">
        <v>7.1559543706649196</v>
      </c>
      <c r="CO146">
        <v>2929.06</v>
      </c>
      <c r="CP146">
        <v>1616.19</v>
      </c>
      <c r="CQ146">
        <v>13.93</v>
      </c>
      <c r="CR146">
        <v>24.29</v>
      </c>
      <c r="CS146">
        <v>69354700</v>
      </c>
      <c r="CT146">
        <v>766949100</v>
      </c>
      <c r="CU146">
        <v>13.750999999999999</v>
      </c>
      <c r="CV146">
        <v>1.3866000000000001</v>
      </c>
      <c r="CW146">
        <v>8.3000000000000001E-3</v>
      </c>
      <c r="CX146">
        <v>-9.7000000000000003E-3</v>
      </c>
      <c r="CY146">
        <v>-1.6799999999999999E-2</v>
      </c>
      <c r="CZ146">
        <v>-4.0099999999999997E-2</v>
      </c>
      <c r="DA146">
        <v>-5.3E-3</v>
      </c>
      <c r="DB146">
        <v>-8.3999999999999995E-3</v>
      </c>
      <c r="DC146">
        <v>119750000</v>
      </c>
      <c r="DD146">
        <v>170260000</v>
      </c>
      <c r="DE146">
        <v>0.70333607423939903</v>
      </c>
      <c r="DF146">
        <v>15058607200</v>
      </c>
      <c r="DG146">
        <v>19097129900</v>
      </c>
      <c r="DH146">
        <v>1.2681870007207601</v>
      </c>
      <c r="DI146">
        <v>4448914200</v>
      </c>
      <c r="DJ146">
        <v>9463915600</v>
      </c>
      <c r="DK146">
        <v>86800000</v>
      </c>
      <c r="DL146">
        <v>103.6</v>
      </c>
      <c r="DM146">
        <v>100.3</v>
      </c>
      <c r="DN146">
        <v>100.1</v>
      </c>
      <c r="DO146">
        <v>-1.6</v>
      </c>
      <c r="DP146">
        <v>-1.9</v>
      </c>
      <c r="DQ146">
        <v>-5.6</v>
      </c>
      <c r="DR146">
        <v>-1.5</v>
      </c>
      <c r="DS146">
        <v>-2.6</v>
      </c>
      <c r="DT146">
        <v>4.4000000000000004</v>
      </c>
      <c r="DU146">
        <v>0.6</v>
      </c>
      <c r="DV146">
        <v>0.4</v>
      </c>
      <c r="DW146">
        <v>-1.8</v>
      </c>
      <c r="DX146">
        <v>98.9</v>
      </c>
      <c r="DY146">
        <v>112.2</v>
      </c>
      <c r="DZ146">
        <v>107.4</v>
      </c>
      <c r="EA146">
        <v>92.8</v>
      </c>
      <c r="EB146">
        <v>-2.1</v>
      </c>
      <c r="EC146">
        <v>-2.4</v>
      </c>
      <c r="ED146">
        <v>-5.5</v>
      </c>
      <c r="EE146">
        <v>0.8</v>
      </c>
      <c r="EF146">
        <v>-8.5</v>
      </c>
      <c r="EG146">
        <v>-4.4000000000000004</v>
      </c>
      <c r="EH146">
        <v>3.1</v>
      </c>
      <c r="EI146">
        <v>-0.5</v>
      </c>
      <c r="EJ146">
        <v>6.3</v>
      </c>
      <c r="EK146">
        <v>-2.9</v>
      </c>
      <c r="EL146">
        <v>50.8</v>
      </c>
      <c r="EM146">
        <v>46.7</v>
      </c>
      <c r="EN146">
        <v>50.4</v>
      </c>
      <c r="EO146">
        <v>50.1</v>
      </c>
      <c r="EP146">
        <v>49.8</v>
      </c>
      <c r="EQ146">
        <v>46.7</v>
      </c>
      <c r="ER146">
        <v>2.4900000000000002</v>
      </c>
      <c r="ES146">
        <v>3.13</v>
      </c>
      <c r="ET146">
        <v>2.96</v>
      </c>
      <c r="EU146">
        <v>3.17</v>
      </c>
      <c r="EV146">
        <v>3.4</v>
      </c>
      <c r="EW146">
        <v>3.91</v>
      </c>
      <c r="EX146">
        <v>2.25</v>
      </c>
      <c r="EY146">
        <v>3.25</v>
      </c>
      <c r="EZ146">
        <v>3.55</v>
      </c>
      <c r="FA146">
        <v>3.75</v>
      </c>
      <c r="FB146">
        <v>3.85</v>
      </c>
      <c r="FC146">
        <v>4.9000000000000004</v>
      </c>
      <c r="FD146">
        <v>2.75</v>
      </c>
      <c r="FE146">
        <v>2.1</v>
      </c>
      <c r="FF146">
        <v>2.75</v>
      </c>
      <c r="FG146">
        <v>1.79</v>
      </c>
      <c r="FH146">
        <v>2.13</v>
      </c>
      <c r="FI146">
        <v>2.35</v>
      </c>
      <c r="FJ146">
        <v>2.5099999999999998</v>
      </c>
      <c r="FK146">
        <v>2.56</v>
      </c>
      <c r="FL146">
        <v>2.59</v>
      </c>
      <c r="FM146">
        <v>2.81</v>
      </c>
      <c r="FN146">
        <v>3.04</v>
      </c>
      <c r="FO146">
        <v>3.2</v>
      </c>
      <c r="FP146">
        <v>0.85</v>
      </c>
      <c r="FQ146">
        <v>198.71</v>
      </c>
      <c r="FR146">
        <v>189.26</v>
      </c>
      <c r="FS146">
        <v>191.17</v>
      </c>
      <c r="FT146">
        <v>182.19</v>
      </c>
      <c r="FU146">
        <v>202.43</v>
      </c>
      <c r="FV146">
        <v>185.91</v>
      </c>
      <c r="FW146">
        <v>195.33</v>
      </c>
      <c r="FX146">
        <v>187.31</v>
      </c>
      <c r="FY146">
        <v>192.57</v>
      </c>
      <c r="FZ146">
        <v>6233.31</v>
      </c>
      <c r="GA146">
        <v>1826.48</v>
      </c>
      <c r="GB146">
        <v>329.71</v>
      </c>
      <c r="GC146">
        <v>438.26</v>
      </c>
      <c r="GD146">
        <v>271.95999999999998</v>
      </c>
      <c r="GE146">
        <v>379.01</v>
      </c>
      <c r="GF146">
        <v>360.9</v>
      </c>
    </row>
    <row r="147" spans="1:188">
      <c r="A147" s="20" t="s">
        <v>155</v>
      </c>
      <c r="B147">
        <v>5625.89</v>
      </c>
      <c r="C147">
        <v>45160.87</v>
      </c>
      <c r="D147">
        <v>64400</v>
      </c>
      <c r="E147">
        <v>103900</v>
      </c>
      <c r="F147">
        <v>2036.9</v>
      </c>
      <c r="G147">
        <v>5835.3199999999897</v>
      </c>
      <c r="H147">
        <v>68100</v>
      </c>
      <c r="I147">
        <v>175.6</v>
      </c>
      <c r="J147">
        <v>329000</v>
      </c>
      <c r="K147">
        <v>-3000000</v>
      </c>
      <c r="L147">
        <v>242000000</v>
      </c>
      <c r="M147">
        <v>1.4291824370057601E-2</v>
      </c>
      <c r="N147">
        <v>-7.09726187076165E-3</v>
      </c>
      <c r="O147">
        <v>-4.9677201019342502E-3</v>
      </c>
      <c r="P147">
        <v>50.2</v>
      </c>
      <c r="Q147">
        <v>-1.3800345748108201E-2</v>
      </c>
      <c r="R147">
        <v>3.2110227683914701E-2</v>
      </c>
      <c r="S147">
        <v>-7.8603918846603907E-2</v>
      </c>
      <c r="T147">
        <v>-7.8603918846603602E-2</v>
      </c>
      <c r="U147">
        <v>-6.4342387977615698E-2</v>
      </c>
      <c r="V147">
        <v>-3.89180506944218E-2</v>
      </c>
      <c r="W147">
        <v>95</v>
      </c>
      <c r="X147">
        <v>-21.8</v>
      </c>
      <c r="Y147">
        <v>3.0800000000000098</v>
      </c>
      <c r="Z147">
        <v>3.09</v>
      </c>
      <c r="AA147">
        <v>1961</v>
      </c>
      <c r="AB147">
        <v>249</v>
      </c>
      <c r="AC147">
        <v>-0.57871924786520201</v>
      </c>
      <c r="AD147">
        <v>0.151661464565432</v>
      </c>
      <c r="AE147">
        <v>0.16135056691934599</v>
      </c>
      <c r="AF147">
        <v>-0.24255306338592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1.78056563195312E-2</v>
      </c>
      <c r="AN147">
        <v>5.9463441336546899E-3</v>
      </c>
      <c r="AO147">
        <v>1.1514988325693301E-2</v>
      </c>
      <c r="AP147">
        <v>6.2</v>
      </c>
      <c r="AQ147">
        <v>334057000</v>
      </c>
      <c r="AR147">
        <v>38634000</v>
      </c>
      <c r="AS147">
        <v>80287000</v>
      </c>
      <c r="AT147">
        <v>104016000</v>
      </c>
      <c r="AU147">
        <v>15704000</v>
      </c>
      <c r="AV147">
        <v>1778000</v>
      </c>
      <c r="AW147">
        <v>5110000</v>
      </c>
      <c r="AX147">
        <v>35152.800000000003</v>
      </c>
      <c r="AY147">
        <v>5393000</v>
      </c>
      <c r="AZ147">
        <v>772000000</v>
      </c>
      <c r="BA147">
        <v>326000000</v>
      </c>
      <c r="BB147">
        <v>4988000000</v>
      </c>
      <c r="BC147">
        <v>6995000000</v>
      </c>
      <c r="BD147">
        <v>7890000</v>
      </c>
      <c r="BE147">
        <v>64310000</v>
      </c>
      <c r="BF147">
        <v>156180000</v>
      </c>
      <c r="BG147">
        <v>19932.13</v>
      </c>
      <c r="BH147">
        <v>9635.35</v>
      </c>
      <c r="BI147">
        <v>19560.009999999998</v>
      </c>
      <c r="BJ147">
        <v>15654.34</v>
      </c>
      <c r="BK147">
        <v>145885400</v>
      </c>
      <c r="BL147">
        <v>9319.1664420218294</v>
      </c>
      <c r="BM147">
        <v>101.15</v>
      </c>
      <c r="BN147">
        <v>124.6</v>
      </c>
      <c r="BO147">
        <v>128.9</v>
      </c>
      <c r="BP147">
        <v>118</v>
      </c>
      <c r="BQ147">
        <v>380938000</v>
      </c>
      <c r="BR147">
        <v>30955.91</v>
      </c>
      <c r="BS147">
        <v>7.76</v>
      </c>
      <c r="BT147">
        <v>6.45</v>
      </c>
      <c r="BU147">
        <v>0.9</v>
      </c>
      <c r="BV147">
        <v>40532200</v>
      </c>
      <c r="BW147">
        <v>23462225</v>
      </c>
      <c r="BX147">
        <v>22147000</v>
      </c>
      <c r="BY147">
        <v>18385200</v>
      </c>
      <c r="BZ147">
        <v>101.4</v>
      </c>
      <c r="CA147">
        <v>96.1</v>
      </c>
      <c r="CB147">
        <v>99.6</v>
      </c>
      <c r="CC147">
        <v>106.9</v>
      </c>
      <c r="CD147">
        <v>1.0551508844953199</v>
      </c>
      <c r="CE147">
        <v>0.93171188026192697</v>
      </c>
      <c r="CF147">
        <v>88137636</v>
      </c>
      <c r="CG147">
        <v>320430800</v>
      </c>
      <c r="CH147">
        <v>3.6355728896563599</v>
      </c>
      <c r="CI147">
        <v>156951855</v>
      </c>
      <c r="CJ147">
        <v>765909500</v>
      </c>
      <c r="CK147">
        <v>4.8799009097407602</v>
      </c>
      <c r="CL147">
        <v>137418373</v>
      </c>
      <c r="CM147">
        <v>886577000</v>
      </c>
      <c r="CN147">
        <v>6.4516627627369703</v>
      </c>
      <c r="CO147">
        <v>2871.98</v>
      </c>
      <c r="CP147">
        <v>1593.1</v>
      </c>
      <c r="CQ147">
        <v>13.72</v>
      </c>
      <c r="CR147">
        <v>24.03</v>
      </c>
      <c r="CS147">
        <v>76312200</v>
      </c>
      <c r="CT147">
        <v>853046000</v>
      </c>
      <c r="CU147">
        <v>15.253399999999999</v>
      </c>
      <c r="CV147">
        <v>1.7927</v>
      </c>
      <c r="CW147">
        <v>-1.9599999999999999E-2</v>
      </c>
      <c r="CX147">
        <v>-1.3299999999999999E-2</v>
      </c>
      <c r="CY147">
        <v>1.11E-2</v>
      </c>
      <c r="CZ147">
        <v>-6.54E-2</v>
      </c>
      <c r="DA147">
        <v>-1.5599999999999999E-2</v>
      </c>
      <c r="DB147">
        <v>5.9799999999999999E-2</v>
      </c>
      <c r="DC147">
        <v>158760000</v>
      </c>
      <c r="DD147">
        <v>112630000</v>
      </c>
      <c r="DE147">
        <v>1.40957116221255</v>
      </c>
      <c r="DF147">
        <v>15197412300</v>
      </c>
      <c r="DG147">
        <v>19227906100</v>
      </c>
      <c r="DH147">
        <v>1.2652092159136901</v>
      </c>
      <c r="DI147">
        <v>4486761200</v>
      </c>
      <c r="DJ147">
        <v>9552871700</v>
      </c>
      <c r="DK147">
        <v>199369200</v>
      </c>
      <c r="DL147">
        <v>101.8</v>
      </c>
      <c r="DM147">
        <v>100.3</v>
      </c>
      <c r="DN147">
        <v>99.7</v>
      </c>
      <c r="DO147">
        <v>-1.4</v>
      </c>
      <c r="DP147">
        <v>-1.4</v>
      </c>
      <c r="DQ147">
        <v>-5</v>
      </c>
      <c r="DR147">
        <v>-1.6</v>
      </c>
      <c r="DS147">
        <v>-2.5</v>
      </c>
      <c r="DT147">
        <v>5.4</v>
      </c>
      <c r="DU147">
        <v>0.3</v>
      </c>
      <c r="DV147">
        <v>0.1</v>
      </c>
      <c r="DW147">
        <v>-2.1</v>
      </c>
      <c r="DX147">
        <v>99.4</v>
      </c>
      <c r="DY147">
        <v>115.9</v>
      </c>
      <c r="DZ147">
        <v>105.8</v>
      </c>
      <c r="EA147">
        <v>94.1</v>
      </c>
      <c r="EB147">
        <v>-2.2000000000000002</v>
      </c>
      <c r="EC147">
        <v>-2.2999999999999998</v>
      </c>
      <c r="ED147">
        <v>-5.8</v>
      </c>
      <c r="EE147">
        <v>-0.5</v>
      </c>
      <c r="EF147">
        <v>-8.4</v>
      </c>
      <c r="EG147">
        <v>-3.7</v>
      </c>
      <c r="EH147">
        <v>2.9</v>
      </c>
      <c r="EI147">
        <v>-0.4</v>
      </c>
      <c r="EJ147">
        <v>7.2</v>
      </c>
      <c r="EK147">
        <v>-2.9</v>
      </c>
      <c r="EL147">
        <v>52.6</v>
      </c>
      <c r="EM147">
        <v>46.4</v>
      </c>
      <c r="EN147">
        <v>49</v>
      </c>
      <c r="EO147">
        <v>50.5</v>
      </c>
      <c r="EP147">
        <v>51</v>
      </c>
      <c r="EQ147">
        <v>46.4</v>
      </c>
      <c r="ER147">
        <v>2.2200000000000002</v>
      </c>
      <c r="ES147">
        <v>3.05</v>
      </c>
      <c r="ET147">
        <v>2.94</v>
      </c>
      <c r="EU147">
        <v>3.39</v>
      </c>
      <c r="EV147">
        <v>3.17</v>
      </c>
      <c r="EW147">
        <v>3.73</v>
      </c>
      <c r="EX147">
        <v>2.25</v>
      </c>
      <c r="EY147">
        <v>3.25</v>
      </c>
      <c r="EZ147">
        <v>3.55</v>
      </c>
      <c r="FA147">
        <v>3.75</v>
      </c>
      <c r="FB147">
        <v>3.85</v>
      </c>
      <c r="FC147">
        <v>4.9000000000000004</v>
      </c>
      <c r="FD147">
        <v>2.75</v>
      </c>
      <c r="FE147">
        <v>2.1</v>
      </c>
      <c r="FF147">
        <v>2.75</v>
      </c>
      <c r="FG147">
        <v>1.84</v>
      </c>
      <c r="FH147">
        <v>2.0499999999999998</v>
      </c>
      <c r="FI147">
        <v>2.4900000000000002</v>
      </c>
      <c r="FJ147">
        <v>2.59</v>
      </c>
      <c r="FK147">
        <v>2.63</v>
      </c>
      <c r="FL147">
        <v>2.66</v>
      </c>
      <c r="FM147">
        <v>2.87</v>
      </c>
      <c r="FN147">
        <v>3.03</v>
      </c>
      <c r="FO147">
        <v>3.22</v>
      </c>
      <c r="FP147">
        <v>0.73</v>
      </c>
      <c r="FQ147">
        <v>199.21</v>
      </c>
      <c r="FR147">
        <v>189.76</v>
      </c>
      <c r="FS147">
        <v>191.67</v>
      </c>
      <c r="FT147">
        <v>182.66</v>
      </c>
      <c r="FU147">
        <v>203.11</v>
      </c>
      <c r="FV147">
        <v>186.38</v>
      </c>
      <c r="FW147">
        <v>195.83</v>
      </c>
      <c r="FX147">
        <v>187.73</v>
      </c>
      <c r="FY147">
        <v>193.15</v>
      </c>
      <c r="FZ147">
        <v>6215.03</v>
      </c>
      <c r="GA147">
        <v>1419.29</v>
      </c>
      <c r="GB147">
        <v>327.64999999999998</v>
      </c>
      <c r="GC147">
        <v>438.17</v>
      </c>
      <c r="GD147">
        <v>273.45999999999998</v>
      </c>
      <c r="GE147">
        <v>360.2</v>
      </c>
      <c r="GF147">
        <v>350.64</v>
      </c>
    </row>
    <row r="148" spans="1:188">
      <c r="A148" s="20" t="s">
        <v>156</v>
      </c>
      <c r="B148">
        <v>1135.9000000000001</v>
      </c>
      <c r="C148">
        <v>-3973.2799999999702</v>
      </c>
      <c r="D148">
        <v>21000</v>
      </c>
      <c r="E148">
        <v>15900</v>
      </c>
      <c r="F148">
        <v>-9963.4</v>
      </c>
      <c r="G148">
        <v>-20990.77</v>
      </c>
      <c r="H148">
        <v>-59100</v>
      </c>
      <c r="I148">
        <v>654.4</v>
      </c>
      <c r="J148">
        <v>97000</v>
      </c>
      <c r="K148">
        <v>9000000</v>
      </c>
      <c r="L148">
        <v>-208000000</v>
      </c>
      <c r="M148">
        <v>-3.10381691633133E-3</v>
      </c>
      <c r="N148">
        <v>-1.4255169912209501E-3</v>
      </c>
      <c r="O148">
        <v>9.7569883239678799E-4</v>
      </c>
      <c r="P148">
        <v>50.2</v>
      </c>
      <c r="Q148">
        <v>1.7994522761792801E-2</v>
      </c>
      <c r="R148">
        <v>1.39363786769344E-2</v>
      </c>
      <c r="S148">
        <v>-1.6362677377636001E-2</v>
      </c>
      <c r="T148">
        <v>-1.63626773776364E-2</v>
      </c>
      <c r="U148">
        <v>5.1510504684172599E-2</v>
      </c>
      <c r="V148">
        <v>-0.13334489620782</v>
      </c>
      <c r="W148">
        <v>223</v>
      </c>
      <c r="X148">
        <v>7.89999999999986</v>
      </c>
      <c r="Y148">
        <v>2.69</v>
      </c>
      <c r="Z148">
        <v>2.4500000000000002</v>
      </c>
      <c r="AA148">
        <v>-1388</v>
      </c>
      <c r="AB148">
        <v>-1560</v>
      </c>
      <c r="AC148">
        <v>0.52561902609089695</v>
      </c>
      <c r="AD148">
        <v>-7.0541740040688694E-2</v>
      </c>
      <c r="AE148">
        <v>-9.4050518027849306E-2</v>
      </c>
      <c r="AF148">
        <v>1.1536666021828099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3.4701818472409898E-2</v>
      </c>
      <c r="AN148">
        <v>1.6006057564755601E-2</v>
      </c>
      <c r="AO148">
        <v>4.5922142860384003E-3</v>
      </c>
      <c r="AP148">
        <v>6.9</v>
      </c>
      <c r="AQ148">
        <v>331742000</v>
      </c>
      <c r="AR148">
        <v>38885000</v>
      </c>
      <c r="AS148">
        <v>84265000</v>
      </c>
      <c r="AT148">
        <v>104329000</v>
      </c>
      <c r="AU148">
        <v>16065000</v>
      </c>
      <c r="AV148">
        <v>1864000</v>
      </c>
      <c r="AW148">
        <v>5310000</v>
      </c>
      <c r="AX148">
        <v>45700.800000000003</v>
      </c>
      <c r="AY148">
        <v>5918000</v>
      </c>
      <c r="AZ148">
        <v>784000000</v>
      </c>
      <c r="BA148">
        <v>356000000</v>
      </c>
      <c r="BB148">
        <v>4773000000</v>
      </c>
      <c r="BC148">
        <v>7100000000</v>
      </c>
      <c r="BD148">
        <v>4690000</v>
      </c>
      <c r="BE148">
        <v>46190000</v>
      </c>
      <c r="BF148">
        <v>126720000</v>
      </c>
      <c r="BG148">
        <v>19006.96</v>
      </c>
      <c r="BH148">
        <v>32095.040000000001</v>
      </c>
      <c r="BI148">
        <v>21959.15</v>
      </c>
      <c r="BJ148">
        <v>22652.85</v>
      </c>
      <c r="BK148">
        <v>207193400</v>
      </c>
      <c r="BL148">
        <v>9146.4605998803709</v>
      </c>
      <c r="BM148">
        <v>100.3</v>
      </c>
      <c r="BN148">
        <v>126.6</v>
      </c>
      <c r="BO148">
        <v>130.6</v>
      </c>
      <c r="BP148">
        <v>120.7</v>
      </c>
      <c r="BQ148">
        <v>387767000</v>
      </c>
      <c r="BR148">
        <v>31079.24</v>
      </c>
      <c r="BS148">
        <v>7.79</v>
      </c>
      <c r="BT148">
        <v>6.42</v>
      </c>
      <c r="BU148">
        <v>0.9</v>
      </c>
      <c r="BV148">
        <v>43001300</v>
      </c>
      <c r="BW148">
        <v>24829210</v>
      </c>
      <c r="BX148">
        <v>23865300</v>
      </c>
      <c r="BY148">
        <v>19136000</v>
      </c>
      <c r="BZ148">
        <v>98.6</v>
      </c>
      <c r="CA148">
        <v>97.9</v>
      </c>
      <c r="CB148">
        <v>110.6</v>
      </c>
      <c r="CC148">
        <v>120.2</v>
      </c>
      <c r="CD148">
        <v>1.01</v>
      </c>
      <c r="CE148">
        <v>0.92</v>
      </c>
      <c r="CF148">
        <v>82998185</v>
      </c>
      <c r="CG148">
        <v>286564900</v>
      </c>
      <c r="CH148">
        <v>3.4526646576669102</v>
      </c>
      <c r="CI148">
        <v>158298097</v>
      </c>
      <c r="CJ148">
        <v>788550100</v>
      </c>
      <c r="CK148">
        <v>4.9814250135931797</v>
      </c>
      <c r="CL148">
        <v>136571427</v>
      </c>
      <c r="CM148">
        <v>928741600</v>
      </c>
      <c r="CN148">
        <v>6.8004092832683103</v>
      </c>
      <c r="CO148">
        <v>3050.12</v>
      </c>
      <c r="CP148">
        <v>1722.95</v>
      </c>
      <c r="CQ148">
        <v>14.55</v>
      </c>
      <c r="CR148">
        <v>26.15</v>
      </c>
      <c r="CS148">
        <v>105302500</v>
      </c>
      <c r="CT148">
        <v>1130145800</v>
      </c>
      <c r="CU148">
        <v>19.636600000000001</v>
      </c>
      <c r="CV148">
        <v>2.3904000000000001</v>
      </c>
      <c r="CW148">
        <v>6.7799999999999999E-2</v>
      </c>
      <c r="CX148">
        <v>1.4E-2</v>
      </c>
      <c r="CY148">
        <v>2.9999999999999997E-4</v>
      </c>
      <c r="CZ148">
        <v>7.9399999999999998E-2</v>
      </c>
      <c r="DA148">
        <v>-4.1300000000000003E-2</v>
      </c>
      <c r="DB148">
        <v>-1.4E-2</v>
      </c>
      <c r="DC148">
        <v>324110000</v>
      </c>
      <c r="DD148">
        <v>114150000</v>
      </c>
      <c r="DE148">
        <v>2.83933420937363</v>
      </c>
      <c r="DF148">
        <v>15311232000</v>
      </c>
      <c r="DG148">
        <v>19287853300</v>
      </c>
      <c r="DH148">
        <v>1.25971922442296</v>
      </c>
      <c r="DI148">
        <v>4503106800</v>
      </c>
      <c r="DJ148">
        <v>9641092900</v>
      </c>
      <c r="DK148">
        <v>210302800</v>
      </c>
      <c r="DL148">
        <v>99.6</v>
      </c>
      <c r="DM148">
        <v>99.9</v>
      </c>
      <c r="DN148">
        <v>100.2</v>
      </c>
      <c r="DO148">
        <v>-0.5</v>
      </c>
      <c r="DP148">
        <v>2.6</v>
      </c>
      <c r="DQ148">
        <v>-2.6</v>
      </c>
      <c r="DR148">
        <v>-0.9</v>
      </c>
      <c r="DS148">
        <v>-1.2</v>
      </c>
      <c r="DT148">
        <v>5</v>
      </c>
      <c r="DU148">
        <v>-0.1</v>
      </c>
      <c r="DV148">
        <v>0.1</v>
      </c>
      <c r="DW148">
        <v>-2.4</v>
      </c>
      <c r="DX148">
        <v>100.5</v>
      </c>
      <c r="DY148">
        <v>117.1</v>
      </c>
      <c r="DZ148">
        <v>106.9</v>
      </c>
      <c r="EA148">
        <v>98</v>
      </c>
      <c r="EB148">
        <v>-1.3</v>
      </c>
      <c r="EC148">
        <v>-1.9</v>
      </c>
      <c r="ED148">
        <v>-3.3</v>
      </c>
      <c r="EE148">
        <v>0.9</v>
      </c>
      <c r="EF148">
        <v>-7.4</v>
      </c>
      <c r="EG148">
        <v>-3.1</v>
      </c>
      <c r="EH148">
        <v>2.8</v>
      </c>
      <c r="EI148">
        <v>-0.4</v>
      </c>
      <c r="EJ148">
        <v>6.6</v>
      </c>
      <c r="EK148">
        <v>-2.9</v>
      </c>
      <c r="EL148">
        <v>53.2</v>
      </c>
      <c r="EM148">
        <v>45.6</v>
      </c>
      <c r="EN148">
        <v>51.8</v>
      </c>
      <c r="EO148">
        <v>51.1</v>
      </c>
      <c r="EP148">
        <v>51.3</v>
      </c>
      <c r="EQ148">
        <v>45.6</v>
      </c>
      <c r="ER148">
        <v>1.98</v>
      </c>
      <c r="ES148">
        <v>3.01</v>
      </c>
      <c r="ET148">
        <v>3.3</v>
      </c>
      <c r="EU148">
        <v>3.3</v>
      </c>
      <c r="EV148">
        <v>3.48</v>
      </c>
      <c r="EW148">
        <v>4.04</v>
      </c>
      <c r="EX148">
        <v>2.25</v>
      </c>
      <c r="EY148">
        <v>3.25</v>
      </c>
      <c r="EZ148">
        <v>3.55</v>
      </c>
      <c r="FA148">
        <v>3.75</v>
      </c>
      <c r="FB148">
        <v>3.85</v>
      </c>
      <c r="FC148">
        <v>4.9000000000000004</v>
      </c>
      <c r="FD148">
        <v>2.75</v>
      </c>
      <c r="FE148">
        <v>2.1</v>
      </c>
      <c r="FF148">
        <v>2.75</v>
      </c>
      <c r="FG148">
        <v>1.75</v>
      </c>
      <c r="FH148">
        <v>2.04</v>
      </c>
      <c r="FI148">
        <v>2.34</v>
      </c>
      <c r="FJ148">
        <v>2.46</v>
      </c>
      <c r="FK148">
        <v>2.5</v>
      </c>
      <c r="FL148">
        <v>2.56</v>
      </c>
      <c r="FM148">
        <v>2.8</v>
      </c>
      <c r="FN148">
        <v>2.97</v>
      </c>
      <c r="FO148">
        <v>3.17</v>
      </c>
      <c r="FP148">
        <v>0.83</v>
      </c>
      <c r="FQ148">
        <v>200.4</v>
      </c>
      <c r="FR148">
        <v>191.15</v>
      </c>
      <c r="FS148">
        <v>193.08</v>
      </c>
      <c r="FT148">
        <v>183.9</v>
      </c>
      <c r="FU148">
        <v>205.43</v>
      </c>
      <c r="FV148">
        <v>187.64</v>
      </c>
      <c r="FW148">
        <v>197.01</v>
      </c>
      <c r="FX148">
        <v>189.02</v>
      </c>
      <c r="FY148">
        <v>194.66</v>
      </c>
      <c r="FZ148">
        <v>6293.42</v>
      </c>
      <c r="GA148">
        <v>1380.71</v>
      </c>
      <c r="GB148">
        <v>330.97</v>
      </c>
      <c r="GC148">
        <v>446.51</v>
      </c>
      <c r="GD148">
        <v>277.23</v>
      </c>
      <c r="GE148">
        <v>373.81</v>
      </c>
      <c r="GF148">
        <v>358.63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9316-D8CC-C14B-9C1E-35A040A02705}">
  <dimension ref="A1:D145"/>
  <sheetViews>
    <sheetView topLeftCell="A130" workbookViewId="0">
      <selection activeCell="G15" sqref="G15"/>
    </sheetView>
  </sheetViews>
  <sheetFormatPr baseColWidth="10" defaultRowHeight="16"/>
  <cols>
    <col min="1" max="1" width="9.6640625" style="25" customWidth="1"/>
  </cols>
  <sheetData>
    <row r="1" spans="1:4">
      <c r="A1" s="5" t="s">
        <v>0</v>
      </c>
      <c r="B1" t="s">
        <v>357</v>
      </c>
      <c r="C1" t="s">
        <v>352</v>
      </c>
      <c r="D1" t="s">
        <v>353</v>
      </c>
    </row>
    <row r="2" spans="1:4">
      <c r="A2" s="9" t="s">
        <v>13</v>
      </c>
      <c r="B2">
        <v>0.46319833866240501</v>
      </c>
      <c r="C2" s="106">
        <v>1.35525271560688E-16</v>
      </c>
      <c r="D2" s="106">
        <f>C2*C2</f>
        <v>1.8367099231598229E-32</v>
      </c>
    </row>
    <row r="3" spans="1:4">
      <c r="A3" s="9" t="s">
        <v>14</v>
      </c>
      <c r="B3">
        <v>0.46273698333267899</v>
      </c>
      <c r="C3" s="106">
        <v>2.3592239273284601E-16</v>
      </c>
      <c r="D3" s="106">
        <f t="shared" ref="D3:D66" si="0">C3*C3</f>
        <v>5.5659375392791237E-32</v>
      </c>
    </row>
    <row r="4" spans="1:4">
      <c r="A4" s="9" t="s">
        <v>15</v>
      </c>
      <c r="B4">
        <v>0.45578132927915799</v>
      </c>
      <c r="C4" s="106">
        <v>8.77770078844264E-16</v>
      </c>
      <c r="D4" s="106">
        <f t="shared" si="0"/>
        <v>7.7048031131426542E-31</v>
      </c>
    </row>
    <row r="5" spans="1:4">
      <c r="A5" s="9" t="s">
        <v>16</v>
      </c>
      <c r="B5">
        <v>0.44516314000499002</v>
      </c>
      <c r="C5" s="106">
        <v>-3.3393426912553502E-16</v>
      </c>
      <c r="D5" s="106">
        <f t="shared" si="0"/>
        <v>1.1151209609640524E-31</v>
      </c>
    </row>
    <row r="6" spans="1:4">
      <c r="A6" s="9" t="s">
        <v>17</v>
      </c>
      <c r="B6">
        <v>0.44411705919829603</v>
      </c>
      <c r="C6">
        <v>2.5852315716695202E-3</v>
      </c>
      <c r="D6" s="106">
        <f t="shared" si="0"/>
        <v>6.6834222791568572E-6</v>
      </c>
    </row>
    <row r="7" spans="1:4">
      <c r="A7" s="9" t="s">
        <v>18</v>
      </c>
      <c r="B7">
        <v>0.44977689451421499</v>
      </c>
      <c r="C7">
        <v>-1.0166919405051799E-2</v>
      </c>
      <c r="D7" s="106">
        <f t="shared" si="0"/>
        <v>1.0336625018881884E-4</v>
      </c>
    </row>
    <row r="8" spans="1:4">
      <c r="A8" s="9" t="s">
        <v>19</v>
      </c>
      <c r="B8">
        <v>0.45656447252266702</v>
      </c>
      <c r="C8">
        <v>-1.5727823136801101E-3</v>
      </c>
      <c r="D8" s="106">
        <f t="shared" si="0"/>
        <v>2.4736442062249601E-6</v>
      </c>
    </row>
    <row r="9" spans="1:4">
      <c r="A9" s="9" t="s">
        <v>20</v>
      </c>
      <c r="B9">
        <v>0.46356698582842398</v>
      </c>
      <c r="C9">
        <v>-6.3079858243022301E-3</v>
      </c>
      <c r="D9" s="106">
        <f t="shared" si="0"/>
        <v>3.9790685159597884E-5</v>
      </c>
    </row>
    <row r="10" spans="1:4">
      <c r="A10" s="9" t="s">
        <v>21</v>
      </c>
      <c r="B10">
        <v>0.484904242283551</v>
      </c>
      <c r="C10">
        <v>1.2375393010024801E-2</v>
      </c>
      <c r="D10" s="106">
        <f t="shared" si="0"/>
        <v>1.531503521525707E-4</v>
      </c>
    </row>
    <row r="11" spans="1:4">
      <c r="A11" s="17" t="s">
        <v>22</v>
      </c>
      <c r="B11">
        <v>0.52513540650605495</v>
      </c>
      <c r="C11">
        <v>1.0538727498972399E-2</v>
      </c>
      <c r="D11" s="106">
        <f t="shared" si="0"/>
        <v>1.1106477729759705E-4</v>
      </c>
    </row>
    <row r="12" spans="1:4">
      <c r="A12" s="9" t="s">
        <v>23</v>
      </c>
      <c r="B12">
        <v>0.56425352361407399</v>
      </c>
      <c r="C12">
        <v>-8.6334067293091406E-3</v>
      </c>
      <c r="D12" s="106">
        <f t="shared" si="0"/>
        <v>7.4535711753680357E-5</v>
      </c>
    </row>
    <row r="13" spans="1:4">
      <c r="A13" s="9" t="s">
        <v>24</v>
      </c>
      <c r="B13">
        <v>0.53467786270804796</v>
      </c>
      <c r="C13">
        <v>1.8615793550623701E-2</v>
      </c>
      <c r="D13" s="106">
        <f t="shared" si="0"/>
        <v>3.4654776951944301E-4</v>
      </c>
    </row>
    <row r="14" spans="1:4">
      <c r="A14" s="9" t="s">
        <v>25</v>
      </c>
      <c r="B14">
        <v>0.50829603528696399</v>
      </c>
      <c r="C14">
        <v>1.6256379586696099E-2</v>
      </c>
      <c r="D14" s="106">
        <f t="shared" si="0"/>
        <v>2.6426987726674961E-4</v>
      </c>
    </row>
    <row r="15" spans="1:4">
      <c r="A15" s="9" t="s">
        <v>26</v>
      </c>
      <c r="B15">
        <v>0.46986351383859198</v>
      </c>
      <c r="C15">
        <v>2.1648743064793498E-2</v>
      </c>
      <c r="D15" s="106">
        <f t="shared" si="0"/>
        <v>4.6866807628544459E-4</v>
      </c>
    </row>
    <row r="16" spans="1:4">
      <c r="A16" s="9" t="s">
        <v>27</v>
      </c>
      <c r="B16">
        <v>0.43631570745207499</v>
      </c>
      <c r="C16">
        <v>4.9090399607950403E-3</v>
      </c>
      <c r="D16" s="106">
        <f t="shared" si="0"/>
        <v>2.4098673336682572E-5</v>
      </c>
    </row>
    <row r="17" spans="1:4">
      <c r="A17" s="9" t="s">
        <v>28</v>
      </c>
      <c r="B17">
        <v>0.41926880496413499</v>
      </c>
      <c r="C17">
        <v>1.29067534140532E-2</v>
      </c>
      <c r="D17" s="106">
        <f t="shared" si="0"/>
        <v>1.6658428369117394E-4</v>
      </c>
    </row>
    <row r="18" spans="1:4">
      <c r="A18" s="9" t="s">
        <v>29</v>
      </c>
      <c r="B18">
        <v>0.41482792993392797</v>
      </c>
      <c r="C18">
        <v>-2.1409964150428801E-2</v>
      </c>
      <c r="D18" s="106">
        <f t="shared" si="0"/>
        <v>4.5838656492264645E-4</v>
      </c>
    </row>
    <row r="19" spans="1:4">
      <c r="A19" s="9" t="s">
        <v>30</v>
      </c>
      <c r="B19">
        <v>0.41408105360434599</v>
      </c>
      <c r="C19">
        <v>-1.4089757121899501E-2</v>
      </c>
      <c r="D19" s="106">
        <f t="shared" si="0"/>
        <v>1.9852125575411771E-4</v>
      </c>
    </row>
    <row r="20" spans="1:4">
      <c r="A20" s="9" t="s">
        <v>31</v>
      </c>
      <c r="B20">
        <v>0.41995856492522499</v>
      </c>
      <c r="C20">
        <v>1.6052756415748801E-2</v>
      </c>
      <c r="D20" s="106">
        <f t="shared" si="0"/>
        <v>2.5769098854336428E-4</v>
      </c>
    </row>
    <row r="21" spans="1:4">
      <c r="A21" s="9" t="s">
        <v>32</v>
      </c>
      <c r="B21">
        <v>0.41864643766210302</v>
      </c>
      <c r="C21">
        <v>-4.4199192554099003E-3</v>
      </c>
      <c r="D21" s="106">
        <f t="shared" si="0"/>
        <v>1.9535686224343207E-5</v>
      </c>
    </row>
    <row r="22" spans="1:4">
      <c r="A22" s="9" t="s">
        <v>33</v>
      </c>
      <c r="B22">
        <v>0.41540289736348002</v>
      </c>
      <c r="C22">
        <v>-4.6522050082753296E-3</v>
      </c>
      <c r="D22" s="106">
        <f t="shared" si="0"/>
        <v>2.1643011439022058E-5</v>
      </c>
    </row>
    <row r="23" spans="1:4">
      <c r="A23" s="9" t="s">
        <v>34</v>
      </c>
      <c r="B23">
        <v>0.41947104927183299</v>
      </c>
      <c r="C23">
        <v>2.9309853407675701E-3</v>
      </c>
      <c r="D23" s="106">
        <f t="shared" si="0"/>
        <v>8.5906750677943882E-6</v>
      </c>
    </row>
    <row r="24" spans="1:4">
      <c r="A24" s="9" t="s">
        <v>35</v>
      </c>
      <c r="B24">
        <v>0.43236835328615802</v>
      </c>
      <c r="C24">
        <v>-1.33271259239775E-3</v>
      </c>
      <c r="D24" s="106">
        <f t="shared" si="0"/>
        <v>1.7761228539355314E-6</v>
      </c>
    </row>
    <row r="25" spans="1:4">
      <c r="A25" s="9" t="s">
        <v>36</v>
      </c>
      <c r="B25">
        <v>0.44163458216215701</v>
      </c>
      <c r="C25">
        <v>1.3833732358572199E-2</v>
      </c>
      <c r="D25" s="106">
        <f t="shared" si="0"/>
        <v>1.9137215096860755E-4</v>
      </c>
    </row>
    <row r="26" spans="1:4">
      <c r="A26" s="9" t="s">
        <v>37</v>
      </c>
      <c r="B26">
        <v>0.44467922368326901</v>
      </c>
      <c r="C26">
        <v>-7.2026642837818098E-3</v>
      </c>
      <c r="D26" s="106">
        <f t="shared" si="0"/>
        <v>5.1878372784866134E-5</v>
      </c>
    </row>
    <row r="27" spans="1:4">
      <c r="A27" s="9" t="s">
        <v>38</v>
      </c>
      <c r="B27">
        <v>0.43711882749967101</v>
      </c>
      <c r="C27">
        <v>4.6657140314258702E-3</v>
      </c>
      <c r="D27" s="106">
        <f t="shared" si="0"/>
        <v>2.1768887423044245E-5</v>
      </c>
    </row>
    <row r="28" spans="1:4">
      <c r="A28" s="9" t="s">
        <v>39</v>
      </c>
      <c r="B28">
        <v>0.424388852345082</v>
      </c>
      <c r="C28">
        <v>7.1641347543784798E-3</v>
      </c>
      <c r="D28" s="106">
        <f t="shared" si="0"/>
        <v>5.1324826778893603E-5</v>
      </c>
    </row>
    <row r="29" spans="1:4">
      <c r="A29" s="9" t="s">
        <v>40</v>
      </c>
      <c r="B29">
        <v>0.41603294723552497</v>
      </c>
      <c r="C29">
        <v>1.77579186764967E-2</v>
      </c>
      <c r="D29" s="106">
        <f t="shared" si="0"/>
        <v>3.1534367572107029E-4</v>
      </c>
    </row>
    <row r="30" spans="1:4">
      <c r="A30" s="9" t="s">
        <v>41</v>
      </c>
      <c r="B30">
        <v>0.41702542405887899</v>
      </c>
      <c r="C30">
        <v>-9.2475868341130793E-3</v>
      </c>
      <c r="D30" s="106">
        <f t="shared" si="0"/>
        <v>8.5517862254461572E-5</v>
      </c>
    </row>
    <row r="31" spans="1:4">
      <c r="A31" s="9" t="s">
        <v>42</v>
      </c>
      <c r="B31">
        <v>0.40999614580987798</v>
      </c>
      <c r="C31">
        <v>1.75009025056647E-2</v>
      </c>
      <c r="D31" s="106">
        <f t="shared" si="0"/>
        <v>3.0628158851278098E-4</v>
      </c>
    </row>
    <row r="32" spans="1:4">
      <c r="A32" s="9" t="s">
        <v>43</v>
      </c>
      <c r="B32">
        <v>0.41182654601417301</v>
      </c>
      <c r="C32">
        <v>2.68778675616669E-2</v>
      </c>
      <c r="D32" s="106">
        <f t="shared" si="0"/>
        <v>7.2241976466250581E-4</v>
      </c>
    </row>
    <row r="33" spans="1:4">
      <c r="A33" s="9" t="s">
        <v>44</v>
      </c>
      <c r="B33">
        <v>0.42278878067487002</v>
      </c>
      <c r="C33">
        <v>-1.9348047344975299E-3</v>
      </c>
      <c r="D33" s="106">
        <f t="shared" si="0"/>
        <v>3.7434693606340572E-6</v>
      </c>
    </row>
    <row r="34" spans="1:4">
      <c r="A34" s="9" t="s">
        <v>45</v>
      </c>
      <c r="B34">
        <v>0.420578648237729</v>
      </c>
      <c r="C34">
        <v>1.3443797881233999E-2</v>
      </c>
      <c r="D34" s="106">
        <f t="shared" si="0"/>
        <v>1.8073570147147177E-4</v>
      </c>
    </row>
    <row r="35" spans="1:4">
      <c r="A35" s="9" t="s">
        <v>46</v>
      </c>
      <c r="B35">
        <v>0.44219871784098203</v>
      </c>
      <c r="C35">
        <v>1.01572236895945E-2</v>
      </c>
      <c r="D35" s="106">
        <f t="shared" si="0"/>
        <v>1.031691930804597E-4</v>
      </c>
    </row>
    <row r="36" spans="1:4">
      <c r="A36" s="9" t="s">
        <v>47</v>
      </c>
      <c r="B36">
        <v>0.46744134146900901</v>
      </c>
      <c r="C36">
        <v>-2.8962254253234801E-3</v>
      </c>
      <c r="D36" s="106">
        <f t="shared" si="0"/>
        <v>8.3881217142901731E-6</v>
      </c>
    </row>
    <row r="37" spans="1:4">
      <c r="A37" s="9" t="s">
        <v>48</v>
      </c>
      <c r="B37">
        <v>0.48179326265960598</v>
      </c>
      <c r="C37">
        <v>-3.1601005267243097E-2</v>
      </c>
      <c r="D37" s="106">
        <f t="shared" si="0"/>
        <v>9.9862353390032599E-4</v>
      </c>
    </row>
    <row r="38" spans="1:4">
      <c r="A38" s="9" t="s">
        <v>49</v>
      </c>
      <c r="B38">
        <v>0.46773433844859602</v>
      </c>
      <c r="C38">
        <v>1.70137696361983E-2</v>
      </c>
      <c r="D38" s="106">
        <f t="shared" si="0"/>
        <v>2.8946835723362324E-4</v>
      </c>
    </row>
    <row r="39" spans="1:4">
      <c r="A39" s="9" t="s">
        <v>50</v>
      </c>
      <c r="B39">
        <v>0.46034806491857999</v>
      </c>
      <c r="C39">
        <v>3.7661603923057302E-3</v>
      </c>
      <c r="D39" s="106">
        <f t="shared" si="0"/>
        <v>1.4183964100572452E-5</v>
      </c>
    </row>
    <row r="40" spans="1:4">
      <c r="A40" s="9" t="s">
        <v>51</v>
      </c>
      <c r="B40">
        <v>0.44397510570202903</v>
      </c>
      <c r="C40">
        <v>-5.6927556143599603E-3</v>
      </c>
      <c r="D40" s="106">
        <f t="shared" si="0"/>
        <v>3.2407466484826851E-5</v>
      </c>
    </row>
    <row r="41" spans="1:4">
      <c r="A41" s="9" t="s">
        <v>52</v>
      </c>
      <c r="B41">
        <v>0.43037447670753098</v>
      </c>
      <c r="C41">
        <v>-1.36814570743336E-3</v>
      </c>
      <c r="D41" s="106">
        <f t="shared" si="0"/>
        <v>1.8718226767683291E-6</v>
      </c>
    </row>
    <row r="42" spans="1:4">
      <c r="A42" s="9" t="s">
        <v>53</v>
      </c>
      <c r="B42">
        <v>0.42026826510588799</v>
      </c>
      <c r="C42">
        <v>-3.8159591869471599E-3</v>
      </c>
      <c r="D42" s="106">
        <f t="shared" si="0"/>
        <v>1.456154451644643E-5</v>
      </c>
    </row>
    <row r="43" spans="1:4">
      <c r="A43" s="9" t="s">
        <v>54</v>
      </c>
      <c r="B43">
        <v>0.41829316076237799</v>
      </c>
      <c r="C43">
        <v>1.6493605831867101E-2</v>
      </c>
      <c r="D43" s="106">
        <f t="shared" si="0"/>
        <v>2.7203903333700044E-4</v>
      </c>
    </row>
    <row r="44" spans="1:4">
      <c r="A44" s="9" t="s">
        <v>55</v>
      </c>
      <c r="B44">
        <v>0.41847935146801601</v>
      </c>
      <c r="C44">
        <v>-7.7283420804384901E-3</v>
      </c>
      <c r="D44" s="106">
        <f t="shared" si="0"/>
        <v>5.9727271312276328E-5</v>
      </c>
    </row>
    <row r="45" spans="1:4">
      <c r="A45" s="9" t="s">
        <v>56</v>
      </c>
      <c r="B45">
        <v>0.41381074079629698</v>
      </c>
      <c r="C45">
        <v>-5.8774336310812598E-3</v>
      </c>
      <c r="D45" s="106">
        <f t="shared" si="0"/>
        <v>3.4544226087765039E-5</v>
      </c>
    </row>
    <row r="46" spans="1:4">
      <c r="A46" s="9" t="s">
        <v>57</v>
      </c>
      <c r="B46">
        <v>0.40262747920866898</v>
      </c>
      <c r="C46">
        <v>-3.8395436637669298E-3</v>
      </c>
      <c r="D46" s="106">
        <f t="shared" si="0"/>
        <v>1.4742095545972779E-5</v>
      </c>
    </row>
    <row r="47" spans="1:4">
      <c r="A47" s="9" t="s">
        <v>58</v>
      </c>
      <c r="B47">
        <v>0.40136913032635402</v>
      </c>
      <c r="C47">
        <v>-6.8591521453002704E-3</v>
      </c>
      <c r="D47" s="106">
        <f t="shared" si="0"/>
        <v>4.7047968152377304E-5</v>
      </c>
    </row>
    <row r="48" spans="1:4">
      <c r="A48" s="9" t="s">
        <v>59</v>
      </c>
      <c r="B48">
        <v>0.39946130964301502</v>
      </c>
      <c r="C48">
        <v>1.69501750999911E-2</v>
      </c>
      <c r="D48" s="106">
        <f t="shared" si="0"/>
        <v>2.873084359203583E-4</v>
      </c>
    </row>
    <row r="49" spans="1:4">
      <c r="A49" s="9" t="s">
        <v>60</v>
      </c>
      <c r="B49">
        <v>0.40978779798130099</v>
      </c>
      <c r="C49">
        <v>1.4578100783159799E-2</v>
      </c>
      <c r="D49" s="106">
        <f t="shared" si="0"/>
        <v>2.1252102244396435E-4</v>
      </c>
    </row>
    <row r="50" spans="1:4">
      <c r="A50" s="20" t="s">
        <v>61</v>
      </c>
      <c r="B50">
        <v>0.41579076143613802</v>
      </c>
      <c r="C50">
        <v>9.5139450201813108E-3</v>
      </c>
      <c r="D50" s="106">
        <f t="shared" si="0"/>
        <v>9.0515149847032769E-5</v>
      </c>
    </row>
    <row r="51" spans="1:4">
      <c r="A51" s="20" t="s">
        <v>62</v>
      </c>
      <c r="B51">
        <v>0.417047997857313</v>
      </c>
      <c r="C51">
        <v>-1.00753483053424E-2</v>
      </c>
      <c r="D51" s="106">
        <f t="shared" si="0"/>
        <v>1.0151264347396598E-4</v>
      </c>
    </row>
    <row r="52" spans="1:4">
      <c r="A52" s="20" t="s">
        <v>63</v>
      </c>
      <c r="B52">
        <v>0.40447971365849</v>
      </c>
      <c r="C52">
        <v>-1.1567459452480699E-2</v>
      </c>
      <c r="D52" s="106">
        <f t="shared" si="0"/>
        <v>1.3380611818478508E-4</v>
      </c>
    </row>
    <row r="53" spans="1:4">
      <c r="A53" s="20" t="s">
        <v>64</v>
      </c>
      <c r="B53">
        <v>0.40386945443687799</v>
      </c>
      <c r="C53">
        <v>-3.6035358019657201E-3</v>
      </c>
      <c r="D53" s="106">
        <f t="shared" si="0"/>
        <v>1.2985470276048726E-5</v>
      </c>
    </row>
    <row r="54" spans="1:4">
      <c r="A54" s="20" t="s">
        <v>65</v>
      </c>
      <c r="B54">
        <v>0.411933830913435</v>
      </c>
      <c r="C54">
        <v>6.0907171313341396E-3</v>
      </c>
      <c r="D54" s="106">
        <f t="shared" si="0"/>
        <v>3.7096835173927173E-5</v>
      </c>
    </row>
    <row r="55" spans="1:4">
      <c r="A55" s="20" t="s">
        <v>66</v>
      </c>
      <c r="B55">
        <v>0.42078700168641597</v>
      </c>
      <c r="C55">
        <v>8.29565124421115E-4</v>
      </c>
      <c r="D55" s="106">
        <f t="shared" si="0"/>
        <v>6.8817829565581999E-7</v>
      </c>
    </row>
    <row r="56" spans="1:4">
      <c r="A56" s="20" t="s">
        <v>67</v>
      </c>
      <c r="B56">
        <v>0.42047547839497601</v>
      </c>
      <c r="C56">
        <v>-3.0129152493358E-2</v>
      </c>
      <c r="D56" s="106">
        <f t="shared" si="0"/>
        <v>9.0776582996802057E-4</v>
      </c>
    </row>
    <row r="57" spans="1:4">
      <c r="A57" s="20" t="s">
        <v>68</v>
      </c>
      <c r="B57">
        <v>0.405288423486866</v>
      </c>
      <c r="C57">
        <v>-1.48920997745427E-2</v>
      </c>
      <c r="D57" s="106">
        <f t="shared" si="0"/>
        <v>2.2177463569493473E-4</v>
      </c>
    </row>
    <row r="58" spans="1:4">
      <c r="A58" s="20" t="s">
        <v>69</v>
      </c>
      <c r="B58">
        <v>0.38686986156549502</v>
      </c>
      <c r="C58">
        <v>-1.86323656772601E-2</v>
      </c>
      <c r="D58" s="106">
        <f t="shared" si="0"/>
        <v>3.4716505073114024E-4</v>
      </c>
    </row>
    <row r="59" spans="1:4">
      <c r="A59" s="20" t="s">
        <v>70</v>
      </c>
      <c r="B59">
        <v>0.37422858294643002</v>
      </c>
      <c r="C59">
        <v>-2.51206029771524E-3</v>
      </c>
      <c r="D59" s="106">
        <f t="shared" si="0"/>
        <v>6.3104469393571801E-6</v>
      </c>
    </row>
    <row r="60" spans="1:4">
      <c r="A60" s="20" t="s">
        <v>71</v>
      </c>
      <c r="B60">
        <v>0.37329097418788398</v>
      </c>
      <c r="C60">
        <v>1.46875881583088E-2</v>
      </c>
      <c r="D60" s="106">
        <f t="shared" si="0"/>
        <v>2.1572524590809288E-4</v>
      </c>
    </row>
    <row r="61" spans="1:4">
      <c r="A61" s="20" t="s">
        <v>72</v>
      </c>
      <c r="B61">
        <v>0.38586668093339599</v>
      </c>
      <c r="C61">
        <v>1.7142314908087299E-2</v>
      </c>
      <c r="D61" s="106">
        <f t="shared" si="0"/>
        <v>2.9385896040803205E-4</v>
      </c>
    </row>
    <row r="62" spans="1:4">
      <c r="A62" s="20" t="s">
        <v>73</v>
      </c>
      <c r="B62">
        <v>0.39326841917303801</v>
      </c>
      <c r="C62">
        <v>6.2250445891503898E-3</v>
      </c>
      <c r="D62" s="106">
        <f t="shared" si="0"/>
        <v>3.8751180136910544E-5</v>
      </c>
    </row>
    <row r="63" spans="1:4">
      <c r="A63" s="20" t="s">
        <v>74</v>
      </c>
      <c r="B63">
        <v>0.393974260396452</v>
      </c>
      <c r="C63">
        <v>-6.2788200526988601E-3</v>
      </c>
      <c r="D63" s="106">
        <f t="shared" si="0"/>
        <v>3.9423581254173318E-5</v>
      </c>
    </row>
    <row r="64" spans="1:4">
      <c r="A64" s="20" t="s">
        <v>75</v>
      </c>
      <c r="B64">
        <v>0.39163049794034199</v>
      </c>
      <c r="C64">
        <v>-1.38393041332285E-2</v>
      </c>
      <c r="D64" s="106">
        <f t="shared" si="0"/>
        <v>1.9152633889199543E-4</v>
      </c>
    </row>
    <row r="65" spans="1:4">
      <c r="A65" s="20" t="s">
        <v>76</v>
      </c>
      <c r="B65">
        <v>0.38710353770109801</v>
      </c>
      <c r="C65">
        <v>-3.85782725327919E-3</v>
      </c>
      <c r="D65" s="106">
        <f t="shared" si="0"/>
        <v>1.4882831116143659E-5</v>
      </c>
    </row>
    <row r="66" spans="1:4">
      <c r="A66" s="20" t="s">
        <v>77</v>
      </c>
      <c r="B66">
        <v>0.38883990821035902</v>
      </c>
      <c r="C66">
        <v>7.2701604945596297E-3</v>
      </c>
      <c r="D66" s="106">
        <f t="shared" si="0"/>
        <v>5.2855233616655522E-5</v>
      </c>
    </row>
    <row r="67" spans="1:4">
      <c r="A67" s="20" t="s">
        <v>78</v>
      </c>
      <c r="B67">
        <v>0.39754745432373001</v>
      </c>
      <c r="C67">
        <v>-3.5249178910010698E-2</v>
      </c>
      <c r="D67" s="106">
        <f t="shared" ref="D67:D130" si="1">C67*C67</f>
        <v>1.242504613829943E-3</v>
      </c>
    </row>
    <row r="68" spans="1:4">
      <c r="A68" s="20" t="s">
        <v>79</v>
      </c>
      <c r="B68">
        <v>0.38447178894544998</v>
      </c>
      <c r="C68">
        <v>-2.6418177087759298E-4</v>
      </c>
      <c r="D68" s="106">
        <f t="shared" si="1"/>
        <v>6.9792008064021036E-8</v>
      </c>
    </row>
    <row r="69" spans="1:4">
      <c r="A69" s="20" t="s">
        <v>80</v>
      </c>
      <c r="B69">
        <v>0.37468091629431299</v>
      </c>
      <c r="C69">
        <v>3.3792570872622101E-3</v>
      </c>
      <c r="D69" s="106">
        <f t="shared" si="1"/>
        <v>1.1419378461811876E-5</v>
      </c>
    </row>
    <row r="70" spans="1:4">
      <c r="A70" s="20" t="s">
        <v>81</v>
      </c>
      <c r="B70">
        <v>0.371567040534032</v>
      </c>
      <c r="C70">
        <v>-3.9894713765209703E-3</v>
      </c>
      <c r="D70" s="106">
        <f t="shared" si="1"/>
        <v>1.5915881864080125E-5</v>
      </c>
    </row>
    <row r="71" spans="1:4">
      <c r="A71" s="20" t="s">
        <v>82</v>
      </c>
      <c r="B71">
        <v>0.37370245701942401</v>
      </c>
      <c r="C71">
        <v>-1.6916066746213501E-2</v>
      </c>
      <c r="D71" s="106">
        <f t="shared" si="1"/>
        <v>2.8615331416235025E-4</v>
      </c>
    </row>
    <row r="72" spans="1:4">
      <c r="A72" s="20" t="s">
        <v>83</v>
      </c>
      <c r="B72">
        <v>0.37840117845709997</v>
      </c>
      <c r="C72">
        <v>-1.24114415562681E-2</v>
      </c>
      <c r="D72" s="106">
        <f t="shared" si="1"/>
        <v>1.5404388150465871E-4</v>
      </c>
    </row>
    <row r="73" spans="1:4">
      <c r="A73" s="20" t="s">
        <v>84</v>
      </c>
      <c r="B73">
        <v>0.38417853615162501</v>
      </c>
      <c r="C73">
        <v>-1.9577932289860898E-2</v>
      </c>
      <c r="D73" s="106">
        <f t="shared" si="1"/>
        <v>3.8329543274637798E-4</v>
      </c>
    </row>
    <row r="74" spans="1:4">
      <c r="A74" s="20" t="s">
        <v>85</v>
      </c>
      <c r="B74">
        <v>0.383583125798451</v>
      </c>
      <c r="C74">
        <v>1.69397655849285E-2</v>
      </c>
      <c r="D74" s="106">
        <f t="shared" si="1"/>
        <v>2.86955658072328E-4</v>
      </c>
    </row>
    <row r="75" spans="1:4">
      <c r="A75" s="20" t="s">
        <v>86</v>
      </c>
      <c r="B75">
        <v>0.388233340132279</v>
      </c>
      <c r="C75">
        <v>-2.73098012603952E-2</v>
      </c>
      <c r="D75" s="106">
        <f t="shared" si="1"/>
        <v>7.4582524488228327E-4</v>
      </c>
    </row>
    <row r="76" spans="1:4">
      <c r="A76" s="20" t="s">
        <v>87</v>
      </c>
      <c r="B76">
        <v>0.37580056909842202</v>
      </c>
      <c r="C76">
        <v>-3.7368442437642601E-3</v>
      </c>
      <c r="D76" s="106">
        <f t="shared" si="1"/>
        <v>1.3964004902154085E-5</v>
      </c>
    </row>
    <row r="77" spans="1:4">
      <c r="A77" s="20" t="s">
        <v>88</v>
      </c>
      <c r="B77">
        <v>0.36728033631880402</v>
      </c>
      <c r="C77">
        <v>-8.4450621041021398E-3</v>
      </c>
      <c r="D77" s="106">
        <f t="shared" si="1"/>
        <v>7.1319073942142054E-5</v>
      </c>
    </row>
    <row r="78" spans="1:4">
      <c r="A78" s="20" t="s">
        <v>89</v>
      </c>
      <c r="B78">
        <v>0.36047809394400299</v>
      </c>
      <c r="C78">
        <v>4.3982334735891996E-3</v>
      </c>
      <c r="D78" s="106">
        <f t="shared" si="1"/>
        <v>1.9344457688200517E-5</v>
      </c>
    </row>
    <row r="79" spans="1:4">
      <c r="A79" s="20" t="s">
        <v>90</v>
      </c>
      <c r="B79">
        <v>0.35970979170879902</v>
      </c>
      <c r="C79">
        <v>7.4442561486651702E-3</v>
      </c>
      <c r="D79" s="106">
        <f t="shared" si="1"/>
        <v>5.541694960693919E-5</v>
      </c>
    </row>
    <row r="80" spans="1:4">
      <c r="A80" s="20" t="s">
        <v>91</v>
      </c>
      <c r="B80">
        <v>0.36424351828763502</v>
      </c>
      <c r="C80">
        <v>-6.09303719951326E-3</v>
      </c>
      <c r="D80" s="106">
        <f t="shared" si="1"/>
        <v>3.7125102314652391E-5</v>
      </c>
    </row>
    <row r="81" spans="1:4">
      <c r="A81" s="20" t="s">
        <v>92</v>
      </c>
      <c r="B81">
        <v>0.36327746393105997</v>
      </c>
      <c r="C81">
        <v>6.0245559811412802E-3</v>
      </c>
      <c r="D81" s="106">
        <f t="shared" si="1"/>
        <v>3.6295274769905177E-5</v>
      </c>
    </row>
    <row r="82" spans="1:4">
      <c r="A82" s="20" t="s">
        <v>93</v>
      </c>
      <c r="B82">
        <v>0.36622128834277901</v>
      </c>
      <c r="C82">
        <v>5.2441945772776404E-3</v>
      </c>
      <c r="D82" s="106">
        <f t="shared" si="1"/>
        <v>2.7501576764348209E-5</v>
      </c>
    </row>
    <row r="83" spans="1:4">
      <c r="A83" s="20" t="s">
        <v>94</v>
      </c>
      <c r="B83">
        <v>0.37570035943846197</v>
      </c>
      <c r="C83">
        <v>3.0976227005841701E-2</v>
      </c>
      <c r="D83" s="106">
        <f t="shared" si="1"/>
        <v>9.5952663951743666E-4</v>
      </c>
    </row>
    <row r="84" spans="1:4">
      <c r="A84" s="20" t="s">
        <v>95</v>
      </c>
      <c r="B84">
        <v>0.40788949459236201</v>
      </c>
      <c r="C84">
        <v>1.26764703253926E-2</v>
      </c>
      <c r="D84" s="106">
        <f t="shared" si="1"/>
        <v>1.6069289991055917E-4</v>
      </c>
    </row>
    <row r="85" spans="1:4">
      <c r="A85" s="20" t="s">
        <v>96</v>
      </c>
      <c r="B85">
        <v>0.43409291208572498</v>
      </c>
      <c r="C85">
        <v>-1.03477403447194E-2</v>
      </c>
      <c r="D85" s="106">
        <f t="shared" si="1"/>
        <v>1.0707573024173356E-4</v>
      </c>
    </row>
    <row r="86" spans="1:4">
      <c r="A86" s="20" t="s">
        <v>97</v>
      </c>
      <c r="B86">
        <v>0.43721559824691703</v>
      </c>
      <c r="C86">
        <v>2.8485032934742999E-2</v>
      </c>
      <c r="D86" s="106">
        <f t="shared" si="1"/>
        <v>8.1139710129339332E-4</v>
      </c>
    </row>
    <row r="87" spans="1:4">
      <c r="A87" s="20" t="s">
        <v>98</v>
      </c>
      <c r="B87">
        <v>0.45004604938329201</v>
      </c>
      <c r="C87">
        <v>1.04514036954919E-2</v>
      </c>
      <c r="D87" s="106">
        <f t="shared" si="1"/>
        <v>1.0923183920614174E-4</v>
      </c>
    </row>
    <row r="88" spans="1:4">
      <c r="A88" s="20" t="s">
        <v>99</v>
      </c>
      <c r="B88">
        <v>0.45802566984509802</v>
      </c>
      <c r="C88">
        <v>7.6131797180298199E-3</v>
      </c>
      <c r="D88" s="106">
        <f t="shared" si="1"/>
        <v>5.7960505419020608E-5</v>
      </c>
    </row>
    <row r="89" spans="1:4">
      <c r="A89" s="20" t="s">
        <v>100</v>
      </c>
      <c r="B89">
        <v>0.46209728644540299</v>
      </c>
      <c r="C89">
        <v>1.14624546709905E-2</v>
      </c>
      <c r="D89" s="106">
        <f t="shared" si="1"/>
        <v>1.3138786708451192E-4</v>
      </c>
    </row>
    <row r="90" spans="1:4">
      <c r="A90" s="20" t="s">
        <v>101</v>
      </c>
      <c r="B90">
        <v>0.47315170050967897</v>
      </c>
      <c r="C90">
        <v>-1.7420237611350201E-2</v>
      </c>
      <c r="D90" s="106">
        <f t="shared" si="1"/>
        <v>3.0346467843590016E-4</v>
      </c>
    </row>
    <row r="91" spans="1:4">
      <c r="A91" s="20" t="s">
        <v>102</v>
      </c>
      <c r="B91">
        <v>0.46357415882420899</v>
      </c>
      <c r="C91">
        <v>-8.6383252632565403E-3</v>
      </c>
      <c r="D91" s="106">
        <f t="shared" si="1"/>
        <v>7.4620663353816173E-5</v>
      </c>
    </row>
    <row r="92" spans="1:4">
      <c r="A92" s="20" t="s">
        <v>103</v>
      </c>
      <c r="B92">
        <v>0.45750851090753403</v>
      </c>
      <c r="C92">
        <v>-8.6028591820174697E-3</v>
      </c>
      <c r="D92" s="106">
        <f t="shared" si="1"/>
        <v>7.4009186105622289E-5</v>
      </c>
    </row>
    <row r="93" spans="1:4">
      <c r="A93" s="20" t="s">
        <v>104</v>
      </c>
      <c r="B93">
        <v>0.44377527668037497</v>
      </c>
      <c r="C93">
        <v>8.8266110525833906E-3</v>
      </c>
      <c r="D93" s="106">
        <f t="shared" si="1"/>
        <v>7.790906267358727E-5</v>
      </c>
    </row>
    <row r="94" spans="1:4">
      <c r="A94" s="20" t="s">
        <v>105</v>
      </c>
      <c r="B94">
        <v>0.43625722430235198</v>
      </c>
      <c r="C94">
        <v>1.51802862106437E-2</v>
      </c>
      <c r="D94" s="106">
        <f t="shared" si="1"/>
        <v>2.3044108943705925E-4</v>
      </c>
    </row>
    <row r="95" spans="1:4">
      <c r="A95" s="20" t="s">
        <v>106</v>
      </c>
      <c r="B95">
        <v>0.43553151336386797</v>
      </c>
      <c r="C95">
        <v>-6.7756464539546601E-3</v>
      </c>
      <c r="D95" s="106">
        <f t="shared" si="1"/>
        <v>4.5909384868988361E-5</v>
      </c>
    </row>
    <row r="96" spans="1:4">
      <c r="A96" s="20" t="s">
        <v>107</v>
      </c>
      <c r="B96">
        <v>0.43246370950940799</v>
      </c>
      <c r="C96">
        <v>6.6563731886428899E-4</v>
      </c>
      <c r="D96" s="106">
        <f t="shared" si="1"/>
        <v>4.4307304026483912E-7</v>
      </c>
    </row>
    <row r="97" spans="1:4">
      <c r="A97" s="20" t="s">
        <v>108</v>
      </c>
      <c r="B97">
        <v>0.43309722060026901</v>
      </c>
      <c r="C97">
        <v>1.7456127882225501E-3</v>
      </c>
      <c r="D97" s="106">
        <f t="shared" si="1"/>
        <v>3.0471640064061056E-6</v>
      </c>
    </row>
    <row r="98" spans="1:4">
      <c r="A98" s="20" t="s">
        <v>109</v>
      </c>
      <c r="B98">
        <v>0.43330368634057598</v>
      </c>
      <c r="C98">
        <v>-1.54762293921496E-2</v>
      </c>
      <c r="D98" s="106">
        <f t="shared" si="1"/>
        <v>2.395136761984352E-4</v>
      </c>
    </row>
    <row r="99" spans="1:4">
      <c r="A99" s="20" t="s">
        <v>110</v>
      </c>
      <c r="B99">
        <v>0.41654905873741999</v>
      </c>
      <c r="C99">
        <v>2.8593056885873699E-2</v>
      </c>
      <c r="D99" s="106">
        <f t="shared" si="1"/>
        <v>8.1756290207880941E-4</v>
      </c>
    </row>
    <row r="100" spans="1:4">
      <c r="A100" s="20" t="s">
        <v>111</v>
      </c>
      <c r="B100">
        <v>0.418047554424538</v>
      </c>
      <c r="C100">
        <v>-1.43638751586337E-2</v>
      </c>
      <c r="D100" s="106">
        <f t="shared" si="1"/>
        <v>2.063209095728143E-4</v>
      </c>
    </row>
    <row r="101" spans="1:4">
      <c r="A101" s="20" t="s">
        <v>112</v>
      </c>
      <c r="B101">
        <v>0.40620331335669801</v>
      </c>
      <c r="C101">
        <v>-1.9306807792786901E-2</v>
      </c>
      <c r="D101" s="106">
        <f t="shared" si="1"/>
        <v>3.7275282714761701E-4</v>
      </c>
    </row>
    <row r="102" spans="1:4">
      <c r="A102" s="20" t="s">
        <v>113</v>
      </c>
      <c r="B102">
        <v>0.396914221448249</v>
      </c>
      <c r="C102">
        <v>-9.3418217076103299E-3</v>
      </c>
      <c r="D102" s="106">
        <f t="shared" si="1"/>
        <v>8.7269632816779576E-5</v>
      </c>
    </row>
    <row r="103" spans="1:4">
      <c r="A103" s="20" t="s">
        <v>114</v>
      </c>
      <c r="B103">
        <v>0.38545194146113498</v>
      </c>
      <c r="C103">
        <v>3.2405364245203E-3</v>
      </c>
      <c r="D103" s="106">
        <f t="shared" si="1"/>
        <v>1.050107631864281E-5</v>
      </c>
    </row>
    <row r="104" spans="1:4">
      <c r="A104" s="20" t="s">
        <v>115</v>
      </c>
      <c r="B104">
        <v>0.381550439533481</v>
      </c>
      <c r="C104">
        <v>-1.6037455521063199E-2</v>
      </c>
      <c r="D104" s="106">
        <f t="shared" si="1"/>
        <v>2.5719997959008049E-4</v>
      </c>
    </row>
    <row r="105" spans="1:4">
      <c r="A105" s="20" t="s">
        <v>116</v>
      </c>
      <c r="B105">
        <v>0.37603025086825698</v>
      </c>
      <c r="C105">
        <v>1.1292613209718199E-2</v>
      </c>
      <c r="D105" s="106">
        <f t="shared" si="1"/>
        <v>1.2752311310430198E-4</v>
      </c>
    </row>
    <row r="106" spans="1:4">
      <c r="A106" s="20" t="s">
        <v>117</v>
      </c>
      <c r="B106">
        <v>0.37778027394945002</v>
      </c>
      <c r="C106">
        <v>-7.6644513015665004E-4</v>
      </c>
      <c r="D106" s="106">
        <f t="shared" si="1"/>
        <v>5.8743813754084424E-7</v>
      </c>
    </row>
    <row r="107" spans="1:4">
      <c r="A107" s="20" t="s">
        <v>118</v>
      </c>
      <c r="B107">
        <v>0.37980091468195099</v>
      </c>
      <c r="C107">
        <v>-1.5931046929425401E-3</v>
      </c>
      <c r="D107" s="106">
        <f t="shared" si="1"/>
        <v>2.5379825626755449E-6</v>
      </c>
    </row>
    <row r="108" spans="1:4">
      <c r="A108" s="20" t="s">
        <v>119</v>
      </c>
      <c r="B108">
        <v>0.391633821024721</v>
      </c>
      <c r="C108">
        <v>1.43838404070506E-2</v>
      </c>
      <c r="D108" s="106">
        <f t="shared" si="1"/>
        <v>2.0689486485550156E-4</v>
      </c>
    </row>
    <row r="109" spans="1:4">
      <c r="A109" s="20" t="s">
        <v>120</v>
      </c>
      <c r="B109">
        <v>0.40852601659189203</v>
      </c>
      <c r="C109">
        <v>-9.1939591043720195E-3</v>
      </c>
      <c r="D109" s="106">
        <f t="shared" si="1"/>
        <v>8.4528884012865149E-5</v>
      </c>
    </row>
    <row r="110" spans="1:4">
      <c r="A110" s="20" t="s">
        <v>121</v>
      </c>
      <c r="B110">
        <v>0.414494996762309</v>
      </c>
      <c r="C110">
        <v>-1.14325696706787E-2</v>
      </c>
      <c r="D110" s="106">
        <f t="shared" si="1"/>
        <v>1.3070364927492248E-4</v>
      </c>
    </row>
    <row r="111" spans="1:4">
      <c r="A111" s="20" t="s">
        <v>122</v>
      </c>
      <c r="B111">
        <v>0.40533917365518102</v>
      </c>
      <c r="C111">
        <v>-1.2018578785895699E-2</v>
      </c>
      <c r="D111" s="106">
        <f t="shared" si="1"/>
        <v>1.4444623603278214E-4</v>
      </c>
    </row>
    <row r="112" spans="1:4">
      <c r="A112" s="20" t="s">
        <v>123</v>
      </c>
      <c r="B112">
        <v>0.39564775568448601</v>
      </c>
      <c r="C112">
        <v>5.9486220814587397E-3</v>
      </c>
      <c r="D112" s="106">
        <f t="shared" si="1"/>
        <v>3.5386104668018511E-5</v>
      </c>
    </row>
    <row r="113" spans="1:4">
      <c r="A113" s="20" t="s">
        <v>124</v>
      </c>
      <c r="B113">
        <v>0.38989187248219598</v>
      </c>
      <c r="C113">
        <v>-9.7154953891458503E-3</v>
      </c>
      <c r="D113" s="106">
        <f t="shared" si="1"/>
        <v>9.4390850656514273E-5</v>
      </c>
    </row>
    <row r="114" spans="1:4">
      <c r="A114" s="20" t="s">
        <v>125</v>
      </c>
      <c r="B114">
        <v>0.384420646465508</v>
      </c>
      <c r="C114">
        <v>1.1899610581940199E-3</v>
      </c>
      <c r="D114" s="106">
        <f t="shared" si="1"/>
        <v>1.4160073200182317E-6</v>
      </c>
    </row>
    <row r="115" spans="1:4">
      <c r="A115" s="20" t="s">
        <v>126</v>
      </c>
      <c r="B115">
        <v>0.38707461563393403</v>
      </c>
      <c r="C115">
        <v>-9.1418684539437307E-3</v>
      </c>
      <c r="D115" s="106">
        <f t="shared" si="1"/>
        <v>8.3573758829211538E-5</v>
      </c>
    </row>
    <row r="116" spans="1:4">
      <c r="A116" s="20" t="s">
        <v>127</v>
      </c>
      <c r="B116">
        <v>0.38133873524291401</v>
      </c>
      <c r="C116">
        <v>5.5912266863985503E-3</v>
      </c>
      <c r="D116" s="106">
        <f t="shared" si="1"/>
        <v>3.1261815858695311E-5</v>
      </c>
    </row>
    <row r="117" spans="1:4">
      <c r="A117" s="20" t="s">
        <v>128</v>
      </c>
      <c r="B117">
        <v>0.380762731482437</v>
      </c>
      <c r="C117">
        <v>-2.3094089712046201E-2</v>
      </c>
      <c r="D117" s="106">
        <f t="shared" si="1"/>
        <v>5.3333697962803823E-4</v>
      </c>
    </row>
    <row r="118" spans="1:4">
      <c r="A118" s="20" t="s">
        <v>129</v>
      </c>
      <c r="B118">
        <v>0.38048822980070701</v>
      </c>
      <c r="C118">
        <v>7.5095013602021398E-3</v>
      </c>
      <c r="D118" s="106">
        <f t="shared" si="1"/>
        <v>5.6392610678877792E-5</v>
      </c>
    </row>
    <row r="119" spans="1:4">
      <c r="A119" s="20" t="s">
        <v>130</v>
      </c>
      <c r="B119">
        <v>0.38596723912544401</v>
      </c>
      <c r="C119">
        <v>-7.8644354271031596E-3</v>
      </c>
      <c r="D119" s="106">
        <f t="shared" si="1"/>
        <v>6.1849344587075261E-5</v>
      </c>
    </row>
    <row r="120" spans="1:4">
      <c r="A120" s="20" t="s">
        <v>131</v>
      </c>
      <c r="B120">
        <v>0.38908199401875798</v>
      </c>
      <c r="C120">
        <v>1.28768410282596E-2</v>
      </c>
      <c r="D120" s="106">
        <f t="shared" si="1"/>
        <v>1.6581303486706974E-4</v>
      </c>
    </row>
    <row r="121" spans="1:4">
      <c r="A121" s="20" t="s">
        <v>132</v>
      </c>
      <c r="B121">
        <v>0.40341760058729798</v>
      </c>
      <c r="C121">
        <v>1.3446413912846501E-2</v>
      </c>
      <c r="D121" s="106">
        <f t="shared" si="1"/>
        <v>1.8080604711559194E-4</v>
      </c>
    </row>
    <row r="122" spans="1:4">
      <c r="A122" s="20" t="s">
        <v>133</v>
      </c>
      <c r="B122">
        <v>0.413090444422202</v>
      </c>
      <c r="C122">
        <v>-1.7339924138793301E-3</v>
      </c>
      <c r="D122" s="106">
        <f t="shared" si="1"/>
        <v>3.006729691391066E-6</v>
      </c>
    </row>
    <row r="123" spans="1:4">
      <c r="A123" s="20" t="s">
        <v>134</v>
      </c>
      <c r="B123">
        <v>0.40970789470409902</v>
      </c>
      <c r="C123">
        <v>4.80830994025976E-3</v>
      </c>
      <c r="D123" s="106">
        <f t="shared" si="1"/>
        <v>2.3119844481600818E-5</v>
      </c>
    </row>
    <row r="124" spans="1:4">
      <c r="A124" s="20" t="s">
        <v>135</v>
      </c>
      <c r="B124">
        <v>0.40432344593854802</v>
      </c>
      <c r="C124">
        <v>2.3333329650581601E-3</v>
      </c>
      <c r="D124" s="106">
        <f t="shared" si="1"/>
        <v>5.4444427258271054E-6</v>
      </c>
    </row>
    <row r="125" spans="1:4">
      <c r="A125" s="20" t="s">
        <v>136</v>
      </c>
      <c r="B125">
        <v>0.40425157003572598</v>
      </c>
      <c r="C125">
        <v>-9.6231355204694502E-3</v>
      </c>
      <c r="D125" s="106">
        <f t="shared" si="1"/>
        <v>9.2604737245320832E-5</v>
      </c>
    </row>
    <row r="126" spans="1:4">
      <c r="A126" s="20" t="s">
        <v>137</v>
      </c>
      <c r="B126">
        <v>0.40242399032287202</v>
      </c>
      <c r="C126">
        <v>-1.74926717901214E-2</v>
      </c>
      <c r="D126" s="106">
        <f t="shared" si="1"/>
        <v>3.0599356635690903E-4</v>
      </c>
    </row>
    <row r="127" spans="1:4">
      <c r="A127" s="20" t="s">
        <v>138</v>
      </c>
      <c r="B127">
        <v>0.40035956921445498</v>
      </c>
      <c r="C127">
        <v>1.1278747483532799E-2</v>
      </c>
      <c r="D127" s="106">
        <f t="shared" si="1"/>
        <v>1.2721014479729744E-4</v>
      </c>
    </row>
    <row r="128" spans="1:4">
      <c r="A128" s="20" t="s">
        <v>139</v>
      </c>
      <c r="B128">
        <v>0.40508411151801599</v>
      </c>
      <c r="C128">
        <v>-8.9981763246017102E-3</v>
      </c>
      <c r="D128" s="106">
        <f t="shared" si="1"/>
        <v>8.0967177168622735E-5</v>
      </c>
    </row>
    <row r="129" spans="1:4">
      <c r="A129" s="20" t="s">
        <v>140</v>
      </c>
      <c r="B129">
        <v>0.40103790091674302</v>
      </c>
      <c r="C129">
        <v>3.7456775163942102E-3</v>
      </c>
      <c r="D129" s="106">
        <f t="shared" si="1"/>
        <v>1.4030100056821099E-5</v>
      </c>
    </row>
    <row r="130" spans="1:4">
      <c r="A130" s="20" t="s">
        <v>141</v>
      </c>
      <c r="B130">
        <v>0.39941021853794201</v>
      </c>
      <c r="C130">
        <v>8.3157971201956501E-3</v>
      </c>
      <c r="D130" s="106">
        <f t="shared" si="1"/>
        <v>6.9152481744254261E-5</v>
      </c>
    </row>
    <row r="131" spans="1:4">
      <c r="A131" s="20" t="s">
        <v>142</v>
      </c>
      <c r="B131">
        <v>0.40762816951841102</v>
      </c>
      <c r="C131">
        <v>-9.8790837737469401E-3</v>
      </c>
      <c r="D131" s="106">
        <f t="shared" ref="D131:D144" si="2">C131*C131</f>
        <v>9.7596296208710085E-5</v>
      </c>
    </row>
    <row r="132" spans="1:4">
      <c r="A132" s="20" t="s">
        <v>143</v>
      </c>
      <c r="B132">
        <v>0.40787172964735702</v>
      </c>
      <c r="C132">
        <v>1.7682463686666702E-2</v>
      </c>
      <c r="D132" s="106">
        <f t="shared" si="2"/>
        <v>3.1266952203028658E-4</v>
      </c>
    </row>
    <row r="133" spans="1:4">
      <c r="A133" s="20" t="s">
        <v>144</v>
      </c>
      <c r="B133">
        <v>0.42015113484294297</v>
      </c>
      <c r="C133">
        <v>-8.9321877465440105E-4</v>
      </c>
      <c r="D133" s="106">
        <f t="shared" si="2"/>
        <v>7.9783977939510963E-7</v>
      </c>
    </row>
    <row r="134" spans="1:4">
      <c r="A134" s="20" t="s">
        <v>145</v>
      </c>
      <c r="B134">
        <v>0.42739783496882899</v>
      </c>
      <c r="C134">
        <v>-4.01506565742235E-3</v>
      </c>
      <c r="D134" s="106">
        <f t="shared" si="2"/>
        <v>1.6120752233412368E-5</v>
      </c>
    </row>
    <row r="135" spans="1:4">
      <c r="A135" s="20" t="s">
        <v>146</v>
      </c>
      <c r="B135">
        <v>0.42466900434118299</v>
      </c>
      <c r="C135">
        <v>-1.6954552178148501E-2</v>
      </c>
      <c r="D135" s="106">
        <f t="shared" si="2"/>
        <v>2.8745683956156009E-4</v>
      </c>
    </row>
    <row r="136" spans="1:4">
      <c r="A136" s="20" t="s">
        <v>147</v>
      </c>
      <c r="B136">
        <v>0.41025855023174801</v>
      </c>
      <c r="C136">
        <v>3.0397000459642799E-3</v>
      </c>
      <c r="D136" s="106">
        <f t="shared" si="2"/>
        <v>9.2397763694352447E-6</v>
      </c>
    </row>
    <row r="137" spans="1:4">
      <c r="A137" s="20" t="s">
        <v>148</v>
      </c>
      <c r="B137">
        <v>0.40112203378281103</v>
      </c>
      <c r="C137">
        <v>6.7613830231926103E-3</v>
      </c>
      <c r="D137" s="106">
        <f t="shared" si="2"/>
        <v>4.5716300386317241E-5</v>
      </c>
    </row>
    <row r="138" spans="1:4">
      <c r="A138" s="20" t="s">
        <v>149</v>
      </c>
      <c r="B138">
        <v>0.39957054502898598</v>
      </c>
      <c r="C138">
        <v>-8.4094815748945E-3</v>
      </c>
      <c r="D138" s="106">
        <f t="shared" si="2"/>
        <v>7.0719380358490077E-5</v>
      </c>
    </row>
    <row r="139" spans="1:4">
      <c r="A139" s="20" t="s">
        <v>150</v>
      </c>
      <c r="B139">
        <v>0.39680254180680602</v>
      </c>
      <c r="C139">
        <v>3.8625182706688798E-3</v>
      </c>
      <c r="D139" s="106">
        <f t="shared" si="2"/>
        <v>1.4919047391250914E-5</v>
      </c>
    </row>
    <row r="140" spans="1:4">
      <c r="A140" s="20" t="s">
        <v>151</v>
      </c>
      <c r="B140">
        <v>0.39456354719021097</v>
      </c>
      <c r="C140">
        <v>5.1137781439338599E-3</v>
      </c>
      <c r="D140" s="106">
        <f t="shared" si="2"/>
        <v>2.6150726905375633E-5</v>
      </c>
    </row>
    <row r="141" spans="1:4">
      <c r="A141" s="20" t="s">
        <v>152</v>
      </c>
      <c r="B141">
        <v>0.394119047244959</v>
      </c>
      <c r="C141">
        <v>-5.1702632009255301E-3</v>
      </c>
      <c r="D141" s="106">
        <f t="shared" si="2"/>
        <v>2.6731621566844708E-5</v>
      </c>
    </row>
    <row r="142" spans="1:4">
      <c r="A142" s="20" t="s">
        <v>153</v>
      </c>
      <c r="B142">
        <v>0.39547941793995101</v>
      </c>
      <c r="C142">
        <v>-2.22778840949675E-2</v>
      </c>
      <c r="D142" s="106">
        <f t="shared" si="2"/>
        <v>4.9630411974880596E-4</v>
      </c>
    </row>
    <row r="143" spans="1:4">
      <c r="A143" s="20" t="s">
        <v>154</v>
      </c>
      <c r="B143">
        <v>0.39487253010276402</v>
      </c>
      <c r="C143">
        <v>5.64081634907025E-3</v>
      </c>
      <c r="D143" s="106">
        <f t="shared" si="2"/>
        <v>3.1818809083938226E-5</v>
      </c>
    </row>
    <row r="144" spans="1:4">
      <c r="A144" s="20" t="s">
        <v>155</v>
      </c>
      <c r="B144">
        <v>0.40094179663450702</v>
      </c>
      <c r="C144">
        <v>5.0408518838402699E-3</v>
      </c>
      <c r="D144" s="106">
        <f t="shared" si="2"/>
        <v>2.5410187714815997E-5</v>
      </c>
    </row>
    <row r="145" spans="1:2">
      <c r="A145" s="20" t="s">
        <v>156</v>
      </c>
      <c r="B145">
        <v>0.409546433138268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B15C-70D2-9A43-B32A-9E439894EA66}">
  <dimension ref="A1:D145"/>
  <sheetViews>
    <sheetView workbookViewId="0">
      <selection activeCell="B1" sqref="B1"/>
    </sheetView>
  </sheetViews>
  <sheetFormatPr baseColWidth="10" defaultRowHeight="16"/>
  <cols>
    <col min="1" max="1" width="9.6640625" style="25" customWidth="1"/>
  </cols>
  <sheetData>
    <row r="1" spans="1:4">
      <c r="A1" s="5" t="s">
        <v>0</v>
      </c>
      <c r="B1" t="s">
        <v>356</v>
      </c>
      <c r="C1" t="s">
        <v>355</v>
      </c>
      <c r="D1" t="s">
        <v>353</v>
      </c>
    </row>
    <row r="2" spans="1:4">
      <c r="A2" s="9" t="s">
        <v>13</v>
      </c>
      <c r="B2">
        <v>0.83869854570749602</v>
      </c>
      <c r="C2" s="106">
        <v>4.2144120891115496E-3</v>
      </c>
      <c r="D2" s="106">
        <f>C2*C2</f>
        <v>1.7761269256849576E-5</v>
      </c>
    </row>
    <row r="3" spans="1:4">
      <c r="A3" s="9" t="s">
        <v>14</v>
      </c>
      <c r="B3">
        <v>0.81958108752398695</v>
      </c>
      <c r="C3" s="106">
        <v>2.70785514713526E-3</v>
      </c>
      <c r="D3" s="106">
        <f t="shared" ref="D3:D66" si="0">C3*C3</f>
        <v>7.3324794978669206E-6</v>
      </c>
    </row>
    <row r="4" spans="1:4">
      <c r="A4" s="9" t="s">
        <v>15</v>
      </c>
      <c r="B4">
        <v>0.79234464634774704</v>
      </c>
      <c r="C4" s="106">
        <v>5.4511782887547103E-3</v>
      </c>
      <c r="D4" s="106">
        <f t="shared" si="0"/>
        <v>2.9715344735790732E-5</v>
      </c>
    </row>
    <row r="5" spans="1:4">
      <c r="A5" s="9" t="s">
        <v>16</v>
      </c>
      <c r="B5">
        <v>0.77106258864812705</v>
      </c>
      <c r="C5" s="106">
        <v>9.1182772704638208E-3</v>
      </c>
      <c r="D5" s="106">
        <f t="shared" si="0"/>
        <v>8.314298038105715E-5</v>
      </c>
    </row>
    <row r="6" spans="1:4">
      <c r="A6" s="9" t="s">
        <v>17</v>
      </c>
      <c r="B6">
        <v>0.76733394734104299</v>
      </c>
      <c r="C6">
        <v>2.1097035126500501E-3</v>
      </c>
      <c r="D6" s="106">
        <f t="shared" si="0"/>
        <v>4.4508489112879597E-6</v>
      </c>
    </row>
    <row r="7" spans="1:4">
      <c r="A7" s="9" t="s">
        <v>18</v>
      </c>
      <c r="B7">
        <v>0.77773715101825203</v>
      </c>
      <c r="C7">
        <v>4.3724695908500498E-3</v>
      </c>
      <c r="D7" s="106">
        <f t="shared" si="0"/>
        <v>1.9118490322908403E-5</v>
      </c>
    </row>
    <row r="8" spans="1:4">
      <c r="A8" s="9" t="s">
        <v>19</v>
      </c>
      <c r="B8">
        <v>0.78292044420371898</v>
      </c>
      <c r="C8">
        <v>-1.2661139467151901E-2</v>
      </c>
      <c r="D8" s="106">
        <f t="shared" si="0"/>
        <v>1.6030445260667152E-4</v>
      </c>
    </row>
    <row r="9" spans="1:4">
      <c r="A9" s="9" t="s">
        <v>20</v>
      </c>
      <c r="B9">
        <v>0.79949090029769998</v>
      </c>
      <c r="C9">
        <v>-4.61185428569623E-3</v>
      </c>
      <c r="D9" s="106">
        <f t="shared" si="0"/>
        <v>2.1269199952494685E-5</v>
      </c>
    </row>
    <row r="10" spans="1:4">
      <c r="A10" s="9" t="s">
        <v>21</v>
      </c>
      <c r="B10">
        <v>0.85298441808928704</v>
      </c>
      <c r="C10">
        <v>-1.34313317129575E-2</v>
      </c>
      <c r="D10" s="106">
        <f t="shared" si="0"/>
        <v>1.8040067158349785E-4</v>
      </c>
    </row>
    <row r="11" spans="1:4">
      <c r="A11" s="17" t="s">
        <v>22</v>
      </c>
      <c r="B11">
        <v>0.92507812058681105</v>
      </c>
      <c r="C11">
        <v>2.5543855929242902E-4</v>
      </c>
      <c r="D11" s="106">
        <f t="shared" si="0"/>
        <v>6.5248857573391782E-8</v>
      </c>
    </row>
    <row r="12" spans="1:4">
      <c r="A12" s="9" t="s">
        <v>23</v>
      </c>
      <c r="B12">
        <v>0.99104423522830398</v>
      </c>
      <c r="C12">
        <v>-1.10245979578809E-2</v>
      </c>
      <c r="D12" s="106">
        <f t="shared" si="0"/>
        <v>1.2154176013291171E-4</v>
      </c>
    </row>
    <row r="13" spans="1:4">
      <c r="A13" s="9" t="s">
        <v>24</v>
      </c>
      <c r="B13">
        <v>0.95270474300534802</v>
      </c>
      <c r="C13">
        <v>6.9397097814187202E-3</v>
      </c>
      <c r="D13" s="106">
        <f t="shared" si="0"/>
        <v>4.8159571850318662E-5</v>
      </c>
    </row>
    <row r="14" spans="1:4">
      <c r="A14" s="9" t="s">
        <v>25</v>
      </c>
      <c r="B14">
        <v>0.91391605466273396</v>
      </c>
      <c r="C14">
        <v>5.1315723506868997E-3</v>
      </c>
      <c r="D14" s="106">
        <f t="shared" si="0"/>
        <v>2.6333034790334273E-5</v>
      </c>
    </row>
    <row r="15" spans="1:4">
      <c r="A15" s="9" t="s">
        <v>26</v>
      </c>
      <c r="B15">
        <v>0.83729413209640802</v>
      </c>
      <c r="C15">
        <v>-5.1451941168645697E-3</v>
      </c>
      <c r="D15" s="106">
        <f t="shared" si="0"/>
        <v>2.6473022500217779E-5</v>
      </c>
    </row>
    <row r="16" spans="1:4">
      <c r="A16" s="9" t="s">
        <v>27</v>
      </c>
      <c r="B16">
        <v>0.78400241496199596</v>
      </c>
      <c r="C16">
        <v>-3.1640377905959201E-3</v>
      </c>
      <c r="D16" s="106">
        <f t="shared" si="0"/>
        <v>1.0011135140319111E-5</v>
      </c>
    </row>
    <row r="17" spans="1:4">
      <c r="A17" s="9" t="s">
        <v>28</v>
      </c>
      <c r="B17">
        <v>0.74686644535437596</v>
      </c>
      <c r="C17">
        <v>-1.23101268087438E-2</v>
      </c>
      <c r="D17" s="106">
        <f t="shared" si="0"/>
        <v>1.5153922204735282E-4</v>
      </c>
    </row>
    <row r="18" spans="1:4">
      <c r="A18" s="9" t="s">
        <v>29</v>
      </c>
      <c r="B18">
        <v>0.73244181539966602</v>
      </c>
      <c r="C18">
        <v>-4.46152302754208E-4</v>
      </c>
      <c r="D18" s="106">
        <f t="shared" si="0"/>
        <v>1.9905187725288246E-7</v>
      </c>
    </row>
    <row r="19" spans="1:4">
      <c r="A19" s="9" t="s">
        <v>30</v>
      </c>
      <c r="B19">
        <v>0.72874309810397597</v>
      </c>
      <c r="C19">
        <v>-1.7044500046389199E-2</v>
      </c>
      <c r="D19" s="106">
        <f t="shared" si="0"/>
        <v>2.905149818313614E-4</v>
      </c>
    </row>
    <row r="20" spans="1:4">
      <c r="A20" s="9" t="s">
        <v>31</v>
      </c>
      <c r="B20">
        <v>0.72953356496033706</v>
      </c>
      <c r="C20">
        <v>3.7827823409773299E-3</v>
      </c>
      <c r="D20" s="106">
        <f t="shared" si="0"/>
        <v>1.4309442239209928E-5</v>
      </c>
    </row>
    <row r="21" spans="1:4">
      <c r="A21" s="9" t="s">
        <v>32</v>
      </c>
      <c r="B21">
        <v>0.73046726397440198</v>
      </c>
      <c r="C21">
        <v>-2.06615980561063E-2</v>
      </c>
      <c r="D21" s="106">
        <f t="shared" si="0"/>
        <v>4.2690163423209565E-4</v>
      </c>
    </row>
    <row r="22" spans="1:4">
      <c r="A22" s="9" t="s">
        <v>33</v>
      </c>
      <c r="B22">
        <v>0.73183419378627601</v>
      </c>
      <c r="C22">
        <v>7.4722213424686396E-3</v>
      </c>
      <c r="D22" s="106">
        <f t="shared" si="0"/>
        <v>5.5834091790843841E-5</v>
      </c>
    </row>
    <row r="23" spans="1:4">
      <c r="A23" s="9" t="s">
        <v>34</v>
      </c>
      <c r="B23">
        <v>0.74090155117409096</v>
      </c>
      <c r="C23">
        <v>-1.10011965331832E-2</v>
      </c>
      <c r="D23" s="106">
        <f t="shared" si="0"/>
        <v>1.2102632516172207E-4</v>
      </c>
    </row>
    <row r="24" spans="1:4">
      <c r="A24" s="9" t="s">
        <v>35</v>
      </c>
      <c r="B24">
        <v>0.75726777315380001</v>
      </c>
      <c r="C24">
        <v>1.51891592160622E-3</v>
      </c>
      <c r="D24" s="106">
        <f t="shared" si="0"/>
        <v>2.3071055769088725E-6</v>
      </c>
    </row>
    <row r="25" spans="1:4">
      <c r="A25" s="9" t="s">
        <v>36</v>
      </c>
      <c r="B25">
        <v>0.76762066249331395</v>
      </c>
      <c r="C25">
        <v>2.14834642708805E-3</v>
      </c>
      <c r="D25" s="106">
        <f t="shared" si="0"/>
        <v>4.6153923707819901E-6</v>
      </c>
    </row>
    <row r="26" spans="1:4">
      <c r="A26" s="9" t="s">
        <v>37</v>
      </c>
      <c r="B26">
        <v>0.78497184837603495</v>
      </c>
      <c r="C26">
        <v>-1.22334907698998E-2</v>
      </c>
      <c r="D26" s="106">
        <f t="shared" si="0"/>
        <v>1.4965829641722361E-4</v>
      </c>
    </row>
    <row r="27" spans="1:4">
      <c r="A27" s="9" t="s">
        <v>38</v>
      </c>
      <c r="B27">
        <v>0.77508732051199003</v>
      </c>
      <c r="C27">
        <v>2.7786280899939199E-3</v>
      </c>
      <c r="D27" s="106">
        <f t="shared" si="0"/>
        <v>7.7207740625032587E-6</v>
      </c>
    </row>
    <row r="28" spans="1:4">
      <c r="A28" s="9" t="s">
        <v>39</v>
      </c>
      <c r="B28">
        <v>0.76759956905882298</v>
      </c>
      <c r="C28">
        <v>-4.0729612189995199E-3</v>
      </c>
      <c r="D28" s="106">
        <f t="shared" si="0"/>
        <v>1.6589013091474055E-5</v>
      </c>
    </row>
    <row r="29" spans="1:4">
      <c r="A29" s="9" t="s">
        <v>40</v>
      </c>
      <c r="B29">
        <v>0.74764085170934902</v>
      </c>
      <c r="C29">
        <v>1.4864855709360801E-2</v>
      </c>
      <c r="D29" s="106">
        <f t="shared" si="0"/>
        <v>2.2096393526011639E-4</v>
      </c>
    </row>
    <row r="30" spans="1:4">
      <c r="A30" s="9" t="s">
        <v>41</v>
      </c>
      <c r="B30">
        <v>0.74104092538050204</v>
      </c>
      <c r="C30">
        <v>-2.5041679766552001E-3</v>
      </c>
      <c r="D30" s="106">
        <f t="shared" si="0"/>
        <v>6.2708572553053986E-6</v>
      </c>
    </row>
    <row r="31" spans="1:4">
      <c r="A31" s="9" t="s">
        <v>42</v>
      </c>
      <c r="B31">
        <v>0.73203728720475703</v>
      </c>
      <c r="C31">
        <v>1.43596117183815E-2</v>
      </c>
      <c r="D31" s="106">
        <f t="shared" si="0"/>
        <v>2.0619844870267928E-4</v>
      </c>
    </row>
    <row r="32" spans="1:4">
      <c r="A32" s="9" t="s">
        <v>43</v>
      </c>
      <c r="B32">
        <v>0.73405197249211596</v>
      </c>
      <c r="C32">
        <v>-7.98145178930359E-3</v>
      </c>
      <c r="D32" s="106">
        <f t="shared" si="0"/>
        <v>6.3703572664977474E-5</v>
      </c>
    </row>
    <row r="33" spans="1:4">
      <c r="A33" s="9" t="s">
        <v>44</v>
      </c>
      <c r="B33">
        <v>0.73957982572291703</v>
      </c>
      <c r="C33">
        <v>1.5110142097697401E-2</v>
      </c>
      <c r="D33" s="106">
        <f t="shared" si="0"/>
        <v>2.2831639421260719E-4</v>
      </c>
    </row>
    <row r="34" spans="1:4">
      <c r="A34" s="9" t="s">
        <v>45</v>
      </c>
      <c r="B34">
        <v>0.75302002234463195</v>
      </c>
      <c r="C34">
        <v>3.9513535485784602E-2</v>
      </c>
      <c r="D34" s="106">
        <f t="shared" si="0"/>
        <v>1.5613194865863589E-3</v>
      </c>
    </row>
    <row r="35" spans="1:4">
      <c r="A35" s="9" t="s">
        <v>46</v>
      </c>
      <c r="B35">
        <v>0.80690774766961804</v>
      </c>
      <c r="C35">
        <v>-2.4454699015179502E-3</v>
      </c>
      <c r="D35" s="106">
        <f t="shared" si="0"/>
        <v>5.9803230392302129E-6</v>
      </c>
    </row>
    <row r="36" spans="1:4">
      <c r="A36" s="9" t="s">
        <v>47</v>
      </c>
      <c r="B36">
        <v>0.83039078176111003</v>
      </c>
      <c r="C36">
        <v>-6.3382113605139198E-3</v>
      </c>
      <c r="D36" s="106">
        <f t="shared" si="0"/>
        <v>4.0172923250547717E-5</v>
      </c>
    </row>
    <row r="37" spans="1:4">
      <c r="A37" s="9" t="s">
        <v>48</v>
      </c>
      <c r="B37">
        <v>0.845548620084424</v>
      </c>
      <c r="C37">
        <v>-1.49502575011701E-2</v>
      </c>
      <c r="D37" s="106">
        <f t="shared" si="0"/>
        <v>2.2351019935129283E-4</v>
      </c>
    </row>
    <row r="38" spans="1:4">
      <c r="A38" s="9" t="s">
        <v>49</v>
      </c>
      <c r="B38">
        <v>0.84072851064897802</v>
      </c>
      <c r="C38">
        <v>-1.20369034137202E-2</v>
      </c>
      <c r="D38" s="106">
        <f t="shared" si="0"/>
        <v>1.4488704379122901E-4</v>
      </c>
    </row>
    <row r="39" spans="1:4">
      <c r="A39" s="9" t="s">
        <v>50</v>
      </c>
      <c r="B39">
        <v>0.83064809840645204</v>
      </c>
      <c r="C39">
        <v>-1.49523502205398E-2</v>
      </c>
      <c r="D39" s="106">
        <f t="shared" si="0"/>
        <v>2.2357277711767659E-4</v>
      </c>
    </row>
    <row r="40" spans="1:4">
      <c r="A40" s="9" t="s">
        <v>51</v>
      </c>
      <c r="B40">
        <v>0.81236700893489699</v>
      </c>
      <c r="C40">
        <v>-1.01806761730185E-2</v>
      </c>
      <c r="D40" s="106">
        <f t="shared" si="0"/>
        <v>1.0364616733986662E-4</v>
      </c>
    </row>
    <row r="41" spans="1:4">
      <c r="A41" s="9" t="s">
        <v>52</v>
      </c>
      <c r="B41">
        <v>0.78648120458094395</v>
      </c>
      <c r="C41">
        <v>2.9968757448683801E-3</v>
      </c>
      <c r="D41" s="106">
        <f t="shared" si="0"/>
        <v>8.9812642301804086E-6</v>
      </c>
    </row>
    <row r="42" spans="1:4">
      <c r="A42" s="9" t="s">
        <v>53</v>
      </c>
      <c r="B42">
        <v>0.77656234944104796</v>
      </c>
      <c r="C42">
        <v>1.4813698961455001E-2</v>
      </c>
      <c r="D42" s="106">
        <f t="shared" si="0"/>
        <v>2.1944567692061296E-4</v>
      </c>
    </row>
    <row r="43" spans="1:4">
      <c r="A43" s="9" t="s">
        <v>54</v>
      </c>
      <c r="B43">
        <v>0.77316448178392105</v>
      </c>
      <c r="C43">
        <v>1.0534664554832301E-2</v>
      </c>
      <c r="D43" s="106">
        <f t="shared" si="0"/>
        <v>1.1097915728284004E-4</v>
      </c>
    </row>
    <row r="44" spans="1:4">
      <c r="A44" s="9" t="s">
        <v>55</v>
      </c>
      <c r="B44">
        <v>0.782991329304905</v>
      </c>
      <c r="C44">
        <v>-2.0116534919892699E-2</v>
      </c>
      <c r="D44" s="106">
        <f t="shared" si="0"/>
        <v>4.0467497718326236E-4</v>
      </c>
    </row>
    <row r="45" spans="1:4">
      <c r="A45" s="9" t="s">
        <v>56</v>
      </c>
      <c r="B45">
        <v>0.765494119663224</v>
      </c>
      <c r="C45">
        <v>-1.53406939410481E-2</v>
      </c>
      <c r="D45" s="106">
        <f t="shared" si="0"/>
        <v>2.3533689059290988E-4</v>
      </c>
    </row>
    <row r="46" spans="1:4">
      <c r="A46" s="9" t="s">
        <v>57</v>
      </c>
      <c r="B46">
        <v>0.74969851193732295</v>
      </c>
      <c r="C46">
        <v>-1.1918612334431099E-2</v>
      </c>
      <c r="D46" s="106">
        <f t="shared" si="0"/>
        <v>1.4205331997845313E-4</v>
      </c>
    </row>
    <row r="47" spans="1:4">
      <c r="A47" s="9" t="s">
        <v>58</v>
      </c>
      <c r="B47">
        <v>0.74163691908942897</v>
      </c>
      <c r="C47">
        <v>2.4655468513828799E-3</v>
      </c>
      <c r="D47" s="106">
        <f t="shared" si="0"/>
        <v>6.0789212763640328E-6</v>
      </c>
    </row>
    <row r="48" spans="1:4">
      <c r="A48" s="9" t="s">
        <v>59</v>
      </c>
      <c r="B48">
        <v>0.73730896638045595</v>
      </c>
      <c r="C48">
        <v>7.3476840804097398E-3</v>
      </c>
      <c r="D48" s="106">
        <f t="shared" si="0"/>
        <v>5.3988461345506724E-5</v>
      </c>
    </row>
    <row r="49" spans="1:4">
      <c r="A49" s="9" t="s">
        <v>60</v>
      </c>
      <c r="B49">
        <v>0.73647684399206703</v>
      </c>
      <c r="C49">
        <v>1.51190478624129E-2</v>
      </c>
      <c r="D49" s="106">
        <f t="shared" si="0"/>
        <v>2.2858560826593207E-4</v>
      </c>
    </row>
    <row r="50" spans="1:4">
      <c r="A50" s="20" t="s">
        <v>61</v>
      </c>
      <c r="B50">
        <v>0.737150295008553</v>
      </c>
      <c r="C50">
        <v>-2.6230580743658201E-3</v>
      </c>
      <c r="D50" s="106">
        <f t="shared" si="0"/>
        <v>6.8804336614957237E-6</v>
      </c>
    </row>
    <row r="51" spans="1:4">
      <c r="A51" s="20" t="s">
        <v>62</v>
      </c>
      <c r="B51">
        <v>0.73222751407028697</v>
      </c>
      <c r="C51">
        <v>-5.4473189896207903E-3</v>
      </c>
      <c r="D51" s="106">
        <f t="shared" si="0"/>
        <v>2.9673284174683268E-5</v>
      </c>
    </row>
    <row r="52" spans="1:4">
      <c r="A52" s="20" t="s">
        <v>63</v>
      </c>
      <c r="B52">
        <v>0.72800755866043299</v>
      </c>
      <c r="C52">
        <v>-2.4289742345313801E-2</v>
      </c>
      <c r="D52" s="106">
        <f t="shared" si="0"/>
        <v>5.8999158320173039E-4</v>
      </c>
    </row>
    <row r="53" spans="1:4">
      <c r="A53" s="20" t="s">
        <v>64</v>
      </c>
      <c r="B53">
        <v>0.71873383826443304</v>
      </c>
      <c r="C53">
        <v>-1.05407815909989E-4</v>
      </c>
      <c r="D53" s="106">
        <f t="shared" si="0"/>
        <v>1.1110807654914131E-8</v>
      </c>
    </row>
    <row r="54" spans="1:4">
      <c r="A54" s="20" t="s">
        <v>65</v>
      </c>
      <c r="B54">
        <v>0.72622000744070903</v>
      </c>
      <c r="C54">
        <v>2.3588139913111799E-2</v>
      </c>
      <c r="D54" s="106">
        <f t="shared" si="0"/>
        <v>5.5640034456053795E-4</v>
      </c>
    </row>
    <row r="55" spans="1:4">
      <c r="A55" s="20" t="s">
        <v>66</v>
      </c>
      <c r="B55">
        <v>0.757402537331748</v>
      </c>
      <c r="C55">
        <v>-1.99774165759809E-2</v>
      </c>
      <c r="D55" s="106">
        <f t="shared" si="0"/>
        <v>3.9909717305027642E-4</v>
      </c>
    </row>
    <row r="56" spans="1:4">
      <c r="A56" s="20" t="s">
        <v>67</v>
      </c>
      <c r="B56">
        <v>0.75950429026130895</v>
      </c>
      <c r="C56">
        <v>1.23126610476972E-3</v>
      </c>
      <c r="D56" s="106">
        <f t="shared" si="0"/>
        <v>1.516016220754799E-6</v>
      </c>
    </row>
    <row r="57" spans="1:4">
      <c r="A57" s="20" t="s">
        <v>68</v>
      </c>
      <c r="B57">
        <v>0.75206361842250502</v>
      </c>
      <c r="C57">
        <v>-2.65487878971397E-2</v>
      </c>
      <c r="D57" s="106">
        <f t="shared" si="0"/>
        <v>7.0483813880731141E-4</v>
      </c>
    </row>
    <row r="58" spans="1:4">
      <c r="A58" s="20" t="s">
        <v>69</v>
      </c>
      <c r="B58">
        <v>0.72287370679665797</v>
      </c>
      <c r="C58">
        <v>-1.41746305389713E-2</v>
      </c>
      <c r="D58" s="106">
        <f t="shared" si="0"/>
        <v>2.0092015091633782E-4</v>
      </c>
    </row>
    <row r="59" spans="1:4">
      <c r="A59" s="20" t="s">
        <v>70</v>
      </c>
      <c r="B59">
        <v>0.69601102237066204</v>
      </c>
      <c r="C59">
        <v>-4.9252608288242201E-3</v>
      </c>
      <c r="D59" s="106">
        <f t="shared" si="0"/>
        <v>2.4258194231950243E-5</v>
      </c>
    </row>
    <row r="60" spans="1:4">
      <c r="A60" s="20" t="s">
        <v>71</v>
      </c>
      <c r="B60">
        <v>0.68344544361779902</v>
      </c>
      <c r="C60">
        <v>1.36741759149133E-2</v>
      </c>
      <c r="D60" s="106">
        <f t="shared" si="0"/>
        <v>1.8698308695199497E-4</v>
      </c>
    </row>
    <row r="61" spans="1:4">
      <c r="A61" s="20" t="s">
        <v>72</v>
      </c>
      <c r="B61">
        <v>0.68842168521636604</v>
      </c>
      <c r="C61">
        <v>-2.66519821479983E-4</v>
      </c>
      <c r="D61" s="106">
        <f t="shared" si="0"/>
        <v>7.1032815241722003E-8</v>
      </c>
    </row>
    <row r="62" spans="1:4">
      <c r="A62" s="20" t="s">
        <v>73</v>
      </c>
      <c r="B62">
        <v>0.69777122044552697</v>
      </c>
      <c r="C62">
        <v>8.2718366470103596E-3</v>
      </c>
      <c r="D62" s="106">
        <f t="shared" si="0"/>
        <v>6.8423281514823583E-5</v>
      </c>
    </row>
    <row r="63" spans="1:4">
      <c r="A63" s="20" t="s">
        <v>74</v>
      </c>
      <c r="B63">
        <v>0.70213865167297695</v>
      </c>
      <c r="C63">
        <v>3.0200490200246201E-4</v>
      </c>
      <c r="D63" s="106">
        <f t="shared" si="0"/>
        <v>9.1206960833516688E-8</v>
      </c>
    </row>
    <row r="64" spans="1:4">
      <c r="A64" s="20" t="s">
        <v>75</v>
      </c>
      <c r="B64">
        <v>0.70684712007891204</v>
      </c>
      <c r="C64">
        <v>-1.18478249422598E-2</v>
      </c>
      <c r="D64" s="106">
        <f t="shared" si="0"/>
        <v>1.4037095586243343E-4</v>
      </c>
    </row>
    <row r="65" spans="1:4">
      <c r="A65" s="20" t="s">
        <v>76</v>
      </c>
      <c r="B65">
        <v>0.694080878827388</v>
      </c>
      <c r="C65">
        <v>3.5293675968020299E-3</v>
      </c>
      <c r="D65" s="106">
        <f t="shared" si="0"/>
        <v>1.2456435633356136E-5</v>
      </c>
    </row>
    <row r="66" spans="1:4">
      <c r="A66" s="20" t="s">
        <v>77</v>
      </c>
      <c r="B66">
        <v>0.692598682214421</v>
      </c>
      <c r="C66">
        <v>-5.0459320616410702E-3</v>
      </c>
      <c r="D66" s="106">
        <f t="shared" si="0"/>
        <v>2.54614303706973E-5</v>
      </c>
    </row>
    <row r="67" spans="1:4">
      <c r="A67" s="20" t="s">
        <v>78</v>
      </c>
      <c r="B67">
        <v>0.69687061155246299</v>
      </c>
      <c r="C67">
        <v>-1.08343511821479E-2</v>
      </c>
      <c r="D67" s="106">
        <f t="shared" ref="D67:D130" si="1">C67*C67</f>
        <v>1.173831655381096E-4</v>
      </c>
    </row>
    <row r="68" spans="1:4">
      <c r="A68" s="20" t="s">
        <v>79</v>
      </c>
      <c r="B68">
        <v>0.68901281427031902</v>
      </c>
      <c r="C68">
        <v>-1.9133965434674698E-2</v>
      </c>
      <c r="D68" s="106">
        <f t="shared" si="1"/>
        <v>3.6610863325532613E-4</v>
      </c>
    </row>
    <row r="69" spans="1:4">
      <c r="A69" s="20" t="s">
        <v>80</v>
      </c>
      <c r="B69">
        <v>0.67862279666891701</v>
      </c>
      <c r="C69">
        <v>1.13065063506784E-2</v>
      </c>
      <c r="D69" s="106">
        <f t="shared" si="1"/>
        <v>1.2783708585793101E-4</v>
      </c>
    </row>
    <row r="70" spans="1:4">
      <c r="A70" s="20" t="s">
        <v>81</v>
      </c>
      <c r="B70">
        <v>0.67500161503818101</v>
      </c>
      <c r="C70">
        <v>2.7390547793463599E-3</v>
      </c>
      <c r="D70" s="106">
        <f t="shared" si="1"/>
        <v>7.5024210842601367E-6</v>
      </c>
    </row>
    <row r="71" spans="1:4">
      <c r="A71" s="20" t="s">
        <v>82</v>
      </c>
      <c r="B71">
        <v>0.67795974948828097</v>
      </c>
      <c r="C71">
        <v>1.2741727271514699E-2</v>
      </c>
      <c r="D71" s="106">
        <f t="shared" si="1"/>
        <v>1.6235161386166143E-4</v>
      </c>
    </row>
    <row r="72" spans="1:4">
      <c r="A72" s="20" t="s">
        <v>83</v>
      </c>
      <c r="B72">
        <v>0.68543759519396397</v>
      </c>
      <c r="C72">
        <v>-7.2300087480871196E-3</v>
      </c>
      <c r="D72" s="106">
        <f t="shared" si="1"/>
        <v>5.227302649741628E-5</v>
      </c>
    </row>
    <row r="73" spans="1:4">
      <c r="A73" s="20" t="s">
        <v>84</v>
      </c>
      <c r="B73">
        <v>0.69377145514038097</v>
      </c>
      <c r="C73">
        <v>1.0487755970245E-2</v>
      </c>
      <c r="D73" s="106">
        <f t="shared" si="1"/>
        <v>1.0999302529140965E-4</v>
      </c>
    </row>
    <row r="74" spans="1:4">
      <c r="A74" s="20" t="s">
        <v>85</v>
      </c>
      <c r="B74">
        <v>0.70654032771656305</v>
      </c>
      <c r="C74">
        <v>-1.02535862528387E-2</v>
      </c>
      <c r="D74" s="106">
        <f t="shared" si="1"/>
        <v>1.0513603104440277E-4</v>
      </c>
    </row>
    <row r="75" spans="1:4">
      <c r="A75" s="20" t="s">
        <v>86</v>
      </c>
      <c r="B75">
        <v>0.71407087245223699</v>
      </c>
      <c r="C75">
        <v>-7.7989608709677499E-3</v>
      </c>
      <c r="D75" s="106">
        <f t="shared" si="1"/>
        <v>6.0823790666886046E-5</v>
      </c>
    </row>
    <row r="76" spans="1:4">
      <c r="A76" s="20" t="s">
        <v>87</v>
      </c>
      <c r="B76">
        <v>0.70774089009122698</v>
      </c>
      <c r="C76">
        <v>-1.9845379464202E-2</v>
      </c>
      <c r="D76" s="106">
        <f t="shared" si="1"/>
        <v>3.9383908607817047E-4</v>
      </c>
    </row>
    <row r="77" spans="1:4">
      <c r="A77" s="20" t="s">
        <v>88</v>
      </c>
      <c r="B77">
        <v>0.68608367632429301</v>
      </c>
      <c r="C77">
        <v>5.3272811275003901E-3</v>
      </c>
      <c r="D77" s="106">
        <f t="shared" si="1"/>
        <v>2.8379924211421827E-5</v>
      </c>
    </row>
    <row r="78" spans="1:4">
      <c r="A78" s="20" t="s">
        <v>89</v>
      </c>
      <c r="B78">
        <v>0.67401547186050503</v>
      </c>
      <c r="C78">
        <v>9.0794838383409498E-3</v>
      </c>
      <c r="D78" s="106">
        <f t="shared" si="1"/>
        <v>8.2437026770694504E-5</v>
      </c>
    </row>
    <row r="79" spans="1:4">
      <c r="A79" s="20" t="s">
        <v>90</v>
      </c>
      <c r="B79">
        <v>0.670908043528047</v>
      </c>
      <c r="C79">
        <v>8.3507652269018007E-3</v>
      </c>
      <c r="D79" s="106">
        <f t="shared" si="1"/>
        <v>6.973527987483229E-5</v>
      </c>
    </row>
    <row r="80" spans="1:4">
      <c r="A80" s="20" t="s">
        <v>91</v>
      </c>
      <c r="B80">
        <v>0.67288915473141497</v>
      </c>
      <c r="C80">
        <v>-5.0373305576667895E-4</v>
      </c>
      <c r="D80" s="106">
        <f t="shared" si="1"/>
        <v>2.5374699147203611E-7</v>
      </c>
    </row>
    <row r="81" spans="1:4">
      <c r="A81" s="20" t="s">
        <v>92</v>
      </c>
      <c r="B81">
        <v>0.67213865527695904</v>
      </c>
      <c r="C81">
        <v>-1.79725437218549E-3</v>
      </c>
      <c r="D81" s="106">
        <f t="shared" si="1"/>
        <v>3.2301232783398598E-6</v>
      </c>
    </row>
    <row r="82" spans="1:4">
      <c r="A82" s="20" t="s">
        <v>93</v>
      </c>
      <c r="B82">
        <v>0.67927561192166297</v>
      </c>
      <c r="C82">
        <v>1.11485576512933E-2</v>
      </c>
      <c r="D82" s="106">
        <f t="shared" si="1"/>
        <v>1.242903377042104E-4</v>
      </c>
    </row>
    <row r="83" spans="1:4">
      <c r="A83" s="20" t="s">
        <v>94</v>
      </c>
      <c r="B83">
        <v>0.69492985895743398</v>
      </c>
      <c r="C83">
        <v>6.9775578915883402E-2</v>
      </c>
      <c r="D83" s="106">
        <f t="shared" si="1"/>
        <v>4.8686314130466724E-3</v>
      </c>
    </row>
    <row r="84" spans="1:4">
      <c r="A84" s="20" t="s">
        <v>95</v>
      </c>
      <c r="B84">
        <v>0.76437596056124302</v>
      </c>
      <c r="C84">
        <v>2.75737307427582E-4</v>
      </c>
      <c r="D84" s="106">
        <f t="shared" si="1"/>
        <v>7.6031062707412868E-8</v>
      </c>
    </row>
    <row r="85" spans="1:4">
      <c r="A85" s="20" t="s">
        <v>96</v>
      </c>
      <c r="B85">
        <v>0.79230357373749605</v>
      </c>
      <c r="C85">
        <v>-6.7280815656970399E-3</v>
      </c>
      <c r="D85" s="106">
        <f t="shared" si="1"/>
        <v>4.5267081554672329E-5</v>
      </c>
    </row>
    <row r="86" spans="1:4">
      <c r="A86" s="20" t="s">
        <v>97</v>
      </c>
      <c r="B86">
        <v>0.80153495296256405</v>
      </c>
      <c r="C86">
        <v>1.0639036993426399E-2</v>
      </c>
      <c r="D86" s="106">
        <f t="shared" si="1"/>
        <v>1.1318910814749544E-4</v>
      </c>
    </row>
    <row r="87" spans="1:4">
      <c r="A87" s="20" t="s">
        <v>98</v>
      </c>
      <c r="B87">
        <v>0.80282545804996797</v>
      </c>
      <c r="C87">
        <v>2.63896503784448E-2</v>
      </c>
      <c r="D87" s="106">
        <f t="shared" si="1"/>
        <v>6.964136470965518E-4</v>
      </c>
    </row>
    <row r="88" spans="1:4">
      <c r="A88" s="20" t="s">
        <v>99</v>
      </c>
      <c r="B88">
        <v>0.82933305971106297</v>
      </c>
      <c r="C88">
        <v>-1.7704320639265501E-2</v>
      </c>
      <c r="D88" s="106">
        <f t="shared" si="1"/>
        <v>3.134429692979224E-4</v>
      </c>
    </row>
    <row r="89" spans="1:4">
      <c r="A89" s="20" t="s">
        <v>100</v>
      </c>
      <c r="B89">
        <v>0.81650143370747696</v>
      </c>
      <c r="C89">
        <v>1.0462414240814399E-2</v>
      </c>
      <c r="D89" s="106">
        <f t="shared" si="1"/>
        <v>1.0946211174639594E-4</v>
      </c>
    </row>
    <row r="90" spans="1:4">
      <c r="A90" s="20" t="s">
        <v>101</v>
      </c>
      <c r="B90">
        <v>0.81904179430653701</v>
      </c>
      <c r="C90">
        <v>-7.1506597709653898E-3</v>
      </c>
      <c r="D90" s="106">
        <f t="shared" si="1"/>
        <v>5.11319351601028E-5</v>
      </c>
    </row>
    <row r="91" spans="1:4">
      <c r="A91" s="20" t="s">
        <v>102</v>
      </c>
      <c r="B91">
        <v>0.81328342525722797</v>
      </c>
      <c r="C91">
        <v>-3.5314557724798398E-3</v>
      </c>
      <c r="D91" s="106">
        <f t="shared" si="1"/>
        <v>1.2471179872981183E-5</v>
      </c>
    </row>
    <row r="92" spans="1:4">
      <c r="A92" s="20" t="s">
        <v>103</v>
      </c>
      <c r="B92">
        <v>0.81439588897769</v>
      </c>
      <c r="C92">
        <v>-1.6821542869859998E-2</v>
      </c>
      <c r="D92" s="106">
        <f t="shared" si="1"/>
        <v>2.8296430452253774E-4</v>
      </c>
    </row>
    <row r="93" spans="1:4">
      <c r="A93" s="20" t="s">
        <v>104</v>
      </c>
      <c r="B93">
        <v>0.79804748017413296</v>
      </c>
      <c r="C93">
        <v>-1.23221624028867E-3</v>
      </c>
      <c r="D93" s="106">
        <f t="shared" si="1"/>
        <v>1.5183568628311453E-6</v>
      </c>
    </row>
    <row r="94" spans="1:4">
      <c r="A94" s="20" t="s">
        <v>105</v>
      </c>
      <c r="B94">
        <v>0.79341016011641696</v>
      </c>
      <c r="C94">
        <v>1.2677631230597701E-2</v>
      </c>
      <c r="D94" s="106">
        <f t="shared" si="1"/>
        <v>1.6072233361902617E-4</v>
      </c>
    </row>
    <row r="95" spans="1:4">
      <c r="A95" s="20" t="s">
        <v>106</v>
      </c>
      <c r="B95">
        <v>0.79350186312401505</v>
      </c>
      <c r="C95">
        <v>-2.14493364804502E-2</v>
      </c>
      <c r="D95" s="106">
        <f t="shared" si="1"/>
        <v>4.6007403545157179E-4</v>
      </c>
    </row>
    <row r="96" spans="1:4">
      <c r="A96" s="20" t="s">
        <v>107</v>
      </c>
      <c r="B96">
        <v>0.79063564374592199</v>
      </c>
      <c r="C96">
        <v>7.0493141057386497E-3</v>
      </c>
      <c r="D96" s="106">
        <f t="shared" si="1"/>
        <v>4.9692829361365898E-5</v>
      </c>
    </row>
    <row r="97" spans="1:4">
      <c r="A97" s="20" t="s">
        <v>108</v>
      </c>
      <c r="B97">
        <v>0.78109064147752205</v>
      </c>
      <c r="C97">
        <v>4.8756071138735101E-3</v>
      </c>
      <c r="D97" s="106">
        <f t="shared" si="1"/>
        <v>2.377154472885398E-5</v>
      </c>
    </row>
    <row r="98" spans="1:4">
      <c r="A98" s="20" t="s">
        <v>109</v>
      </c>
      <c r="B98">
        <v>0.77902083681649203</v>
      </c>
      <c r="C98">
        <v>-1.2622326574060799E-3</v>
      </c>
      <c r="D98" s="106">
        <f t="shared" si="1"/>
        <v>1.5932312814224144E-6</v>
      </c>
    </row>
    <row r="99" spans="1:4">
      <c r="A99" s="20" t="s">
        <v>110</v>
      </c>
      <c r="B99">
        <v>0.76192869808352104</v>
      </c>
      <c r="C99">
        <v>1.2168451729729799E-2</v>
      </c>
      <c r="D99" s="106">
        <f t="shared" si="1"/>
        <v>1.4807121749876414E-4</v>
      </c>
    </row>
    <row r="100" spans="1:4">
      <c r="A100" s="20" t="s">
        <v>111</v>
      </c>
      <c r="B100">
        <v>0.76555999436580602</v>
      </c>
      <c r="C100">
        <v>-2.6338109296891701E-2</v>
      </c>
      <c r="D100" s="106">
        <f t="shared" si="1"/>
        <v>6.9369600133501299E-4</v>
      </c>
    </row>
    <row r="101" spans="1:4">
      <c r="A101" s="20" t="s">
        <v>112</v>
      </c>
      <c r="B101">
        <v>0.73052578318709804</v>
      </c>
      <c r="C101">
        <v>-2.2864686482056001E-2</v>
      </c>
      <c r="D101" s="106">
        <f t="shared" si="1"/>
        <v>5.2279388792271443E-4</v>
      </c>
    </row>
    <row r="102" spans="1:4">
      <c r="A102" s="20" t="s">
        <v>113</v>
      </c>
      <c r="B102">
        <v>0.71092819309015198</v>
      </c>
      <c r="C102">
        <v>6.1557771077838802E-3</v>
      </c>
      <c r="D102" s="106">
        <f t="shared" si="1"/>
        <v>3.7893591800716076E-5</v>
      </c>
    </row>
    <row r="103" spans="1:4">
      <c r="A103" s="20" t="s">
        <v>114</v>
      </c>
      <c r="B103">
        <v>0.69886248843480503</v>
      </c>
      <c r="C103">
        <v>-2.1991018774368098E-2</v>
      </c>
      <c r="D103" s="106">
        <f t="shared" si="1"/>
        <v>4.8360490673461019E-4</v>
      </c>
    </row>
    <row r="104" spans="1:4">
      <c r="A104" s="20" t="s">
        <v>115</v>
      </c>
      <c r="B104">
        <v>0.69032941898677302</v>
      </c>
      <c r="C104">
        <v>5.0845826188060496E-3</v>
      </c>
      <c r="D104" s="106">
        <f t="shared" si="1"/>
        <v>2.5852980407464586E-5</v>
      </c>
    </row>
    <row r="105" spans="1:4">
      <c r="A105" s="20" t="s">
        <v>116</v>
      </c>
      <c r="B105">
        <v>0.68637075947829596</v>
      </c>
      <c r="C105">
        <v>-5.9388436812747702E-3</v>
      </c>
      <c r="D105" s="106">
        <f t="shared" si="1"/>
        <v>3.5269864270617263E-5</v>
      </c>
    </row>
    <row r="106" spans="1:4">
      <c r="A106" s="20" t="s">
        <v>117</v>
      </c>
      <c r="B106">
        <v>0.686831966457631</v>
      </c>
      <c r="C106">
        <v>-2.0084338198041499E-3</v>
      </c>
      <c r="D106" s="106">
        <f t="shared" si="1"/>
        <v>4.0338064085330884E-6</v>
      </c>
    </row>
    <row r="107" spans="1:4">
      <c r="A107" s="20" t="s">
        <v>118</v>
      </c>
      <c r="B107">
        <v>0.69347727008087001</v>
      </c>
      <c r="C107">
        <v>1.27407398296867E-2</v>
      </c>
      <c r="D107" s="106">
        <f t="shared" si="1"/>
        <v>1.6232645140776508E-4</v>
      </c>
    </row>
    <row r="108" spans="1:4">
      <c r="A108" s="20" t="s">
        <v>119</v>
      </c>
      <c r="B108">
        <v>0.70864382196210796</v>
      </c>
      <c r="C108">
        <v>1.2466697557118301E-3</v>
      </c>
      <c r="D108" s="106">
        <f t="shared" si="1"/>
        <v>1.5541854798065941E-6</v>
      </c>
    </row>
    <row r="109" spans="1:4">
      <c r="A109" s="20" t="s">
        <v>120</v>
      </c>
      <c r="B109">
        <v>0.72095838190286099</v>
      </c>
      <c r="C109">
        <v>1.20830929215967E-2</v>
      </c>
      <c r="D109" s="106">
        <f t="shared" si="1"/>
        <v>1.4600113455194027E-4</v>
      </c>
    </row>
    <row r="110" spans="1:4">
      <c r="A110" s="20" t="s">
        <v>121</v>
      </c>
      <c r="B110">
        <v>0.74003953373171605</v>
      </c>
      <c r="C110">
        <v>-1.33985510603793E-2</v>
      </c>
      <c r="D110" s="106">
        <f t="shared" si="1"/>
        <v>1.7952117051759126E-4</v>
      </c>
    </row>
    <row r="111" spans="1:4">
      <c r="A111" s="20" t="s">
        <v>122</v>
      </c>
      <c r="B111">
        <v>0.73158776885652099</v>
      </c>
      <c r="C111">
        <v>7.2063054227957096E-4</v>
      </c>
      <c r="D111" s="106">
        <f t="shared" si="1"/>
        <v>5.1930837846614854E-7</v>
      </c>
    </row>
    <row r="112" spans="1:4">
      <c r="A112" s="20" t="s">
        <v>123</v>
      </c>
      <c r="B112">
        <v>0.73105039553175699</v>
      </c>
      <c r="C112">
        <v>-6.0870334849131603E-3</v>
      </c>
      <c r="D112" s="106">
        <f t="shared" si="1"/>
        <v>3.7051976646454053E-5</v>
      </c>
    </row>
    <row r="113" spans="1:4">
      <c r="A113" s="20" t="s">
        <v>124</v>
      </c>
      <c r="B113">
        <v>0.71551645229457095</v>
      </c>
      <c r="C113">
        <v>1.24012491265824E-2</v>
      </c>
      <c r="D113" s="106">
        <f t="shared" si="1"/>
        <v>1.5379097989956075E-4</v>
      </c>
    </row>
    <row r="114" spans="1:4">
      <c r="A114" s="20" t="s">
        <v>125</v>
      </c>
      <c r="B114">
        <v>0.71015909067302896</v>
      </c>
      <c r="C114">
        <v>7.0377121245776197E-3</v>
      </c>
      <c r="D114" s="106">
        <f t="shared" si="1"/>
        <v>4.9529391948426832E-5</v>
      </c>
    </row>
    <row r="115" spans="1:4">
      <c r="A115" s="20" t="s">
        <v>126</v>
      </c>
      <c r="B115">
        <v>0.71522782071225999</v>
      </c>
      <c r="C115">
        <v>-6.6446576777586903E-3</v>
      </c>
      <c r="D115" s="106">
        <f t="shared" si="1"/>
        <v>4.4151475654597508E-5</v>
      </c>
    </row>
    <row r="116" spans="1:4">
      <c r="A116" s="20" t="s">
        <v>127</v>
      </c>
      <c r="B116">
        <v>0.70775337556443496</v>
      </c>
      <c r="C116">
        <v>-1.72360959974188E-2</v>
      </c>
      <c r="D116" s="106">
        <f t="shared" si="1"/>
        <v>2.9708300523223637E-4</v>
      </c>
    </row>
    <row r="117" spans="1:4">
      <c r="A117" s="20" t="s">
        <v>128</v>
      </c>
      <c r="B117">
        <v>0.70441679807876101</v>
      </c>
      <c r="C117">
        <v>-5.2207863526600399E-3</v>
      </c>
      <c r="D117" s="106">
        <f t="shared" si="1"/>
        <v>2.7256610140121323E-5</v>
      </c>
    </row>
    <row r="118" spans="1:4">
      <c r="A118" s="20" t="s">
        <v>129</v>
      </c>
      <c r="B118">
        <v>0.70463695255177805</v>
      </c>
      <c r="C118">
        <v>-5.2776621501520902E-3</v>
      </c>
      <c r="D118" s="106">
        <f t="shared" si="1"/>
        <v>2.7853717771147984E-5</v>
      </c>
    </row>
    <row r="119" spans="1:4">
      <c r="A119" s="20" t="s">
        <v>130</v>
      </c>
      <c r="B119">
        <v>0.70909475974334901</v>
      </c>
      <c r="C119">
        <v>-6.5445848531745796E-3</v>
      </c>
      <c r="D119" s="106">
        <f t="shared" si="1"/>
        <v>4.2831590900402133E-5</v>
      </c>
    </row>
    <row r="120" spans="1:4">
      <c r="A120" s="20" t="s">
        <v>131</v>
      </c>
      <c r="B120">
        <v>0.71154821741719199</v>
      </c>
      <c r="C120">
        <v>1.32636729057084E-2</v>
      </c>
      <c r="D120" s="106">
        <f t="shared" si="1"/>
        <v>1.759250189496231E-4</v>
      </c>
    </row>
    <row r="121" spans="1:4">
      <c r="A121" s="20" t="s">
        <v>132</v>
      </c>
      <c r="B121">
        <v>0.718558936750604</v>
      </c>
      <c r="C121">
        <v>1.6896318503669499E-2</v>
      </c>
      <c r="D121" s="106">
        <f t="shared" si="1"/>
        <v>2.8548557897744431E-4</v>
      </c>
    </row>
    <row r="122" spans="1:4">
      <c r="A122" s="20" t="s">
        <v>133</v>
      </c>
      <c r="B122">
        <v>0.73460389220259403</v>
      </c>
      <c r="C122">
        <v>3.5445585305935701E-3</v>
      </c>
      <c r="D122" s="106">
        <f t="shared" si="1"/>
        <v>1.2563895176803648E-5</v>
      </c>
    </row>
    <row r="123" spans="1:4">
      <c r="A123" s="20" t="s">
        <v>134</v>
      </c>
      <c r="B123">
        <v>0.73502104474704499</v>
      </c>
      <c r="C123">
        <v>1.3889385574747899E-2</v>
      </c>
      <c r="D123" s="106">
        <f t="shared" si="1"/>
        <v>1.9291503164401504E-4</v>
      </c>
    </row>
    <row r="124" spans="1:4">
      <c r="A124" s="20" t="s">
        <v>135</v>
      </c>
      <c r="B124">
        <v>0.74411763931180896</v>
      </c>
      <c r="C124">
        <v>-6.94574286667875E-3</v>
      </c>
      <c r="D124" s="106">
        <f t="shared" si="1"/>
        <v>4.824334397001874E-5</v>
      </c>
    </row>
    <row r="125" spans="1:4">
      <c r="A125" s="20" t="s">
        <v>136</v>
      </c>
      <c r="B125">
        <v>0.73700732838179295</v>
      </c>
      <c r="C125">
        <v>-1.0901201868338499E-2</v>
      </c>
      <c r="D125" s="106">
        <f t="shared" si="1"/>
        <v>1.1883620217426679E-4</v>
      </c>
    </row>
    <row r="126" spans="1:4">
      <c r="A126" s="20" t="s">
        <v>137</v>
      </c>
      <c r="B126">
        <v>0.73031478854292997</v>
      </c>
      <c r="C126">
        <v>2.7989891619500098E-3</v>
      </c>
      <c r="D126" s="106">
        <f t="shared" si="1"/>
        <v>7.8343403287136188E-6</v>
      </c>
    </row>
    <row r="127" spans="1:4">
      <c r="A127" s="20" t="s">
        <v>138</v>
      </c>
      <c r="B127">
        <v>0.72738431650605195</v>
      </c>
      <c r="C127">
        <v>8.6591797348092598E-3</v>
      </c>
      <c r="D127" s="106">
        <f t="shared" si="1"/>
        <v>7.4981393679731358E-5</v>
      </c>
    </row>
    <row r="128" spans="1:4">
      <c r="A128" s="20" t="s">
        <v>139</v>
      </c>
      <c r="B128">
        <v>0.73360778724686404</v>
      </c>
      <c r="C128">
        <v>-9.8755051180670506E-3</v>
      </c>
      <c r="D128" s="106">
        <f t="shared" si="1"/>
        <v>9.7525601336968513E-5</v>
      </c>
    </row>
    <row r="129" spans="1:4">
      <c r="A129" s="20" t="s">
        <v>140</v>
      </c>
      <c r="B129">
        <v>0.72284336068383503</v>
      </c>
      <c r="C129">
        <v>4.14603570794384E-3</v>
      </c>
      <c r="D129" s="106">
        <f t="shared" si="1"/>
        <v>1.7189612091545378E-5</v>
      </c>
    </row>
    <row r="130" spans="1:4">
      <c r="A130" s="20" t="s">
        <v>141</v>
      </c>
      <c r="B130">
        <v>0.72073839630702696</v>
      </c>
      <c r="C130">
        <v>1.3900205826496001E-2</v>
      </c>
      <c r="D130" s="106">
        <f t="shared" si="1"/>
        <v>1.9321572201895336E-4</v>
      </c>
    </row>
    <row r="131" spans="1:4">
      <c r="A131" s="20" t="s">
        <v>142</v>
      </c>
      <c r="B131">
        <v>0.73171913178446202</v>
      </c>
      <c r="C131">
        <v>-1.4036819596937301E-2</v>
      </c>
      <c r="D131" s="106">
        <f t="shared" ref="D131:D144" si="2">C131*C131</f>
        <v>1.9703230439696305E-4</v>
      </c>
    </row>
    <row r="132" spans="1:4">
      <c r="A132" s="20" t="s">
        <v>143</v>
      </c>
      <c r="B132">
        <v>0.73352207219306698</v>
      </c>
      <c r="C132">
        <v>8.0243560644939005E-4</v>
      </c>
      <c r="D132" s="106">
        <f t="shared" si="2"/>
        <v>6.4390290249780034E-7</v>
      </c>
    </row>
    <row r="133" spans="1:4">
      <c r="A133" s="20" t="s">
        <v>144</v>
      </c>
      <c r="B133">
        <v>0.74226318588138895</v>
      </c>
      <c r="C133">
        <v>-4.7607029046793002E-4</v>
      </c>
      <c r="D133" s="106">
        <f t="shared" si="2"/>
        <v>2.2664292146621927E-7</v>
      </c>
    </row>
    <row r="134" spans="1:4">
      <c r="A134" s="20" t="s">
        <v>145</v>
      </c>
      <c r="B134">
        <v>0.75445684434555504</v>
      </c>
      <c r="C134">
        <v>6.5501432186590601E-3</v>
      </c>
      <c r="D134" s="106">
        <f t="shared" si="2"/>
        <v>4.290437618494527E-5</v>
      </c>
    </row>
    <row r="135" spans="1:4">
      <c r="A135" s="20" t="s">
        <v>146</v>
      </c>
      <c r="B135">
        <v>0.76311487895771002</v>
      </c>
      <c r="C135">
        <v>2.5019026671822199E-3</v>
      </c>
      <c r="D135" s="106">
        <f t="shared" si="2"/>
        <v>6.2595169560535063E-6</v>
      </c>
    </row>
    <row r="136" spans="1:4">
      <c r="A136" s="20" t="s">
        <v>147</v>
      </c>
      <c r="B136">
        <v>0.76692296541196803</v>
      </c>
      <c r="C136">
        <v>-2.5946831702109999E-2</v>
      </c>
      <c r="D136" s="106">
        <f t="shared" si="2"/>
        <v>6.7323807537762043E-4</v>
      </c>
    </row>
    <row r="137" spans="1:4">
      <c r="A137" s="20" t="s">
        <v>148</v>
      </c>
      <c r="B137">
        <v>0.73558501340051596</v>
      </c>
      <c r="C137">
        <v>1.20599495328357E-2</v>
      </c>
      <c r="D137" s="106">
        <f t="shared" si="2"/>
        <v>1.45442382734544E-4</v>
      </c>
    </row>
    <row r="138" spans="1:4">
      <c r="A138" s="20" t="s">
        <v>149</v>
      </c>
      <c r="B138">
        <v>0.72392813004993195</v>
      </c>
      <c r="C138">
        <v>1.25514837811453E-2</v>
      </c>
      <c r="D138" s="106">
        <f t="shared" si="2"/>
        <v>1.5753974510835351E-4</v>
      </c>
    </row>
    <row r="139" spans="1:4">
      <c r="A139" s="20" t="s">
        <v>150</v>
      </c>
      <c r="B139">
        <v>0.72180143038391897</v>
      </c>
      <c r="C139">
        <v>-8.6973233779736592E-3</v>
      </c>
      <c r="D139" s="106">
        <f t="shared" si="2"/>
        <v>7.5643433941047138E-5</v>
      </c>
    </row>
    <row r="140" spans="1:4">
      <c r="A140" s="20" t="s">
        <v>151</v>
      </c>
      <c r="B140">
        <v>0.71797391247363096</v>
      </c>
      <c r="C140">
        <v>1.53836979551327E-3</v>
      </c>
      <c r="D140" s="106">
        <f t="shared" si="2"/>
        <v>2.3665816277475403E-6</v>
      </c>
    </row>
    <row r="141" spans="1:4">
      <c r="A141" s="20" t="s">
        <v>152</v>
      </c>
      <c r="B141">
        <v>0.71501116356369099</v>
      </c>
      <c r="C141">
        <v>2.6218796371719599E-3</v>
      </c>
      <c r="D141" s="106">
        <f t="shared" si="2"/>
        <v>6.8742528318169676E-6</v>
      </c>
    </row>
    <row r="142" spans="1:4">
      <c r="A142" s="20" t="s">
        <v>153</v>
      </c>
      <c r="B142">
        <v>0.72056534870383004</v>
      </c>
      <c r="C142">
        <v>-1.15062226614835E-2</v>
      </c>
      <c r="D142" s="106">
        <f t="shared" si="2"/>
        <v>1.3239315993563645E-4</v>
      </c>
    </row>
    <row r="143" spans="1:4">
      <c r="A143" s="20" t="s">
        <v>154</v>
      </c>
      <c r="B143">
        <v>0.72233604357723402</v>
      </c>
      <c r="C143">
        <v>5.9433693747405801E-3</v>
      </c>
      <c r="D143" s="106">
        <f t="shared" si="2"/>
        <v>3.5323639524604233E-5</v>
      </c>
    </row>
    <row r="144" spans="1:4">
      <c r="A144" s="20" t="s">
        <v>155</v>
      </c>
      <c r="B144">
        <v>0.72499404744761597</v>
      </c>
      <c r="C144">
        <v>1.6666136378118599E-3</v>
      </c>
      <c r="D144" s="106">
        <f t="shared" si="2"/>
        <v>2.7776010177404814E-6</v>
      </c>
    </row>
    <row r="145" spans="1:2">
      <c r="A145" s="20" t="s">
        <v>156</v>
      </c>
      <c r="B145">
        <v>0.73090552522104402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F784-4CD6-C445-AFB5-5C14D946C7B2}">
  <dimension ref="A1:D145"/>
  <sheetViews>
    <sheetView workbookViewId="0">
      <selection activeCell="D14" sqref="D14"/>
    </sheetView>
  </sheetViews>
  <sheetFormatPr baseColWidth="10" defaultRowHeight="16"/>
  <cols>
    <col min="1" max="1" width="9.6640625" style="25" customWidth="1"/>
  </cols>
  <sheetData>
    <row r="1" spans="1:4">
      <c r="A1" s="5" t="s">
        <v>0</v>
      </c>
      <c r="B1" t="s">
        <v>358</v>
      </c>
      <c r="C1" t="s">
        <v>352</v>
      </c>
      <c r="D1" t="s">
        <v>353</v>
      </c>
    </row>
    <row r="2" spans="1:4">
      <c r="A2" s="9" t="s">
        <v>13</v>
      </c>
      <c r="B2">
        <v>1.04517060532095</v>
      </c>
      <c r="C2" s="106">
        <v>2.7755575615628901E-17</v>
      </c>
      <c r="D2" s="106">
        <f>C2*C2</f>
        <v>7.7037197775489366E-34</v>
      </c>
    </row>
    <row r="3" spans="1:4">
      <c r="A3" s="9" t="s">
        <v>14</v>
      </c>
      <c r="B3">
        <v>1.02872432691125</v>
      </c>
      <c r="C3" s="106">
        <v>-2.1040342775118098E-3</v>
      </c>
      <c r="D3" s="106">
        <f t="shared" ref="D3:D66" si="0">C3*C3</f>
        <v>4.4269602409446432E-6</v>
      </c>
    </row>
    <row r="4" spans="1:4">
      <c r="A4" s="9" t="s">
        <v>15</v>
      </c>
      <c r="B4">
        <v>0.99663619364543699</v>
      </c>
      <c r="C4" s="106">
        <v>-2.9669488595557001E-3</v>
      </c>
      <c r="D4" s="106">
        <f t="shared" si="0"/>
        <v>8.8027855352188695E-6</v>
      </c>
    </row>
    <row r="5" spans="1:4">
      <c r="A5" s="9" t="s">
        <v>16</v>
      </c>
      <c r="B5">
        <v>0.971041304702293</v>
      </c>
      <c r="C5" s="106">
        <v>2.96661329221241E-3</v>
      </c>
      <c r="D5" s="106">
        <f t="shared" si="0"/>
        <v>8.800794425531354E-6</v>
      </c>
    </row>
    <row r="6" spans="1:4">
      <c r="A6" s="9" t="s">
        <v>17</v>
      </c>
      <c r="B6">
        <v>0.96370674211184904</v>
      </c>
      <c r="C6">
        <v>5.1980884308620301E-3</v>
      </c>
      <c r="D6" s="106">
        <f t="shared" si="0"/>
        <v>2.7020123335061682E-5</v>
      </c>
    </row>
    <row r="7" spans="1:4">
      <c r="A7" s="9" t="s">
        <v>18</v>
      </c>
      <c r="B7">
        <v>0.96929737229291602</v>
      </c>
      <c r="C7">
        <v>-4.1150653226358098E-3</v>
      </c>
      <c r="D7" s="106">
        <f t="shared" si="0"/>
        <v>1.6933762609559762E-5</v>
      </c>
    </row>
    <row r="8" spans="1:4">
      <c r="A8" s="9" t="s">
        <v>19</v>
      </c>
      <c r="B8">
        <v>0.97448572655246102</v>
      </c>
      <c r="C8">
        <v>-7.8660980729955698E-3</v>
      </c>
      <c r="D8" s="106">
        <f t="shared" si="0"/>
        <v>6.1875498893984622E-5</v>
      </c>
    </row>
    <row r="9" spans="1:4">
      <c r="A9" s="9" t="s">
        <v>20</v>
      </c>
      <c r="B9">
        <v>0.99571920752101095</v>
      </c>
      <c r="C9">
        <v>3.5571165544879802E-3</v>
      </c>
      <c r="D9" s="106">
        <f t="shared" si="0"/>
        <v>1.2653078182212439E-5</v>
      </c>
    </row>
    <row r="10" spans="1:4">
      <c r="A10" s="9" t="s">
        <v>21</v>
      </c>
      <c r="B10">
        <v>1.0554243396435601</v>
      </c>
      <c r="C10">
        <v>2.6574293594962902E-3</v>
      </c>
      <c r="D10" s="106">
        <f t="shared" si="0"/>
        <v>7.0619308007128629E-6</v>
      </c>
    </row>
    <row r="11" spans="1:4">
      <c r="A11" s="17" t="s">
        <v>22</v>
      </c>
      <c r="B11">
        <v>1.1080183070338501</v>
      </c>
      <c r="C11">
        <v>-3.0084978048720199E-3</v>
      </c>
      <c r="D11" s="106">
        <f t="shared" si="0"/>
        <v>9.0510590419197622E-6</v>
      </c>
    </row>
    <row r="12" spans="1:4">
      <c r="A12" s="9" t="s">
        <v>23</v>
      </c>
      <c r="B12">
        <v>1.1545340489510301</v>
      </c>
      <c r="C12">
        <v>5.9384960490982E-3</v>
      </c>
      <c r="D12" s="106">
        <f t="shared" si="0"/>
        <v>3.5265735325154934E-5</v>
      </c>
    </row>
    <row r="13" spans="1:4">
      <c r="A13" s="9" t="s">
        <v>24</v>
      </c>
      <c r="B13">
        <v>1.13459494871888</v>
      </c>
      <c r="C13">
        <v>-4.0835016730684003E-3</v>
      </c>
      <c r="D13" s="106">
        <f t="shared" si="0"/>
        <v>1.6674985913952424E-5</v>
      </c>
    </row>
    <row r="14" spans="1:4">
      <c r="A14" s="9" t="s">
        <v>25</v>
      </c>
      <c r="B14">
        <v>1.1090339286076401</v>
      </c>
      <c r="C14">
        <v>-7.9044075379233608E-3</v>
      </c>
      <c r="D14" s="106">
        <f t="shared" si="0"/>
        <v>6.2479658525579643E-5</v>
      </c>
    </row>
    <row r="15" spans="1:4">
      <c r="A15" s="9" t="s">
        <v>26</v>
      </c>
      <c r="B15">
        <v>1.05172563646924</v>
      </c>
      <c r="C15">
        <v>6.7686071369524497E-3</v>
      </c>
      <c r="D15" s="106">
        <f t="shared" si="0"/>
        <v>4.5814042574403637E-5</v>
      </c>
    </row>
    <row r="16" spans="1:4">
      <c r="A16" s="9" t="s">
        <v>27</v>
      </c>
      <c r="B16">
        <v>1.00179182376426</v>
      </c>
      <c r="C16">
        <v>-1.8488716885529601E-3</v>
      </c>
      <c r="D16" s="106">
        <f t="shared" si="0"/>
        <v>3.4183265207326738E-6</v>
      </c>
    </row>
    <row r="17" spans="1:4">
      <c r="A17" s="9" t="s">
        <v>28</v>
      </c>
      <c r="B17">
        <v>0.960630352651757</v>
      </c>
      <c r="C17">
        <v>-7.3739070499270398E-3</v>
      </c>
      <c r="D17" s="106">
        <f t="shared" si="0"/>
        <v>5.4374505180963696E-5</v>
      </c>
    </row>
    <row r="18" spans="1:4">
      <c r="A18" s="9" t="s">
        <v>29</v>
      </c>
      <c r="B18">
        <v>0.94281163237056298</v>
      </c>
      <c r="C18">
        <v>-9.01727128318598E-4</v>
      </c>
      <c r="D18" s="106">
        <f t="shared" si="0"/>
        <v>8.1311181394570526E-7</v>
      </c>
    </row>
    <row r="19" spans="1:4">
      <c r="A19" s="9" t="s">
        <v>30</v>
      </c>
      <c r="B19">
        <v>0.93569213643912796</v>
      </c>
      <c r="C19">
        <v>3.9724602788566402E-4</v>
      </c>
      <c r="D19" s="106">
        <f t="shared" si="0"/>
        <v>1.5780440667093775E-7</v>
      </c>
    </row>
    <row r="20" spans="1:4">
      <c r="A20" s="9" t="s">
        <v>31</v>
      </c>
      <c r="B20">
        <v>0.93298513919123305</v>
      </c>
      <c r="C20">
        <v>3.4691601986423298E-3</v>
      </c>
      <c r="D20" s="106">
        <f t="shared" si="0"/>
        <v>1.2035072483844089E-5</v>
      </c>
    </row>
    <row r="21" spans="1:4">
      <c r="A21" s="9" t="s">
        <v>32</v>
      </c>
      <c r="B21">
        <v>0.93270032220366805</v>
      </c>
      <c r="C21">
        <v>4.5799572678737899E-3</v>
      </c>
      <c r="D21" s="106">
        <f t="shared" si="0"/>
        <v>2.0976008575549952E-5</v>
      </c>
    </row>
    <row r="22" spans="1:4">
      <c r="A22" s="9" t="s">
        <v>33</v>
      </c>
      <c r="B22">
        <v>0.933875776864179</v>
      </c>
      <c r="C22">
        <v>-3.1954999230890701E-3</v>
      </c>
      <c r="D22" s="106">
        <f t="shared" si="0"/>
        <v>1.0211219758462253E-5</v>
      </c>
    </row>
    <row r="23" spans="1:4">
      <c r="A23" s="9" t="s">
        <v>34</v>
      </c>
      <c r="B23">
        <v>0.94078581471749201</v>
      </c>
      <c r="C23">
        <v>1.0392477132756799E-2</v>
      </c>
      <c r="D23" s="106">
        <f t="shared" si="0"/>
        <v>1.0800358095487298E-4</v>
      </c>
    </row>
    <row r="24" spans="1:4">
      <c r="A24" s="9" t="s">
        <v>35</v>
      </c>
      <c r="B24">
        <v>0.95140202724777001</v>
      </c>
      <c r="C24">
        <v>1.6999778508116101E-2</v>
      </c>
      <c r="D24" s="106">
        <f t="shared" si="0"/>
        <v>2.8899246932500612E-4</v>
      </c>
    </row>
    <row r="25" spans="1:4">
      <c r="A25" s="9" t="s">
        <v>36</v>
      </c>
      <c r="B25">
        <v>0.96094353837574698</v>
      </c>
      <c r="C25">
        <v>-2.2853277097573798E-3</v>
      </c>
      <c r="D25" s="106">
        <f t="shared" si="0"/>
        <v>5.2227227409849112E-6</v>
      </c>
    </row>
    <row r="26" spans="1:4">
      <c r="A26" s="9" t="s">
        <v>37</v>
      </c>
      <c r="B26">
        <v>0.97896215873243997</v>
      </c>
      <c r="C26">
        <v>-1.02861977667264E-2</v>
      </c>
      <c r="D26" s="106">
        <f t="shared" si="0"/>
        <v>1.0580586449620717E-4</v>
      </c>
    </row>
    <row r="27" spans="1:4">
      <c r="A27" s="9" t="s">
        <v>38</v>
      </c>
      <c r="B27">
        <v>0.97139079117993699</v>
      </c>
      <c r="C27">
        <v>6.2876932544455597E-3</v>
      </c>
      <c r="D27" s="106">
        <f t="shared" si="0"/>
        <v>3.9535086462000191E-5</v>
      </c>
    </row>
    <row r="28" spans="1:4">
      <c r="A28" s="9" t="s">
        <v>39</v>
      </c>
      <c r="B28">
        <v>0.96773027254747901</v>
      </c>
      <c r="C28">
        <v>-1.3272723011477101E-3</v>
      </c>
      <c r="D28" s="106">
        <f t="shared" si="0"/>
        <v>1.7616517613939375E-6</v>
      </c>
    </row>
    <row r="29" spans="1:4">
      <c r="A29" s="9" t="s">
        <v>40</v>
      </c>
      <c r="B29">
        <v>0.95293326027808001</v>
      </c>
      <c r="C29">
        <v>1.0065042276945801E-3</v>
      </c>
      <c r="D29" s="106">
        <f t="shared" si="0"/>
        <v>1.013050760367063E-6</v>
      </c>
    </row>
    <row r="30" spans="1:4">
      <c r="A30" s="9" t="s">
        <v>41</v>
      </c>
      <c r="B30">
        <v>0.948242054802241</v>
      </c>
      <c r="C30">
        <v>3.88865204317697E-4</v>
      </c>
      <c r="D30" s="106">
        <f t="shared" si="0"/>
        <v>1.5121614712904422E-7</v>
      </c>
    </row>
    <row r="31" spans="1:4">
      <c r="A31" s="9" t="s">
        <v>42</v>
      </c>
      <c r="B31">
        <v>0.94445595658530301</v>
      </c>
      <c r="C31">
        <v>-3.9428151034646697E-3</v>
      </c>
      <c r="D31" s="106">
        <f t="shared" si="0"/>
        <v>1.5545790940109114E-5</v>
      </c>
    </row>
    <row r="32" spans="1:4">
      <c r="A32" s="9" t="s">
        <v>43</v>
      </c>
      <c r="B32">
        <v>0.94599957068609197</v>
      </c>
      <c r="C32">
        <v>1.1804122120762499E-2</v>
      </c>
      <c r="D32" s="106">
        <f t="shared" si="0"/>
        <v>1.3933729904187455E-4</v>
      </c>
    </row>
    <row r="33" spans="1:4">
      <c r="A33" s="9" t="s">
        <v>44</v>
      </c>
      <c r="B33">
        <v>0.95187519291028599</v>
      </c>
      <c r="C33">
        <v>9.1531461019894993E-3</v>
      </c>
      <c r="D33" s="106">
        <f t="shared" si="0"/>
        <v>8.3780083564365565E-5</v>
      </c>
    </row>
    <row r="34" spans="1:4">
      <c r="A34" s="9" t="s">
        <v>45</v>
      </c>
      <c r="B34">
        <v>0.97323756593591604</v>
      </c>
      <c r="C34">
        <v>3.26211394006908E-2</v>
      </c>
      <c r="D34" s="106">
        <f t="shared" si="0"/>
        <v>1.0641387357993018E-3</v>
      </c>
    </row>
    <row r="35" spans="1:4">
      <c r="A35" s="9" t="s">
        <v>46</v>
      </c>
      <c r="B35">
        <v>1.0335667802995601</v>
      </c>
      <c r="C35">
        <v>-8.7877450468873807E-3</v>
      </c>
      <c r="D35" s="106">
        <f t="shared" si="0"/>
        <v>7.7224463009093689E-5</v>
      </c>
    </row>
    <row r="36" spans="1:4">
      <c r="A36" s="9" t="s">
        <v>47</v>
      </c>
      <c r="B36">
        <v>1.0457472299013899</v>
      </c>
      <c r="C36">
        <v>5.5371902691171201E-3</v>
      </c>
      <c r="D36" s="106">
        <f t="shared" si="0"/>
        <v>3.0660476076405323E-5</v>
      </c>
    </row>
    <row r="37" spans="1:4">
      <c r="A37" s="9" t="s">
        <v>48</v>
      </c>
      <c r="B37">
        <v>1.0570413731369099</v>
      </c>
      <c r="C37" s="106">
        <v>1.29735192666916E-5</v>
      </c>
      <c r="D37" s="106">
        <f t="shared" si="0"/>
        <v>1.6831220216321817E-10</v>
      </c>
    </row>
    <row r="38" spans="1:4">
      <c r="A38" s="9" t="s">
        <v>49</v>
      </c>
      <c r="B38">
        <v>1.0596939571917801</v>
      </c>
      <c r="C38">
        <v>-1.7687553436403201E-3</v>
      </c>
      <c r="D38" s="106">
        <f t="shared" si="0"/>
        <v>3.1284954656561868E-6</v>
      </c>
    </row>
    <row r="39" spans="1:4">
      <c r="A39" s="9" t="s">
        <v>50</v>
      </c>
      <c r="B39">
        <v>1.0557567637269101</v>
      </c>
      <c r="C39">
        <v>-1.88735989538892E-3</v>
      </c>
      <c r="D39" s="106">
        <f t="shared" si="0"/>
        <v>3.5621273747224752E-6</v>
      </c>
    </row>
    <row r="40" spans="1:4">
      <c r="A40" s="9" t="s">
        <v>51</v>
      </c>
      <c r="B40">
        <v>1.0412100019364601</v>
      </c>
      <c r="C40">
        <v>1.74042416458896E-3</v>
      </c>
      <c r="D40" s="106">
        <f t="shared" si="0"/>
        <v>3.0290762726851796E-6</v>
      </c>
    </row>
    <row r="41" spans="1:4">
      <c r="A41" s="9" t="s">
        <v>52</v>
      </c>
      <c r="B41">
        <v>1.02158236767969</v>
      </c>
      <c r="C41">
        <v>1.06508902192175E-2</v>
      </c>
      <c r="D41" s="106">
        <f t="shared" si="0"/>
        <v>1.13441462461823E-4</v>
      </c>
    </row>
    <row r="42" spans="1:4">
      <c r="A42" s="9" t="s">
        <v>53</v>
      </c>
      <c r="B42">
        <v>1.0148817676404001</v>
      </c>
      <c r="C42">
        <v>2.7201968956229402E-3</v>
      </c>
      <c r="D42" s="106">
        <f t="shared" si="0"/>
        <v>7.3994711509566812E-6</v>
      </c>
    </row>
    <row r="43" spans="1:4">
      <c r="A43" s="9" t="s">
        <v>54</v>
      </c>
      <c r="B43">
        <v>1.01132731085501</v>
      </c>
      <c r="C43">
        <v>1.2452763480506101E-2</v>
      </c>
      <c r="D43" s="106">
        <f t="shared" si="0"/>
        <v>1.550713183014264E-4</v>
      </c>
    </row>
    <row r="44" spans="1:4">
      <c r="A44" s="9" t="s">
        <v>55</v>
      </c>
      <c r="B44">
        <v>1.02322799342967</v>
      </c>
      <c r="C44">
        <v>-1.0321634061749799E-2</v>
      </c>
      <c r="D44" s="106">
        <f t="shared" si="0"/>
        <v>1.0653612970467366E-4</v>
      </c>
    </row>
    <row r="45" spans="1:4">
      <c r="A45" s="9" t="s">
        <v>56</v>
      </c>
      <c r="B45">
        <v>1.0075906693204499</v>
      </c>
      <c r="C45">
        <v>-1.9006698211011901E-2</v>
      </c>
      <c r="D45" s="106">
        <f t="shared" si="0"/>
        <v>3.6125457688448303E-4</v>
      </c>
    </row>
    <row r="46" spans="1:4">
      <c r="A46" s="9" t="s">
        <v>57</v>
      </c>
      <c r="B46">
        <v>0.99368557193704699</v>
      </c>
      <c r="C46">
        <v>-1.64528112106479E-2</v>
      </c>
      <c r="D46" s="106">
        <f t="shared" si="0"/>
        <v>2.7069499673322122E-4</v>
      </c>
    </row>
    <row r="47" spans="1:4">
      <c r="A47" s="9" t="s">
        <v>58</v>
      </c>
      <c r="B47">
        <v>0.97638813022820903</v>
      </c>
      <c r="C47">
        <v>-1.3848520809751601E-4</v>
      </c>
      <c r="D47" s="106">
        <f t="shared" si="0"/>
        <v>1.9178152861812316E-8</v>
      </c>
    </row>
    <row r="48" spans="1:4">
      <c r="A48" s="9" t="s">
        <v>59</v>
      </c>
      <c r="B48">
        <v>0.96158263247154496</v>
      </c>
      <c r="C48">
        <v>5.2191806645965804E-3</v>
      </c>
      <c r="D48" s="106">
        <f t="shared" si="0"/>
        <v>2.7239846809698803E-5</v>
      </c>
    </row>
    <row r="49" spans="1:4">
      <c r="A49" s="9" t="s">
        <v>60</v>
      </c>
      <c r="B49">
        <v>0.95398961466675303</v>
      </c>
      <c r="C49">
        <v>8.2546095726996095E-3</v>
      </c>
      <c r="D49" s="106">
        <f t="shared" si="0"/>
        <v>6.813857919770403E-5</v>
      </c>
    </row>
    <row r="50" spans="1:4">
      <c r="A50" s="20" t="s">
        <v>61</v>
      </c>
      <c r="B50">
        <v>0.94924958224686495</v>
      </c>
      <c r="C50">
        <v>-1.64224418431016E-3</v>
      </c>
      <c r="D50" s="106">
        <f t="shared" si="0"/>
        <v>2.6969659609005425E-6</v>
      </c>
    </row>
    <row r="51" spans="1:4">
      <c r="A51" s="20" t="s">
        <v>62</v>
      </c>
      <c r="B51">
        <v>0.94434613899794295</v>
      </c>
      <c r="C51">
        <v>6.5550732866853098E-3</v>
      </c>
      <c r="D51" s="106">
        <f t="shared" si="0"/>
        <v>4.2968985793815352E-5</v>
      </c>
    </row>
    <row r="52" spans="1:4">
      <c r="A52" s="20" t="s">
        <v>63</v>
      </c>
      <c r="B52">
        <v>0.94563792324132601</v>
      </c>
      <c r="C52">
        <v>-7.1488438550806601E-3</v>
      </c>
      <c r="D52" s="106">
        <f t="shared" si="0"/>
        <v>5.1105968464324516E-5</v>
      </c>
    </row>
    <row r="53" spans="1:4">
      <c r="A53" s="20" t="s">
        <v>64</v>
      </c>
      <c r="B53">
        <v>0.93879323720951002</v>
      </c>
      <c r="C53">
        <v>1.06069987874562E-2</v>
      </c>
      <c r="D53" s="106">
        <f t="shared" si="0"/>
        <v>1.1250842327709731E-4</v>
      </c>
    </row>
    <row r="54" spans="1:4">
      <c r="A54" s="20" t="s">
        <v>65</v>
      </c>
      <c r="B54">
        <v>0.95334841049077601</v>
      </c>
      <c r="C54">
        <v>2.73395141182044E-2</v>
      </c>
      <c r="D54" s="106">
        <f t="shared" si="0"/>
        <v>7.4744903221949776E-4</v>
      </c>
    </row>
    <row r="55" spans="1:4">
      <c r="A55" s="20" t="s">
        <v>66</v>
      </c>
      <c r="B55">
        <v>0.99738081382549704</v>
      </c>
      <c r="C55">
        <v>-1.6407458486747E-2</v>
      </c>
      <c r="D55" s="106">
        <f t="shared" si="0"/>
        <v>2.6920469399432614E-4</v>
      </c>
    </row>
    <row r="56" spans="1:4">
      <c r="A56" s="20" t="s">
        <v>67</v>
      </c>
      <c r="B56">
        <v>1.0012118444742499</v>
      </c>
      <c r="C56">
        <v>8.5502988095535401E-3</v>
      </c>
      <c r="D56" s="106">
        <f t="shared" si="0"/>
        <v>7.310760973265269E-5</v>
      </c>
    </row>
    <row r="57" spans="1:4">
      <c r="A57" s="20" t="s">
        <v>68</v>
      </c>
      <c r="B57">
        <v>0.99810613582902297</v>
      </c>
      <c r="C57">
        <v>-1.8401393825710499E-2</v>
      </c>
      <c r="D57" s="106">
        <f t="shared" si="0"/>
        <v>3.3861129472889645E-4</v>
      </c>
    </row>
    <row r="58" spans="1:4">
      <c r="A58" s="20" t="s">
        <v>69</v>
      </c>
      <c r="B58">
        <v>0.97302229253933104</v>
      </c>
      <c r="C58">
        <v>-2.0796348783249E-2</v>
      </c>
      <c r="D58" s="106">
        <f t="shared" si="0"/>
        <v>4.3248812271454217E-4</v>
      </c>
    </row>
    <row r="59" spans="1:4">
      <c r="A59" s="20" t="s">
        <v>70</v>
      </c>
      <c r="B59">
        <v>0.94033210390230904</v>
      </c>
      <c r="C59">
        <v>-3.9638057699073496E-3</v>
      </c>
      <c r="D59" s="106">
        <f t="shared" si="0"/>
        <v>1.5711756181550796E-5</v>
      </c>
    </row>
    <row r="60" spans="1:4">
      <c r="A60" s="20" t="s">
        <v>71</v>
      </c>
      <c r="B60">
        <v>0.91570325186173895</v>
      </c>
      <c r="C60">
        <v>6.4291545459406003E-3</v>
      </c>
      <c r="D60" s="106">
        <f t="shared" si="0"/>
        <v>4.1334028175588687E-5</v>
      </c>
    </row>
    <row r="61" spans="1:4">
      <c r="A61" s="20" t="s">
        <v>72</v>
      </c>
      <c r="B61">
        <v>0.91238263636072003</v>
      </c>
      <c r="C61">
        <v>1.24963200101911E-3</v>
      </c>
      <c r="D61" s="106">
        <f t="shared" si="0"/>
        <v>1.5615801379710249E-6</v>
      </c>
    </row>
    <row r="62" spans="1:4">
      <c r="A62" s="20" t="s">
        <v>73</v>
      </c>
      <c r="B62">
        <v>0.91557105242474002</v>
      </c>
      <c r="C62">
        <v>-8.3732174274789607E-3</v>
      </c>
      <c r="D62" s="106">
        <f t="shared" si="0"/>
        <v>7.0110770087837389E-5</v>
      </c>
    </row>
    <row r="63" spans="1:4">
      <c r="A63" s="20" t="s">
        <v>74</v>
      </c>
      <c r="B63">
        <v>0.91737209106069995</v>
      </c>
      <c r="C63">
        <v>-5.98040770244254E-3</v>
      </c>
      <c r="D63" s="106">
        <f t="shared" si="0"/>
        <v>3.576527628743406E-5</v>
      </c>
    </row>
    <row r="64" spans="1:4">
      <c r="A64" s="20" t="s">
        <v>75</v>
      </c>
      <c r="B64">
        <v>0.92204808544738703</v>
      </c>
      <c r="C64">
        <v>-1.29205314877716E-2</v>
      </c>
      <c r="D64" s="106">
        <f t="shared" si="0"/>
        <v>1.6694013392649739E-4</v>
      </c>
    </row>
    <row r="65" spans="1:4">
      <c r="A65" s="20" t="s">
        <v>76</v>
      </c>
      <c r="B65">
        <v>0.91239642697289403</v>
      </c>
      <c r="C65">
        <v>-6.4392334442688898E-3</v>
      </c>
      <c r="D65" s="106">
        <f t="shared" si="0"/>
        <v>4.1463727349790992E-5</v>
      </c>
    </row>
    <row r="66" spans="1:4">
      <c r="A66" s="20" t="s">
        <v>77</v>
      </c>
      <c r="B66">
        <v>0.91162298410267995</v>
      </c>
      <c r="C66">
        <v>-1.1274115731784801E-2</v>
      </c>
      <c r="D66" s="106">
        <f t="shared" si="0"/>
        <v>1.2710568553367754E-4</v>
      </c>
    </row>
    <row r="67" spans="1:4">
      <c r="A67" s="20" t="s">
        <v>78</v>
      </c>
      <c r="B67">
        <v>0.91390557438141795</v>
      </c>
      <c r="C67">
        <v>-3.5993989503226198E-3</v>
      </c>
      <c r="D67" s="106">
        <f t="shared" ref="D67:D130" si="1">C67*C67</f>
        <v>1.2955672803583578E-5</v>
      </c>
    </row>
    <row r="68" spans="1:4">
      <c r="A68" s="20" t="s">
        <v>79</v>
      </c>
      <c r="B68">
        <v>0.91162248886892505</v>
      </c>
      <c r="C68">
        <v>-2.1337259732396498E-3</v>
      </c>
      <c r="D68" s="106">
        <f t="shared" si="1"/>
        <v>4.5527865288774907E-6</v>
      </c>
    </row>
    <row r="69" spans="1:4">
      <c r="A69" s="20" t="s">
        <v>80</v>
      </c>
      <c r="B69">
        <v>0.90539185630887598</v>
      </c>
      <c r="C69">
        <v>1.4974321031282799E-3</v>
      </c>
      <c r="D69" s="106">
        <f t="shared" si="1"/>
        <v>2.2423029034791836E-6</v>
      </c>
    </row>
    <row r="70" spans="1:4">
      <c r="A70" s="20" t="s">
        <v>81</v>
      </c>
      <c r="B70">
        <v>0.90349161449981397</v>
      </c>
      <c r="C70">
        <v>3.0139158036568301E-3</v>
      </c>
      <c r="D70" s="106">
        <f t="shared" si="1"/>
        <v>9.0836884715323959E-6</v>
      </c>
    </row>
    <row r="71" spans="1:4">
      <c r="A71" s="20" t="s">
        <v>82</v>
      </c>
      <c r="B71">
        <v>0.90658706901934705</v>
      </c>
      <c r="C71">
        <v>4.6475874187582001E-4</v>
      </c>
      <c r="D71" s="106">
        <f t="shared" si="1"/>
        <v>2.1600068814999509E-7</v>
      </c>
    </row>
    <row r="72" spans="1:4">
      <c r="A72" s="20" t="s">
        <v>83</v>
      </c>
      <c r="B72">
        <v>0.91135646208527299</v>
      </c>
      <c r="C72">
        <v>-1.4647755251540101E-3</v>
      </c>
      <c r="D72" s="106">
        <f t="shared" si="1"/>
        <v>2.1455673390902061E-6</v>
      </c>
    </row>
    <row r="73" spans="1:4">
      <c r="A73" s="20" t="s">
        <v>84</v>
      </c>
      <c r="B73">
        <v>0.91816954994927202</v>
      </c>
      <c r="C73">
        <v>1.3146609980939901E-3</v>
      </c>
      <c r="D73" s="106">
        <f t="shared" si="1"/>
        <v>1.7283335399094862E-6</v>
      </c>
    </row>
    <row r="74" spans="1:4">
      <c r="A74" s="20" t="s">
        <v>85</v>
      </c>
      <c r="B74">
        <v>0.92712662992649097</v>
      </c>
      <c r="C74">
        <v>-1.0397214590387E-2</v>
      </c>
      <c r="D74" s="106">
        <f t="shared" si="1"/>
        <v>1.081020712385563E-4</v>
      </c>
    </row>
    <row r="75" spans="1:4">
      <c r="A75" s="20" t="s">
        <v>86</v>
      </c>
      <c r="B75">
        <v>0.93474419822404997</v>
      </c>
      <c r="C75">
        <v>-1.32660715150813E-2</v>
      </c>
      <c r="D75" s="106">
        <f t="shared" si="1"/>
        <v>1.7598865344325144E-4</v>
      </c>
    </row>
    <row r="76" spans="1:4">
      <c r="A76" s="20" t="s">
        <v>87</v>
      </c>
      <c r="B76">
        <v>0.93069798553753902</v>
      </c>
      <c r="C76">
        <v>-8.5299368654690299E-3</v>
      </c>
      <c r="D76" s="106">
        <f t="shared" si="1"/>
        <v>7.2759822928887617E-5</v>
      </c>
    </row>
    <row r="77" spans="1:4">
      <c r="A77" s="20" t="s">
        <v>88</v>
      </c>
      <c r="B77">
        <v>0.91430410698556697</v>
      </c>
      <c r="C77">
        <v>-3.6662095109390902E-3</v>
      </c>
      <c r="D77" s="106">
        <f t="shared" si="1"/>
        <v>1.3441092178100243E-5</v>
      </c>
    </row>
    <row r="78" spans="1:4">
      <c r="A78" s="20" t="s">
        <v>89</v>
      </c>
      <c r="B78">
        <v>0.905989857152662</v>
      </c>
      <c r="C78">
        <v>-3.5867180942380502E-4</v>
      </c>
      <c r="D78" s="106">
        <f t="shared" si="1"/>
        <v>1.2864546687534632E-7</v>
      </c>
    </row>
    <row r="79" spans="1:4">
      <c r="A79" s="20" t="s">
        <v>90</v>
      </c>
      <c r="B79">
        <v>0.90402250575055298</v>
      </c>
      <c r="C79" s="106">
        <v>2.4523734637737401E-5</v>
      </c>
      <c r="D79" s="106">
        <f t="shared" si="1"/>
        <v>6.0141356058216117E-10</v>
      </c>
    </row>
    <row r="80" spans="1:4">
      <c r="A80" s="20" t="s">
        <v>91</v>
      </c>
      <c r="B80">
        <v>0.90547617422940896</v>
      </c>
      <c r="C80">
        <v>-5.7564442323203898E-3</v>
      </c>
      <c r="D80" s="106">
        <f t="shared" si="1"/>
        <v>3.313665019981468E-5</v>
      </c>
    </row>
    <row r="81" spans="1:4">
      <c r="A81" s="20" t="s">
        <v>92</v>
      </c>
      <c r="B81">
        <v>0.90594598797515702</v>
      </c>
      <c r="C81">
        <v>1.9418207183521899E-3</v>
      </c>
      <c r="D81" s="106">
        <f t="shared" si="1"/>
        <v>3.7706677022218147E-6</v>
      </c>
    </row>
    <row r="82" spans="1:4">
      <c r="A82" s="20" t="s">
        <v>93</v>
      </c>
      <c r="B82">
        <v>0.91638918864708196</v>
      </c>
      <c r="C82">
        <v>8.4170572237784805E-3</v>
      </c>
      <c r="D82" s="106">
        <f t="shared" si="1"/>
        <v>7.0846852308361507E-5</v>
      </c>
    </row>
    <row r="83" spans="1:4">
      <c r="A83" s="20" t="s">
        <v>94</v>
      </c>
      <c r="B83">
        <v>0.93912586628203598</v>
      </c>
      <c r="C83">
        <v>5.25080672703001E-2</v>
      </c>
      <c r="D83" s="106">
        <f t="shared" si="1"/>
        <v>2.7570971284623606E-3</v>
      </c>
    </row>
    <row r="84" spans="1:4">
      <c r="A84" s="20" t="s">
        <v>95</v>
      </c>
      <c r="B84">
        <v>1.01211897239159</v>
      </c>
      <c r="C84">
        <v>-1.17846507333456E-2</v>
      </c>
      <c r="D84" s="106">
        <f t="shared" si="1"/>
        <v>1.38877992906943E-4</v>
      </c>
    </row>
    <row r="85" spans="1:4">
      <c r="A85" s="20" t="s">
        <v>96</v>
      </c>
      <c r="B85">
        <v>1.0318703016088</v>
      </c>
      <c r="C85">
        <v>-5.4285617009573704E-3</v>
      </c>
      <c r="D85" s="106">
        <f t="shared" si="1"/>
        <v>2.9469282141101178E-5</v>
      </c>
    </row>
    <row r="86" spans="1:4">
      <c r="A86" s="20" t="s">
        <v>97</v>
      </c>
      <c r="B86">
        <v>1.03723576788239</v>
      </c>
      <c r="C86">
        <v>-2.2399498706872E-3</v>
      </c>
      <c r="D86" s="106">
        <f t="shared" si="1"/>
        <v>5.0173754231916038E-6</v>
      </c>
    </row>
    <row r="87" spans="1:4">
      <c r="A87" s="20" t="s">
        <v>98</v>
      </c>
      <c r="B87">
        <v>1.0323282505978599</v>
      </c>
      <c r="C87">
        <v>2.4764135547262301E-2</v>
      </c>
      <c r="D87" s="106">
        <f t="shared" si="1"/>
        <v>6.1326240940318035E-4</v>
      </c>
    </row>
    <row r="88" spans="1:4">
      <c r="A88" s="20" t="s">
        <v>99</v>
      </c>
      <c r="B88">
        <v>1.05364083418484</v>
      </c>
      <c r="C88">
        <v>-6.8062080112433303E-3</v>
      </c>
      <c r="D88" s="106">
        <f t="shared" si="1"/>
        <v>4.6324467492312886E-5</v>
      </c>
    </row>
    <row r="89" spans="1:4">
      <c r="A89" s="20" t="s">
        <v>100</v>
      </c>
      <c r="B89">
        <v>1.0396412819049401</v>
      </c>
      <c r="C89">
        <v>8.0746024745500192E-3</v>
      </c>
      <c r="D89" s="106">
        <f t="shared" si="1"/>
        <v>6.51992051220093E-5</v>
      </c>
    </row>
    <row r="90" spans="1:4">
      <c r="A90" s="20" t="s">
        <v>101</v>
      </c>
      <c r="B90">
        <v>1.03989116348713</v>
      </c>
      <c r="C90">
        <v>8.1995848531901099E-3</v>
      </c>
      <c r="D90" s="106">
        <f t="shared" si="1"/>
        <v>6.7233191764664679E-5</v>
      </c>
    </row>
    <row r="91" spans="1:4">
      <c r="A91" s="20" t="s">
        <v>102</v>
      </c>
      <c r="B91">
        <v>1.0380855296473701</v>
      </c>
      <c r="C91">
        <v>7.71855673789432E-3</v>
      </c>
      <c r="D91" s="106">
        <f t="shared" si="1"/>
        <v>5.9576118116093803E-5</v>
      </c>
    </row>
    <row r="92" spans="1:4">
      <c r="A92" s="20" t="s">
        <v>103</v>
      </c>
      <c r="B92">
        <v>1.04115893708733</v>
      </c>
      <c r="C92">
        <v>-5.8325092436740901E-3</v>
      </c>
      <c r="D92" s="106">
        <f t="shared" si="1"/>
        <v>3.4018164077543705E-5</v>
      </c>
    </row>
    <row r="93" spans="1:4">
      <c r="A93" s="20" t="s">
        <v>104</v>
      </c>
      <c r="B93">
        <v>1.0295101574388501</v>
      </c>
      <c r="C93">
        <v>3.5562393075387302E-4</v>
      </c>
      <c r="D93" s="106">
        <f t="shared" si="1"/>
        <v>1.2646838012483547E-7</v>
      </c>
    </row>
    <row r="94" spans="1:4">
      <c r="A94" s="20" t="s">
        <v>105</v>
      </c>
      <c r="B94">
        <v>1.02698319443959</v>
      </c>
      <c r="C94">
        <v>-1.0076697734077E-3</v>
      </c>
      <c r="D94" s="106">
        <f t="shared" si="1"/>
        <v>1.0153983722395253E-6</v>
      </c>
    </row>
    <row r="95" spans="1:4">
      <c r="A95" s="20" t="s">
        <v>106</v>
      </c>
      <c r="B95">
        <v>1.02790879691165</v>
      </c>
      <c r="C95">
        <v>-6.1653957146981398E-3</v>
      </c>
      <c r="D95" s="106">
        <f t="shared" si="1"/>
        <v>3.8012104318818186E-5</v>
      </c>
    </row>
    <row r="96" spans="1:4">
      <c r="A96" s="20" t="s">
        <v>107</v>
      </c>
      <c r="B96">
        <v>1.02693468014483</v>
      </c>
      <c r="C96">
        <v>2.91596297010449E-3</v>
      </c>
      <c r="D96" s="106">
        <f t="shared" si="1"/>
        <v>8.5028400430205988E-6</v>
      </c>
    </row>
    <row r="97" spans="1:4">
      <c r="A97" s="20" t="s">
        <v>108</v>
      </c>
      <c r="B97">
        <v>1.0162425330457301</v>
      </c>
      <c r="C97">
        <v>-4.8876934020805401E-3</v>
      </c>
      <c r="D97" s="106">
        <f t="shared" si="1"/>
        <v>2.3889546792741643E-5</v>
      </c>
    </row>
    <row r="98" spans="1:4">
      <c r="A98" s="20" t="s">
        <v>109</v>
      </c>
      <c r="B98">
        <v>1.0023583277071599</v>
      </c>
      <c r="C98">
        <v>-1.0246461272091299E-2</v>
      </c>
      <c r="D98" s="106">
        <f t="shared" si="1"/>
        <v>1.0498996860046685E-4</v>
      </c>
    </row>
    <row r="99" spans="1:4">
      <c r="A99" s="20" t="s">
        <v>110</v>
      </c>
      <c r="B99">
        <v>0.97836985076343996</v>
      </c>
      <c r="C99">
        <v>1.20070203419354E-2</v>
      </c>
      <c r="D99" s="106">
        <f t="shared" si="1"/>
        <v>1.4416853749165049E-4</v>
      </c>
    </row>
    <row r="100" spans="1:4">
      <c r="A100" s="20" t="s">
        <v>111</v>
      </c>
      <c r="B100">
        <v>0.97425313692864202</v>
      </c>
      <c r="C100">
        <v>-1.66539695404424E-2</v>
      </c>
      <c r="D100" s="106">
        <f t="shared" si="1"/>
        <v>2.7735470145398328E-4</v>
      </c>
    </row>
    <row r="101" spans="1:4">
      <c r="A101" s="20" t="s">
        <v>112</v>
      </c>
      <c r="B101">
        <v>0.94487152643542605</v>
      </c>
      <c r="C101">
        <v>-8.2401203056212298E-3</v>
      </c>
      <c r="D101" s="106">
        <f t="shared" si="1"/>
        <v>6.7899582651111313E-5</v>
      </c>
    </row>
    <row r="102" spans="1:4">
      <c r="A102" s="20" t="s">
        <v>113</v>
      </c>
      <c r="B102">
        <v>0.92988260903371001</v>
      </c>
      <c r="C102">
        <v>3.9920886971284803E-3</v>
      </c>
      <c r="D102" s="106">
        <f t="shared" si="1"/>
        <v>1.5936772165740969E-5</v>
      </c>
    </row>
    <row r="103" spans="1:4">
      <c r="A103" s="20" t="s">
        <v>114</v>
      </c>
      <c r="B103">
        <v>0.92239679257935103</v>
      </c>
      <c r="C103">
        <v>-1.3422444635427201E-2</v>
      </c>
      <c r="D103" s="106">
        <f t="shared" si="1"/>
        <v>1.8016201999110845E-4</v>
      </c>
    </row>
    <row r="104" spans="1:4">
      <c r="A104" s="20" t="s">
        <v>115</v>
      </c>
      <c r="B104">
        <v>0.91520246571437702</v>
      </c>
      <c r="C104">
        <v>8.1462259062020006E-3</v>
      </c>
      <c r="D104" s="106">
        <f t="shared" si="1"/>
        <v>6.6360996514876607E-5</v>
      </c>
    </row>
    <row r="105" spans="1:4">
      <c r="A105" s="20" t="s">
        <v>116</v>
      </c>
      <c r="B105">
        <v>0.91182637048501503</v>
      </c>
      <c r="C105">
        <v>1.1724732795598001E-3</v>
      </c>
      <c r="D105" s="106">
        <f t="shared" si="1"/>
        <v>1.3746935912817131E-6</v>
      </c>
    </row>
    <row r="106" spans="1:4">
      <c r="A106" s="20" t="s">
        <v>117</v>
      </c>
      <c r="B106">
        <v>0.91096016743099395</v>
      </c>
      <c r="C106">
        <v>-9.2006587420825003E-4</v>
      </c>
      <c r="D106" s="106">
        <f t="shared" si="1"/>
        <v>8.4652121288259133E-7</v>
      </c>
    </row>
    <row r="107" spans="1:4">
      <c r="A107" s="20" t="s">
        <v>118</v>
      </c>
      <c r="B107">
        <v>0.91568594004025605</v>
      </c>
      <c r="C107">
        <v>7.8978481821296992E-3</v>
      </c>
      <c r="D107" s="106">
        <f t="shared" si="1"/>
        <v>6.23760059079694E-5</v>
      </c>
    </row>
    <row r="108" spans="1:4">
      <c r="A108" s="20" t="s">
        <v>119</v>
      </c>
      <c r="B108">
        <v>0.92510388056926796</v>
      </c>
      <c r="C108">
        <v>4.6442461874512996E-3</v>
      </c>
      <c r="D108" s="106">
        <f t="shared" si="1"/>
        <v>2.156902264965593E-5</v>
      </c>
    </row>
    <row r="109" spans="1:4">
      <c r="A109" s="20" t="s">
        <v>120</v>
      </c>
      <c r="B109">
        <v>0.93402207638022405</v>
      </c>
      <c r="C109">
        <v>5.8259979294223198E-3</v>
      </c>
      <c r="D109" s="106">
        <f t="shared" si="1"/>
        <v>3.3942251873633158E-5</v>
      </c>
    </row>
    <row r="110" spans="1:4">
      <c r="A110" s="20" t="s">
        <v>121</v>
      </c>
      <c r="B110">
        <v>0.94977845921979998</v>
      </c>
      <c r="C110">
        <v>-1.4365219736513101E-2</v>
      </c>
      <c r="D110" s="106">
        <f t="shared" si="1"/>
        <v>2.0635953807830553E-4</v>
      </c>
    </row>
    <row r="111" spans="1:4">
      <c r="A111" s="20" t="s">
        <v>122</v>
      </c>
      <c r="B111">
        <v>0.94560277346721899</v>
      </c>
      <c r="C111">
        <v>-2.76116792340729E-3</v>
      </c>
      <c r="D111" s="106">
        <f t="shared" si="1"/>
        <v>7.6240483012533263E-6</v>
      </c>
    </row>
    <row r="112" spans="1:4">
      <c r="A112" s="20" t="s">
        <v>123</v>
      </c>
      <c r="B112">
        <v>0.94653487667653602</v>
      </c>
      <c r="C112">
        <v>-7.5451372997053104E-3</v>
      </c>
      <c r="D112" s="106">
        <f t="shared" si="1"/>
        <v>5.6929096871404341E-5</v>
      </c>
    </row>
    <row r="113" spans="1:4">
      <c r="A113" s="20" t="s">
        <v>124</v>
      </c>
      <c r="B113">
        <v>0.93210310978289801</v>
      </c>
      <c r="C113">
        <v>3.4705765980488201E-3</v>
      </c>
      <c r="D113" s="106">
        <f t="shared" si="1"/>
        <v>1.2044901922924121E-5</v>
      </c>
    </row>
    <row r="114" spans="1:4">
      <c r="A114" s="20" t="s">
        <v>125</v>
      </c>
      <c r="B114">
        <v>0.92998095592019803</v>
      </c>
      <c r="C114">
        <v>6.7942779771778296E-3</v>
      </c>
      <c r="D114" s="106">
        <f t="shared" si="1"/>
        <v>4.6162213231163659E-5</v>
      </c>
    </row>
    <row r="115" spans="1:4">
      <c r="A115" s="20" t="s">
        <v>126</v>
      </c>
      <c r="B115">
        <v>0.93408756436380302</v>
      </c>
      <c r="C115">
        <v>-1.65499540465598E-2</v>
      </c>
      <c r="D115" s="106">
        <f t="shared" si="1"/>
        <v>2.7390097894324108E-4</v>
      </c>
    </row>
    <row r="116" spans="1:4">
      <c r="A116" s="20" t="s">
        <v>127</v>
      </c>
      <c r="B116">
        <v>0.92823154463108304</v>
      </c>
      <c r="C116">
        <v>1.1655517206568901E-4</v>
      </c>
      <c r="D116" s="106">
        <f t="shared" si="1"/>
        <v>1.3585108135262371E-8</v>
      </c>
    </row>
    <row r="117" spans="1:4">
      <c r="A117" s="20" t="s">
        <v>128</v>
      </c>
      <c r="B117">
        <v>0.92360097929253504</v>
      </c>
      <c r="C117">
        <v>-5.3547419939498396E-3</v>
      </c>
      <c r="D117" s="106">
        <f t="shared" si="1"/>
        <v>2.8673261821769904E-5</v>
      </c>
    </row>
    <row r="118" spans="1:4">
      <c r="A118" s="20" t="s">
        <v>129</v>
      </c>
      <c r="B118">
        <v>0.92420377071853699</v>
      </c>
      <c r="C118">
        <v>-1.0084957181845201E-2</v>
      </c>
      <c r="D118" s="106">
        <f t="shared" si="1"/>
        <v>1.017063613596511E-4</v>
      </c>
    </row>
    <row r="119" spans="1:4">
      <c r="A119" s="20" t="s">
        <v>130</v>
      </c>
      <c r="B119">
        <v>0.92740469989793906</v>
      </c>
      <c r="C119">
        <v>-3.2132881557601599E-3</v>
      </c>
      <c r="D119" s="106">
        <f t="shared" si="1"/>
        <v>1.032522077194853E-5</v>
      </c>
    </row>
    <row r="120" spans="1:4">
      <c r="A120" s="20" t="s">
        <v>131</v>
      </c>
      <c r="B120">
        <v>0.93031996832781605</v>
      </c>
      <c r="C120">
        <v>4.5619964869423598E-4</v>
      </c>
      <c r="D120" s="106">
        <f t="shared" si="1"/>
        <v>2.0811811946874432E-7</v>
      </c>
    </row>
    <row r="121" spans="1:4">
      <c r="A121" s="20" t="s">
        <v>132</v>
      </c>
      <c r="B121">
        <v>0.93514625101665005</v>
      </c>
      <c r="C121">
        <v>8.1517088105700491E-3</v>
      </c>
      <c r="D121" s="106">
        <f t="shared" si="1"/>
        <v>6.6450356532325367E-5</v>
      </c>
    </row>
    <row r="122" spans="1:4">
      <c r="A122" s="20" t="s">
        <v>133</v>
      </c>
      <c r="B122">
        <v>0.94531431191483195</v>
      </c>
      <c r="C122">
        <v>-1.5174925362625199E-3</v>
      </c>
      <c r="D122" s="106">
        <f t="shared" si="1"/>
        <v>2.3027835976124551E-6</v>
      </c>
    </row>
    <row r="123" spans="1:4">
      <c r="A123" s="20" t="s">
        <v>134</v>
      </c>
      <c r="B123">
        <v>0.94747705725921205</v>
      </c>
      <c r="C123">
        <v>3.72864015755242E-3</v>
      </c>
      <c r="D123" s="106">
        <f t="shared" si="1"/>
        <v>1.3902757424512536E-5</v>
      </c>
    </row>
    <row r="124" spans="1:4">
      <c r="A124" s="20" t="s">
        <v>135</v>
      </c>
      <c r="B124">
        <v>0.95807516583680596</v>
      </c>
      <c r="C124">
        <v>-9.0781373708618204E-3</v>
      </c>
      <c r="D124" s="106">
        <f t="shared" si="1"/>
        <v>8.2412578124237959E-5</v>
      </c>
    </row>
    <row r="125" spans="1:4">
      <c r="A125" s="20" t="s">
        <v>136</v>
      </c>
      <c r="B125">
        <v>0.94974693143621702</v>
      </c>
      <c r="C125">
        <v>-3.9882200086609598E-3</v>
      </c>
      <c r="D125" s="106">
        <f t="shared" si="1"/>
        <v>1.5905898837483627E-5</v>
      </c>
    </row>
    <row r="126" spans="1:4">
      <c r="A126" s="20" t="s">
        <v>137</v>
      </c>
      <c r="B126">
        <v>0.94620270845427001</v>
      </c>
      <c r="C126">
        <v>-3.38615117738001E-3</v>
      </c>
      <c r="D126" s="106">
        <f t="shared" si="1"/>
        <v>1.1466019796072029E-5</v>
      </c>
    </row>
    <row r="127" spans="1:4">
      <c r="A127" s="20" t="s">
        <v>138</v>
      </c>
      <c r="B127">
        <v>0.944320679789176</v>
      </c>
      <c r="C127">
        <v>-9.1094977064199497E-4</v>
      </c>
      <c r="D127" s="106">
        <f t="shared" si="1"/>
        <v>8.2982948463270322E-7</v>
      </c>
    </row>
    <row r="128" spans="1:4">
      <c r="A128" s="20" t="s">
        <v>139</v>
      </c>
      <c r="B128">
        <v>0.94643061511101101</v>
      </c>
      <c r="C128">
        <v>-3.04647642924827E-3</v>
      </c>
      <c r="D128" s="106">
        <f t="shared" si="1"/>
        <v>9.2810186339652896E-6</v>
      </c>
    </row>
    <row r="129" spans="1:4">
      <c r="A129" s="20" t="s">
        <v>140</v>
      </c>
      <c r="B129">
        <v>0.93761150081217004</v>
      </c>
      <c r="C129">
        <v>1.92271616627953E-3</v>
      </c>
      <c r="D129" s="106">
        <f t="shared" si="1"/>
        <v>3.6968374560726532E-6</v>
      </c>
    </row>
    <row r="130" spans="1:4">
      <c r="A130" s="20" t="s">
        <v>141</v>
      </c>
      <c r="B130">
        <v>0.93581810753662098</v>
      </c>
      <c r="C130">
        <v>7.6488012066445897E-3</v>
      </c>
      <c r="D130" s="106">
        <f t="shared" si="1"/>
        <v>5.850415989876773E-5</v>
      </c>
    </row>
    <row r="131" spans="1:4">
      <c r="A131" s="20" t="s">
        <v>142</v>
      </c>
      <c r="B131">
        <v>0.941763582281819</v>
      </c>
      <c r="C131">
        <v>-3.9611079997614197E-3</v>
      </c>
      <c r="D131" s="106">
        <f t="shared" ref="D131:D144" si="2">C131*C131</f>
        <v>1.5690376585773914E-5</v>
      </c>
    </row>
    <row r="132" spans="1:4">
      <c r="A132" s="20" t="s">
        <v>143</v>
      </c>
      <c r="B132">
        <v>0.94461114611567198</v>
      </c>
      <c r="C132">
        <v>-1.4316178160577199E-3</v>
      </c>
      <c r="D132" s="106">
        <f t="shared" si="2"/>
        <v>2.0495295712538755E-6</v>
      </c>
    </row>
    <row r="133" spans="1:4">
      <c r="A133" s="20" t="s">
        <v>144</v>
      </c>
      <c r="B133">
        <v>0.94977803569891495</v>
      </c>
      <c r="C133">
        <v>3.0057136784921602E-3</v>
      </c>
      <c r="D133" s="106">
        <f t="shared" si="2"/>
        <v>9.0343147170748734E-6</v>
      </c>
    </row>
    <row r="134" spans="1:4">
      <c r="A134" s="20" t="s">
        <v>145</v>
      </c>
      <c r="B134">
        <v>0.95743725851842099</v>
      </c>
      <c r="C134">
        <v>1.3015830850929299E-3</v>
      </c>
      <c r="D134" s="106">
        <f t="shared" si="2"/>
        <v>1.6941185274000293E-6</v>
      </c>
    </row>
    <row r="135" spans="1:4">
      <c r="A135" s="20" t="s">
        <v>146</v>
      </c>
      <c r="B135">
        <v>0.96834353614381596</v>
      </c>
      <c r="C135">
        <v>-1.30334986012157E-3</v>
      </c>
      <c r="D135" s="106">
        <f t="shared" si="2"/>
        <v>1.698720857878916E-6</v>
      </c>
    </row>
    <row r="136" spans="1:4">
      <c r="A136" s="20" t="s">
        <v>147</v>
      </c>
      <c r="B136">
        <v>0.97531416561242201</v>
      </c>
      <c r="C136">
        <v>-2.1445746135206299E-2</v>
      </c>
      <c r="D136" s="106">
        <f t="shared" si="2"/>
        <v>4.5992002729571593E-4</v>
      </c>
    </row>
    <row r="137" spans="1:4">
      <c r="A137" s="20" t="s">
        <v>148</v>
      </c>
      <c r="B137">
        <v>0.95042919445011198</v>
      </c>
      <c r="C137">
        <v>4.4882337072211804E-3</v>
      </c>
      <c r="D137" s="106">
        <f t="shared" si="2"/>
        <v>2.014424181063638E-5</v>
      </c>
    </row>
    <row r="138" spans="1:4">
      <c r="A138" s="20" t="s">
        <v>149</v>
      </c>
      <c r="B138">
        <v>0.94113869568740005</v>
      </c>
      <c r="C138">
        <v>9.0679425297507804E-3</v>
      </c>
      <c r="D138" s="106">
        <f t="shared" si="2"/>
        <v>8.2227581722862979E-5</v>
      </c>
    </row>
    <row r="139" spans="1:4">
      <c r="A139" s="20" t="s">
        <v>150</v>
      </c>
      <c r="B139">
        <v>0.94122032718179005</v>
      </c>
      <c r="C139">
        <v>-8.45102039781335E-3</v>
      </c>
      <c r="D139" s="106">
        <f t="shared" si="2"/>
        <v>7.1419745764257316E-5</v>
      </c>
    </row>
    <row r="140" spans="1:4">
      <c r="A140" s="20" t="s">
        <v>151</v>
      </c>
      <c r="B140">
        <v>0.93717976706930295</v>
      </c>
      <c r="C140">
        <v>1.2331499145041001E-3</v>
      </c>
      <c r="D140" s="106">
        <f t="shared" si="2"/>
        <v>1.5206587116414692E-6</v>
      </c>
    </row>
    <row r="141" spans="1:4">
      <c r="A141" s="20" t="s">
        <v>152</v>
      </c>
      <c r="B141">
        <v>0.93423034838103103</v>
      </c>
      <c r="C141">
        <v>1.91802929094953E-3</v>
      </c>
      <c r="D141" s="106">
        <f t="shared" si="2"/>
        <v>3.6788363609403569E-6</v>
      </c>
    </row>
    <row r="142" spans="1:4">
      <c r="A142" s="20" t="s">
        <v>153</v>
      </c>
      <c r="B142">
        <v>0.93993349156181005</v>
      </c>
      <c r="C142">
        <v>-4.7882663135551699E-3</v>
      </c>
      <c r="D142" s="106">
        <f t="shared" si="2"/>
        <v>2.2927494289527216E-5</v>
      </c>
    </row>
    <row r="143" spans="1:4">
      <c r="A143" s="20" t="s">
        <v>154</v>
      </c>
      <c r="B143">
        <v>0.942137574420852</v>
      </c>
      <c r="C143">
        <v>-4.7511068718973301E-3</v>
      </c>
      <c r="D143" s="106">
        <f t="shared" si="2"/>
        <v>2.2573016508190033E-5</v>
      </c>
    </row>
    <row r="144" spans="1:4">
      <c r="A144" s="20" t="s">
        <v>155</v>
      </c>
      <c r="B144">
        <v>0.94340036280573702</v>
      </c>
      <c r="C144">
        <v>3.36057219746659E-3</v>
      </c>
      <c r="D144" s="106">
        <f t="shared" si="2"/>
        <v>1.1293445494385426E-5</v>
      </c>
    </row>
    <row r="145" spans="1:2">
      <c r="A145" s="20" t="s">
        <v>156</v>
      </c>
      <c r="B145">
        <v>0.94890900221496699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D0CF-65C7-7045-BCB7-92988C9AD85E}">
  <dimension ref="A1:D145"/>
  <sheetViews>
    <sheetView zoomScale="132" workbookViewId="0">
      <selection activeCell="L24" sqref="L24"/>
    </sheetView>
  </sheetViews>
  <sheetFormatPr baseColWidth="10" defaultRowHeight="16"/>
  <cols>
    <col min="1" max="1" width="9.6640625" style="25" customWidth="1"/>
  </cols>
  <sheetData>
    <row r="1" spans="1:4">
      <c r="A1" s="5" t="s">
        <v>0</v>
      </c>
      <c r="B1" t="s">
        <v>349</v>
      </c>
      <c r="C1" t="s">
        <v>354</v>
      </c>
      <c r="D1" t="s">
        <v>350</v>
      </c>
    </row>
    <row r="2" spans="1:4">
      <c r="A2" s="9" t="s">
        <v>13</v>
      </c>
      <c r="B2">
        <v>0.46319833866240501</v>
      </c>
      <c r="C2">
        <v>0.83869854570749602</v>
      </c>
      <c r="D2">
        <v>1.04517060532095</v>
      </c>
    </row>
    <row r="3" spans="1:4">
      <c r="A3" s="9" t="s">
        <v>14</v>
      </c>
      <c r="B3">
        <v>0.46273698333267899</v>
      </c>
      <c r="C3">
        <v>0.81958108752398695</v>
      </c>
      <c r="D3">
        <v>1.02872432691125</v>
      </c>
    </row>
    <row r="4" spans="1:4">
      <c r="A4" s="9" t="s">
        <v>15</v>
      </c>
      <c r="B4">
        <v>0.45578132927915799</v>
      </c>
      <c r="C4">
        <v>0.79234464634774704</v>
      </c>
      <c r="D4">
        <v>0.99663619364543699</v>
      </c>
    </row>
    <row r="5" spans="1:4">
      <c r="A5" s="9" t="s">
        <v>16</v>
      </c>
      <c r="B5">
        <v>0.44516314000499002</v>
      </c>
      <c r="C5">
        <v>0.77106258864812705</v>
      </c>
      <c r="D5">
        <v>0.971041304702293</v>
      </c>
    </row>
    <row r="6" spans="1:4">
      <c r="A6" s="9" t="s">
        <v>17</v>
      </c>
      <c r="B6">
        <v>0.44411705919829603</v>
      </c>
      <c r="C6">
        <v>0.76733394734104299</v>
      </c>
      <c r="D6">
        <v>0.96370674211184904</v>
      </c>
    </row>
    <row r="7" spans="1:4">
      <c r="A7" s="9" t="s">
        <v>18</v>
      </c>
      <c r="B7">
        <v>0.44977689451421499</v>
      </c>
      <c r="C7">
        <v>0.77773715101825203</v>
      </c>
      <c r="D7">
        <v>0.96929737229291602</v>
      </c>
    </row>
    <row r="8" spans="1:4">
      <c r="A8" s="9" t="s">
        <v>19</v>
      </c>
      <c r="B8">
        <v>0.45656447252266702</v>
      </c>
      <c r="C8">
        <v>0.78292044420371898</v>
      </c>
      <c r="D8">
        <v>0.97448572655246102</v>
      </c>
    </row>
    <row r="9" spans="1:4">
      <c r="A9" s="9" t="s">
        <v>20</v>
      </c>
      <c r="B9">
        <v>0.46356698582842398</v>
      </c>
      <c r="C9">
        <v>0.79949090029769998</v>
      </c>
      <c r="D9">
        <v>0.99571920752101095</v>
      </c>
    </row>
    <row r="10" spans="1:4">
      <c r="A10" s="9" t="s">
        <v>21</v>
      </c>
      <c r="B10">
        <v>0.484904242283551</v>
      </c>
      <c r="C10">
        <v>0.85298441808928704</v>
      </c>
      <c r="D10">
        <v>1.0554243396435601</v>
      </c>
    </row>
    <row r="11" spans="1:4">
      <c r="A11" s="17" t="s">
        <v>22</v>
      </c>
      <c r="B11">
        <v>0.52513540650605495</v>
      </c>
      <c r="C11">
        <v>0.92507812058681105</v>
      </c>
      <c r="D11">
        <v>1.1080183070338501</v>
      </c>
    </row>
    <row r="12" spans="1:4">
      <c r="A12" s="9" t="s">
        <v>23</v>
      </c>
      <c r="B12">
        <v>0.56425352361407399</v>
      </c>
      <c r="C12">
        <v>0.99104423522830398</v>
      </c>
      <c r="D12">
        <v>1.1545340489510301</v>
      </c>
    </row>
    <row r="13" spans="1:4">
      <c r="A13" s="9" t="s">
        <v>24</v>
      </c>
      <c r="B13">
        <v>0.53467786270804796</v>
      </c>
      <c r="C13">
        <v>0.95270474300534802</v>
      </c>
      <c r="D13">
        <v>1.13459494871888</v>
      </c>
    </row>
    <row r="14" spans="1:4">
      <c r="A14" s="9" t="s">
        <v>25</v>
      </c>
      <c r="B14">
        <v>0.50829603528696399</v>
      </c>
      <c r="C14">
        <v>0.91391605466273396</v>
      </c>
      <c r="D14">
        <v>1.1090339286076401</v>
      </c>
    </row>
    <row r="15" spans="1:4">
      <c r="A15" s="9" t="s">
        <v>26</v>
      </c>
      <c r="B15">
        <v>0.46986351383859198</v>
      </c>
      <c r="C15">
        <v>0.83729413209640802</v>
      </c>
      <c r="D15">
        <v>1.05172563646924</v>
      </c>
    </row>
    <row r="16" spans="1:4">
      <c r="A16" s="9" t="s">
        <v>27</v>
      </c>
      <c r="B16">
        <v>0.43631570745207499</v>
      </c>
      <c r="C16">
        <v>0.78400241496199596</v>
      </c>
      <c r="D16">
        <v>1.00179182376426</v>
      </c>
    </row>
    <row r="17" spans="1:4">
      <c r="A17" s="9" t="s">
        <v>28</v>
      </c>
      <c r="B17">
        <v>0.41926880496413499</v>
      </c>
      <c r="C17">
        <v>0.74686644535437596</v>
      </c>
      <c r="D17">
        <v>0.960630352651757</v>
      </c>
    </row>
    <row r="18" spans="1:4">
      <c r="A18" s="9" t="s">
        <v>29</v>
      </c>
      <c r="B18">
        <v>0.41482792993392797</v>
      </c>
      <c r="C18">
        <v>0.73244181539966602</v>
      </c>
      <c r="D18">
        <v>0.94281163237056298</v>
      </c>
    </row>
    <row r="19" spans="1:4">
      <c r="A19" s="9" t="s">
        <v>30</v>
      </c>
      <c r="B19">
        <v>0.41408105360434599</v>
      </c>
      <c r="C19">
        <v>0.72874309810397597</v>
      </c>
      <c r="D19">
        <v>0.93569213643912796</v>
      </c>
    </row>
    <row r="20" spans="1:4">
      <c r="A20" s="9" t="s">
        <v>31</v>
      </c>
      <c r="B20">
        <v>0.41995856492522499</v>
      </c>
      <c r="C20">
        <v>0.72953356496033706</v>
      </c>
      <c r="D20">
        <v>0.93298513919123305</v>
      </c>
    </row>
    <row r="21" spans="1:4">
      <c r="A21" s="9" t="s">
        <v>32</v>
      </c>
      <c r="B21">
        <v>0.41864643766210302</v>
      </c>
      <c r="C21">
        <v>0.73046726397440198</v>
      </c>
      <c r="D21">
        <v>0.93270032220366805</v>
      </c>
    </row>
    <row r="22" spans="1:4">
      <c r="A22" s="9" t="s">
        <v>33</v>
      </c>
      <c r="B22">
        <v>0.41540289736348002</v>
      </c>
      <c r="C22">
        <v>0.73183419378627601</v>
      </c>
      <c r="D22">
        <v>0.933875776864179</v>
      </c>
    </row>
    <row r="23" spans="1:4">
      <c r="A23" s="9" t="s">
        <v>34</v>
      </c>
      <c r="B23">
        <v>0.41947104927183299</v>
      </c>
      <c r="C23">
        <v>0.74090155117409096</v>
      </c>
      <c r="D23">
        <v>0.94078581471749201</v>
      </c>
    </row>
    <row r="24" spans="1:4">
      <c r="A24" s="9" t="s">
        <v>35</v>
      </c>
      <c r="B24">
        <v>0.43236835328615802</v>
      </c>
      <c r="C24">
        <v>0.75726777315380001</v>
      </c>
      <c r="D24">
        <v>0.95140202724777001</v>
      </c>
    </row>
    <row r="25" spans="1:4">
      <c r="A25" s="9" t="s">
        <v>36</v>
      </c>
      <c r="B25">
        <v>0.44163458216215701</v>
      </c>
      <c r="C25">
        <v>0.76762066249331395</v>
      </c>
      <c r="D25">
        <v>0.96094353837574698</v>
      </c>
    </row>
    <row r="26" spans="1:4">
      <c r="A26" s="9" t="s">
        <v>37</v>
      </c>
      <c r="B26">
        <v>0.44467922368326901</v>
      </c>
      <c r="C26">
        <v>0.78497184837603495</v>
      </c>
      <c r="D26">
        <v>0.97896215873243997</v>
      </c>
    </row>
    <row r="27" spans="1:4">
      <c r="A27" s="9" t="s">
        <v>38</v>
      </c>
      <c r="B27">
        <v>0.43711882749967101</v>
      </c>
      <c r="C27">
        <v>0.77508732051199003</v>
      </c>
      <c r="D27">
        <v>0.97139079117993699</v>
      </c>
    </row>
    <row r="28" spans="1:4">
      <c r="A28" s="9" t="s">
        <v>39</v>
      </c>
      <c r="B28">
        <v>0.424388852345082</v>
      </c>
      <c r="C28">
        <v>0.76759956905882298</v>
      </c>
      <c r="D28">
        <v>0.96773027254747901</v>
      </c>
    </row>
    <row r="29" spans="1:4">
      <c r="A29" s="9" t="s">
        <v>40</v>
      </c>
      <c r="B29">
        <v>0.41603294723552497</v>
      </c>
      <c r="C29">
        <v>0.74764085170934902</v>
      </c>
      <c r="D29">
        <v>0.95293326027808001</v>
      </c>
    </row>
    <row r="30" spans="1:4">
      <c r="A30" s="9" t="s">
        <v>41</v>
      </c>
      <c r="B30">
        <v>0.41702542405887899</v>
      </c>
      <c r="C30">
        <v>0.74104092538050204</v>
      </c>
      <c r="D30">
        <v>0.948242054802241</v>
      </c>
    </row>
    <row r="31" spans="1:4">
      <c r="A31" s="9" t="s">
        <v>42</v>
      </c>
      <c r="B31">
        <v>0.40999614580987798</v>
      </c>
      <c r="C31">
        <v>0.73203728720475703</v>
      </c>
      <c r="D31">
        <v>0.94445595658530301</v>
      </c>
    </row>
    <row r="32" spans="1:4">
      <c r="A32" s="9" t="s">
        <v>43</v>
      </c>
      <c r="B32">
        <v>0.41182654601417301</v>
      </c>
      <c r="C32">
        <v>0.73405197249211596</v>
      </c>
      <c r="D32">
        <v>0.94599957068609197</v>
      </c>
    </row>
    <row r="33" spans="1:4">
      <c r="A33" s="9" t="s">
        <v>44</v>
      </c>
      <c r="B33">
        <v>0.42278878067487002</v>
      </c>
      <c r="C33">
        <v>0.73957982572291703</v>
      </c>
      <c r="D33">
        <v>0.95187519291028599</v>
      </c>
    </row>
    <row r="34" spans="1:4">
      <c r="A34" s="9" t="s">
        <v>45</v>
      </c>
      <c r="B34">
        <v>0.420578648237729</v>
      </c>
      <c r="C34">
        <v>0.75302002234463195</v>
      </c>
      <c r="D34">
        <v>0.97323756593591604</v>
      </c>
    </row>
    <row r="35" spans="1:4">
      <c r="A35" s="9" t="s">
        <v>46</v>
      </c>
      <c r="B35">
        <v>0.44219871784098203</v>
      </c>
      <c r="C35">
        <v>0.80690774766961804</v>
      </c>
      <c r="D35">
        <v>1.0335667802995601</v>
      </c>
    </row>
    <row r="36" spans="1:4">
      <c r="A36" s="9" t="s">
        <v>47</v>
      </c>
      <c r="B36">
        <v>0.46744134146900901</v>
      </c>
      <c r="C36">
        <v>0.83039078176111003</v>
      </c>
      <c r="D36">
        <v>1.0457472299013899</v>
      </c>
    </row>
    <row r="37" spans="1:4">
      <c r="A37" s="9" t="s">
        <v>48</v>
      </c>
      <c r="B37">
        <v>0.48179326265960598</v>
      </c>
      <c r="C37">
        <v>0.845548620084424</v>
      </c>
      <c r="D37">
        <v>1.0570413731369099</v>
      </c>
    </row>
    <row r="38" spans="1:4">
      <c r="A38" s="9" t="s">
        <v>49</v>
      </c>
      <c r="B38">
        <v>0.46773433844859602</v>
      </c>
      <c r="C38">
        <v>0.84072851064897802</v>
      </c>
      <c r="D38">
        <v>1.0596939571917801</v>
      </c>
    </row>
    <row r="39" spans="1:4">
      <c r="A39" s="9" t="s">
        <v>50</v>
      </c>
      <c r="B39">
        <v>0.46034806491857999</v>
      </c>
      <c r="C39">
        <v>0.83064809840645204</v>
      </c>
      <c r="D39">
        <v>1.0557567637269101</v>
      </c>
    </row>
    <row r="40" spans="1:4">
      <c r="A40" s="9" t="s">
        <v>51</v>
      </c>
      <c r="B40">
        <v>0.44397510570202903</v>
      </c>
      <c r="C40">
        <v>0.81236700893489699</v>
      </c>
      <c r="D40">
        <v>1.0412100019364601</v>
      </c>
    </row>
    <row r="41" spans="1:4">
      <c r="A41" s="9" t="s">
        <v>52</v>
      </c>
      <c r="B41">
        <v>0.43037447670753098</v>
      </c>
      <c r="C41">
        <v>0.78648120458094395</v>
      </c>
      <c r="D41">
        <v>1.02158236767969</v>
      </c>
    </row>
    <row r="42" spans="1:4">
      <c r="A42" s="9" t="s">
        <v>53</v>
      </c>
      <c r="B42">
        <v>0.42026826510588799</v>
      </c>
      <c r="C42">
        <v>0.77656234944104796</v>
      </c>
      <c r="D42">
        <v>1.0148817676404001</v>
      </c>
    </row>
    <row r="43" spans="1:4">
      <c r="A43" s="9" t="s">
        <v>54</v>
      </c>
      <c r="B43">
        <v>0.41829316076237799</v>
      </c>
      <c r="C43">
        <v>0.77316448178392105</v>
      </c>
      <c r="D43">
        <v>1.01132731085501</v>
      </c>
    </row>
    <row r="44" spans="1:4">
      <c r="A44" s="9" t="s">
        <v>55</v>
      </c>
      <c r="B44">
        <v>0.41847935146801601</v>
      </c>
      <c r="C44">
        <v>0.782991329304905</v>
      </c>
      <c r="D44">
        <v>1.02322799342967</v>
      </c>
    </row>
    <row r="45" spans="1:4">
      <c r="A45" s="9" t="s">
        <v>56</v>
      </c>
      <c r="B45">
        <v>0.41381074079629698</v>
      </c>
      <c r="C45">
        <v>0.765494119663224</v>
      </c>
      <c r="D45">
        <v>1.0075906693204499</v>
      </c>
    </row>
    <row r="46" spans="1:4">
      <c r="A46" s="9" t="s">
        <v>57</v>
      </c>
      <c r="B46">
        <v>0.40262747920866898</v>
      </c>
      <c r="C46">
        <v>0.74969851193732295</v>
      </c>
      <c r="D46">
        <v>0.99368557193704699</v>
      </c>
    </row>
    <row r="47" spans="1:4">
      <c r="A47" s="9" t="s">
        <v>58</v>
      </c>
      <c r="B47">
        <v>0.40136913032635402</v>
      </c>
      <c r="C47">
        <v>0.74163691908942897</v>
      </c>
      <c r="D47">
        <v>0.97638813022820903</v>
      </c>
    </row>
    <row r="48" spans="1:4">
      <c r="A48" s="9" t="s">
        <v>59</v>
      </c>
      <c r="B48">
        <v>0.39946130964301502</v>
      </c>
      <c r="C48">
        <v>0.73730896638045595</v>
      </c>
      <c r="D48">
        <v>0.96158263247154496</v>
      </c>
    </row>
    <row r="49" spans="1:4">
      <c r="A49" s="9" t="s">
        <v>60</v>
      </c>
      <c r="B49">
        <v>0.40978779798130099</v>
      </c>
      <c r="C49">
        <v>0.73647684399206703</v>
      </c>
      <c r="D49">
        <v>0.95398961466675303</v>
      </c>
    </row>
    <row r="50" spans="1:4">
      <c r="A50" s="20" t="s">
        <v>61</v>
      </c>
      <c r="B50">
        <v>0.41579076143613802</v>
      </c>
      <c r="C50">
        <v>0.737150295008553</v>
      </c>
      <c r="D50">
        <v>0.94924958224686495</v>
      </c>
    </row>
    <row r="51" spans="1:4">
      <c r="A51" s="20" t="s">
        <v>62</v>
      </c>
      <c r="B51">
        <v>0.417047997857313</v>
      </c>
      <c r="C51">
        <v>0.73222751407028697</v>
      </c>
      <c r="D51">
        <v>0.94434613899794295</v>
      </c>
    </row>
    <row r="52" spans="1:4">
      <c r="A52" s="20" t="s">
        <v>63</v>
      </c>
      <c r="B52">
        <v>0.40447971365849</v>
      </c>
      <c r="C52">
        <v>0.72800755866043299</v>
      </c>
      <c r="D52">
        <v>0.94563792324132601</v>
      </c>
    </row>
    <row r="53" spans="1:4">
      <c r="A53" s="20" t="s">
        <v>64</v>
      </c>
      <c r="B53">
        <v>0.40386945443687799</v>
      </c>
      <c r="C53">
        <v>0.71873383826443304</v>
      </c>
      <c r="D53">
        <v>0.93879323720951002</v>
      </c>
    </row>
    <row r="54" spans="1:4">
      <c r="A54" s="20" t="s">
        <v>65</v>
      </c>
      <c r="B54">
        <v>0.411933830913435</v>
      </c>
      <c r="C54">
        <v>0.72622000744070903</v>
      </c>
      <c r="D54">
        <v>0.95334841049077601</v>
      </c>
    </row>
    <row r="55" spans="1:4">
      <c r="A55" s="20" t="s">
        <v>66</v>
      </c>
      <c r="B55">
        <v>0.42078700168641597</v>
      </c>
      <c r="C55">
        <v>0.757402537331748</v>
      </c>
      <c r="D55">
        <v>0.99738081382549704</v>
      </c>
    </row>
    <row r="56" spans="1:4">
      <c r="A56" s="20" t="s">
        <v>67</v>
      </c>
      <c r="B56">
        <v>0.42047547839497601</v>
      </c>
      <c r="C56">
        <v>0.75950429026130895</v>
      </c>
      <c r="D56">
        <v>1.0012118444742499</v>
      </c>
    </row>
    <row r="57" spans="1:4">
      <c r="A57" s="20" t="s">
        <v>68</v>
      </c>
      <c r="B57">
        <v>0.405288423486866</v>
      </c>
      <c r="C57">
        <v>0.75206361842250502</v>
      </c>
      <c r="D57">
        <v>0.99810613582902297</v>
      </c>
    </row>
    <row r="58" spans="1:4">
      <c r="A58" s="20" t="s">
        <v>69</v>
      </c>
      <c r="B58">
        <v>0.38686986156549502</v>
      </c>
      <c r="C58">
        <v>0.72287370679665797</v>
      </c>
      <c r="D58">
        <v>0.97302229253933104</v>
      </c>
    </row>
    <row r="59" spans="1:4">
      <c r="A59" s="20" t="s">
        <v>70</v>
      </c>
      <c r="B59">
        <v>0.37422858294643002</v>
      </c>
      <c r="C59">
        <v>0.69601102237066204</v>
      </c>
      <c r="D59">
        <v>0.94033210390230904</v>
      </c>
    </row>
    <row r="60" spans="1:4">
      <c r="A60" s="20" t="s">
        <v>71</v>
      </c>
      <c r="B60">
        <v>0.37329097418788398</v>
      </c>
      <c r="C60">
        <v>0.68344544361779902</v>
      </c>
      <c r="D60">
        <v>0.91570325186173895</v>
      </c>
    </row>
    <row r="61" spans="1:4">
      <c r="A61" s="20" t="s">
        <v>72</v>
      </c>
      <c r="B61">
        <v>0.38586668093339599</v>
      </c>
      <c r="C61">
        <v>0.68842168521636604</v>
      </c>
      <c r="D61">
        <v>0.91238263636072003</v>
      </c>
    </row>
    <row r="62" spans="1:4">
      <c r="A62" s="20" t="s">
        <v>73</v>
      </c>
      <c r="B62">
        <v>0.39326841917303801</v>
      </c>
      <c r="C62">
        <v>0.69777122044552697</v>
      </c>
      <c r="D62">
        <v>0.91557105242474002</v>
      </c>
    </row>
    <row r="63" spans="1:4">
      <c r="A63" s="20" t="s">
        <v>74</v>
      </c>
      <c r="B63">
        <v>0.393974260396452</v>
      </c>
      <c r="C63">
        <v>0.70213865167297695</v>
      </c>
      <c r="D63">
        <v>0.91737209106069995</v>
      </c>
    </row>
    <row r="64" spans="1:4">
      <c r="A64" s="20" t="s">
        <v>75</v>
      </c>
      <c r="B64">
        <v>0.39163049794034199</v>
      </c>
      <c r="C64">
        <v>0.70684712007891204</v>
      </c>
      <c r="D64">
        <v>0.92204808544738703</v>
      </c>
    </row>
    <row r="65" spans="1:4">
      <c r="A65" s="20" t="s">
        <v>76</v>
      </c>
      <c r="B65">
        <v>0.38710353770109801</v>
      </c>
      <c r="C65">
        <v>0.694080878827388</v>
      </c>
      <c r="D65">
        <v>0.91239642697289403</v>
      </c>
    </row>
    <row r="66" spans="1:4">
      <c r="A66" s="20" t="s">
        <v>77</v>
      </c>
      <c r="B66">
        <v>0.38883990821035902</v>
      </c>
      <c r="C66">
        <v>0.692598682214421</v>
      </c>
      <c r="D66">
        <v>0.91162298410267995</v>
      </c>
    </row>
    <row r="67" spans="1:4">
      <c r="A67" s="20" t="s">
        <v>78</v>
      </c>
      <c r="B67">
        <v>0.39754745432373001</v>
      </c>
      <c r="C67">
        <v>0.69687061155246299</v>
      </c>
      <c r="D67">
        <v>0.91390557438141795</v>
      </c>
    </row>
    <row r="68" spans="1:4">
      <c r="A68" s="20" t="s">
        <v>79</v>
      </c>
      <c r="B68">
        <v>0.38447178894544998</v>
      </c>
      <c r="C68">
        <v>0.68901281427031902</v>
      </c>
      <c r="D68">
        <v>0.91162248886892505</v>
      </c>
    </row>
    <row r="69" spans="1:4">
      <c r="A69" s="20" t="s">
        <v>80</v>
      </c>
      <c r="B69">
        <v>0.37468091629431299</v>
      </c>
      <c r="C69">
        <v>0.67862279666891701</v>
      </c>
      <c r="D69">
        <v>0.90539185630887598</v>
      </c>
    </row>
    <row r="70" spans="1:4">
      <c r="A70" s="20" t="s">
        <v>81</v>
      </c>
      <c r="B70">
        <v>0.371567040534032</v>
      </c>
      <c r="C70">
        <v>0.67500161503818101</v>
      </c>
      <c r="D70">
        <v>0.90349161449981397</v>
      </c>
    </row>
    <row r="71" spans="1:4">
      <c r="A71" s="20" t="s">
        <v>82</v>
      </c>
      <c r="B71">
        <v>0.37370245701942401</v>
      </c>
      <c r="C71">
        <v>0.67795974948828097</v>
      </c>
      <c r="D71">
        <v>0.90658706901934705</v>
      </c>
    </row>
    <row r="72" spans="1:4">
      <c r="A72" s="20" t="s">
        <v>83</v>
      </c>
      <c r="B72">
        <v>0.37840117845709997</v>
      </c>
      <c r="C72">
        <v>0.68543759519396397</v>
      </c>
      <c r="D72">
        <v>0.91135646208527299</v>
      </c>
    </row>
    <row r="73" spans="1:4">
      <c r="A73" s="20" t="s">
        <v>84</v>
      </c>
      <c r="B73">
        <v>0.38417853615162501</v>
      </c>
      <c r="C73">
        <v>0.69377145514038097</v>
      </c>
      <c r="D73">
        <v>0.91816954994927202</v>
      </c>
    </row>
    <row r="74" spans="1:4">
      <c r="A74" s="20" t="s">
        <v>85</v>
      </c>
      <c r="B74">
        <v>0.383583125798451</v>
      </c>
      <c r="C74">
        <v>0.70654032771656305</v>
      </c>
      <c r="D74">
        <v>0.92712662992649097</v>
      </c>
    </row>
    <row r="75" spans="1:4">
      <c r="A75" s="20" t="s">
        <v>86</v>
      </c>
      <c r="B75">
        <v>0.388233340132279</v>
      </c>
      <c r="C75">
        <v>0.71407087245223699</v>
      </c>
      <c r="D75">
        <v>0.93474419822404997</v>
      </c>
    </row>
    <row r="76" spans="1:4">
      <c r="A76" s="20" t="s">
        <v>87</v>
      </c>
      <c r="B76">
        <v>0.37580056909842202</v>
      </c>
      <c r="C76">
        <v>0.70774089009122698</v>
      </c>
      <c r="D76">
        <v>0.93069798553753902</v>
      </c>
    </row>
    <row r="77" spans="1:4">
      <c r="A77" s="20" t="s">
        <v>88</v>
      </c>
      <c r="B77">
        <v>0.36728033631880402</v>
      </c>
      <c r="C77">
        <v>0.68608367632429301</v>
      </c>
      <c r="D77">
        <v>0.91430410698556697</v>
      </c>
    </row>
    <row r="78" spans="1:4">
      <c r="A78" s="20" t="s">
        <v>89</v>
      </c>
      <c r="B78">
        <v>0.36047809394400299</v>
      </c>
      <c r="C78">
        <v>0.67401547186050503</v>
      </c>
      <c r="D78">
        <v>0.905989857152662</v>
      </c>
    </row>
    <row r="79" spans="1:4">
      <c r="A79" s="20" t="s">
        <v>90</v>
      </c>
      <c r="B79">
        <v>0.35970979170879902</v>
      </c>
      <c r="C79">
        <v>0.670908043528047</v>
      </c>
      <c r="D79">
        <v>0.90402250575055298</v>
      </c>
    </row>
    <row r="80" spans="1:4">
      <c r="A80" s="20" t="s">
        <v>91</v>
      </c>
      <c r="B80">
        <v>0.36424351828763502</v>
      </c>
      <c r="C80">
        <v>0.67288915473141497</v>
      </c>
      <c r="D80">
        <v>0.90547617422940896</v>
      </c>
    </row>
    <row r="81" spans="1:4">
      <c r="A81" s="20" t="s">
        <v>92</v>
      </c>
      <c r="B81">
        <v>0.36327746393105997</v>
      </c>
      <c r="C81">
        <v>0.67213865527695904</v>
      </c>
      <c r="D81">
        <v>0.90594598797515702</v>
      </c>
    </row>
    <row r="82" spans="1:4">
      <c r="A82" s="20" t="s">
        <v>93</v>
      </c>
      <c r="B82">
        <v>0.36622128834277901</v>
      </c>
      <c r="C82">
        <v>0.67927561192166297</v>
      </c>
      <c r="D82">
        <v>0.91638918864708196</v>
      </c>
    </row>
    <row r="83" spans="1:4">
      <c r="A83" s="20" t="s">
        <v>94</v>
      </c>
      <c r="B83">
        <v>0.37570035943846197</v>
      </c>
      <c r="C83">
        <v>0.69492985895743398</v>
      </c>
      <c r="D83">
        <v>0.93912586628203598</v>
      </c>
    </row>
    <row r="84" spans="1:4">
      <c r="A84" s="20" t="s">
        <v>95</v>
      </c>
      <c r="B84">
        <v>0.40788949459236201</v>
      </c>
      <c r="C84">
        <v>0.76437596056124302</v>
      </c>
      <c r="D84">
        <v>1.01211897239159</v>
      </c>
    </row>
    <row r="85" spans="1:4">
      <c r="A85" s="20" t="s">
        <v>96</v>
      </c>
      <c r="B85">
        <v>0.43409291208572498</v>
      </c>
      <c r="C85">
        <v>0.79230357373749605</v>
      </c>
      <c r="D85">
        <v>1.0318703016088</v>
      </c>
    </row>
    <row r="86" spans="1:4">
      <c r="A86" s="20" t="s">
        <v>97</v>
      </c>
      <c r="B86">
        <v>0.43721559824691703</v>
      </c>
      <c r="C86">
        <v>0.80153495296256405</v>
      </c>
      <c r="D86">
        <v>1.03723576788239</v>
      </c>
    </row>
    <row r="87" spans="1:4">
      <c r="A87" s="20" t="s">
        <v>98</v>
      </c>
      <c r="B87">
        <v>0.45004604938329201</v>
      </c>
      <c r="C87">
        <v>0.80282545804996797</v>
      </c>
      <c r="D87">
        <v>1.0323282505978599</v>
      </c>
    </row>
    <row r="88" spans="1:4">
      <c r="A88" s="20" t="s">
        <v>99</v>
      </c>
      <c r="B88">
        <v>0.45802566984509802</v>
      </c>
      <c r="C88">
        <v>0.82933305971106297</v>
      </c>
      <c r="D88">
        <v>1.05364083418484</v>
      </c>
    </row>
    <row r="89" spans="1:4">
      <c r="A89" s="20" t="s">
        <v>100</v>
      </c>
      <c r="B89">
        <v>0.46209728644540299</v>
      </c>
      <c r="C89">
        <v>0.81650143370747696</v>
      </c>
      <c r="D89">
        <v>1.0396412819049401</v>
      </c>
    </row>
    <row r="90" spans="1:4">
      <c r="A90" s="20" t="s">
        <v>101</v>
      </c>
      <c r="B90">
        <v>0.47315170050967897</v>
      </c>
      <c r="C90">
        <v>0.81904179430653701</v>
      </c>
      <c r="D90">
        <v>1.03989116348713</v>
      </c>
    </row>
    <row r="91" spans="1:4">
      <c r="A91" s="20" t="s">
        <v>102</v>
      </c>
      <c r="B91">
        <v>0.46357415882420899</v>
      </c>
      <c r="C91">
        <v>0.81328342525722797</v>
      </c>
      <c r="D91">
        <v>1.0380855296473701</v>
      </c>
    </row>
    <row r="92" spans="1:4">
      <c r="A92" s="20" t="s">
        <v>103</v>
      </c>
      <c r="B92">
        <v>0.45750851090753403</v>
      </c>
      <c r="C92">
        <v>0.81439588897769</v>
      </c>
      <c r="D92">
        <v>1.04115893708733</v>
      </c>
    </row>
    <row r="93" spans="1:4">
      <c r="A93" s="20" t="s">
        <v>104</v>
      </c>
      <c r="B93">
        <v>0.44377527668037497</v>
      </c>
      <c r="C93">
        <v>0.79804748017413296</v>
      </c>
      <c r="D93">
        <v>1.0295101574388501</v>
      </c>
    </row>
    <row r="94" spans="1:4">
      <c r="A94" s="20" t="s">
        <v>105</v>
      </c>
      <c r="B94">
        <v>0.43625722430235198</v>
      </c>
      <c r="C94">
        <v>0.79341016011641696</v>
      </c>
      <c r="D94">
        <v>1.02698319443959</v>
      </c>
    </row>
    <row r="95" spans="1:4">
      <c r="A95" s="20" t="s">
        <v>106</v>
      </c>
      <c r="B95">
        <v>0.43553151336386797</v>
      </c>
      <c r="C95">
        <v>0.79350186312401505</v>
      </c>
      <c r="D95">
        <v>1.02790879691165</v>
      </c>
    </row>
    <row r="96" spans="1:4">
      <c r="A96" s="20" t="s">
        <v>107</v>
      </c>
      <c r="B96">
        <v>0.43246370950940799</v>
      </c>
      <c r="C96">
        <v>0.79063564374592199</v>
      </c>
      <c r="D96">
        <v>1.02693468014483</v>
      </c>
    </row>
    <row r="97" spans="1:4">
      <c r="A97" s="20" t="s">
        <v>108</v>
      </c>
      <c r="B97">
        <v>0.43309722060026901</v>
      </c>
      <c r="C97">
        <v>0.78109064147752205</v>
      </c>
      <c r="D97">
        <v>1.0162425330457301</v>
      </c>
    </row>
    <row r="98" spans="1:4">
      <c r="A98" s="20" t="s">
        <v>109</v>
      </c>
      <c r="B98">
        <v>0.43330368634057598</v>
      </c>
      <c r="C98">
        <v>0.77902083681649203</v>
      </c>
      <c r="D98">
        <v>1.0023583277071599</v>
      </c>
    </row>
    <row r="99" spans="1:4">
      <c r="A99" s="20" t="s">
        <v>110</v>
      </c>
      <c r="B99">
        <v>0.41654905873741999</v>
      </c>
      <c r="C99">
        <v>0.76192869808352104</v>
      </c>
      <c r="D99">
        <v>0.97836985076343996</v>
      </c>
    </row>
    <row r="100" spans="1:4">
      <c r="A100" s="20" t="s">
        <v>111</v>
      </c>
      <c r="B100">
        <v>0.418047554424538</v>
      </c>
      <c r="C100">
        <v>0.76555999436580602</v>
      </c>
      <c r="D100">
        <v>0.97425313692864202</v>
      </c>
    </row>
    <row r="101" spans="1:4">
      <c r="A101" s="20" t="s">
        <v>112</v>
      </c>
      <c r="B101">
        <v>0.40620331335669801</v>
      </c>
      <c r="C101">
        <v>0.73052578318709804</v>
      </c>
      <c r="D101">
        <v>0.94487152643542605</v>
      </c>
    </row>
    <row r="102" spans="1:4">
      <c r="A102" s="20" t="s">
        <v>113</v>
      </c>
      <c r="B102">
        <v>0.396914221448249</v>
      </c>
      <c r="C102">
        <v>0.71092819309015198</v>
      </c>
      <c r="D102">
        <v>0.92988260903371001</v>
      </c>
    </row>
    <row r="103" spans="1:4">
      <c r="A103" s="20" t="s">
        <v>114</v>
      </c>
      <c r="B103">
        <v>0.38545194146113498</v>
      </c>
      <c r="C103">
        <v>0.69886248843480503</v>
      </c>
      <c r="D103">
        <v>0.92239679257935103</v>
      </c>
    </row>
    <row r="104" spans="1:4">
      <c r="A104" s="20" t="s">
        <v>115</v>
      </c>
      <c r="B104">
        <v>0.381550439533481</v>
      </c>
      <c r="C104">
        <v>0.69032941898677302</v>
      </c>
      <c r="D104">
        <v>0.91520246571437702</v>
      </c>
    </row>
    <row r="105" spans="1:4">
      <c r="A105" s="20" t="s">
        <v>116</v>
      </c>
      <c r="B105">
        <v>0.37603025086825698</v>
      </c>
      <c r="C105">
        <v>0.68637075947829596</v>
      </c>
      <c r="D105">
        <v>0.91182637048501503</v>
      </c>
    </row>
    <row r="106" spans="1:4">
      <c r="A106" s="20" t="s">
        <v>117</v>
      </c>
      <c r="B106">
        <v>0.37778027394945002</v>
      </c>
      <c r="C106">
        <v>0.686831966457631</v>
      </c>
      <c r="D106">
        <v>0.91096016743099395</v>
      </c>
    </row>
    <row r="107" spans="1:4">
      <c r="A107" s="20" t="s">
        <v>118</v>
      </c>
      <c r="B107">
        <v>0.37980091468195099</v>
      </c>
      <c r="C107">
        <v>0.69347727008087001</v>
      </c>
      <c r="D107">
        <v>0.91568594004025605</v>
      </c>
    </row>
    <row r="108" spans="1:4">
      <c r="A108" s="20" t="s">
        <v>119</v>
      </c>
      <c r="B108">
        <v>0.391633821024721</v>
      </c>
      <c r="C108">
        <v>0.70864382196210796</v>
      </c>
      <c r="D108">
        <v>0.92510388056926796</v>
      </c>
    </row>
    <row r="109" spans="1:4">
      <c r="A109" s="20" t="s">
        <v>120</v>
      </c>
      <c r="B109">
        <v>0.40852601659189203</v>
      </c>
      <c r="C109">
        <v>0.72095838190286099</v>
      </c>
      <c r="D109">
        <v>0.93402207638022405</v>
      </c>
    </row>
    <row r="110" spans="1:4">
      <c r="A110" s="20" t="s">
        <v>121</v>
      </c>
      <c r="B110">
        <v>0.414494996762309</v>
      </c>
      <c r="C110">
        <v>0.74003953373171605</v>
      </c>
      <c r="D110">
        <v>0.94977845921979998</v>
      </c>
    </row>
    <row r="111" spans="1:4">
      <c r="A111" s="20" t="s">
        <v>122</v>
      </c>
      <c r="B111">
        <v>0.40533917365518102</v>
      </c>
      <c r="C111">
        <v>0.73158776885652099</v>
      </c>
      <c r="D111">
        <v>0.94560277346721899</v>
      </c>
    </row>
    <row r="112" spans="1:4">
      <c r="A112" s="20" t="s">
        <v>123</v>
      </c>
      <c r="B112">
        <v>0.39564775568448601</v>
      </c>
      <c r="C112">
        <v>0.73105039553175699</v>
      </c>
      <c r="D112">
        <v>0.94653487667653602</v>
      </c>
    </row>
    <row r="113" spans="1:4">
      <c r="A113" s="20" t="s">
        <v>124</v>
      </c>
      <c r="B113">
        <v>0.38989187248219598</v>
      </c>
      <c r="C113">
        <v>0.71551645229457095</v>
      </c>
      <c r="D113">
        <v>0.93210310978289801</v>
      </c>
    </row>
    <row r="114" spans="1:4">
      <c r="A114" s="20" t="s">
        <v>125</v>
      </c>
      <c r="B114">
        <v>0.384420646465508</v>
      </c>
      <c r="C114">
        <v>0.71015909067302896</v>
      </c>
      <c r="D114">
        <v>0.92998095592019803</v>
      </c>
    </row>
    <row r="115" spans="1:4">
      <c r="A115" s="20" t="s">
        <v>126</v>
      </c>
      <c r="B115">
        <v>0.38707461563393403</v>
      </c>
      <c r="C115">
        <v>0.71522782071225999</v>
      </c>
      <c r="D115">
        <v>0.93408756436380302</v>
      </c>
    </row>
    <row r="116" spans="1:4">
      <c r="A116" s="20" t="s">
        <v>127</v>
      </c>
      <c r="B116">
        <v>0.38133873524291401</v>
      </c>
      <c r="C116">
        <v>0.70775337556443496</v>
      </c>
      <c r="D116">
        <v>0.92823154463108304</v>
      </c>
    </row>
    <row r="117" spans="1:4">
      <c r="A117" s="20" t="s">
        <v>128</v>
      </c>
      <c r="B117">
        <v>0.380762731482437</v>
      </c>
      <c r="C117">
        <v>0.70441679807876101</v>
      </c>
      <c r="D117">
        <v>0.92360097929253504</v>
      </c>
    </row>
    <row r="118" spans="1:4">
      <c r="A118" s="20" t="s">
        <v>129</v>
      </c>
      <c r="B118">
        <v>0.38048822980070701</v>
      </c>
      <c r="C118">
        <v>0.70463695255177805</v>
      </c>
      <c r="D118">
        <v>0.92420377071853699</v>
      </c>
    </row>
    <row r="119" spans="1:4">
      <c r="A119" s="20" t="s">
        <v>130</v>
      </c>
      <c r="B119">
        <v>0.38596723912544401</v>
      </c>
      <c r="C119">
        <v>0.70909475974334901</v>
      </c>
      <c r="D119">
        <v>0.92740469989793906</v>
      </c>
    </row>
    <row r="120" spans="1:4">
      <c r="A120" s="20" t="s">
        <v>131</v>
      </c>
      <c r="B120">
        <v>0.38908199401875798</v>
      </c>
      <c r="C120">
        <v>0.71154821741719199</v>
      </c>
      <c r="D120">
        <v>0.93031996832781605</v>
      </c>
    </row>
    <row r="121" spans="1:4">
      <c r="A121" s="20" t="s">
        <v>132</v>
      </c>
      <c r="B121">
        <v>0.40341760058729798</v>
      </c>
      <c r="C121">
        <v>0.718558936750604</v>
      </c>
      <c r="D121">
        <v>0.93514625101665005</v>
      </c>
    </row>
    <row r="122" spans="1:4">
      <c r="A122" s="20" t="s">
        <v>133</v>
      </c>
      <c r="B122">
        <v>0.413090444422202</v>
      </c>
      <c r="C122">
        <v>0.73460389220259403</v>
      </c>
      <c r="D122">
        <v>0.94531431191483195</v>
      </c>
    </row>
    <row r="123" spans="1:4">
      <c r="A123" s="20" t="s">
        <v>134</v>
      </c>
      <c r="B123">
        <v>0.40970789470409902</v>
      </c>
      <c r="C123">
        <v>0.73502104474704499</v>
      </c>
      <c r="D123">
        <v>0.94747705725921205</v>
      </c>
    </row>
    <row r="124" spans="1:4">
      <c r="A124" s="20" t="s">
        <v>135</v>
      </c>
      <c r="B124">
        <v>0.40432344593854802</v>
      </c>
      <c r="C124">
        <v>0.74411763931180896</v>
      </c>
      <c r="D124">
        <v>0.95807516583680596</v>
      </c>
    </row>
    <row r="125" spans="1:4">
      <c r="A125" s="20" t="s">
        <v>136</v>
      </c>
      <c r="B125">
        <v>0.40425157003572598</v>
      </c>
      <c r="C125">
        <v>0.73700732838179295</v>
      </c>
      <c r="D125">
        <v>0.94974693143621702</v>
      </c>
    </row>
    <row r="126" spans="1:4">
      <c r="A126" s="20" t="s">
        <v>137</v>
      </c>
      <c r="B126">
        <v>0.40242399032287202</v>
      </c>
      <c r="C126">
        <v>0.73031478854292997</v>
      </c>
      <c r="D126">
        <v>0.94620270845427001</v>
      </c>
    </row>
    <row r="127" spans="1:4">
      <c r="A127" s="20" t="s">
        <v>138</v>
      </c>
      <c r="B127">
        <v>0.40035956921445498</v>
      </c>
      <c r="C127">
        <v>0.72738431650605195</v>
      </c>
      <c r="D127">
        <v>0.944320679789176</v>
      </c>
    </row>
    <row r="128" spans="1:4">
      <c r="A128" s="20" t="s">
        <v>139</v>
      </c>
      <c r="B128">
        <v>0.40508411151801599</v>
      </c>
      <c r="C128">
        <v>0.73360778724686404</v>
      </c>
      <c r="D128">
        <v>0.94643061511101101</v>
      </c>
    </row>
    <row r="129" spans="1:4">
      <c r="A129" s="20" t="s">
        <v>140</v>
      </c>
      <c r="B129">
        <v>0.40103790091674302</v>
      </c>
      <c r="C129">
        <v>0.72284336068383503</v>
      </c>
      <c r="D129">
        <v>0.93761150081217004</v>
      </c>
    </row>
    <row r="130" spans="1:4">
      <c r="A130" s="20" t="s">
        <v>141</v>
      </c>
      <c r="B130">
        <v>0.39941021853794201</v>
      </c>
      <c r="C130">
        <v>0.72073839630702696</v>
      </c>
      <c r="D130">
        <v>0.93581810753662098</v>
      </c>
    </row>
    <row r="131" spans="1:4">
      <c r="A131" s="20" t="s">
        <v>142</v>
      </c>
      <c r="B131">
        <v>0.40762816951841102</v>
      </c>
      <c r="C131">
        <v>0.73171913178446202</v>
      </c>
      <c r="D131">
        <v>0.941763582281819</v>
      </c>
    </row>
    <row r="132" spans="1:4">
      <c r="A132" s="20" t="s">
        <v>143</v>
      </c>
      <c r="B132">
        <v>0.40787172964735702</v>
      </c>
      <c r="C132">
        <v>0.73352207219306698</v>
      </c>
      <c r="D132">
        <v>0.94461114611567198</v>
      </c>
    </row>
    <row r="133" spans="1:4">
      <c r="A133" s="20" t="s">
        <v>144</v>
      </c>
      <c r="B133">
        <v>0.42015113484294297</v>
      </c>
      <c r="C133">
        <v>0.74226318588138895</v>
      </c>
      <c r="D133">
        <v>0.94977803569891495</v>
      </c>
    </row>
    <row r="134" spans="1:4">
      <c r="A134" s="20" t="s">
        <v>145</v>
      </c>
      <c r="B134">
        <v>0.42739783496882899</v>
      </c>
      <c r="C134">
        <v>0.75445684434555504</v>
      </c>
      <c r="D134">
        <v>0.95743725851842099</v>
      </c>
    </row>
    <row r="135" spans="1:4">
      <c r="A135" s="20" t="s">
        <v>146</v>
      </c>
      <c r="B135">
        <v>0.42466900434118299</v>
      </c>
      <c r="C135">
        <v>0.76311487895771002</v>
      </c>
      <c r="D135">
        <v>0.96834353614381596</v>
      </c>
    </row>
    <row r="136" spans="1:4">
      <c r="A136" s="20" t="s">
        <v>147</v>
      </c>
      <c r="B136">
        <v>0.41025855023174801</v>
      </c>
      <c r="C136">
        <v>0.76692296541196803</v>
      </c>
      <c r="D136">
        <v>0.97531416561242201</v>
      </c>
    </row>
    <row r="137" spans="1:4">
      <c r="A137" s="20" t="s">
        <v>148</v>
      </c>
      <c r="B137">
        <v>0.40112203378281103</v>
      </c>
      <c r="C137">
        <v>0.73558501340051596</v>
      </c>
      <c r="D137">
        <v>0.95042919445011198</v>
      </c>
    </row>
    <row r="138" spans="1:4">
      <c r="A138" s="20" t="s">
        <v>149</v>
      </c>
      <c r="B138">
        <v>0.39957054502898598</v>
      </c>
      <c r="C138">
        <v>0.72392813004993195</v>
      </c>
      <c r="D138">
        <v>0.94113869568740005</v>
      </c>
    </row>
    <row r="139" spans="1:4">
      <c r="A139" s="20" t="s">
        <v>150</v>
      </c>
      <c r="B139">
        <v>0.39680254180680602</v>
      </c>
      <c r="C139">
        <v>0.72180143038391897</v>
      </c>
      <c r="D139">
        <v>0.94122032718179005</v>
      </c>
    </row>
    <row r="140" spans="1:4">
      <c r="A140" s="20" t="s">
        <v>151</v>
      </c>
      <c r="B140">
        <v>0.39456354719021097</v>
      </c>
      <c r="C140">
        <v>0.71797391247363096</v>
      </c>
      <c r="D140">
        <v>0.93717976706930295</v>
      </c>
    </row>
    <row r="141" spans="1:4">
      <c r="A141" s="20" t="s">
        <v>152</v>
      </c>
      <c r="B141">
        <v>0.394119047244959</v>
      </c>
      <c r="C141">
        <v>0.71501116356369099</v>
      </c>
      <c r="D141">
        <v>0.93423034838103103</v>
      </c>
    </row>
    <row r="142" spans="1:4">
      <c r="A142" s="20" t="s">
        <v>153</v>
      </c>
      <c r="B142">
        <v>0.39547941793995101</v>
      </c>
      <c r="C142">
        <v>0.72056534870383004</v>
      </c>
      <c r="D142">
        <v>0.93993349156181005</v>
      </c>
    </row>
    <row r="143" spans="1:4">
      <c r="A143" s="20" t="s">
        <v>154</v>
      </c>
      <c r="B143">
        <v>0.39487253010276402</v>
      </c>
      <c r="C143">
        <v>0.72233604357723402</v>
      </c>
      <c r="D143">
        <v>0.942137574420852</v>
      </c>
    </row>
    <row r="144" spans="1:4">
      <c r="A144" s="20" t="s">
        <v>155</v>
      </c>
      <c r="B144">
        <v>0.40094179663450702</v>
      </c>
      <c r="C144">
        <v>0.72499404744761597</v>
      </c>
      <c r="D144">
        <v>0.94340036280573702</v>
      </c>
    </row>
    <row r="145" spans="1:4">
      <c r="A145" s="20" t="s">
        <v>156</v>
      </c>
      <c r="B145">
        <v>0.409546433138268</v>
      </c>
      <c r="C145">
        <v>0.73090552522104402</v>
      </c>
      <c r="D145">
        <v>0.94890900221496699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CA54-BFDE-CF4C-9D04-21D971311D4B}">
  <dimension ref="A1:D153"/>
  <sheetViews>
    <sheetView workbookViewId="0">
      <selection activeCell="G3" sqref="G3"/>
    </sheetView>
  </sheetViews>
  <sheetFormatPr baseColWidth="10" defaultRowHeight="16"/>
  <cols>
    <col min="2" max="2" width="10.83203125" style="107"/>
  </cols>
  <sheetData>
    <row r="1" spans="1:4">
      <c r="A1" s="5" t="s">
        <v>0</v>
      </c>
      <c r="B1" s="107" t="s">
        <v>351</v>
      </c>
      <c r="C1" t="s">
        <v>352</v>
      </c>
      <c r="D1" t="s">
        <v>353</v>
      </c>
    </row>
    <row r="2" spans="1:4">
      <c r="A2" s="9" t="s">
        <v>13</v>
      </c>
      <c r="B2" s="107">
        <v>82.042925449999998</v>
      </c>
      <c r="C2" s="106">
        <v>-3.2751579226442098E-15</v>
      </c>
      <c r="D2" s="106">
        <f>C2*C2</f>
        <v>1.0726659418259136E-29</v>
      </c>
    </row>
    <row r="3" spans="1:4">
      <c r="A3" s="9" t="s">
        <v>14</v>
      </c>
      <c r="B3" s="107">
        <v>54.385758260000003</v>
      </c>
      <c r="C3" s="106">
        <v>1.1102230246251601E-15</v>
      </c>
      <c r="D3" s="106">
        <f t="shared" ref="D3:D66" si="0">C3*C3</f>
        <v>1.2325951644078388E-30</v>
      </c>
    </row>
    <row r="4" spans="1:4">
      <c r="A4" s="9" t="s">
        <v>15</v>
      </c>
      <c r="B4" s="107">
        <v>135.9465055</v>
      </c>
      <c r="C4" s="106">
        <v>1.22124532708767E-15</v>
      </c>
      <c r="D4" s="106">
        <f t="shared" si="0"/>
        <v>1.4914401489334702E-30</v>
      </c>
    </row>
    <row r="5" spans="1:4">
      <c r="A5" s="9" t="s">
        <v>16</v>
      </c>
      <c r="B5" s="107">
        <v>91.602679240000001</v>
      </c>
      <c r="C5" s="106">
        <v>-2.2204460492503099E-15</v>
      </c>
      <c r="D5" s="106">
        <f t="shared" si="0"/>
        <v>4.9303806576313098E-30</v>
      </c>
    </row>
    <row r="6" spans="1:4">
      <c r="A6" s="9" t="s">
        <v>17</v>
      </c>
      <c r="B6" s="107">
        <v>67.599628730000006</v>
      </c>
      <c r="C6">
        <v>-4.1734533202403702E-2</v>
      </c>
      <c r="D6" s="106">
        <f t="shared" si="0"/>
        <v>1.741771261622537E-3</v>
      </c>
    </row>
    <row r="7" spans="1:4">
      <c r="A7" s="9" t="s">
        <v>18</v>
      </c>
      <c r="B7" s="107">
        <v>62.944362050000002</v>
      </c>
      <c r="C7">
        <v>0.138582780257549</v>
      </c>
      <c r="D7" s="106">
        <f t="shared" si="0"/>
        <v>1.9205186983912114E-2</v>
      </c>
    </row>
    <row r="8" spans="1:4">
      <c r="A8" s="9" t="s">
        <v>19</v>
      </c>
      <c r="B8" s="107">
        <v>126.0443442</v>
      </c>
      <c r="C8">
        <v>5.3017864637228497E-2</v>
      </c>
      <c r="D8" s="106">
        <f t="shared" si="0"/>
        <v>2.8108939706914839E-3</v>
      </c>
    </row>
    <row r="9" spans="1:4">
      <c r="A9" s="9" t="s">
        <v>20</v>
      </c>
      <c r="B9" s="107">
        <v>128.41674119999999</v>
      </c>
      <c r="C9">
        <v>-0.48463832147939501</v>
      </c>
      <c r="D9" s="106">
        <f t="shared" si="0"/>
        <v>0.23487430264636541</v>
      </c>
    </row>
    <row r="10" spans="1:4">
      <c r="A10" s="9" t="s">
        <v>21</v>
      </c>
      <c r="B10" s="107">
        <v>103.9330504</v>
      </c>
      <c r="C10">
        <v>0.213431289555434</v>
      </c>
      <c r="D10" s="106">
        <f t="shared" si="0"/>
        <v>4.5552915361295514E-2</v>
      </c>
    </row>
    <row r="11" spans="1:4">
      <c r="A11" s="9" t="s">
        <v>22</v>
      </c>
      <c r="B11" s="107">
        <v>150.53025220000001</v>
      </c>
      <c r="C11">
        <v>0.192658537010539</v>
      </c>
      <c r="D11" s="106">
        <f t="shared" si="0"/>
        <v>3.711731188304123E-2</v>
      </c>
    </row>
    <row r="12" spans="1:4">
      <c r="A12" s="9" t="s">
        <v>23</v>
      </c>
      <c r="B12" s="107">
        <v>126.0783957</v>
      </c>
      <c r="C12">
        <v>9.7227608115074596E-2</v>
      </c>
      <c r="D12" s="106">
        <f t="shared" si="0"/>
        <v>9.4532077797785195E-3</v>
      </c>
    </row>
    <row r="13" spans="1:4">
      <c r="A13" s="9" t="s">
        <v>24</v>
      </c>
      <c r="B13" s="107">
        <v>125.1415112</v>
      </c>
      <c r="C13">
        <v>3.3089790785798701E-3</v>
      </c>
      <c r="D13" s="106">
        <f t="shared" si="0"/>
        <v>1.0949342542479287E-5</v>
      </c>
    </row>
    <row r="14" spans="1:4">
      <c r="A14" s="9" t="s">
        <v>25</v>
      </c>
      <c r="B14" s="107">
        <v>133.94778099999999</v>
      </c>
      <c r="C14">
        <v>-3.3690160720243299E-3</v>
      </c>
      <c r="D14" s="106">
        <f t="shared" si="0"/>
        <v>1.1350269293558245E-5</v>
      </c>
    </row>
    <row r="15" spans="1:4">
      <c r="A15" s="9" t="s">
        <v>26</v>
      </c>
      <c r="B15" s="107">
        <v>102.8741879</v>
      </c>
      <c r="C15">
        <v>-0.181968294853315</v>
      </c>
      <c r="D15" s="106">
        <f t="shared" si="0"/>
        <v>3.3112460331822989E-2</v>
      </c>
    </row>
    <row r="16" spans="1:4">
      <c r="A16" s="9" t="s">
        <v>27</v>
      </c>
      <c r="B16" s="107">
        <v>116.0514077</v>
      </c>
      <c r="C16">
        <v>-2.37982355448852E-2</v>
      </c>
      <c r="D16" s="106">
        <f t="shared" si="0"/>
        <v>5.6635601504983742E-4</v>
      </c>
    </row>
    <row r="17" spans="1:4">
      <c r="A17" s="9" t="s">
        <v>28</v>
      </c>
      <c r="B17" s="107">
        <v>81.103880610000004</v>
      </c>
      <c r="C17">
        <v>-0.139266440171921</v>
      </c>
      <c r="D17" s="106">
        <f t="shared" si="0"/>
        <v>1.939514135815925E-2</v>
      </c>
    </row>
    <row r="18" spans="1:4">
      <c r="A18" s="9" t="s">
        <v>29</v>
      </c>
      <c r="B18" s="107">
        <v>57.25819516</v>
      </c>
      <c r="C18">
        <v>5.8339020634299299E-2</v>
      </c>
      <c r="D18" s="106">
        <f t="shared" si="0"/>
        <v>3.4034413285691993E-3</v>
      </c>
    </row>
    <row r="19" spans="1:4">
      <c r="A19" s="9" t="s">
        <v>30</v>
      </c>
      <c r="B19" s="107">
        <v>179.84661980000001</v>
      </c>
      <c r="C19">
        <v>0.11834049874824699</v>
      </c>
      <c r="D19" s="106">
        <f t="shared" si="0"/>
        <v>1.4004473643983849E-2</v>
      </c>
    </row>
    <row r="20" spans="1:4">
      <c r="A20" s="9" t="s">
        <v>31</v>
      </c>
      <c r="B20" s="107">
        <v>134.78488970000001</v>
      </c>
      <c r="C20">
        <v>-7.9013759468779296E-2</v>
      </c>
      <c r="D20" s="106">
        <f t="shared" si="0"/>
        <v>6.2431741853901102E-3</v>
      </c>
    </row>
    <row r="21" spans="1:4">
      <c r="A21" s="9" t="s">
        <v>32</v>
      </c>
      <c r="B21" s="107">
        <v>121.93505159999999</v>
      </c>
      <c r="C21">
        <v>0.142416391188388</v>
      </c>
      <c r="D21" s="106">
        <f t="shared" si="0"/>
        <v>2.0282428479123961E-2</v>
      </c>
    </row>
    <row r="22" spans="1:4">
      <c r="A22" s="9" t="s">
        <v>33</v>
      </c>
      <c r="B22" s="107">
        <v>190.31610259999999</v>
      </c>
      <c r="C22">
        <v>-7.2028986882279503E-2</v>
      </c>
      <c r="D22" s="106">
        <f t="shared" si="0"/>
        <v>5.1881749512875924E-3</v>
      </c>
    </row>
    <row r="23" spans="1:4">
      <c r="A23" s="9" t="s">
        <v>34</v>
      </c>
      <c r="B23" s="107">
        <v>121.2544527</v>
      </c>
      <c r="C23">
        <v>6.9823034102783699E-3</v>
      </c>
      <c r="D23" s="106">
        <f t="shared" si="0"/>
        <v>4.8752560913184955E-5</v>
      </c>
    </row>
    <row r="24" spans="1:4">
      <c r="A24" s="9" t="s">
        <v>35</v>
      </c>
      <c r="B24" s="107">
        <v>123.0599435</v>
      </c>
      <c r="C24">
        <v>-0.262637408133848</v>
      </c>
      <c r="D24" s="106">
        <f t="shared" si="0"/>
        <v>6.897840815126545E-2</v>
      </c>
    </row>
    <row r="25" spans="1:4">
      <c r="A25" s="9" t="s">
        <v>36</v>
      </c>
      <c r="B25" s="107">
        <v>103.5806473</v>
      </c>
      <c r="C25">
        <v>-4.62522216524031E-2</v>
      </c>
      <c r="D25" s="106">
        <f t="shared" si="0"/>
        <v>2.1392680077830261E-3</v>
      </c>
    </row>
    <row r="26" spans="1:4">
      <c r="A26" s="9" t="s">
        <v>37</v>
      </c>
      <c r="B26" s="107">
        <v>119.1620388</v>
      </c>
      <c r="C26">
        <v>0.191091120981986</v>
      </c>
      <c r="D26" s="106">
        <f t="shared" si="0"/>
        <v>3.6515816518152007E-2</v>
      </c>
    </row>
    <row r="27" spans="1:4">
      <c r="A27" s="9" t="s">
        <v>38</v>
      </c>
      <c r="B27" s="107">
        <v>106.04945840000001</v>
      </c>
      <c r="C27">
        <v>0.280204734967894</v>
      </c>
      <c r="D27" s="106">
        <f t="shared" si="0"/>
        <v>7.8514693498427712E-2</v>
      </c>
    </row>
    <row r="28" spans="1:4">
      <c r="A28" s="9" t="s">
        <v>39</v>
      </c>
      <c r="B28" s="107">
        <v>143.92237729999999</v>
      </c>
      <c r="C28">
        <v>-0.2422717388399</v>
      </c>
      <c r="D28" s="106">
        <f t="shared" si="0"/>
        <v>5.8695595440508709E-2</v>
      </c>
    </row>
    <row r="29" spans="1:4">
      <c r="A29" s="9" t="s">
        <v>40</v>
      </c>
      <c r="B29" s="107">
        <v>95.04216108</v>
      </c>
      <c r="C29">
        <v>-0.105213310600228</v>
      </c>
      <c r="D29" s="106">
        <f t="shared" si="0"/>
        <v>1.106984072746005E-2</v>
      </c>
    </row>
    <row r="30" spans="1:4">
      <c r="A30" s="9" t="s">
        <v>41</v>
      </c>
      <c r="B30" s="107">
        <v>106.9251537</v>
      </c>
      <c r="C30">
        <v>6.26386046733233E-2</v>
      </c>
      <c r="D30" s="106">
        <f t="shared" si="0"/>
        <v>3.9235947954208792E-3</v>
      </c>
    </row>
    <row r="31" spans="1:4">
      <c r="A31" s="9" t="s">
        <v>42</v>
      </c>
      <c r="B31" s="107">
        <v>138.49051030000001</v>
      </c>
      <c r="C31">
        <v>-2.6297643930543301E-2</v>
      </c>
      <c r="D31" s="106">
        <f t="shared" si="0"/>
        <v>6.9156607629764096E-4</v>
      </c>
    </row>
    <row r="32" spans="1:4">
      <c r="A32" s="9" t="s">
        <v>43</v>
      </c>
      <c r="B32" s="107">
        <v>127.5013123</v>
      </c>
      <c r="C32">
        <v>6.0978363497251699E-2</v>
      </c>
      <c r="D32" s="106">
        <f t="shared" si="0"/>
        <v>3.7183608148029586E-3</v>
      </c>
    </row>
    <row r="33" spans="1:4">
      <c r="A33" s="9" t="s">
        <v>44</v>
      </c>
      <c r="B33" s="107">
        <v>95.159782710000002</v>
      </c>
      <c r="C33">
        <v>-0.30758174603403698</v>
      </c>
      <c r="D33" s="106">
        <f t="shared" si="0"/>
        <v>9.460653049334683E-2</v>
      </c>
    </row>
    <row r="34" spans="1:4">
      <c r="A34" s="9" t="s">
        <v>45</v>
      </c>
      <c r="B34" s="107">
        <v>82.114615380000004</v>
      </c>
      <c r="C34">
        <v>-0.302501915712447</v>
      </c>
      <c r="D34" s="106">
        <f t="shared" si="0"/>
        <v>9.1507409009700391E-2</v>
      </c>
    </row>
    <row r="35" spans="1:4">
      <c r="A35" s="9" t="s">
        <v>46</v>
      </c>
      <c r="B35" s="107">
        <v>97.899682560000002</v>
      </c>
      <c r="C35">
        <v>-8.5877374696493203E-2</v>
      </c>
      <c r="D35" s="106">
        <f t="shared" si="0"/>
        <v>7.3749234847618906E-3</v>
      </c>
    </row>
    <row r="36" spans="1:4">
      <c r="A36" s="9" t="s">
        <v>47</v>
      </c>
      <c r="B36" s="107">
        <v>93.287463389999999</v>
      </c>
      <c r="C36">
        <v>0.14515730414344</v>
      </c>
      <c r="D36" s="106">
        <f t="shared" si="0"/>
        <v>2.1070642946191143E-2</v>
      </c>
    </row>
    <row r="37" spans="1:4">
      <c r="A37" s="9" t="s">
        <v>48</v>
      </c>
      <c r="B37" s="107">
        <v>125.76593769999999</v>
      </c>
      <c r="C37">
        <v>0.167588607068928</v>
      </c>
      <c r="D37" s="106">
        <f t="shared" si="0"/>
        <v>2.8085941219303544E-2</v>
      </c>
    </row>
    <row r="38" spans="1:4">
      <c r="A38" s="9" t="s">
        <v>49</v>
      </c>
      <c r="B38" s="107">
        <v>155.04625530000001</v>
      </c>
      <c r="C38">
        <v>-0.221390259841835</v>
      </c>
      <c r="D38" s="106">
        <f t="shared" si="0"/>
        <v>4.9013647152835217E-2</v>
      </c>
    </row>
    <row r="39" spans="1:4">
      <c r="A39" s="9" t="s">
        <v>50</v>
      </c>
      <c r="B39" s="107">
        <v>59.007436779999999</v>
      </c>
      <c r="C39">
        <v>0.107753410746843</v>
      </c>
      <c r="D39" s="106">
        <f t="shared" si="0"/>
        <v>1.1610797527577861E-2</v>
      </c>
    </row>
    <row r="40" spans="1:4">
      <c r="A40" s="9" t="s">
        <v>51</v>
      </c>
      <c r="B40" s="107">
        <v>120.77013239999999</v>
      </c>
      <c r="C40">
        <v>0.26569301596920802</v>
      </c>
      <c r="D40" s="106">
        <f t="shared" si="0"/>
        <v>7.059277873481383E-2</v>
      </c>
    </row>
    <row r="41" spans="1:4">
      <c r="A41" s="9" t="s">
        <v>52</v>
      </c>
      <c r="B41" s="107">
        <v>135.17174120000001</v>
      </c>
      <c r="C41">
        <v>-3.3159524884457801E-2</v>
      </c>
      <c r="D41" s="106">
        <f t="shared" si="0"/>
        <v>1.0995540905629762E-3</v>
      </c>
    </row>
    <row r="42" spans="1:4">
      <c r="A42" s="9" t="s">
        <v>53</v>
      </c>
      <c r="B42" s="107">
        <v>74.122883349999995</v>
      </c>
      <c r="C42">
        <v>3.9662751983543503E-3</v>
      </c>
      <c r="D42" s="106">
        <f t="shared" si="0"/>
        <v>1.5731338949080841E-5</v>
      </c>
    </row>
    <row r="43" spans="1:4">
      <c r="A43" s="9" t="s">
        <v>54</v>
      </c>
      <c r="B43" s="107">
        <v>102.6547133</v>
      </c>
      <c r="C43">
        <v>0.15779690195055601</v>
      </c>
      <c r="D43" s="106">
        <f t="shared" si="0"/>
        <v>2.4899862265193386E-2</v>
      </c>
    </row>
    <row r="44" spans="1:4">
      <c r="A44" s="9" t="s">
        <v>55</v>
      </c>
      <c r="B44" s="107">
        <v>99.841595089999998</v>
      </c>
      <c r="C44">
        <v>0.25007201138694402</v>
      </c>
      <c r="D44" s="106">
        <f t="shared" si="0"/>
        <v>6.2536010879111856E-2</v>
      </c>
    </row>
    <row r="45" spans="1:4">
      <c r="A45" s="9" t="s">
        <v>56</v>
      </c>
      <c r="B45" s="107">
        <v>140.2647613</v>
      </c>
      <c r="C45">
        <v>-3.9503642480544401E-2</v>
      </c>
      <c r="D45" s="106">
        <f t="shared" si="0"/>
        <v>1.5605377692306723E-3</v>
      </c>
    </row>
    <row r="46" spans="1:4">
      <c r="A46" s="9" t="s">
        <v>57</v>
      </c>
      <c r="B46" s="107">
        <v>142.51498799999999</v>
      </c>
      <c r="C46">
        <v>0.27044849968669099</v>
      </c>
      <c r="D46" s="106">
        <f t="shared" si="0"/>
        <v>7.3142390982782093E-2</v>
      </c>
    </row>
    <row r="47" spans="1:4">
      <c r="A47" s="9" t="s">
        <v>58</v>
      </c>
      <c r="B47" s="107">
        <v>157.7215381</v>
      </c>
      <c r="C47">
        <v>2.6037390310261799E-2</v>
      </c>
      <c r="D47" s="106">
        <f t="shared" si="0"/>
        <v>6.7794569416891506E-4</v>
      </c>
    </row>
    <row r="48" spans="1:4">
      <c r="A48" s="9" t="s">
        <v>59</v>
      </c>
      <c r="B48" s="107">
        <v>161.85022140000001</v>
      </c>
      <c r="C48">
        <v>-6.3461448055040198E-2</v>
      </c>
      <c r="D48" s="106">
        <f t="shared" si="0"/>
        <v>4.0273553892425651E-3</v>
      </c>
    </row>
    <row r="49" spans="1:4">
      <c r="A49" s="9" t="s">
        <v>60</v>
      </c>
      <c r="B49" s="107">
        <v>159.6143965</v>
      </c>
      <c r="C49">
        <v>-9.0737720631056104E-2</v>
      </c>
      <c r="D49" s="106">
        <f t="shared" si="0"/>
        <v>8.2333339453195837E-3</v>
      </c>
    </row>
    <row r="50" spans="1:4">
      <c r="A50" s="9" t="s">
        <v>61</v>
      </c>
      <c r="B50" s="107">
        <v>120.44908940000001</v>
      </c>
      <c r="C50">
        <v>9.6774795072978897E-2</v>
      </c>
      <c r="D50" s="106">
        <f t="shared" si="0"/>
        <v>9.3653609614170602E-3</v>
      </c>
    </row>
    <row r="51" spans="1:4">
      <c r="A51" s="9" t="s">
        <v>62</v>
      </c>
      <c r="B51" s="107">
        <v>139.15250499999999</v>
      </c>
      <c r="C51">
        <v>5.3244688479623603E-2</v>
      </c>
      <c r="D51" s="106">
        <f t="shared" si="0"/>
        <v>2.8349968512921624E-3</v>
      </c>
    </row>
    <row r="52" spans="1:4">
      <c r="A52" s="9" t="s">
        <v>63</v>
      </c>
      <c r="B52" s="107">
        <v>136.77979160000001</v>
      </c>
      <c r="C52">
        <v>9.8397111820414898E-2</v>
      </c>
      <c r="D52" s="106">
        <f t="shared" si="0"/>
        <v>9.6819916145992335E-3</v>
      </c>
    </row>
    <row r="53" spans="1:4">
      <c r="A53" s="9" t="s">
        <v>64</v>
      </c>
      <c r="B53" s="107">
        <v>126.3162952</v>
      </c>
      <c r="C53">
        <v>0.109793870772386</v>
      </c>
      <c r="D53" s="106">
        <f t="shared" si="0"/>
        <v>1.2054694059183397E-2</v>
      </c>
    </row>
    <row r="54" spans="1:4">
      <c r="A54" s="9" t="s">
        <v>65</v>
      </c>
      <c r="B54" s="107">
        <v>133.15004479999999</v>
      </c>
      <c r="C54">
        <v>-0.43928586464333202</v>
      </c>
      <c r="D54" s="106">
        <f t="shared" si="0"/>
        <v>0.19297207087543983</v>
      </c>
    </row>
    <row r="55" spans="1:4">
      <c r="A55" s="9" t="s">
        <v>66</v>
      </c>
      <c r="B55" s="107">
        <v>139.038172</v>
      </c>
      <c r="C55">
        <v>-0.121338272170481</v>
      </c>
      <c r="D55" s="106">
        <f t="shared" si="0"/>
        <v>1.4722976293317725E-2</v>
      </c>
    </row>
    <row r="56" spans="1:4">
      <c r="A56" s="9" t="s">
        <v>67</v>
      </c>
      <c r="B56" s="107">
        <v>120.4032902</v>
      </c>
      <c r="C56">
        <v>-0.30386518218333602</v>
      </c>
      <c r="D56" s="106">
        <f t="shared" si="0"/>
        <v>9.2334048943312E-2</v>
      </c>
    </row>
    <row r="57" spans="1:4">
      <c r="A57" s="9" t="s">
        <v>68</v>
      </c>
      <c r="B57" s="107">
        <v>78.76684521</v>
      </c>
      <c r="C57">
        <v>0.14787701986417401</v>
      </c>
      <c r="D57" s="106">
        <f t="shared" si="0"/>
        <v>2.1867613003909315E-2</v>
      </c>
    </row>
    <row r="58" spans="1:4">
      <c r="A58" s="9" t="s">
        <v>69</v>
      </c>
      <c r="B58" s="107">
        <v>120.4692178</v>
      </c>
      <c r="C58">
        <v>-2.1220695513498301E-2</v>
      </c>
      <c r="D58" s="106">
        <f t="shared" si="0"/>
        <v>4.5031791807660692E-4</v>
      </c>
    </row>
    <row r="59" spans="1:4">
      <c r="A59" s="9" t="s">
        <v>70</v>
      </c>
      <c r="B59" s="107">
        <v>113.10463420000001</v>
      </c>
      <c r="C59">
        <v>-7.6709569099738001E-2</v>
      </c>
      <c r="D59" s="106">
        <f t="shared" si="0"/>
        <v>5.8843579914674791E-3</v>
      </c>
    </row>
    <row r="60" spans="1:4">
      <c r="A60" s="9" t="s">
        <v>71</v>
      </c>
      <c r="B60" s="107">
        <v>122.3191181</v>
      </c>
      <c r="C60">
        <v>2.3368233446045598E-2</v>
      </c>
      <c r="D60" s="106">
        <f t="shared" si="0"/>
        <v>5.4607433438888411E-4</v>
      </c>
    </row>
    <row r="61" spans="1:4">
      <c r="A61" s="9" t="s">
        <v>72</v>
      </c>
      <c r="B61" s="107">
        <v>142.077437</v>
      </c>
      <c r="C61">
        <v>-0.27509129482509398</v>
      </c>
      <c r="D61" s="106">
        <f t="shared" si="0"/>
        <v>7.5675220488546774E-2</v>
      </c>
    </row>
    <row r="62" spans="1:4">
      <c r="A62" s="9" t="s">
        <v>73</v>
      </c>
      <c r="B62" s="107">
        <v>130.1575789</v>
      </c>
      <c r="C62">
        <v>0.10312416809250401</v>
      </c>
      <c r="D62" s="106">
        <f t="shared" si="0"/>
        <v>1.0634594044771021E-2</v>
      </c>
    </row>
    <row r="63" spans="1:4">
      <c r="A63" s="9" t="s">
        <v>74</v>
      </c>
      <c r="B63" s="107">
        <v>84.271350200000001</v>
      </c>
      <c r="C63">
        <v>-0.15539273495998501</v>
      </c>
      <c r="D63" s="106">
        <f t="shared" si="0"/>
        <v>2.4146902078344148E-2</v>
      </c>
    </row>
    <row r="64" spans="1:4">
      <c r="A64" s="9" t="s">
        <v>75</v>
      </c>
      <c r="B64" s="107">
        <v>90.5134379</v>
      </c>
      <c r="C64">
        <v>5.1135407063729502E-2</v>
      </c>
      <c r="D64" s="106">
        <f t="shared" si="0"/>
        <v>2.614829855573317E-3</v>
      </c>
    </row>
    <row r="65" spans="1:4">
      <c r="A65" s="9" t="s">
        <v>76</v>
      </c>
      <c r="B65" s="107">
        <v>119.67111130000001</v>
      </c>
      <c r="C65">
        <v>-0.13911896613725999</v>
      </c>
      <c r="D65" s="106">
        <f t="shared" si="0"/>
        <v>1.9354086739100093E-2</v>
      </c>
    </row>
    <row r="66" spans="1:4">
      <c r="A66" s="9" t="s">
        <v>77</v>
      </c>
      <c r="B66" s="107">
        <v>71.521927779999999</v>
      </c>
      <c r="C66">
        <v>-6.9591782877626698E-2</v>
      </c>
      <c r="D66" s="106">
        <f t="shared" si="0"/>
        <v>4.8430162440867364E-3</v>
      </c>
    </row>
    <row r="67" spans="1:4">
      <c r="A67" s="9" t="s">
        <v>78</v>
      </c>
      <c r="B67" s="107">
        <v>102.7161109</v>
      </c>
      <c r="C67">
        <v>2.2396439792043501E-2</v>
      </c>
      <c r="D67" s="106">
        <f t="shared" ref="D67:D130" si="1">C67*C67</f>
        <v>5.0160051535862952E-4</v>
      </c>
    </row>
    <row r="68" spans="1:4">
      <c r="A68" s="9" t="s">
        <v>79</v>
      </c>
      <c r="B68" s="107">
        <v>76.239996099999999</v>
      </c>
      <c r="C68">
        <v>0.226054042368944</v>
      </c>
      <c r="D68" s="106">
        <f t="shared" si="1"/>
        <v>5.1100430071340325E-2</v>
      </c>
    </row>
    <row r="69" spans="1:4">
      <c r="A69" s="9" t="s">
        <v>80</v>
      </c>
      <c r="B69" s="107">
        <v>100.91122489999999</v>
      </c>
      <c r="C69">
        <v>-4.0035377495238798E-2</v>
      </c>
      <c r="D69" s="106">
        <f t="shared" si="1"/>
        <v>1.6028314511862733E-3</v>
      </c>
    </row>
    <row r="70" spans="1:4">
      <c r="A70" s="9" t="s">
        <v>81</v>
      </c>
      <c r="B70" s="107">
        <v>100.9327663</v>
      </c>
      <c r="C70">
        <v>0.241384690962822</v>
      </c>
      <c r="D70" s="106">
        <f t="shared" si="1"/>
        <v>5.8266569031217082E-2</v>
      </c>
    </row>
    <row r="71" spans="1:4">
      <c r="A71" s="9" t="s">
        <v>82</v>
      </c>
      <c r="B71" s="107">
        <v>153.1258459</v>
      </c>
      <c r="C71">
        <v>0.10057028203116999</v>
      </c>
      <c r="D71" s="106">
        <f t="shared" si="1"/>
        <v>1.0114381627829074E-2</v>
      </c>
    </row>
    <row r="72" spans="1:4">
      <c r="A72" s="9" t="s">
        <v>83</v>
      </c>
      <c r="B72" s="107">
        <v>120.5846365</v>
      </c>
      <c r="C72">
        <v>2.8173109116288099E-2</v>
      </c>
      <c r="D72" s="106">
        <f t="shared" si="1"/>
        <v>7.9372407727827557E-4</v>
      </c>
    </row>
    <row r="73" spans="1:4">
      <c r="A73" s="9" t="s">
        <v>84</v>
      </c>
      <c r="B73" s="107">
        <v>124.1559747</v>
      </c>
      <c r="C73">
        <v>6.2416862482535099E-2</v>
      </c>
      <c r="D73" s="106">
        <f t="shared" si="1"/>
        <v>3.8958647221636975E-3</v>
      </c>
    </row>
    <row r="74" spans="1:4">
      <c r="A74" s="9" t="s">
        <v>85</v>
      </c>
      <c r="B74" s="107">
        <v>103.5485547</v>
      </c>
      <c r="C74">
        <v>-0.37475309700182302</v>
      </c>
      <c r="D74" s="106">
        <f t="shared" si="1"/>
        <v>0.14043988371245777</v>
      </c>
    </row>
    <row r="75" spans="1:4">
      <c r="A75" s="9" t="s">
        <v>86</v>
      </c>
      <c r="B75" s="107">
        <v>70.579144069999998</v>
      </c>
      <c r="C75">
        <v>-0.18651411624987799</v>
      </c>
      <c r="D75" s="106">
        <f t="shared" si="1"/>
        <v>3.4787515560472999E-2</v>
      </c>
    </row>
    <row r="76" spans="1:4">
      <c r="A76" s="9" t="s">
        <v>87</v>
      </c>
      <c r="B76" s="107">
        <v>99.974144170000002</v>
      </c>
      <c r="C76">
        <v>0.20496687424371299</v>
      </c>
      <c r="D76" s="106">
        <f t="shared" si="1"/>
        <v>4.2011419537238054E-2</v>
      </c>
    </row>
    <row r="77" spans="1:4">
      <c r="A77" s="9" t="s">
        <v>88</v>
      </c>
      <c r="B77" s="107">
        <v>129.54638890000001</v>
      </c>
      <c r="C77">
        <v>-7.1751802287238403E-2</v>
      </c>
      <c r="D77" s="106">
        <f t="shared" si="1"/>
        <v>5.1483211314669501E-3</v>
      </c>
    </row>
    <row r="78" spans="1:4">
      <c r="A78" s="9" t="s">
        <v>89</v>
      </c>
      <c r="B78" s="107">
        <v>77.431496879999997</v>
      </c>
      <c r="C78">
        <v>2.7673553972629699E-3</v>
      </c>
      <c r="D78" s="106">
        <f t="shared" si="1"/>
        <v>7.6582558947604902E-6</v>
      </c>
    </row>
    <row r="79" spans="1:4">
      <c r="A79" s="9" t="s">
        <v>90</v>
      </c>
      <c r="B79" s="107">
        <v>105.80551560000001</v>
      </c>
      <c r="C79">
        <v>0.191360312065215</v>
      </c>
      <c r="D79" s="106">
        <f t="shared" si="1"/>
        <v>3.6618769033696472E-2</v>
      </c>
    </row>
    <row r="80" spans="1:4">
      <c r="A80" s="9" t="s">
        <v>91</v>
      </c>
      <c r="B80" s="107">
        <v>94.600665059999997</v>
      </c>
      <c r="C80">
        <v>-0.45519878137138098</v>
      </c>
      <c r="D80" s="106">
        <f t="shared" si="1"/>
        <v>0.2072059305619903</v>
      </c>
    </row>
    <row r="81" spans="1:4">
      <c r="A81" s="9" t="s">
        <v>92</v>
      </c>
      <c r="B81" s="107">
        <v>77.599319769999994</v>
      </c>
      <c r="C81">
        <v>0.123360986588951</v>
      </c>
      <c r="D81" s="106">
        <f t="shared" si="1"/>
        <v>1.521793301219935E-2</v>
      </c>
    </row>
    <row r="82" spans="1:4">
      <c r="A82" s="9" t="s">
        <v>93</v>
      </c>
      <c r="B82" s="107">
        <v>107.9098285</v>
      </c>
      <c r="C82">
        <v>0.24514158156212201</v>
      </c>
      <c r="D82" s="106">
        <f t="shared" si="1"/>
        <v>6.0094395010778519E-2</v>
      </c>
    </row>
    <row r="83" spans="1:4">
      <c r="A83" s="9" t="s">
        <v>94</v>
      </c>
      <c r="B83" s="107">
        <v>99.813898640000005</v>
      </c>
      <c r="C83">
        <v>0.21397673637504699</v>
      </c>
      <c r="D83" s="106">
        <f t="shared" si="1"/>
        <v>4.5786043709716361E-2</v>
      </c>
    </row>
    <row r="84" spans="1:4">
      <c r="A84" s="9" t="s">
        <v>95</v>
      </c>
      <c r="B84" s="107">
        <v>120.1338512</v>
      </c>
      <c r="C84">
        <v>-0.320680184404246</v>
      </c>
      <c r="D84" s="106">
        <f t="shared" si="1"/>
        <v>0.10283578066954122</v>
      </c>
    </row>
    <row r="85" spans="1:4">
      <c r="A85" s="9" t="s">
        <v>96</v>
      </c>
      <c r="B85" s="107">
        <v>58.899236170000002</v>
      </c>
      <c r="C85">
        <v>-0.20810958792746101</v>
      </c>
      <c r="D85" s="106">
        <f t="shared" si="1"/>
        <v>4.3309600587337627E-2</v>
      </c>
    </row>
    <row r="86" spans="1:4">
      <c r="A86" s="9" t="s">
        <v>97</v>
      </c>
      <c r="B86" s="107">
        <v>98.034933719999998</v>
      </c>
      <c r="C86">
        <v>-0.139342881920971</v>
      </c>
      <c r="D86" s="106">
        <f t="shared" si="1"/>
        <v>1.9416438742041665E-2</v>
      </c>
    </row>
    <row r="87" spans="1:4">
      <c r="A87" s="9" t="s">
        <v>98</v>
      </c>
      <c r="B87" s="107">
        <v>95.111939730000003</v>
      </c>
      <c r="C87">
        <v>5.1004073951927902E-2</v>
      </c>
      <c r="D87" s="106">
        <f t="shared" si="1"/>
        <v>2.6014155596937303E-3</v>
      </c>
    </row>
    <row r="88" spans="1:4">
      <c r="A88" s="9" t="s">
        <v>99</v>
      </c>
      <c r="B88" s="107">
        <v>116.26565100000001</v>
      </c>
      <c r="C88">
        <v>-0.19778489761628201</v>
      </c>
      <c r="D88" s="106">
        <f t="shared" si="1"/>
        <v>3.9118865725083156E-2</v>
      </c>
    </row>
    <row r="89" spans="1:4">
      <c r="A89" s="9" t="s">
        <v>100</v>
      </c>
      <c r="B89" s="107">
        <v>63.939070569999998</v>
      </c>
      <c r="C89">
        <v>9.1589656522573695E-3</v>
      </c>
      <c r="D89" s="106">
        <f t="shared" si="1"/>
        <v>8.3886651819230267E-5</v>
      </c>
    </row>
    <row r="90" spans="1:4">
      <c r="A90" s="9" t="s">
        <v>101</v>
      </c>
      <c r="B90" s="107">
        <v>68.250765759999993</v>
      </c>
      <c r="C90">
        <v>0.15856685353761901</v>
      </c>
      <c r="D90" s="106">
        <f t="shared" si="1"/>
        <v>2.5143447040820718E-2</v>
      </c>
    </row>
    <row r="91" spans="1:4">
      <c r="A91" s="9" t="s">
        <v>102</v>
      </c>
      <c r="B91" s="107">
        <v>95.536249359999999</v>
      </c>
      <c r="C91">
        <v>0.36891394683367301</v>
      </c>
      <c r="D91" s="106">
        <f t="shared" si="1"/>
        <v>0.13609750016839811</v>
      </c>
    </row>
    <row r="92" spans="1:4">
      <c r="A92" s="9" t="s">
        <v>103</v>
      </c>
      <c r="B92" s="107">
        <v>133.63952019999999</v>
      </c>
      <c r="C92">
        <v>-0.22243870097660201</v>
      </c>
      <c r="D92" s="106">
        <f t="shared" si="1"/>
        <v>4.9478975692158166E-2</v>
      </c>
    </row>
    <row r="93" spans="1:4">
      <c r="A93" s="9" t="s">
        <v>104</v>
      </c>
      <c r="B93" s="107">
        <v>60.205907719999999</v>
      </c>
      <c r="C93">
        <v>5.0729486888384703E-2</v>
      </c>
      <c r="D93" s="106">
        <f t="shared" si="1"/>
        <v>2.5734808399587956E-3</v>
      </c>
    </row>
    <row r="94" spans="1:4">
      <c r="A94" s="9" t="s">
        <v>105</v>
      </c>
      <c r="B94" s="107">
        <v>96.430615470000006</v>
      </c>
      <c r="C94">
        <v>8.3789981486776494E-2</v>
      </c>
      <c r="D94" s="106">
        <f t="shared" si="1"/>
        <v>7.0207609975543473E-3</v>
      </c>
    </row>
    <row r="95" spans="1:4">
      <c r="A95" s="9" t="s">
        <v>106</v>
      </c>
      <c r="B95" s="107">
        <v>87.339764990000006</v>
      </c>
      <c r="C95">
        <v>8.2293638096811006E-2</v>
      </c>
      <c r="D95" s="106">
        <f t="shared" si="1"/>
        <v>6.772242871208904E-3</v>
      </c>
    </row>
    <row r="96" spans="1:4">
      <c r="A96" s="9" t="s">
        <v>107</v>
      </c>
      <c r="B96" s="107">
        <v>96.078010090000006</v>
      </c>
      <c r="C96">
        <v>0.22927838043672299</v>
      </c>
      <c r="D96" s="106">
        <f t="shared" si="1"/>
        <v>5.2568575735686685E-2</v>
      </c>
    </row>
    <row r="97" spans="1:4">
      <c r="A97" s="9" t="s">
        <v>108</v>
      </c>
      <c r="B97" s="107">
        <v>94.538065070000002</v>
      </c>
      <c r="C97">
        <v>-0.102910416976961</v>
      </c>
      <c r="D97" s="106">
        <f t="shared" si="1"/>
        <v>1.0590553922371983E-2</v>
      </c>
    </row>
    <row r="98" spans="1:4">
      <c r="A98" s="9" t="s">
        <v>109</v>
      </c>
      <c r="B98" s="107">
        <v>127.4782714</v>
      </c>
      <c r="C98">
        <v>0.212074942983181</v>
      </c>
      <c r="D98" s="106">
        <f t="shared" si="1"/>
        <v>4.4975781441319473E-2</v>
      </c>
    </row>
    <row r="99" spans="1:4">
      <c r="A99" s="9" t="s">
        <v>110</v>
      </c>
      <c r="B99" s="107">
        <v>108.05523580000001</v>
      </c>
      <c r="C99">
        <v>9.9698313288036605E-2</v>
      </c>
      <c r="D99" s="106">
        <f t="shared" si="1"/>
        <v>9.9397536724794965E-3</v>
      </c>
    </row>
    <row r="100" spans="1:4">
      <c r="A100" s="9" t="s">
        <v>111</v>
      </c>
      <c r="B100" s="107">
        <v>155.2279389</v>
      </c>
      <c r="C100">
        <v>0.149137912117422</v>
      </c>
      <c r="D100" s="106">
        <f t="shared" si="1"/>
        <v>2.2242116830743886E-2</v>
      </c>
    </row>
    <row r="101" spans="1:4">
      <c r="A101" s="9" t="s">
        <v>112</v>
      </c>
      <c r="B101" s="107">
        <v>165.2380053</v>
      </c>
      <c r="C101">
        <v>0.14389327752585199</v>
      </c>
      <c r="D101" s="106">
        <f t="shared" si="1"/>
        <v>2.0705275317131861E-2</v>
      </c>
    </row>
    <row r="102" spans="1:4">
      <c r="A102" s="9" t="s">
        <v>113</v>
      </c>
      <c r="B102" s="107">
        <v>117.5464314</v>
      </c>
      <c r="C102">
        <v>2.3183185756458499E-2</v>
      </c>
      <c r="D102" s="106">
        <f t="shared" si="1"/>
        <v>5.3746010181846015E-4</v>
      </c>
    </row>
    <row r="103" spans="1:4">
      <c r="A103" s="9" t="s">
        <v>114</v>
      </c>
      <c r="B103" s="107">
        <v>131.45701539999999</v>
      </c>
      <c r="C103">
        <v>4.1619393319827502E-2</v>
      </c>
      <c r="D103" s="106">
        <f t="shared" si="1"/>
        <v>1.7321739003105022E-3</v>
      </c>
    </row>
    <row r="104" spans="1:4">
      <c r="A104" s="9" t="s">
        <v>115</v>
      </c>
      <c r="B104" s="107">
        <v>112.39947549999999</v>
      </c>
      <c r="C104">
        <v>-3.4301401607684599E-2</v>
      </c>
      <c r="D104" s="106">
        <f t="shared" si="1"/>
        <v>1.1765861522516675E-3</v>
      </c>
    </row>
    <row r="105" spans="1:4">
      <c r="A105" s="9" t="s">
        <v>116</v>
      </c>
      <c r="B105" s="107">
        <v>116.325771</v>
      </c>
      <c r="C105">
        <v>-9.4946057383987204E-3</v>
      </c>
      <c r="D105" s="106">
        <f t="shared" si="1"/>
        <v>9.0147538127633914E-5</v>
      </c>
    </row>
    <row r="106" spans="1:4">
      <c r="A106" s="9" t="s">
        <v>117</v>
      </c>
      <c r="B106" s="107">
        <v>147.56455260000001</v>
      </c>
      <c r="C106">
        <v>-0.11688457209344801</v>
      </c>
      <c r="D106" s="106">
        <f t="shared" si="1"/>
        <v>1.3662003193468445E-2</v>
      </c>
    </row>
    <row r="107" spans="1:4">
      <c r="A107" s="9" t="s">
        <v>118</v>
      </c>
      <c r="B107" s="107">
        <v>106.809263</v>
      </c>
      <c r="C107">
        <v>0.16248962506103001</v>
      </c>
      <c r="D107" s="106">
        <f t="shared" si="1"/>
        <v>2.6402878252474112E-2</v>
      </c>
    </row>
    <row r="108" spans="1:4">
      <c r="A108" s="9" t="s">
        <v>119</v>
      </c>
      <c r="B108" s="107">
        <v>133.09709269999999</v>
      </c>
      <c r="C108">
        <v>5.03455706690401E-2</v>
      </c>
      <c r="D108" s="106">
        <f t="shared" si="1"/>
        <v>2.534676485991311E-3</v>
      </c>
    </row>
    <row r="109" spans="1:4">
      <c r="A109" s="9" t="s">
        <v>120</v>
      </c>
      <c r="B109" s="107">
        <v>130.56736169999999</v>
      </c>
      <c r="C109">
        <v>0.44137768136222899</v>
      </c>
      <c r="D109" s="106">
        <f t="shared" si="1"/>
        <v>0.19481425760469734</v>
      </c>
    </row>
    <row r="110" spans="1:4">
      <c r="A110" s="9" t="s">
        <v>121</v>
      </c>
      <c r="B110" s="107">
        <v>306.03749599999998</v>
      </c>
      <c r="C110">
        <v>4.2794558697706202E-2</v>
      </c>
      <c r="D110" s="106">
        <f t="shared" si="1"/>
        <v>1.8313742541314216E-3</v>
      </c>
    </row>
    <row r="111" spans="1:4">
      <c r="A111" s="9" t="s">
        <v>122</v>
      </c>
      <c r="B111" s="107">
        <v>176.39958050000001</v>
      </c>
      <c r="C111">
        <v>0.414965813266296</v>
      </c>
      <c r="D111" s="106">
        <f t="shared" si="1"/>
        <v>0.17219662617975845</v>
      </c>
    </row>
    <row r="112" spans="1:4">
      <c r="A112" s="9" t="s">
        <v>123</v>
      </c>
      <c r="B112" s="107">
        <v>349.05313289999998</v>
      </c>
      <c r="C112">
        <v>-0.101050756575726</v>
      </c>
      <c r="D112" s="106">
        <f t="shared" si="1"/>
        <v>1.0211255404526632E-2</v>
      </c>
    </row>
    <row r="113" spans="1:4">
      <c r="A113" s="9" t="s">
        <v>124</v>
      </c>
      <c r="B113" s="107">
        <v>174.19277120000001</v>
      </c>
      <c r="C113">
        <v>-0.26874655001157999</v>
      </c>
      <c r="D113" s="106">
        <f t="shared" si="1"/>
        <v>7.2224708143126662E-2</v>
      </c>
    </row>
    <row r="114" spans="1:4">
      <c r="A114" s="9" t="s">
        <v>125</v>
      </c>
      <c r="B114" s="107">
        <v>130.75535189999999</v>
      </c>
      <c r="C114">
        <v>0.207420870769322</v>
      </c>
      <c r="D114" s="106">
        <f t="shared" si="1"/>
        <v>4.3023417630703775E-2</v>
      </c>
    </row>
    <row r="115" spans="1:4">
      <c r="A115" s="9" t="s">
        <v>126</v>
      </c>
      <c r="B115" s="107">
        <v>227.65972830000001</v>
      </c>
      <c r="C115">
        <v>-4.7719603537733904E-3</v>
      </c>
      <c r="D115" s="106">
        <f t="shared" si="1"/>
        <v>2.2771605617985061E-5</v>
      </c>
    </row>
    <row r="116" spans="1:4">
      <c r="A116" s="9" t="s">
        <v>127</v>
      </c>
      <c r="B116" s="107">
        <v>228.24149249999999</v>
      </c>
      <c r="C116">
        <v>-0.129173389098241</v>
      </c>
      <c r="D116" s="106">
        <f t="shared" si="1"/>
        <v>1.6685764451125566E-2</v>
      </c>
    </row>
    <row r="117" spans="1:4">
      <c r="A117" s="9" t="s">
        <v>128</v>
      </c>
      <c r="B117" s="107">
        <v>164.68483280000001</v>
      </c>
      <c r="C117">
        <v>0.10452244915042801</v>
      </c>
      <c r="D117" s="106">
        <f t="shared" si="1"/>
        <v>1.0924942376403809E-2</v>
      </c>
    </row>
    <row r="118" spans="1:4">
      <c r="A118" s="9" t="s">
        <v>129</v>
      </c>
      <c r="B118" s="107">
        <v>206.38444920000001</v>
      </c>
      <c r="C118">
        <v>-0.30217804946860299</v>
      </c>
      <c r="D118" s="106">
        <f t="shared" si="1"/>
        <v>9.131157358064948E-2</v>
      </c>
    </row>
    <row r="119" spans="1:4">
      <c r="A119" s="9" t="s">
        <v>130</v>
      </c>
      <c r="B119" s="107">
        <v>142.533602</v>
      </c>
      <c r="C119">
        <v>-0.112189596445311</v>
      </c>
      <c r="D119" s="106">
        <f t="shared" si="1"/>
        <v>1.2586505550561738E-2</v>
      </c>
    </row>
    <row r="120" spans="1:4">
      <c r="A120" s="9" t="s">
        <v>131</v>
      </c>
      <c r="B120" s="107">
        <v>206.03775880000001</v>
      </c>
      <c r="C120">
        <v>0.13492913695946601</v>
      </c>
      <c r="D120" s="106">
        <f t="shared" si="1"/>
        <v>1.8205872000626337E-2</v>
      </c>
    </row>
    <row r="121" spans="1:4">
      <c r="A121" s="9" t="s">
        <v>132</v>
      </c>
      <c r="B121" s="107">
        <v>167.6842327</v>
      </c>
      <c r="C121">
        <v>5.5702843994461501E-2</v>
      </c>
      <c r="D121" s="106">
        <f t="shared" si="1"/>
        <v>3.1028068290713156E-3</v>
      </c>
    </row>
    <row r="122" spans="1:4">
      <c r="A122" s="9" t="s">
        <v>133</v>
      </c>
      <c r="B122" s="107">
        <v>265.07960869999999</v>
      </c>
      <c r="C122">
        <v>-4.9489255353257801E-3</v>
      </c>
      <c r="D122" s="106">
        <f t="shared" si="1"/>
        <v>2.449186395419956E-5</v>
      </c>
    </row>
    <row r="123" spans="1:4">
      <c r="A123" s="9" t="s">
        <v>134</v>
      </c>
      <c r="B123" s="107">
        <v>149.60215199999999</v>
      </c>
      <c r="C123">
        <v>0.34779682026967901</v>
      </c>
      <c r="D123" s="106">
        <f t="shared" si="1"/>
        <v>0.1209626281896994</v>
      </c>
    </row>
    <row r="124" spans="1:4">
      <c r="A124" s="9" t="s">
        <v>135</v>
      </c>
      <c r="B124" s="107">
        <v>254.1363255</v>
      </c>
      <c r="C124">
        <v>-7.1802978348482593E-2</v>
      </c>
      <c r="D124" s="106">
        <f t="shared" si="1"/>
        <v>5.1556676997126603E-3</v>
      </c>
    </row>
    <row r="125" spans="1:4">
      <c r="A125" s="9" t="s">
        <v>136</v>
      </c>
      <c r="B125" s="107">
        <v>241.73935700000001</v>
      </c>
      <c r="C125">
        <v>-0.120203102681126</v>
      </c>
      <c r="D125" s="106">
        <f t="shared" si="1"/>
        <v>1.4448785894169319E-2</v>
      </c>
    </row>
    <row r="126" spans="1:4">
      <c r="A126" s="9" t="s">
        <v>137</v>
      </c>
      <c r="B126" s="107">
        <v>210.7990925</v>
      </c>
      <c r="C126">
        <v>-0.14307941522871201</v>
      </c>
      <c r="D126" s="106">
        <f t="shared" si="1"/>
        <v>2.0471719062190186E-2</v>
      </c>
    </row>
    <row r="127" spans="1:4">
      <c r="A127" s="9" t="s">
        <v>138</v>
      </c>
      <c r="B127" s="107">
        <v>203.08928209999999</v>
      </c>
      <c r="C127">
        <v>0.49351960724015098</v>
      </c>
      <c r="D127" s="106">
        <f t="shared" si="1"/>
        <v>0.24356160273047289</v>
      </c>
    </row>
    <row r="128" spans="1:4">
      <c r="A128" s="9" t="s">
        <v>139</v>
      </c>
      <c r="B128" s="107">
        <v>395.67206010000001</v>
      </c>
      <c r="C128">
        <v>0.29635650803480601</v>
      </c>
      <c r="D128" s="106">
        <f t="shared" si="1"/>
        <v>8.7827179854584034E-2</v>
      </c>
    </row>
    <row r="129" spans="1:4">
      <c r="A129" s="9" t="s">
        <v>140</v>
      </c>
      <c r="B129" s="107">
        <v>269.47653439999999</v>
      </c>
      <c r="C129">
        <v>0.112487424333806</v>
      </c>
      <c r="D129" s="106">
        <f t="shared" si="1"/>
        <v>1.2653420633253729E-2</v>
      </c>
    </row>
    <row r="130" spans="1:4">
      <c r="A130" s="9" t="s">
        <v>141</v>
      </c>
      <c r="B130" s="107">
        <v>314.08770320000002</v>
      </c>
      <c r="C130">
        <v>0.32033325507114302</v>
      </c>
      <c r="D130" s="106">
        <f t="shared" si="1"/>
        <v>0.10261339430447397</v>
      </c>
    </row>
    <row r="131" spans="1:4">
      <c r="A131" s="9" t="s">
        <v>142</v>
      </c>
      <c r="B131" s="107">
        <v>343.37034940000001</v>
      </c>
      <c r="C131">
        <v>0.16714645169282799</v>
      </c>
      <c r="D131" s="106">
        <f t="shared" ref="D131:D144" si="2">C131*C131</f>
        <v>2.793793631350288E-2</v>
      </c>
    </row>
    <row r="132" spans="1:4">
      <c r="A132" s="9" t="s">
        <v>143</v>
      </c>
      <c r="B132" s="107">
        <v>438.23589720000001</v>
      </c>
      <c r="C132">
        <v>-0.25234435751242801</v>
      </c>
      <c r="D132" s="106">
        <f t="shared" si="2"/>
        <v>6.3677674768360087E-2</v>
      </c>
    </row>
    <row r="133" spans="1:4">
      <c r="A133" s="9" t="s">
        <v>144</v>
      </c>
      <c r="B133" s="107">
        <v>248.4691029</v>
      </c>
      <c r="C133">
        <v>-0.17207196892723001</v>
      </c>
      <c r="D133" s="106">
        <f t="shared" si="2"/>
        <v>2.9608762490493608E-2</v>
      </c>
    </row>
    <row r="134" spans="1:4">
      <c r="A134" s="9" t="s">
        <v>145</v>
      </c>
      <c r="B134" s="107">
        <v>288.09946849856198</v>
      </c>
      <c r="C134">
        <v>8.53825677124226E-2</v>
      </c>
      <c r="D134" s="106">
        <f t="shared" si="2"/>
        <v>7.2901828691664299E-3</v>
      </c>
    </row>
    <row r="135" spans="1:4">
      <c r="A135" s="9" t="s">
        <v>146</v>
      </c>
      <c r="B135" s="107">
        <v>239.98644436261799</v>
      </c>
      <c r="C135">
        <v>6.4172224395000005E-2</v>
      </c>
      <c r="D135" s="106">
        <f t="shared" si="2"/>
        <v>4.1180743838022341E-3</v>
      </c>
    </row>
    <row r="136" spans="1:4">
      <c r="A136" s="9" t="s">
        <v>147</v>
      </c>
      <c r="B136" s="107">
        <v>411.15006426645402</v>
      </c>
      <c r="C136">
        <v>0.13329081068037199</v>
      </c>
      <c r="D136" s="106">
        <f t="shared" si="2"/>
        <v>1.776644021183077E-2</v>
      </c>
    </row>
    <row r="137" spans="1:4">
      <c r="A137" s="9" t="s">
        <v>148</v>
      </c>
      <c r="B137" s="107">
        <v>319.41476448201303</v>
      </c>
      <c r="C137">
        <v>8.0735948189506995E-2</v>
      </c>
      <c r="D137" s="106">
        <f t="shared" si="2"/>
        <v>6.5182933300587578E-3</v>
      </c>
    </row>
    <row r="138" spans="1:4">
      <c r="A138" s="9" t="s">
        <v>149</v>
      </c>
      <c r="B138" s="107">
        <v>365.10149999613799</v>
      </c>
      <c r="C138">
        <v>-3.2470190323830798E-2</v>
      </c>
      <c r="D138" s="106">
        <f t="shared" si="2"/>
        <v>1.0543132596657952E-3</v>
      </c>
    </row>
    <row r="139" spans="1:4">
      <c r="A139" s="9" t="s">
        <v>150</v>
      </c>
      <c r="B139" s="107">
        <v>649.07253581615396</v>
      </c>
      <c r="C139">
        <v>-6.2017004540775598E-2</v>
      </c>
      <c r="D139" s="106">
        <f t="shared" si="2"/>
        <v>3.8461088522105812E-3</v>
      </c>
    </row>
    <row r="140" spans="1:4">
      <c r="A140" s="9" t="s">
        <v>151</v>
      </c>
      <c r="B140" s="107">
        <v>375.902337503833</v>
      </c>
      <c r="C140">
        <v>0.176487581455123</v>
      </c>
      <c r="D140" s="106">
        <f t="shared" si="2"/>
        <v>3.1147866407878675E-2</v>
      </c>
    </row>
    <row r="141" spans="1:4">
      <c r="A141" s="9" t="s">
        <v>152</v>
      </c>
      <c r="B141" s="107">
        <v>395.98579905966602</v>
      </c>
      <c r="C141">
        <v>-0.117517842071409</v>
      </c>
      <c r="D141" s="106">
        <f t="shared" si="2"/>
        <v>1.3810443205120627E-2</v>
      </c>
    </row>
    <row r="142" spans="1:4">
      <c r="A142" s="9" t="s">
        <v>153</v>
      </c>
      <c r="B142" s="107">
        <v>347.394796595017</v>
      </c>
      <c r="C142">
        <v>-0.22288458571139699</v>
      </c>
      <c r="D142" s="106">
        <f t="shared" si="2"/>
        <v>4.9677538547741075E-2</v>
      </c>
    </row>
    <row r="143" spans="1:4">
      <c r="A143" s="9" t="s">
        <v>154</v>
      </c>
      <c r="B143" s="107">
        <v>234.09523247574299</v>
      </c>
      <c r="C143">
        <v>0.15227405648641301</v>
      </c>
      <c r="D143" s="106">
        <f t="shared" si="2"/>
        <v>2.3187388278827301E-2</v>
      </c>
    </row>
    <row r="144" spans="1:4">
      <c r="A144" s="9" t="s">
        <v>155</v>
      </c>
      <c r="B144" s="107">
        <v>396.17900028442199</v>
      </c>
      <c r="C144">
        <v>-0.13558252969077</v>
      </c>
      <c r="D144" s="106">
        <f t="shared" si="2"/>
        <v>1.838262235734853E-2</v>
      </c>
    </row>
    <row r="145" spans="1:4">
      <c r="A145" s="9" t="s">
        <v>156</v>
      </c>
      <c r="B145" s="107">
        <v>337.92146503386198</v>
      </c>
    </row>
    <row r="146" spans="1:4">
      <c r="A146" s="9"/>
      <c r="B146"/>
    </row>
    <row r="147" spans="1:4">
      <c r="A147" s="9"/>
      <c r="B147"/>
    </row>
    <row r="148" spans="1:4">
      <c r="A148" s="106"/>
      <c r="B148"/>
      <c r="C148" s="106"/>
      <c r="D148" s="106"/>
    </row>
    <row r="149" spans="1:4">
      <c r="B149"/>
    </row>
    <row r="150" spans="1:4">
      <c r="A150" s="106"/>
      <c r="C150" s="106"/>
      <c r="D150" s="106"/>
    </row>
    <row r="152" spans="1:4">
      <c r="A152" s="106"/>
      <c r="C152" s="106"/>
      <c r="D152" s="106"/>
    </row>
    <row r="153" spans="1:4">
      <c r="A153" s="106"/>
      <c r="C153" s="106"/>
      <c r="D153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EA9E-28F8-C442-A86D-77B575BC3584}">
  <dimension ref="A1:C3017"/>
  <sheetViews>
    <sheetView workbookViewId="0">
      <selection activeCell="C10" sqref="C10"/>
    </sheetView>
  </sheetViews>
  <sheetFormatPr baseColWidth="10" defaultRowHeight="16"/>
  <cols>
    <col min="1" max="1" width="10.83203125" style="109"/>
    <col min="2" max="2" width="30.5" customWidth="1"/>
    <col min="3" max="3" width="35.5" customWidth="1"/>
  </cols>
  <sheetData>
    <row r="1" spans="1:3">
      <c r="A1" t="s">
        <v>359</v>
      </c>
      <c r="B1" s="14" t="s">
        <v>360</v>
      </c>
      <c r="C1" s="32" t="s">
        <v>361</v>
      </c>
    </row>
    <row r="2" spans="1:3">
      <c r="A2" t="s">
        <v>362</v>
      </c>
      <c r="B2" s="14">
        <v>58280</v>
      </c>
      <c r="C2" s="108">
        <f t="shared" ref="C2:C65" si="0">LN(B3)-LN(B2)</f>
        <v>1.2617388187790013E-2</v>
      </c>
    </row>
    <row r="3" spans="1:3">
      <c r="A3" t="s">
        <v>363</v>
      </c>
      <c r="B3" s="14">
        <v>59020</v>
      </c>
      <c r="C3" s="108">
        <f t="shared" si="0"/>
        <v>3.266957204531451E-2</v>
      </c>
    </row>
    <row r="4" spans="1:3">
      <c r="A4" t="s">
        <v>364</v>
      </c>
      <c r="B4" s="14">
        <v>60980</v>
      </c>
      <c r="C4" s="108">
        <f t="shared" si="0"/>
        <v>-2.9561525879859829E-3</v>
      </c>
    </row>
    <row r="5" spans="1:3">
      <c r="A5" t="s">
        <v>365</v>
      </c>
      <c r="B5" s="14">
        <v>60800</v>
      </c>
      <c r="C5" s="108">
        <f t="shared" si="0"/>
        <v>1.6433857437299082E-3</v>
      </c>
    </row>
    <row r="6" spans="1:3">
      <c r="A6" t="s">
        <v>366</v>
      </c>
      <c r="B6" s="14">
        <v>60900</v>
      </c>
      <c r="C6" s="108">
        <f t="shared" si="0"/>
        <v>3.1517760320404875E-2</v>
      </c>
    </row>
    <row r="7" spans="1:3">
      <c r="A7" t="s">
        <v>367</v>
      </c>
      <c r="B7" s="14">
        <v>62850</v>
      </c>
      <c r="C7" s="108">
        <f t="shared" si="0"/>
        <v>-1.765695952816948E-2</v>
      </c>
    </row>
    <row r="8" spans="1:3">
      <c r="A8" t="s">
        <v>368</v>
      </c>
      <c r="B8" s="14">
        <v>61750</v>
      </c>
      <c r="C8" s="108">
        <f t="shared" si="0"/>
        <v>2.3843036833184783E-2</v>
      </c>
    </row>
    <row r="9" spans="1:3">
      <c r="A9" t="s">
        <v>369</v>
      </c>
      <c r="B9" s="14">
        <v>63240</v>
      </c>
      <c r="C9" s="108">
        <f t="shared" si="0"/>
        <v>7.2475502368458677E-3</v>
      </c>
    </row>
    <row r="10" spans="1:3">
      <c r="A10" t="s">
        <v>370</v>
      </c>
      <c r="B10" s="14">
        <v>63700</v>
      </c>
      <c r="C10" s="108">
        <f t="shared" si="0"/>
        <v>-1.1049836186584727E-2</v>
      </c>
    </row>
    <row r="11" spans="1:3">
      <c r="A11" t="s">
        <v>371</v>
      </c>
      <c r="B11" s="14">
        <v>63000</v>
      </c>
      <c r="C11" s="108">
        <f t="shared" si="0"/>
        <v>-4.6792161506759911E-2</v>
      </c>
    </row>
    <row r="12" spans="1:3">
      <c r="A12" t="s">
        <v>372</v>
      </c>
      <c r="B12" s="14">
        <v>60120</v>
      </c>
      <c r="C12" s="108">
        <f t="shared" si="0"/>
        <v>2.2043991817565001E-2</v>
      </c>
    </row>
    <row r="13" spans="1:3">
      <c r="A13" t="s">
        <v>373</v>
      </c>
      <c r="B13" s="14">
        <v>61460</v>
      </c>
      <c r="C13" s="108">
        <f t="shared" si="0"/>
        <v>-3.4227072775028233E-3</v>
      </c>
    </row>
    <row r="14" spans="1:3">
      <c r="A14" t="s">
        <v>374</v>
      </c>
      <c r="B14" s="14">
        <v>61250</v>
      </c>
      <c r="C14" s="108">
        <f t="shared" si="0"/>
        <v>1.1363758650315248E-2</v>
      </c>
    </row>
    <row r="15" spans="1:3">
      <c r="A15" t="s">
        <v>375</v>
      </c>
      <c r="B15" s="14">
        <v>61950</v>
      </c>
      <c r="C15" s="108">
        <f t="shared" si="0"/>
        <v>-3.7498226541160307E-2</v>
      </c>
    </row>
    <row r="16" spans="1:3">
      <c r="A16" t="s">
        <v>376</v>
      </c>
      <c r="B16" s="14">
        <v>59670</v>
      </c>
      <c r="C16" s="108">
        <f t="shared" si="0"/>
        <v>1.298719552681149E-2</v>
      </c>
    </row>
    <row r="17" spans="1:3">
      <c r="A17" t="s">
        <v>377</v>
      </c>
      <c r="B17" s="14">
        <v>60450</v>
      </c>
      <c r="C17" s="108">
        <f>LN(B18)-LN(B17)</f>
        <v>1.7220597751670397E-2</v>
      </c>
    </row>
    <row r="18" spans="1:3">
      <c r="A18" t="s">
        <v>378</v>
      </c>
      <c r="B18" s="14">
        <v>61500</v>
      </c>
      <c r="C18" s="108">
        <f t="shared" ref="C18:C20" si="1">LN(B19)-LN(B18)</f>
        <v>0</v>
      </c>
    </row>
    <row r="19" spans="1:3">
      <c r="A19" t="s">
        <v>379</v>
      </c>
      <c r="B19" s="14">
        <v>61500</v>
      </c>
      <c r="C19" s="108">
        <f t="shared" si="1"/>
        <v>-1.507236921338162E-2</v>
      </c>
    </row>
    <row r="20" spans="1:3">
      <c r="A20" t="s">
        <v>380</v>
      </c>
      <c r="B20" s="14">
        <v>60580</v>
      </c>
      <c r="C20" s="108">
        <f t="shared" si="1"/>
        <v>1.5885047031371613E-2</v>
      </c>
    </row>
    <row r="21" spans="1:3">
      <c r="A21" t="s">
        <v>381</v>
      </c>
      <c r="B21" s="14">
        <v>61550</v>
      </c>
      <c r="C21" s="108">
        <f t="shared" si="0"/>
        <v>2.1098766246119283E-3</v>
      </c>
    </row>
    <row r="22" spans="1:3">
      <c r="A22" t="s">
        <v>382</v>
      </c>
      <c r="B22" s="14">
        <v>61680</v>
      </c>
      <c r="C22" s="108">
        <f t="shared" si="0"/>
        <v>1.4805548850977956E-2</v>
      </c>
    </row>
    <row r="23" spans="1:3">
      <c r="A23" t="s">
        <v>383</v>
      </c>
      <c r="B23" s="14">
        <v>62600</v>
      </c>
      <c r="C23" s="108">
        <f t="shared" si="0"/>
        <v>-7.2144601493313587E-3</v>
      </c>
    </row>
    <row r="24" spans="1:3">
      <c r="A24" t="s">
        <v>384</v>
      </c>
      <c r="B24" s="14">
        <v>62150</v>
      </c>
      <c r="C24" s="108">
        <f t="shared" si="0"/>
        <v>1.1836350598692036E-2</v>
      </c>
    </row>
    <row r="25" spans="1:3">
      <c r="A25" t="s">
        <v>385</v>
      </c>
      <c r="B25" s="14">
        <v>62890</v>
      </c>
      <c r="C25" s="108">
        <f t="shared" si="0"/>
        <v>6.4981605947167509E-3</v>
      </c>
    </row>
    <row r="26" spans="1:3">
      <c r="A26" t="s">
        <v>386</v>
      </c>
      <c r="B26" s="14">
        <v>63300</v>
      </c>
      <c r="C26" s="108">
        <f t="shared" si="0"/>
        <v>1.3338761911516173E-2</v>
      </c>
    </row>
    <row r="27" spans="1:3">
      <c r="A27" t="s">
        <v>387</v>
      </c>
      <c r="B27" s="14">
        <v>64150</v>
      </c>
      <c r="C27" s="108">
        <f t="shared" si="0"/>
        <v>-1.56006271890341E-3</v>
      </c>
    </row>
    <row r="28" spans="1:3">
      <c r="A28" t="s">
        <v>388</v>
      </c>
      <c r="B28" s="14">
        <v>64050</v>
      </c>
      <c r="C28" s="108">
        <f t="shared" si="0"/>
        <v>3.895602900831463E-3</v>
      </c>
    </row>
    <row r="29" spans="1:3">
      <c r="A29" t="s">
        <v>389</v>
      </c>
      <c r="B29" s="14">
        <v>64300</v>
      </c>
      <c r="C29" s="108">
        <f t="shared" si="0"/>
        <v>1.2825641314735847E-2</v>
      </c>
    </row>
    <row r="30" spans="1:3">
      <c r="A30" t="s">
        <v>390</v>
      </c>
      <c r="B30" s="14">
        <v>65130</v>
      </c>
      <c r="C30" s="108">
        <f t="shared" si="0"/>
        <v>7.4952549746463148E-3</v>
      </c>
    </row>
    <row r="31" spans="1:3">
      <c r="A31" t="s">
        <v>391</v>
      </c>
      <c r="B31" s="14">
        <v>65620</v>
      </c>
      <c r="C31" s="108">
        <f t="shared" si="0"/>
        <v>3.0432159822382232E-3</v>
      </c>
    </row>
    <row r="32" spans="1:3">
      <c r="A32" t="s">
        <v>392</v>
      </c>
      <c r="B32" s="14">
        <v>65820</v>
      </c>
      <c r="C32" s="108">
        <f t="shared" si="0"/>
        <v>1.3281209406382999E-2</v>
      </c>
    </row>
    <row r="33" spans="1:3">
      <c r="A33" t="s">
        <v>393</v>
      </c>
      <c r="B33" s="14">
        <v>66700</v>
      </c>
      <c r="C33" s="108">
        <f t="shared" si="0"/>
        <v>1.1922644956907646E-2</v>
      </c>
    </row>
    <row r="34" spans="1:3">
      <c r="A34" t="s">
        <v>394</v>
      </c>
      <c r="B34" s="14">
        <v>67500</v>
      </c>
      <c r="C34" s="108">
        <f t="shared" si="0"/>
        <v>2.5595547188963508E-2</v>
      </c>
    </row>
    <row r="35" spans="1:3">
      <c r="A35" t="s">
        <v>395</v>
      </c>
      <c r="B35" s="14">
        <v>69250</v>
      </c>
      <c r="C35" s="108">
        <f t="shared" si="0"/>
        <v>-4.21767023363806E-2</v>
      </c>
    </row>
    <row r="36" spans="1:3">
      <c r="A36" t="s">
        <v>396</v>
      </c>
      <c r="B36" s="14">
        <v>66390</v>
      </c>
      <c r="C36" s="108">
        <f t="shared" si="0"/>
        <v>1.4504927203002893E-2</v>
      </c>
    </row>
    <row r="37" spans="1:3">
      <c r="A37" t="s">
        <v>397</v>
      </c>
      <c r="B37" s="14">
        <v>67360</v>
      </c>
      <c r="C37" s="108">
        <f t="shared" si="0"/>
        <v>1.1072675319155678E-2</v>
      </c>
    </row>
    <row r="38" spans="1:3">
      <c r="A38" t="s">
        <v>398</v>
      </c>
      <c r="B38" s="14">
        <v>68110</v>
      </c>
      <c r="C38" s="108">
        <f t="shared" si="0"/>
        <v>-3.0880106885753378E-3</v>
      </c>
    </row>
    <row r="39" spans="1:3">
      <c r="A39" t="s">
        <v>399</v>
      </c>
      <c r="B39" s="14">
        <v>67900</v>
      </c>
      <c r="C39" s="108">
        <f t="shared" si="0"/>
        <v>7.3367900638530159E-3</v>
      </c>
    </row>
    <row r="40" spans="1:3">
      <c r="A40" t="s">
        <v>400</v>
      </c>
      <c r="B40" s="14">
        <v>68400</v>
      </c>
      <c r="C40" s="108">
        <f t="shared" si="0"/>
        <v>5.1039119181766068E-3</v>
      </c>
    </row>
    <row r="41" spans="1:3">
      <c r="A41" t="s">
        <v>401</v>
      </c>
      <c r="B41" s="14">
        <v>68750</v>
      </c>
      <c r="C41" s="108">
        <f t="shared" si="0"/>
        <v>-1.6868753497762512E-2</v>
      </c>
    </row>
    <row r="42" spans="1:3">
      <c r="A42" t="s">
        <v>402</v>
      </c>
      <c r="B42" s="14">
        <v>67600</v>
      </c>
      <c r="C42" s="108">
        <f t="shared" si="0"/>
        <v>1.5413149165061313E-2</v>
      </c>
    </row>
    <row r="43" spans="1:3">
      <c r="A43" t="s">
        <v>403</v>
      </c>
      <c r="B43" s="14">
        <v>68650</v>
      </c>
      <c r="C43" s="108">
        <f t="shared" si="0"/>
        <v>1.7758353051876341E-2</v>
      </c>
    </row>
    <row r="44" spans="1:3">
      <c r="A44" t="s">
        <v>404</v>
      </c>
      <c r="B44" s="14">
        <v>69880</v>
      </c>
      <c r="C44" s="108">
        <f t="shared" si="0"/>
        <v>-3.1693305347626932E-2</v>
      </c>
    </row>
    <row r="45" spans="1:3">
      <c r="A45" t="s">
        <v>405</v>
      </c>
      <c r="B45" s="14">
        <v>67700</v>
      </c>
      <c r="C45" s="108">
        <f t="shared" si="0"/>
        <v>-8.9021359405929701E-3</v>
      </c>
    </row>
    <row r="46" spans="1:3">
      <c r="A46" t="s">
        <v>406</v>
      </c>
      <c r="B46" s="14">
        <v>67100</v>
      </c>
      <c r="C46" s="108">
        <f t="shared" si="0"/>
        <v>-1.1994146785818671E-2</v>
      </c>
    </row>
    <row r="47" spans="1:3">
      <c r="A47" t="s">
        <v>407</v>
      </c>
      <c r="B47" s="14">
        <v>66300</v>
      </c>
      <c r="C47" s="108">
        <f t="shared" si="0"/>
        <v>-2.2650066308518291E-3</v>
      </c>
    </row>
    <row r="48" spans="1:3">
      <c r="A48" t="s">
        <v>408</v>
      </c>
      <c r="B48" s="14">
        <v>66150</v>
      </c>
      <c r="C48" s="108">
        <f t="shared" si="0"/>
        <v>6.7796869853786745E-3</v>
      </c>
    </row>
    <row r="49" spans="1:3">
      <c r="A49" t="s">
        <v>409</v>
      </c>
      <c r="B49" s="14">
        <v>66600</v>
      </c>
      <c r="C49" s="108">
        <f t="shared" si="0"/>
        <v>1.194044037191766E-2</v>
      </c>
    </row>
    <row r="50" spans="1:3">
      <c r="A50" t="s">
        <v>410</v>
      </c>
      <c r="B50" s="14">
        <v>67400</v>
      </c>
      <c r="C50" s="108">
        <f t="shared" si="0"/>
        <v>-3.1346749815996944E-2</v>
      </c>
    </row>
    <row r="51" spans="1:3">
      <c r="A51" t="s">
        <v>411</v>
      </c>
      <c r="B51" s="14">
        <v>65320</v>
      </c>
      <c r="C51" s="108">
        <f t="shared" si="0"/>
        <v>3.2097849491403707E-3</v>
      </c>
    </row>
    <row r="52" spans="1:3">
      <c r="A52" t="s">
        <v>412</v>
      </c>
      <c r="B52" s="14">
        <v>65530</v>
      </c>
      <c r="C52" s="108">
        <f t="shared" si="0"/>
        <v>-2.8323490473287194E-2</v>
      </c>
    </row>
    <row r="53" spans="1:3">
      <c r="A53" t="s">
        <v>413</v>
      </c>
      <c r="B53" s="14">
        <v>63700</v>
      </c>
      <c r="C53" s="108">
        <f t="shared" si="0"/>
        <v>2.1432719772718656E-2</v>
      </c>
    </row>
    <row r="54" spans="1:3">
      <c r="A54" t="s">
        <v>414</v>
      </c>
      <c r="B54" s="14">
        <v>65080</v>
      </c>
      <c r="C54" s="108">
        <f t="shared" si="0"/>
        <v>-6.6291771329698435E-3</v>
      </c>
    </row>
    <row r="55" spans="1:3">
      <c r="A55" t="s">
        <v>415</v>
      </c>
      <c r="B55" s="14">
        <v>64650</v>
      </c>
      <c r="C55" s="108">
        <f t="shared" si="0"/>
        <v>4.4756614568335351E-3</v>
      </c>
    </row>
    <row r="56" spans="1:3">
      <c r="A56" t="s">
        <v>416</v>
      </c>
      <c r="B56" s="14">
        <v>64940</v>
      </c>
      <c r="C56" s="108">
        <f t="shared" si="0"/>
        <v>-6.1614296465606344E-4</v>
      </c>
    </row>
    <row r="57" spans="1:3">
      <c r="A57" t="s">
        <v>417</v>
      </c>
      <c r="B57" s="14">
        <v>64900</v>
      </c>
      <c r="C57" s="108">
        <f t="shared" si="0"/>
        <v>7.5217178631401538E-3</v>
      </c>
    </row>
    <row r="58" spans="1:3">
      <c r="A58" t="s">
        <v>418</v>
      </c>
      <c r="B58" s="14">
        <v>65390</v>
      </c>
      <c r="C58" s="108">
        <f t="shared" si="0"/>
        <v>1.0799405284455332E-2</v>
      </c>
    </row>
    <row r="59" spans="1:3">
      <c r="A59" t="s">
        <v>419</v>
      </c>
      <c r="B59" s="14">
        <v>66100</v>
      </c>
      <c r="C59" s="108">
        <f t="shared" si="0"/>
        <v>-1.5140048312147769E-3</v>
      </c>
    </row>
    <row r="60" spans="1:3">
      <c r="A60" t="s">
        <v>420</v>
      </c>
      <c r="B60" s="14">
        <v>66000</v>
      </c>
      <c r="C60" s="108">
        <f t="shared" si="0"/>
        <v>-2.2989518224697747E-2</v>
      </c>
    </row>
    <row r="61" spans="1:3">
      <c r="A61" t="s">
        <v>421</v>
      </c>
      <c r="B61" s="14">
        <v>64500</v>
      </c>
      <c r="C61" s="108">
        <f t="shared" si="0"/>
        <v>1.3857034661425516E-2</v>
      </c>
    </row>
    <row r="62" spans="1:3">
      <c r="A62" t="s">
        <v>422</v>
      </c>
      <c r="B62" s="14">
        <v>65400</v>
      </c>
      <c r="C62" s="108">
        <f t="shared" si="0"/>
        <v>9.8897725051809715E-3</v>
      </c>
    </row>
    <row r="63" spans="1:3">
      <c r="A63" t="s">
        <v>423</v>
      </c>
      <c r="B63" s="14">
        <v>66050</v>
      </c>
      <c r="C63" s="108">
        <f t="shared" si="0"/>
        <v>4.9837753234953652E-3</v>
      </c>
    </row>
    <row r="64" spans="1:3">
      <c r="A64" t="s">
        <v>424</v>
      </c>
      <c r="B64" s="14">
        <v>66380</v>
      </c>
      <c r="C64" s="108">
        <f t="shared" si="0"/>
        <v>-1.0296880801263342E-2</v>
      </c>
    </row>
    <row r="65" spans="1:3">
      <c r="A65" t="s">
        <v>425</v>
      </c>
      <c r="B65" s="14">
        <v>65700</v>
      </c>
      <c r="C65" s="108">
        <f t="shared" si="0"/>
        <v>-1.5232295405223084E-3</v>
      </c>
    </row>
    <row r="66" spans="1:3">
      <c r="A66" t="s">
        <v>426</v>
      </c>
      <c r="B66" s="14">
        <v>65600</v>
      </c>
      <c r="C66" s="108">
        <f t="shared" ref="C66:C129" si="2">LN(B67)-LN(B66)</f>
        <v>3.4999655297411891E-3</v>
      </c>
    </row>
    <row r="67" spans="1:3">
      <c r="A67" t="s">
        <v>427</v>
      </c>
      <c r="B67" s="14">
        <v>65830</v>
      </c>
      <c r="C67" s="108">
        <f t="shared" si="2"/>
        <v>-6.7063199066001999E-3</v>
      </c>
    </row>
    <row r="68" spans="1:3">
      <c r="A68" t="s">
        <v>428</v>
      </c>
      <c r="B68" s="14">
        <v>65390</v>
      </c>
      <c r="C68" s="108">
        <f t="shared" si="2"/>
        <v>-1.7898950303482764E-2</v>
      </c>
    </row>
    <row r="69" spans="1:3">
      <c r="A69" t="s">
        <v>429</v>
      </c>
      <c r="B69" s="14">
        <v>64230</v>
      </c>
      <c r="C69" s="108">
        <f t="shared" si="2"/>
        <v>-2.1820457535657312E-3</v>
      </c>
    </row>
    <row r="70" spans="1:3">
      <c r="A70" t="s">
        <v>430</v>
      </c>
      <c r="B70" s="14">
        <v>64090</v>
      </c>
      <c r="C70" s="108">
        <f t="shared" si="2"/>
        <v>5.1357983869166901E-3</v>
      </c>
    </row>
    <row r="71" spans="1:3">
      <c r="A71" t="s">
        <v>431</v>
      </c>
      <c r="B71" s="14">
        <v>64420</v>
      </c>
      <c r="C71" s="108">
        <f t="shared" si="2"/>
        <v>7.4234798069916508E-3</v>
      </c>
    </row>
    <row r="72" spans="1:3">
      <c r="A72" t="s">
        <v>432</v>
      </c>
      <c r="B72" s="14">
        <v>64900</v>
      </c>
      <c r="C72" s="108">
        <f t="shared" si="2"/>
        <v>-7.5787231512443043E-3</v>
      </c>
    </row>
    <row r="73" spans="1:3">
      <c r="A73" t="s">
        <v>433</v>
      </c>
      <c r="B73" s="14">
        <v>64410</v>
      </c>
      <c r="C73" s="108">
        <f t="shared" si="2"/>
        <v>-9.3196651666360708E-4</v>
      </c>
    </row>
    <row r="74" spans="1:3">
      <c r="A74" t="s">
        <v>434</v>
      </c>
      <c r="B74" s="14">
        <v>64350</v>
      </c>
      <c r="C74" s="108">
        <f t="shared" si="2"/>
        <v>3.1031832505146184E-3</v>
      </c>
    </row>
    <row r="75" spans="1:3">
      <c r="A75" t="s">
        <v>435</v>
      </c>
      <c r="B75" s="14">
        <v>64550</v>
      </c>
      <c r="C75" s="108">
        <f t="shared" si="2"/>
        <v>5.2534113404263394E-3</v>
      </c>
    </row>
    <row r="76" spans="1:3">
      <c r="A76" t="s">
        <v>436</v>
      </c>
      <c r="B76" s="14">
        <v>64890</v>
      </c>
      <c r="C76" s="108">
        <f t="shared" si="2"/>
        <v>8.5929637228314704E-3</v>
      </c>
    </row>
    <row r="77" spans="1:3">
      <c r="A77" t="s">
        <v>437</v>
      </c>
      <c r="B77" s="14">
        <v>65450</v>
      </c>
      <c r="C77" s="108">
        <f t="shared" si="2"/>
        <v>-7.6687492393006096E-3</v>
      </c>
    </row>
    <row r="78" spans="1:3">
      <c r="A78" t="s">
        <v>438</v>
      </c>
      <c r="B78" s="14">
        <v>64950</v>
      </c>
      <c r="C78" s="108">
        <f t="shared" si="2"/>
        <v>9.9579528334352574E-3</v>
      </c>
    </row>
    <row r="79" spans="1:3">
      <c r="A79" t="s">
        <v>439</v>
      </c>
      <c r="B79" s="14">
        <v>65600</v>
      </c>
      <c r="C79" s="108">
        <f t="shared" si="2"/>
        <v>-4.2774278477786254E-3</v>
      </c>
    </row>
    <row r="80" spans="1:3">
      <c r="A80" t="s">
        <v>440</v>
      </c>
      <c r="B80" s="14">
        <v>65320</v>
      </c>
      <c r="C80" s="108">
        <f t="shared" si="2"/>
        <v>-3.9883470570600821E-3</v>
      </c>
    </row>
    <row r="81" spans="1:3">
      <c r="A81" t="s">
        <v>441</v>
      </c>
      <c r="B81" s="14">
        <v>65060</v>
      </c>
      <c r="C81" s="108">
        <f t="shared" si="2"/>
        <v>-6.0125055867032984E-3</v>
      </c>
    </row>
    <row r="82" spans="1:3">
      <c r="A82" t="s">
        <v>442</v>
      </c>
      <c r="B82" s="14">
        <v>64670</v>
      </c>
      <c r="C82" s="108">
        <f t="shared" si="2"/>
        <v>2.9336854206700735E-3</v>
      </c>
    </row>
    <row r="83" spans="1:3">
      <c r="A83" t="s">
        <v>443</v>
      </c>
      <c r="B83" s="14">
        <v>64860</v>
      </c>
      <c r="C83" s="108">
        <f t="shared" si="2"/>
        <v>-6.6517377286210433E-3</v>
      </c>
    </row>
    <row r="84" spans="1:3">
      <c r="A84" t="s">
        <v>444</v>
      </c>
      <c r="B84" s="14">
        <v>64430</v>
      </c>
      <c r="C84" s="108">
        <f t="shared" si="2"/>
        <v>-3.5761524546344958E-3</v>
      </c>
    </row>
    <row r="85" spans="1:3">
      <c r="A85" t="s">
        <v>445</v>
      </c>
      <c r="B85" s="14">
        <v>64200</v>
      </c>
      <c r="C85" s="108">
        <f t="shared" si="2"/>
        <v>-1.0176213060452355E-2</v>
      </c>
    </row>
    <row r="86" spans="1:3">
      <c r="A86" t="s">
        <v>446</v>
      </c>
      <c r="B86" s="14">
        <v>63550</v>
      </c>
      <c r="C86" s="108">
        <f t="shared" si="2"/>
        <v>-1.6660440893108586E-2</v>
      </c>
    </row>
    <row r="87" spans="1:3">
      <c r="A87" t="s">
        <v>447</v>
      </c>
      <c r="B87" s="14">
        <v>62500</v>
      </c>
      <c r="C87" s="108">
        <f t="shared" si="2"/>
        <v>9.5542128048116126E-3</v>
      </c>
    </row>
    <row r="88" spans="1:3">
      <c r="A88" t="s">
        <v>448</v>
      </c>
      <c r="B88" s="14">
        <v>63100</v>
      </c>
      <c r="C88" s="108">
        <f t="shared" si="2"/>
        <v>-7.1570882050888684E-3</v>
      </c>
    </row>
    <row r="89" spans="1:3">
      <c r="A89" t="s">
        <v>449</v>
      </c>
      <c r="B89" s="14">
        <v>62650</v>
      </c>
      <c r="C89" s="108">
        <f t="shared" si="2"/>
        <v>-1.2851582503580872E-2</v>
      </c>
    </row>
    <row r="90" spans="1:3">
      <c r="A90" t="s">
        <v>450</v>
      </c>
      <c r="B90" s="14">
        <v>61850</v>
      </c>
      <c r="C90" s="108">
        <f t="shared" si="2"/>
        <v>2.000867070866974E-2</v>
      </c>
    </row>
    <row r="91" spans="1:3">
      <c r="A91" t="s">
        <v>451</v>
      </c>
      <c r="B91" s="14">
        <v>63100</v>
      </c>
      <c r="C91" s="108">
        <f t="shared" si="2"/>
        <v>2.3743580604627113E-3</v>
      </c>
    </row>
    <row r="92" spans="1:3">
      <c r="A92" t="s">
        <v>452</v>
      </c>
      <c r="B92" s="14">
        <v>63250</v>
      </c>
      <c r="C92" s="108">
        <f t="shared" si="2"/>
        <v>7.9020154250031283E-4</v>
      </c>
    </row>
    <row r="93" spans="1:3">
      <c r="A93" t="s">
        <v>453</v>
      </c>
      <c r="B93" s="14">
        <v>63300</v>
      </c>
      <c r="C93" s="108">
        <f t="shared" si="2"/>
        <v>-1.1120051044077428E-2</v>
      </c>
    </row>
    <row r="94" spans="1:3">
      <c r="A94" t="s">
        <v>454</v>
      </c>
      <c r="B94" s="14">
        <v>62600</v>
      </c>
      <c r="C94" s="108">
        <f t="shared" si="2"/>
        <v>9.539023046759354E-3</v>
      </c>
    </row>
    <row r="95" spans="1:3">
      <c r="A95" t="s">
        <v>455</v>
      </c>
      <c r="B95" s="14">
        <v>63200</v>
      </c>
      <c r="C95" s="108">
        <f t="shared" si="2"/>
        <v>-7.1457231409191024E-3</v>
      </c>
    </row>
    <row r="96" spans="1:3">
      <c r="A96" t="s">
        <v>456</v>
      </c>
      <c r="B96" s="14">
        <v>62750</v>
      </c>
      <c r="C96" s="108">
        <f t="shared" si="2"/>
        <v>3.9761483796407759E-3</v>
      </c>
    </row>
    <row r="97" spans="1:3">
      <c r="A97" t="s">
        <v>457</v>
      </c>
      <c r="B97" s="14">
        <v>63000</v>
      </c>
      <c r="C97" s="108">
        <f t="shared" si="2"/>
        <v>-3.4981749777251991E-3</v>
      </c>
    </row>
    <row r="98" spans="1:3">
      <c r="A98" t="s">
        <v>458</v>
      </c>
      <c r="B98" s="14">
        <v>62780</v>
      </c>
      <c r="C98" s="108">
        <f t="shared" si="2"/>
        <v>1.5927371221025055E-4</v>
      </c>
    </row>
    <row r="99" spans="1:3">
      <c r="A99" t="s">
        <v>459</v>
      </c>
      <c r="B99" s="14">
        <v>62790</v>
      </c>
      <c r="C99" s="108">
        <f t="shared" si="2"/>
        <v>-1.2661440080925956E-2</v>
      </c>
    </row>
    <row r="100" spans="1:3">
      <c r="A100" t="s">
        <v>460</v>
      </c>
      <c r="B100" s="14">
        <v>62000</v>
      </c>
      <c r="C100" s="108">
        <f t="shared" si="2"/>
        <v>-1.0539213888172583E-2</v>
      </c>
    </row>
    <row r="101" spans="1:3">
      <c r="A101" t="s">
        <v>461</v>
      </c>
      <c r="B101" s="14">
        <v>61350</v>
      </c>
      <c r="C101" s="108">
        <f t="shared" si="2"/>
        <v>-6.5413152296400767E-3</v>
      </c>
    </row>
    <row r="102" spans="1:3">
      <c r="A102" t="s">
        <v>462</v>
      </c>
      <c r="B102" s="14">
        <v>60950</v>
      </c>
      <c r="C102" s="108">
        <f t="shared" si="2"/>
        <v>2.7852889309851747E-3</v>
      </c>
    </row>
    <row r="103" spans="1:3">
      <c r="A103" t="s">
        <v>463</v>
      </c>
      <c r="B103" s="14">
        <v>61120</v>
      </c>
      <c r="C103" s="108">
        <f t="shared" si="2"/>
        <v>-6.8954467928126206E-3</v>
      </c>
    </row>
    <row r="104" spans="1:3">
      <c r="A104" t="s">
        <v>464</v>
      </c>
      <c r="B104" s="14">
        <v>60700</v>
      </c>
      <c r="C104" s="108">
        <f t="shared" si="2"/>
        <v>3.2894766503996919E-3</v>
      </c>
    </row>
    <row r="105" spans="1:3">
      <c r="A105" t="s">
        <v>465</v>
      </c>
      <c r="B105" s="14">
        <v>60900</v>
      </c>
      <c r="C105" s="108">
        <f t="shared" si="2"/>
        <v>8.0137807235534098E-3</v>
      </c>
    </row>
    <row r="106" spans="1:3">
      <c r="A106" t="s">
        <v>466</v>
      </c>
      <c r="B106" s="14">
        <v>61390</v>
      </c>
      <c r="C106" s="108">
        <f t="shared" si="2"/>
        <v>-7.1930995121256558E-3</v>
      </c>
    </row>
    <row r="107" spans="1:3">
      <c r="A107" t="s">
        <v>467</v>
      </c>
      <c r="B107" s="14">
        <v>60950</v>
      </c>
      <c r="C107" s="108">
        <f t="shared" si="2"/>
        <v>-8.2068121142775396E-4</v>
      </c>
    </row>
    <row r="108" spans="1:3">
      <c r="A108" t="s">
        <v>468</v>
      </c>
      <c r="B108" s="14">
        <v>60900</v>
      </c>
      <c r="C108" s="108">
        <f t="shared" si="2"/>
        <v>9.8473666253973136E-4</v>
      </c>
    </row>
    <row r="109" spans="1:3">
      <c r="A109" t="s">
        <v>469</v>
      </c>
      <c r="B109" s="14">
        <v>60960</v>
      </c>
      <c r="C109" s="108">
        <f t="shared" si="2"/>
        <v>8.0059246336521284E-3</v>
      </c>
    </row>
    <row r="110" spans="1:3">
      <c r="A110" t="s">
        <v>470</v>
      </c>
      <c r="B110" s="14">
        <v>61450</v>
      </c>
      <c r="C110" s="108">
        <f t="shared" si="2"/>
        <v>1.138489185345648E-3</v>
      </c>
    </row>
    <row r="111" spans="1:3">
      <c r="A111" t="s">
        <v>471</v>
      </c>
      <c r="B111" s="14">
        <v>61520</v>
      </c>
      <c r="C111" s="108">
        <f t="shared" si="2"/>
        <v>1.0188492759331425E-2</v>
      </c>
    </row>
    <row r="112" spans="1:3">
      <c r="A112" t="s">
        <v>472</v>
      </c>
      <c r="B112" s="14">
        <v>62150</v>
      </c>
      <c r="C112" s="108">
        <f t="shared" si="2"/>
        <v>-2.9004209827050431E-3</v>
      </c>
    </row>
    <row r="113" spans="1:3">
      <c r="A113" t="s">
        <v>473</v>
      </c>
      <c r="B113" s="14">
        <v>61970</v>
      </c>
      <c r="C113" s="108">
        <f t="shared" si="2"/>
        <v>1.4577751146935825E-2</v>
      </c>
    </row>
    <row r="114" spans="1:3">
      <c r="A114" t="s">
        <v>474</v>
      </c>
      <c r="B114" s="14">
        <v>62880</v>
      </c>
      <c r="C114" s="108">
        <f t="shared" si="2"/>
        <v>-4.7721308469483859E-4</v>
      </c>
    </row>
    <row r="115" spans="1:3">
      <c r="A115" t="s">
        <v>475</v>
      </c>
      <c r="B115" s="14">
        <v>62850</v>
      </c>
      <c r="C115" s="108">
        <f t="shared" si="2"/>
        <v>2.8598684887626291E-3</v>
      </c>
    </row>
    <row r="116" spans="1:3">
      <c r="A116" t="s">
        <v>476</v>
      </c>
      <c r="B116" s="14">
        <v>63030</v>
      </c>
      <c r="C116" s="108">
        <f t="shared" si="2"/>
        <v>-7.6445666120985578E-3</v>
      </c>
    </row>
    <row r="117" spans="1:3">
      <c r="A117" t="s">
        <v>477</v>
      </c>
      <c r="B117" s="14">
        <v>62550</v>
      </c>
      <c r="C117" s="108">
        <f t="shared" si="2"/>
        <v>2.0761805748996665E-3</v>
      </c>
    </row>
    <row r="118" spans="1:3">
      <c r="A118" t="s">
        <v>478</v>
      </c>
      <c r="B118" s="14">
        <v>62680</v>
      </c>
      <c r="C118" s="108">
        <f t="shared" si="2"/>
        <v>-9.5770158956121065E-4</v>
      </c>
    </row>
    <row r="119" spans="1:3">
      <c r="A119" t="s">
        <v>479</v>
      </c>
      <c r="B119" s="14">
        <v>62620</v>
      </c>
      <c r="C119" s="108">
        <f t="shared" si="2"/>
        <v>1.2767317406154888E-3</v>
      </c>
    </row>
    <row r="120" spans="1:3">
      <c r="A120" t="s">
        <v>480</v>
      </c>
      <c r="B120" s="14">
        <v>62700</v>
      </c>
      <c r="C120" s="108">
        <f t="shared" si="2"/>
        <v>1.0313459128273195E-2</v>
      </c>
    </row>
    <row r="121" spans="1:3">
      <c r="A121" t="s">
        <v>481</v>
      </c>
      <c r="B121" s="14">
        <v>63350</v>
      </c>
      <c r="C121" s="108">
        <f t="shared" si="2"/>
        <v>-3.1575623880897297E-4</v>
      </c>
    </row>
    <row r="122" spans="1:3">
      <c r="A122" t="s">
        <v>482</v>
      </c>
      <c r="B122" s="14">
        <v>63330</v>
      </c>
      <c r="C122" s="108">
        <f t="shared" si="2"/>
        <v>6.1393345135094535E-3</v>
      </c>
    </row>
    <row r="123" spans="1:3">
      <c r="A123" t="s">
        <v>483</v>
      </c>
      <c r="B123" s="14">
        <v>63720</v>
      </c>
      <c r="C123" s="108">
        <f t="shared" si="2"/>
        <v>7.6604767641086369E-3</v>
      </c>
    </row>
    <row r="124" spans="1:3">
      <c r="A124" t="s">
        <v>484</v>
      </c>
      <c r="B124" s="14">
        <v>64210</v>
      </c>
      <c r="C124" s="108">
        <f t="shared" si="2"/>
        <v>-1.3484055038809117E-2</v>
      </c>
    </row>
    <row r="125" spans="1:3">
      <c r="A125" t="s">
        <v>485</v>
      </c>
      <c r="B125" s="14">
        <v>63350</v>
      </c>
      <c r="C125" s="108">
        <f t="shared" si="2"/>
        <v>-3.1620579706483909E-3</v>
      </c>
    </row>
    <row r="126" spans="1:3">
      <c r="A126" t="s">
        <v>486</v>
      </c>
      <c r="B126" s="14">
        <v>63150</v>
      </c>
      <c r="C126" s="108">
        <f t="shared" si="2"/>
        <v>1.5822788111297115E-3</v>
      </c>
    </row>
    <row r="127" spans="1:3">
      <c r="A127" t="s">
        <v>487</v>
      </c>
      <c r="B127" s="14">
        <v>63250</v>
      </c>
      <c r="C127" s="108">
        <f t="shared" si="2"/>
        <v>-1.0329849501577115E-2</v>
      </c>
    </row>
    <row r="128" spans="1:3">
      <c r="A128" t="s">
        <v>488</v>
      </c>
      <c r="B128" s="14">
        <v>62600</v>
      </c>
      <c r="C128" s="108">
        <f t="shared" si="2"/>
        <v>3.1897953681010449E-3</v>
      </c>
    </row>
    <row r="129" spans="1:3">
      <c r="A129" t="s">
        <v>489</v>
      </c>
      <c r="B129" s="14">
        <v>62800</v>
      </c>
      <c r="C129" s="108">
        <f t="shared" si="2"/>
        <v>3.9729889367752236E-3</v>
      </c>
    </row>
    <row r="130" spans="1:3">
      <c r="A130" t="s">
        <v>490</v>
      </c>
      <c r="B130" s="14">
        <v>63050</v>
      </c>
      <c r="C130" s="108">
        <f t="shared" ref="C130:C193" si="3">LN(B131)-LN(B130)</f>
        <v>3.0089499303436185E-3</v>
      </c>
    </row>
    <row r="131" spans="1:3">
      <c r="A131" t="s">
        <v>491</v>
      </c>
      <c r="B131" s="14">
        <v>63240</v>
      </c>
      <c r="C131" s="108">
        <f t="shared" si="3"/>
        <v>-3.8022859497388595E-3</v>
      </c>
    </row>
    <row r="132" spans="1:3">
      <c r="A132" t="s">
        <v>492</v>
      </c>
      <c r="B132" s="14">
        <v>63000</v>
      </c>
      <c r="C132" s="108">
        <f t="shared" si="3"/>
        <v>-6.2097166343146881E-3</v>
      </c>
    </row>
    <row r="133" spans="1:3">
      <c r="A133" t="s">
        <v>493</v>
      </c>
      <c r="B133" s="14">
        <v>62610</v>
      </c>
      <c r="C133" s="108">
        <f t="shared" si="3"/>
        <v>-4.642608194725284E-3</v>
      </c>
    </row>
    <row r="134" spans="1:3">
      <c r="A134" t="s">
        <v>494</v>
      </c>
      <c r="B134" s="14">
        <v>62320</v>
      </c>
      <c r="C134" s="108">
        <f t="shared" si="3"/>
        <v>2.884155179861736E-3</v>
      </c>
    </row>
    <row r="135" spans="1:3">
      <c r="A135" t="s">
        <v>495</v>
      </c>
      <c r="B135" s="14">
        <v>62500</v>
      </c>
      <c r="C135" s="108">
        <f t="shared" si="3"/>
        <v>7.9968017056586405E-4</v>
      </c>
    </row>
    <row r="136" spans="1:3">
      <c r="A136" t="s">
        <v>496</v>
      </c>
      <c r="B136" s="14">
        <v>62550</v>
      </c>
      <c r="C136" s="108">
        <f t="shared" si="3"/>
        <v>2.2357083729556138E-3</v>
      </c>
    </row>
    <row r="137" spans="1:3">
      <c r="A137" t="s">
        <v>497</v>
      </c>
      <c r="B137" s="14">
        <v>62690</v>
      </c>
      <c r="C137" s="108">
        <f t="shared" si="3"/>
        <v>-1.2769355286579298E-3</v>
      </c>
    </row>
    <row r="138" spans="1:3">
      <c r="A138" t="s">
        <v>498</v>
      </c>
      <c r="B138" s="14">
        <v>62610</v>
      </c>
      <c r="C138" s="108">
        <f t="shared" si="3"/>
        <v>-1.0597401682067797E-2</v>
      </c>
    </row>
    <row r="139" spans="1:3">
      <c r="A139" t="s">
        <v>499</v>
      </c>
      <c r="B139" s="14">
        <v>61950</v>
      </c>
      <c r="C139" s="108">
        <f t="shared" si="3"/>
        <v>-4.3678788200764984E-3</v>
      </c>
    </row>
    <row r="140" spans="1:3">
      <c r="A140" t="s">
        <v>500</v>
      </c>
      <c r="B140" s="14">
        <v>61680</v>
      </c>
      <c r="C140" s="108">
        <f t="shared" si="3"/>
        <v>4.3678788200764984E-3</v>
      </c>
    </row>
    <row r="141" spans="1:3">
      <c r="A141" t="s">
        <v>501</v>
      </c>
      <c r="B141" s="14">
        <v>61950</v>
      </c>
      <c r="C141" s="108">
        <f t="shared" si="3"/>
        <v>-3.3955890011370116E-3</v>
      </c>
    </row>
    <row r="142" spans="1:3">
      <c r="A142" t="s">
        <v>502</v>
      </c>
      <c r="B142" s="14">
        <v>61740</v>
      </c>
      <c r="C142" s="108">
        <f t="shared" si="3"/>
        <v>-5.5221839209167456E-3</v>
      </c>
    </row>
    <row r="143" spans="1:3">
      <c r="A143" t="s">
        <v>503</v>
      </c>
      <c r="B143" s="14">
        <v>61400</v>
      </c>
      <c r="C143" s="108">
        <f t="shared" si="3"/>
        <v>1.1336153786336567E-2</v>
      </c>
    </row>
    <row r="144" spans="1:3">
      <c r="A144" t="s">
        <v>504</v>
      </c>
      <c r="B144" s="14">
        <v>62100</v>
      </c>
      <c r="C144" s="108">
        <f t="shared" si="3"/>
        <v>-5.6520134313462478E-3</v>
      </c>
    </row>
    <row r="145" spans="1:3">
      <c r="A145" t="s">
        <v>505</v>
      </c>
      <c r="B145" s="14">
        <v>61750</v>
      </c>
      <c r="C145" s="108">
        <f t="shared" si="3"/>
        <v>-3.2441228776249886E-3</v>
      </c>
    </row>
    <row r="146" spans="1:3">
      <c r="A146" t="s">
        <v>506</v>
      </c>
      <c r="B146" s="14">
        <v>61550</v>
      </c>
      <c r="C146" s="108">
        <f t="shared" si="3"/>
        <v>-2.5172012618241979E-2</v>
      </c>
    </row>
    <row r="147" spans="1:3">
      <c r="A147" t="s">
        <v>507</v>
      </c>
      <c r="B147" s="14">
        <v>60020</v>
      </c>
      <c r="C147" s="108">
        <f t="shared" si="3"/>
        <v>1.0441795377838403E-2</v>
      </c>
    </row>
    <row r="148" spans="1:3">
      <c r="A148" t="s">
        <v>508</v>
      </c>
      <c r="B148" s="14">
        <v>60650</v>
      </c>
      <c r="C148" s="108">
        <f t="shared" si="3"/>
        <v>-8.2474231479068294E-4</v>
      </c>
    </row>
    <row r="149" spans="1:3">
      <c r="A149" t="s">
        <v>509</v>
      </c>
      <c r="B149" s="14">
        <v>60600</v>
      </c>
      <c r="C149" s="108">
        <f t="shared" si="3"/>
        <v>-2.3129037239559835E-3</v>
      </c>
    </row>
    <row r="150" spans="1:3">
      <c r="A150" t="s">
        <v>510</v>
      </c>
      <c r="B150" s="14">
        <v>60460</v>
      </c>
      <c r="C150" s="108">
        <f t="shared" si="3"/>
        <v>-2.1060447461351828E-2</v>
      </c>
    </row>
    <row r="151" spans="1:3">
      <c r="A151" t="s">
        <v>511</v>
      </c>
      <c r="B151" s="14">
        <v>59200</v>
      </c>
      <c r="C151" s="108">
        <f t="shared" si="3"/>
        <v>-2.0478531343540496E-2</v>
      </c>
    </row>
    <row r="152" spans="1:3">
      <c r="A152" t="s">
        <v>512</v>
      </c>
      <c r="B152" s="14">
        <v>58000</v>
      </c>
      <c r="C152" s="108">
        <f t="shared" si="3"/>
        <v>1.1315053002885378E-2</v>
      </c>
    </row>
    <row r="153" spans="1:3">
      <c r="A153" t="s">
        <v>513</v>
      </c>
      <c r="B153" s="14">
        <v>58660</v>
      </c>
      <c r="C153" s="108">
        <f t="shared" si="3"/>
        <v>5.7793803564134549E-3</v>
      </c>
    </row>
    <row r="154" spans="1:3">
      <c r="A154" t="s">
        <v>514</v>
      </c>
      <c r="B154" s="14">
        <v>59000</v>
      </c>
      <c r="C154" s="108">
        <f t="shared" si="3"/>
        <v>7.5981792310724217E-3</v>
      </c>
    </row>
    <row r="155" spans="1:3">
      <c r="A155" t="s">
        <v>515</v>
      </c>
      <c r="B155" s="14">
        <v>59450</v>
      </c>
      <c r="C155" s="108">
        <f t="shared" si="3"/>
        <v>4.3638874221105795E-3</v>
      </c>
    </row>
    <row r="156" spans="1:3">
      <c r="A156" t="s">
        <v>516</v>
      </c>
      <c r="B156" s="14">
        <v>59710</v>
      </c>
      <c r="C156" s="108">
        <f t="shared" si="3"/>
        <v>-1.1962066653183001E-2</v>
      </c>
    </row>
    <row r="157" spans="1:3">
      <c r="A157" t="s">
        <v>517</v>
      </c>
      <c r="B157" s="14">
        <v>59000</v>
      </c>
      <c r="C157" s="108">
        <f t="shared" si="3"/>
        <v>1.7806618649466088E-2</v>
      </c>
    </row>
    <row r="158" spans="1:3">
      <c r="A158" t="s">
        <v>518</v>
      </c>
      <c r="B158" s="14">
        <v>60060</v>
      </c>
      <c r="C158" s="108">
        <f t="shared" si="3"/>
        <v>7.2993024816110363E-3</v>
      </c>
    </row>
    <row r="159" spans="1:3">
      <c r="A159" t="s">
        <v>519</v>
      </c>
      <c r="B159" s="14">
        <v>60500</v>
      </c>
      <c r="C159" s="108">
        <f t="shared" si="3"/>
        <v>8.3944201269652297E-3</v>
      </c>
    </row>
    <row r="160" spans="1:3">
      <c r="A160" t="s">
        <v>520</v>
      </c>
      <c r="B160" s="14">
        <v>61010</v>
      </c>
      <c r="C160" s="108">
        <f t="shared" si="3"/>
        <v>-6.74289208849288E-3</v>
      </c>
    </row>
    <row r="161" spans="1:3">
      <c r="A161" t="s">
        <v>521</v>
      </c>
      <c r="B161" s="14">
        <v>60600</v>
      </c>
      <c r="C161" s="108">
        <f t="shared" si="3"/>
        <v>-3.6369687965756015E-3</v>
      </c>
    </row>
    <row r="162" spans="1:3">
      <c r="A162" t="s">
        <v>522</v>
      </c>
      <c r="B162" s="14">
        <v>60380</v>
      </c>
      <c r="C162" s="108">
        <f t="shared" si="3"/>
        <v>3.3118066207649122E-4</v>
      </c>
    </row>
    <row r="163" spans="1:3">
      <c r="A163" t="s">
        <v>523</v>
      </c>
      <c r="B163" s="14">
        <v>60400</v>
      </c>
      <c r="C163" s="108">
        <f t="shared" si="3"/>
        <v>-8.2815739722796877E-4</v>
      </c>
    </row>
    <row r="164" spans="1:3">
      <c r="A164" t="s">
        <v>524</v>
      </c>
      <c r="B164" s="14">
        <v>60350</v>
      </c>
      <c r="C164" s="108">
        <f t="shared" si="3"/>
        <v>-7.3175114477077585E-3</v>
      </c>
    </row>
    <row r="165" spans="1:3">
      <c r="A165" t="s">
        <v>525</v>
      </c>
      <c r="B165" s="14">
        <v>59910</v>
      </c>
      <c r="C165" s="108">
        <f t="shared" si="3"/>
        <v>-7.7078129590422151E-3</v>
      </c>
    </row>
    <row r="166" spans="1:3">
      <c r="A166" t="s">
        <v>526</v>
      </c>
      <c r="B166" s="14">
        <v>59450</v>
      </c>
      <c r="C166" s="108">
        <f t="shared" si="3"/>
        <v>-9.2945324792506057E-3</v>
      </c>
    </row>
    <row r="167" spans="1:3">
      <c r="A167" t="s">
        <v>527</v>
      </c>
      <c r="B167" s="14">
        <v>58900</v>
      </c>
      <c r="C167" s="108">
        <f t="shared" si="3"/>
        <v>5.755898742057397E-3</v>
      </c>
    </row>
    <row r="168" spans="1:3">
      <c r="A168" t="s">
        <v>528</v>
      </c>
      <c r="B168" s="14">
        <v>59240</v>
      </c>
      <c r="C168" s="108">
        <f t="shared" si="3"/>
        <v>1.8551316560788678E-3</v>
      </c>
    </row>
    <row r="169" spans="1:3">
      <c r="A169" t="s">
        <v>529</v>
      </c>
      <c r="B169" s="14">
        <v>59350</v>
      </c>
      <c r="C169" s="108">
        <f t="shared" si="3"/>
        <v>-1.1353167780896456E-2</v>
      </c>
    </row>
    <row r="170" spans="1:3">
      <c r="A170" t="s">
        <v>530</v>
      </c>
      <c r="B170" s="14">
        <v>58680</v>
      </c>
      <c r="C170" s="108">
        <f t="shared" si="3"/>
        <v>-2.2054649949259542E-2</v>
      </c>
    </row>
    <row r="171" spans="1:3">
      <c r="A171" t="s">
        <v>531</v>
      </c>
      <c r="B171" s="14">
        <v>57400</v>
      </c>
      <c r="C171" s="108">
        <f t="shared" si="3"/>
        <v>7.8091503141646257E-3</v>
      </c>
    </row>
    <row r="172" spans="1:3">
      <c r="A172" t="s">
        <v>532</v>
      </c>
      <c r="B172" s="14">
        <v>57850</v>
      </c>
      <c r="C172" s="108">
        <f t="shared" si="3"/>
        <v>2.7619558382880882E-3</v>
      </c>
    </row>
    <row r="173" spans="1:3">
      <c r="A173" t="s">
        <v>533</v>
      </c>
      <c r="B173" s="14">
        <v>58010</v>
      </c>
      <c r="C173" s="108">
        <f t="shared" si="3"/>
        <v>1.5225681179567019E-2</v>
      </c>
    </row>
    <row r="174" spans="1:3">
      <c r="A174" t="s">
        <v>534</v>
      </c>
      <c r="B174" s="14">
        <v>58900</v>
      </c>
      <c r="C174" s="108">
        <f t="shared" si="3"/>
        <v>3.8973191751985325E-3</v>
      </c>
    </row>
    <row r="175" spans="1:3">
      <c r="A175" t="s">
        <v>535</v>
      </c>
      <c r="B175" s="14">
        <v>59130</v>
      </c>
      <c r="C175" s="108">
        <f t="shared" si="3"/>
        <v>-4.3729424623601076E-2</v>
      </c>
    </row>
    <row r="176" spans="1:3">
      <c r="A176" t="s">
        <v>536</v>
      </c>
      <c r="B176" s="14">
        <v>56600</v>
      </c>
      <c r="C176" s="108">
        <f t="shared" si="3"/>
        <v>-2.1068445774305999E-2</v>
      </c>
    </row>
    <row r="177" spans="1:3">
      <c r="A177" t="s">
        <v>537</v>
      </c>
      <c r="B177" s="14">
        <v>55420</v>
      </c>
      <c r="C177" s="108">
        <f t="shared" si="3"/>
        <v>-2.4106353582396878E-2</v>
      </c>
    </row>
    <row r="178" spans="1:3">
      <c r="A178" t="s">
        <v>538</v>
      </c>
      <c r="B178" s="14">
        <v>54100</v>
      </c>
      <c r="C178" s="108">
        <f t="shared" si="3"/>
        <v>1.0663826003312948E-2</v>
      </c>
    </row>
    <row r="179" spans="1:3">
      <c r="A179" t="s">
        <v>539</v>
      </c>
      <c r="B179" s="14">
        <v>54680</v>
      </c>
      <c r="C179" s="108">
        <f t="shared" si="3"/>
        <v>3.0971146648266057E-2</v>
      </c>
    </row>
    <row r="180" spans="1:3">
      <c r="A180" t="s">
        <v>540</v>
      </c>
      <c r="B180" s="14">
        <v>56400</v>
      </c>
      <c r="C180" s="108">
        <f t="shared" si="3"/>
        <v>-5.8682483684329156E-3</v>
      </c>
    </row>
    <row r="181" spans="1:3">
      <c r="A181" t="s">
        <v>541</v>
      </c>
      <c r="B181" s="14">
        <v>56070</v>
      </c>
      <c r="C181" s="108">
        <f t="shared" si="3"/>
        <v>-1.2492194004316559E-3</v>
      </c>
    </row>
    <row r="182" spans="1:3">
      <c r="A182" t="s">
        <v>542</v>
      </c>
      <c r="B182" s="14">
        <v>56000</v>
      </c>
      <c r="C182" s="108">
        <f t="shared" si="3"/>
        <v>0</v>
      </c>
    </row>
    <row r="183" spans="1:3">
      <c r="A183" t="s">
        <v>543</v>
      </c>
      <c r="B183" s="14">
        <v>56000</v>
      </c>
      <c r="C183" s="108">
        <f t="shared" si="3"/>
        <v>1.7841217935004039E-3</v>
      </c>
    </row>
    <row r="184" spans="1:3">
      <c r="A184" t="s">
        <v>544</v>
      </c>
      <c r="B184" s="14">
        <v>56100</v>
      </c>
      <c r="C184" s="108">
        <f t="shared" si="3"/>
        <v>-4.1490667229890477E-2</v>
      </c>
    </row>
    <row r="185" spans="1:3">
      <c r="A185" t="s">
        <v>545</v>
      </c>
      <c r="B185" s="14">
        <v>53820</v>
      </c>
      <c r="C185" s="108">
        <f t="shared" si="3"/>
        <v>-5.1469335229480606E-2</v>
      </c>
    </row>
    <row r="186" spans="1:3">
      <c r="A186" t="s">
        <v>546</v>
      </c>
      <c r="B186" s="14">
        <v>51120</v>
      </c>
      <c r="C186" s="108">
        <f t="shared" si="3"/>
        <v>-6.1933674652976833E-2</v>
      </c>
    </row>
    <row r="187" spans="1:3">
      <c r="A187" t="s">
        <v>547</v>
      </c>
      <c r="B187" s="14">
        <v>48050</v>
      </c>
      <c r="C187" s="108">
        <f t="shared" si="3"/>
        <v>0</v>
      </c>
    </row>
    <row r="188" spans="1:3">
      <c r="A188" t="s">
        <v>548</v>
      </c>
      <c r="B188" s="14">
        <v>48050</v>
      </c>
      <c r="C188" s="108">
        <f t="shared" si="3"/>
        <v>-4.0995440015443307E-2</v>
      </c>
    </row>
    <row r="189" spans="1:3">
      <c r="A189" t="s">
        <v>549</v>
      </c>
      <c r="B189" s="14">
        <v>46120</v>
      </c>
      <c r="C189" s="108">
        <f t="shared" si="3"/>
        <v>-5.1384593575050985E-2</v>
      </c>
    </row>
    <row r="190" spans="1:3">
      <c r="A190" t="s">
        <v>550</v>
      </c>
      <c r="B190" s="14">
        <v>43810</v>
      </c>
      <c r="C190" s="108">
        <f t="shared" si="3"/>
        <v>9.126169923838745E-4</v>
      </c>
    </row>
    <row r="191" spans="1:3">
      <c r="A191" t="s">
        <v>551</v>
      </c>
      <c r="B191" s="14">
        <v>43850</v>
      </c>
      <c r="C191" s="108">
        <f t="shared" si="3"/>
        <v>-1.9574603124629775E-2</v>
      </c>
    </row>
    <row r="192" spans="1:3">
      <c r="A192" t="s">
        <v>552</v>
      </c>
      <c r="B192" s="14">
        <v>43000</v>
      </c>
      <c r="C192" s="108">
        <f t="shared" si="3"/>
        <v>-6.3608720977603284E-2</v>
      </c>
    </row>
    <row r="193" spans="1:3">
      <c r="A193" t="s">
        <v>553</v>
      </c>
      <c r="B193" s="14">
        <v>40350</v>
      </c>
      <c r="C193" s="108">
        <f t="shared" si="3"/>
        <v>-4.9013237375547192E-2</v>
      </c>
    </row>
    <row r="194" spans="1:3">
      <c r="A194" t="s">
        <v>554</v>
      </c>
      <c r="B194" s="14">
        <v>38420</v>
      </c>
      <c r="C194" s="108">
        <f t="shared" ref="C194:C257" si="4">LN(B195)-LN(B194)</f>
        <v>3.453470187918839E-2</v>
      </c>
    </row>
    <row r="195" spans="1:3">
      <c r="A195" t="s">
        <v>555</v>
      </c>
      <c r="B195" s="14">
        <v>39770</v>
      </c>
      <c r="C195" s="108">
        <f t="shared" si="4"/>
        <v>-5.0010420574661651E-2</v>
      </c>
    </row>
    <row r="196" spans="1:3">
      <c r="A196" t="s">
        <v>556</v>
      </c>
      <c r="B196" s="14">
        <v>37830</v>
      </c>
      <c r="C196" s="108">
        <f t="shared" si="4"/>
        <v>-4.0183375676912547E-2</v>
      </c>
    </row>
    <row r="197" spans="1:3">
      <c r="A197" t="s">
        <v>557</v>
      </c>
      <c r="B197" s="14">
        <v>36340</v>
      </c>
      <c r="C197" s="108">
        <f t="shared" si="4"/>
        <v>-6.2156476951226836E-2</v>
      </c>
    </row>
    <row r="198" spans="1:3">
      <c r="A198" t="s">
        <v>558</v>
      </c>
      <c r="B198" s="14">
        <v>34150</v>
      </c>
      <c r="C198" s="108">
        <f t="shared" si="4"/>
        <v>0</v>
      </c>
    </row>
    <row r="199" spans="1:3">
      <c r="A199" t="s">
        <v>559</v>
      </c>
      <c r="B199" s="14">
        <v>34150</v>
      </c>
      <c r="C199" s="108">
        <f t="shared" si="4"/>
        <v>-4.0944012701114474E-2</v>
      </c>
    </row>
    <row r="200" spans="1:3">
      <c r="A200" t="s">
        <v>560</v>
      </c>
      <c r="B200" s="14">
        <v>32780</v>
      </c>
      <c r="C200" s="108">
        <f t="shared" si="4"/>
        <v>-1.3822981578343274E-2</v>
      </c>
    </row>
    <row r="201" spans="1:3">
      <c r="A201" t="s">
        <v>561</v>
      </c>
      <c r="B201" s="14">
        <v>32330</v>
      </c>
      <c r="C201" s="108">
        <f t="shared" si="4"/>
        <v>6.7817769172382469E-3</v>
      </c>
    </row>
    <row r="202" spans="1:3">
      <c r="A202" t="s">
        <v>562</v>
      </c>
      <c r="B202" s="14">
        <v>32550</v>
      </c>
      <c r="C202" s="108">
        <f t="shared" si="4"/>
        <v>4.06376457318256E-2</v>
      </c>
    </row>
    <row r="203" spans="1:3">
      <c r="A203" t="s">
        <v>563</v>
      </c>
      <c r="B203" s="14">
        <v>33900</v>
      </c>
      <c r="C203" s="108">
        <f t="shared" si="4"/>
        <v>-5.1759169075687339E-2</v>
      </c>
    </row>
    <row r="204" spans="1:3">
      <c r="A204" t="s">
        <v>564</v>
      </c>
      <c r="B204" s="14">
        <v>32190</v>
      </c>
      <c r="C204" s="108">
        <f t="shared" si="4"/>
        <v>4.4059989794030585E-2</v>
      </c>
    </row>
    <row r="205" spans="1:3">
      <c r="A205" t="s">
        <v>565</v>
      </c>
      <c r="B205" s="14">
        <v>33640</v>
      </c>
      <c r="C205" s="108">
        <f t="shared" si="4"/>
        <v>-1.1661068002885244E-2</v>
      </c>
    </row>
    <row r="206" spans="1:3">
      <c r="A206" t="s">
        <v>566</v>
      </c>
      <c r="B206" s="14">
        <v>33250</v>
      </c>
      <c r="C206" s="108">
        <f t="shared" si="4"/>
        <v>-4.5214847188450591E-3</v>
      </c>
    </row>
    <row r="207" spans="1:3">
      <c r="A207" t="s">
        <v>567</v>
      </c>
      <c r="B207" s="14">
        <v>33100</v>
      </c>
      <c r="C207" s="108">
        <f t="shared" si="4"/>
        <v>-3.005439330445725E-2</v>
      </c>
    </row>
    <row r="208" spans="1:3">
      <c r="A208" t="s">
        <v>568</v>
      </c>
      <c r="B208" s="14">
        <v>32120</v>
      </c>
      <c r="C208" s="108">
        <f t="shared" si="4"/>
        <v>-2.5860791532453575E-2</v>
      </c>
    </row>
    <row r="209" spans="1:3">
      <c r="A209" t="s">
        <v>569</v>
      </c>
      <c r="B209" s="14">
        <v>31300</v>
      </c>
      <c r="C209" s="108">
        <f t="shared" si="4"/>
        <v>2.4614685452206686E-2</v>
      </c>
    </row>
    <row r="210" spans="1:3">
      <c r="A210" t="s">
        <v>570</v>
      </c>
      <c r="B210" s="14">
        <v>32080</v>
      </c>
      <c r="C210" s="108">
        <f t="shared" si="4"/>
        <v>-2.0151815437307263E-2</v>
      </c>
    </row>
    <row r="211" spans="1:3">
      <c r="A211" t="s">
        <v>571</v>
      </c>
      <c r="B211" s="14">
        <v>31440</v>
      </c>
      <c r="C211" s="108">
        <f t="shared" si="4"/>
        <v>1.0756193547564408E-2</v>
      </c>
    </row>
    <row r="212" spans="1:3">
      <c r="A212" t="s">
        <v>572</v>
      </c>
      <c r="B212" s="14">
        <v>31780</v>
      </c>
      <c r="C212" s="108">
        <f t="shared" si="4"/>
        <v>-1.4261056144469819E-2</v>
      </c>
    </row>
    <row r="213" spans="1:3">
      <c r="A213" t="s">
        <v>573</v>
      </c>
      <c r="B213" s="14">
        <v>31330</v>
      </c>
      <c r="C213" s="108">
        <f t="shared" si="4"/>
        <v>2.6458236286833525E-2</v>
      </c>
    </row>
    <row r="214" spans="1:3">
      <c r="A214" t="s">
        <v>574</v>
      </c>
      <c r="B214" s="14">
        <v>32170</v>
      </c>
      <c r="C214" s="108">
        <f t="shared" si="4"/>
        <v>-2.2317443620803346E-2</v>
      </c>
    </row>
    <row r="215" spans="1:3">
      <c r="A215" t="s">
        <v>575</v>
      </c>
      <c r="B215" s="14">
        <v>31460</v>
      </c>
      <c r="C215" s="108">
        <f t="shared" si="4"/>
        <v>-4.2531974456936794E-2</v>
      </c>
    </row>
    <row r="216" spans="1:3">
      <c r="A216" t="s">
        <v>576</v>
      </c>
      <c r="B216" s="14">
        <v>30150</v>
      </c>
      <c r="C216" s="108">
        <f t="shared" si="4"/>
        <v>1.4161277327721322E-2</v>
      </c>
    </row>
    <row r="217" spans="1:3">
      <c r="A217" t="s">
        <v>577</v>
      </c>
      <c r="B217" s="14">
        <v>30580</v>
      </c>
      <c r="C217" s="108">
        <f t="shared" si="4"/>
        <v>-3.9691720070090142E-2</v>
      </c>
    </row>
    <row r="218" spans="1:3">
      <c r="A218" t="s">
        <v>578</v>
      </c>
      <c r="B218" s="14">
        <v>29390</v>
      </c>
      <c r="C218" s="108">
        <f t="shared" si="4"/>
        <v>-1.060382776550739E-2</v>
      </c>
    </row>
    <row r="219" spans="1:3">
      <c r="A219" t="s">
        <v>579</v>
      </c>
      <c r="B219" s="14">
        <v>29080</v>
      </c>
      <c r="C219" s="108">
        <f t="shared" si="4"/>
        <v>-9.6752655234180196E-3</v>
      </c>
    </row>
    <row r="220" spans="1:3">
      <c r="A220" t="s">
        <v>580</v>
      </c>
      <c r="B220" s="14">
        <v>28800</v>
      </c>
      <c r="C220" s="108">
        <f t="shared" si="4"/>
        <v>2.6046708938100238E-2</v>
      </c>
    </row>
    <row r="221" spans="1:3">
      <c r="A221" t="s">
        <v>581</v>
      </c>
      <c r="B221" s="14">
        <v>29560</v>
      </c>
      <c r="C221" s="108">
        <f t="shared" si="4"/>
        <v>-3.7281859824052077E-3</v>
      </c>
    </row>
    <row r="222" spans="1:3">
      <c r="A222" t="s">
        <v>582</v>
      </c>
      <c r="B222" s="14">
        <v>29450</v>
      </c>
      <c r="C222" s="108">
        <f t="shared" si="4"/>
        <v>1.3490929741015734E-2</v>
      </c>
    </row>
    <row r="223" spans="1:3">
      <c r="A223" t="s">
        <v>583</v>
      </c>
      <c r="B223" s="14">
        <v>29850</v>
      </c>
      <c r="C223" s="108">
        <f t="shared" si="4"/>
        <v>-1.5190165493974561E-2</v>
      </c>
    </row>
    <row r="224" spans="1:3">
      <c r="A224" t="s">
        <v>584</v>
      </c>
      <c r="B224" s="14">
        <v>29400</v>
      </c>
      <c r="C224" s="108">
        <f t="shared" si="4"/>
        <v>1.3513719166722282E-2</v>
      </c>
    </row>
    <row r="225" spans="1:3">
      <c r="A225" t="s">
        <v>585</v>
      </c>
      <c r="B225" s="14">
        <v>29800</v>
      </c>
      <c r="C225" s="108">
        <f t="shared" si="4"/>
        <v>-1.6920877488336927E-2</v>
      </c>
    </row>
    <row r="226" spans="1:3">
      <c r="A226" t="s">
        <v>586</v>
      </c>
      <c r="B226" s="14">
        <v>29300</v>
      </c>
      <c r="C226" s="108">
        <f t="shared" si="4"/>
        <v>-1.5477523068913257E-2</v>
      </c>
    </row>
    <row r="227" spans="1:3">
      <c r="A227" t="s">
        <v>587</v>
      </c>
      <c r="B227" s="14">
        <v>28850</v>
      </c>
      <c r="C227" s="108">
        <f t="shared" si="4"/>
        <v>-3.3841791314710434E-2</v>
      </c>
    </row>
    <row r="228" spans="1:3">
      <c r="A228" t="s">
        <v>588</v>
      </c>
      <c r="B228" s="14">
        <v>27890</v>
      </c>
      <c r="C228" s="108">
        <f t="shared" si="4"/>
        <v>-3.7630010544306813E-2</v>
      </c>
    </row>
    <row r="229" spans="1:3">
      <c r="A229" t="s">
        <v>589</v>
      </c>
      <c r="B229" s="14">
        <v>26860</v>
      </c>
      <c r="C229" s="108">
        <f t="shared" si="4"/>
        <v>1.9174628765211921E-2</v>
      </c>
    </row>
    <row r="230" spans="1:3">
      <c r="A230" t="s">
        <v>590</v>
      </c>
      <c r="B230" s="14">
        <v>27380</v>
      </c>
      <c r="C230" s="108">
        <f t="shared" si="4"/>
        <v>-2.3278346518287307E-2</v>
      </c>
    </row>
    <row r="231" spans="1:3">
      <c r="A231" t="s">
        <v>591</v>
      </c>
      <c r="B231" s="14">
        <v>26750</v>
      </c>
      <c r="C231" s="108">
        <f t="shared" si="4"/>
        <v>4.2450574206215563E-2</v>
      </c>
    </row>
    <row r="232" spans="1:3">
      <c r="A232" t="s">
        <v>592</v>
      </c>
      <c r="B232" s="14">
        <v>27910</v>
      </c>
      <c r="C232" s="108">
        <f t="shared" si="4"/>
        <v>-3.5835872091105614E-4</v>
      </c>
    </row>
    <row r="233" spans="1:3">
      <c r="A233" t="s">
        <v>593</v>
      </c>
      <c r="B233" s="14">
        <v>27900</v>
      </c>
      <c r="C233" s="108">
        <f t="shared" si="4"/>
        <v>-1.0810916104215806E-2</v>
      </c>
    </row>
    <row r="234" spans="1:3">
      <c r="A234" t="s">
        <v>594</v>
      </c>
      <c r="B234" s="14">
        <v>27600</v>
      </c>
      <c r="C234" s="108">
        <f t="shared" si="4"/>
        <v>7.2202479734873037E-3</v>
      </c>
    </row>
    <row r="235" spans="1:3">
      <c r="A235" t="s">
        <v>595</v>
      </c>
      <c r="B235" s="14">
        <v>27800</v>
      </c>
      <c r="C235" s="108">
        <f t="shared" si="4"/>
        <v>-7.5049200803338323E-2</v>
      </c>
    </row>
    <row r="236" spans="1:3">
      <c r="A236" t="s">
        <v>596</v>
      </c>
      <c r="B236" s="14">
        <v>25790</v>
      </c>
      <c r="C236" s="108">
        <f t="shared" si="4"/>
        <v>-1.7208089856060482E-2</v>
      </c>
    </row>
    <row r="237" spans="1:3">
      <c r="A237" t="s">
        <v>597</v>
      </c>
      <c r="B237" s="14">
        <v>25350</v>
      </c>
      <c r="C237" s="108">
        <f t="shared" si="4"/>
        <v>-2.8407591371873764E-2</v>
      </c>
    </row>
    <row r="238" spans="1:3">
      <c r="A238" t="s">
        <v>598</v>
      </c>
      <c r="B238" s="14">
        <v>24640</v>
      </c>
      <c r="C238" s="108">
        <f t="shared" si="4"/>
        <v>-1.2660981869887067E-2</v>
      </c>
    </row>
    <row r="239" spans="1:3">
      <c r="A239" t="s">
        <v>599</v>
      </c>
      <c r="B239" s="14">
        <v>24330</v>
      </c>
      <c r="C239" s="108">
        <f t="shared" si="4"/>
        <v>2.4361740740035387E-2</v>
      </c>
    </row>
    <row r="240" spans="1:3">
      <c r="A240" t="s">
        <v>600</v>
      </c>
      <c r="B240" s="14">
        <v>24930</v>
      </c>
      <c r="C240" s="108">
        <f t="shared" si="4"/>
        <v>-2.7655280151975603E-2</v>
      </c>
    </row>
    <row r="241" spans="1:3">
      <c r="A241" t="s">
        <v>601</v>
      </c>
      <c r="B241" s="14">
        <v>24250</v>
      </c>
      <c r="C241" s="108">
        <f t="shared" si="4"/>
        <v>6.9858512990670363E-3</v>
      </c>
    </row>
    <row r="242" spans="1:3">
      <c r="A242" t="s">
        <v>602</v>
      </c>
      <c r="B242" s="14">
        <v>24420</v>
      </c>
      <c r="C242" s="108">
        <f t="shared" si="4"/>
        <v>-2.0496010454440494E-3</v>
      </c>
    </row>
    <row r="243" spans="1:3">
      <c r="A243" t="s">
        <v>603</v>
      </c>
      <c r="B243" s="14">
        <v>24370</v>
      </c>
      <c r="C243" s="108">
        <f t="shared" si="4"/>
        <v>-9.4826519677297938E-3</v>
      </c>
    </row>
    <row r="244" spans="1:3">
      <c r="A244" t="s">
        <v>604</v>
      </c>
      <c r="B244" s="14">
        <v>24140</v>
      </c>
      <c r="C244" s="108">
        <f t="shared" si="4"/>
        <v>5.782750521913016E-3</v>
      </c>
    </row>
    <row r="245" spans="1:3">
      <c r="A245" t="s">
        <v>605</v>
      </c>
      <c r="B245" s="14">
        <v>24280</v>
      </c>
      <c r="C245" s="108">
        <f t="shared" si="4"/>
        <v>3.6999014458167778E-3</v>
      </c>
    </row>
    <row r="246" spans="1:3">
      <c r="A246" t="s">
        <v>606</v>
      </c>
      <c r="B246" s="14">
        <v>24370</v>
      </c>
      <c r="C246" s="108">
        <f t="shared" si="4"/>
        <v>2.1514935833547355E-2</v>
      </c>
    </row>
    <row r="247" spans="1:3">
      <c r="A247" t="s">
        <v>607</v>
      </c>
      <c r="B247" s="14">
        <v>24900</v>
      </c>
      <c r="C247" s="108">
        <f t="shared" si="4"/>
        <v>4.6300933587790638E-2</v>
      </c>
    </row>
    <row r="248" spans="1:3">
      <c r="A248" t="s">
        <v>608</v>
      </c>
      <c r="B248" s="14">
        <v>26080</v>
      </c>
      <c r="C248" s="108">
        <f t="shared" si="4"/>
        <v>5.700928888361112E-2</v>
      </c>
    </row>
    <row r="249" spans="1:3">
      <c r="A249" t="s">
        <v>609</v>
      </c>
      <c r="B249" s="14">
        <v>27610</v>
      </c>
      <c r="C249" s="108">
        <f t="shared" si="4"/>
        <v>4.080750691078272E-2</v>
      </c>
    </row>
    <row r="250" spans="1:3">
      <c r="A250" t="s">
        <v>610</v>
      </c>
      <c r="B250" s="14">
        <v>28760</v>
      </c>
      <c r="C250" s="108">
        <f t="shared" si="4"/>
        <v>0</v>
      </c>
    </row>
    <row r="251" spans="1:3">
      <c r="A251" t="s">
        <v>611</v>
      </c>
      <c r="B251" s="14">
        <v>28760</v>
      </c>
      <c r="C251" s="108">
        <f t="shared" si="4"/>
        <v>4.8560622655404728E-3</v>
      </c>
    </row>
    <row r="252" spans="1:3">
      <c r="A252" t="s">
        <v>612</v>
      </c>
      <c r="B252" s="14">
        <v>28900</v>
      </c>
      <c r="C252" s="108">
        <f t="shared" si="4"/>
        <v>1.8852314979207918E-2</v>
      </c>
    </row>
    <row r="253" spans="1:3">
      <c r="A253" t="s">
        <v>613</v>
      </c>
      <c r="B253" s="14">
        <v>29450</v>
      </c>
      <c r="C253" s="108">
        <f t="shared" si="4"/>
        <v>-3.38430088076489E-2</v>
      </c>
    </row>
    <row r="254" spans="1:3">
      <c r="A254" t="s">
        <v>614</v>
      </c>
      <c r="B254" s="14">
        <v>28470</v>
      </c>
      <c r="C254" s="108">
        <f t="shared" si="4"/>
        <v>5.034447770153605E-2</v>
      </c>
    </row>
    <row r="255" spans="1:3">
      <c r="A255" t="s">
        <v>615</v>
      </c>
      <c r="B255" s="14">
        <v>29940</v>
      </c>
      <c r="C255" s="108">
        <f t="shared" si="4"/>
        <v>-4.9291291716876628E-2</v>
      </c>
    </row>
    <row r="256" spans="1:3">
      <c r="A256" t="s">
        <v>616</v>
      </c>
      <c r="B256" s="14">
        <v>28500</v>
      </c>
      <c r="C256" s="108">
        <f t="shared" si="4"/>
        <v>-1.4490446158452741E-2</v>
      </c>
    </row>
    <row r="257" spans="1:3">
      <c r="A257" t="s">
        <v>617</v>
      </c>
      <c r="B257" s="14">
        <v>28090</v>
      </c>
      <c r="C257" s="108">
        <f t="shared" si="4"/>
        <v>1.4490446158452741E-2</v>
      </c>
    </row>
    <row r="258" spans="1:3">
      <c r="A258" t="s">
        <v>618</v>
      </c>
      <c r="B258" s="14">
        <v>28500</v>
      </c>
      <c r="C258" s="108">
        <f t="shared" ref="C258:C321" si="5">LN(B259)-LN(B258)</f>
        <v>-5.2770571008444733E-3</v>
      </c>
    </row>
    <row r="259" spans="1:3">
      <c r="A259" t="s">
        <v>619</v>
      </c>
      <c r="B259" s="14">
        <v>28350</v>
      </c>
      <c r="C259" s="108">
        <f t="shared" si="5"/>
        <v>-1.7435061822101972E-2</v>
      </c>
    </row>
    <row r="260" spans="1:3">
      <c r="A260" t="s">
        <v>620</v>
      </c>
      <c r="B260" s="14">
        <v>27860</v>
      </c>
      <c r="C260" s="108">
        <f t="shared" si="5"/>
        <v>-2.3607415556504918E-2</v>
      </c>
    </row>
    <row r="261" spans="1:3">
      <c r="A261" t="s">
        <v>621</v>
      </c>
      <c r="B261" s="14">
        <v>27210</v>
      </c>
      <c r="C261" s="108">
        <f t="shared" si="5"/>
        <v>-1.892098738895065E-2</v>
      </c>
    </row>
    <row r="262" spans="1:3">
      <c r="A262" t="s">
        <v>622</v>
      </c>
      <c r="B262" s="14">
        <v>26700</v>
      </c>
      <c r="C262" s="108">
        <f t="shared" si="5"/>
        <v>-1.5855371789793793E-2</v>
      </c>
    </row>
    <row r="263" spans="1:3">
      <c r="A263" t="s">
        <v>623</v>
      </c>
      <c r="B263" s="14">
        <v>26280</v>
      </c>
      <c r="C263" s="108">
        <f t="shared" si="5"/>
        <v>4.209971669828505E-2</v>
      </c>
    </row>
    <row r="264" spans="1:3">
      <c r="A264" t="s">
        <v>624</v>
      </c>
      <c r="B264" s="14">
        <v>27410</v>
      </c>
      <c r="C264" s="108">
        <f t="shared" si="5"/>
        <v>8.7178176536486518E-3</v>
      </c>
    </row>
    <row r="265" spans="1:3">
      <c r="A265" t="s">
        <v>625</v>
      </c>
      <c r="B265" s="14">
        <v>27650</v>
      </c>
      <c r="C265" s="108">
        <f t="shared" si="5"/>
        <v>4.6906093578549246E-3</v>
      </c>
    </row>
    <row r="266" spans="1:3">
      <c r="A266" t="s">
        <v>626</v>
      </c>
      <c r="B266" s="14">
        <v>27780</v>
      </c>
      <c r="C266" s="108">
        <f t="shared" si="5"/>
        <v>4.5734315339119647E-2</v>
      </c>
    </row>
    <row r="267" spans="1:3">
      <c r="A267" t="s">
        <v>627</v>
      </c>
      <c r="B267" s="14">
        <v>29080</v>
      </c>
      <c r="C267" s="108">
        <f t="shared" si="5"/>
        <v>2.9812505983700888E-2</v>
      </c>
    </row>
    <row r="268" spans="1:3">
      <c r="A268" t="s">
        <v>628</v>
      </c>
      <c r="B268" s="14">
        <v>29960</v>
      </c>
      <c r="C268" s="108">
        <f t="shared" si="5"/>
        <v>1.3342230131367927E-3</v>
      </c>
    </row>
    <row r="269" spans="1:3">
      <c r="A269" t="s">
        <v>629</v>
      </c>
      <c r="B269" s="14">
        <v>30000</v>
      </c>
      <c r="C269" s="108">
        <f t="shared" si="5"/>
        <v>-5.234648037220957E-2</v>
      </c>
    </row>
    <row r="270" spans="1:3">
      <c r="A270" t="s">
        <v>630</v>
      </c>
      <c r="B270" s="14">
        <v>28470</v>
      </c>
      <c r="C270" s="108">
        <f t="shared" si="5"/>
        <v>1.8789696843366954E-2</v>
      </c>
    </row>
    <row r="271" spans="1:3">
      <c r="A271" t="s">
        <v>631</v>
      </c>
      <c r="B271" s="14">
        <v>29010</v>
      </c>
      <c r="C271" s="108">
        <f t="shared" si="5"/>
        <v>1.6749665212461906E-2</v>
      </c>
    </row>
    <row r="272" spans="1:3">
      <c r="A272" t="s">
        <v>632</v>
      </c>
      <c r="B272" s="14">
        <v>29500</v>
      </c>
      <c r="C272" s="108">
        <f t="shared" si="5"/>
        <v>-3.0983545519967848E-2</v>
      </c>
    </row>
    <row r="273" spans="1:3">
      <c r="A273" t="s">
        <v>633</v>
      </c>
      <c r="B273" s="14">
        <v>28600</v>
      </c>
      <c r="C273" s="108">
        <f t="shared" si="5"/>
        <v>-2.0131352649110923E-2</v>
      </c>
    </row>
    <row r="274" spans="1:3">
      <c r="A274" t="s">
        <v>634</v>
      </c>
      <c r="B274" s="14">
        <v>28030</v>
      </c>
      <c r="C274" s="108">
        <f t="shared" si="5"/>
        <v>-2.4558836308706589E-2</v>
      </c>
    </row>
    <row r="275" spans="1:3">
      <c r="A275" t="s">
        <v>635</v>
      </c>
      <c r="B275" s="14">
        <v>27350</v>
      </c>
      <c r="C275" s="108">
        <f t="shared" si="5"/>
        <v>9.8236191131562123E-3</v>
      </c>
    </row>
    <row r="276" spans="1:3">
      <c r="A276" t="s">
        <v>636</v>
      </c>
      <c r="B276" s="14">
        <v>27620</v>
      </c>
      <c r="C276" s="108">
        <f t="shared" si="5"/>
        <v>-7.243752580414764E-4</v>
      </c>
    </row>
    <row r="277" spans="1:3">
      <c r="A277" t="s">
        <v>637</v>
      </c>
      <c r="B277" s="14">
        <v>27600</v>
      </c>
      <c r="C277" s="108">
        <f t="shared" si="5"/>
        <v>2.327768486934545E-2</v>
      </c>
    </row>
    <row r="278" spans="1:3">
      <c r="A278" t="s">
        <v>638</v>
      </c>
      <c r="B278" s="14">
        <v>28250</v>
      </c>
      <c r="C278" s="108">
        <f t="shared" si="5"/>
        <v>-2.327768486934545E-2</v>
      </c>
    </row>
    <row r="279" spans="1:3">
      <c r="A279" t="s">
        <v>639</v>
      </c>
      <c r="B279" s="14">
        <v>27600</v>
      </c>
      <c r="C279" s="108">
        <f t="shared" si="5"/>
        <v>2.3985398982395267E-2</v>
      </c>
    </row>
    <row r="280" spans="1:3">
      <c r="A280" t="s">
        <v>640</v>
      </c>
      <c r="B280" s="14">
        <v>28270</v>
      </c>
      <c r="C280" s="108">
        <f t="shared" si="5"/>
        <v>1.5095951060075663E-2</v>
      </c>
    </row>
    <row r="281" spans="1:3">
      <c r="A281" t="s">
        <v>641</v>
      </c>
      <c r="B281" s="14">
        <v>28700</v>
      </c>
      <c r="C281" s="108">
        <f t="shared" si="5"/>
        <v>-1.3947003655498946E-3</v>
      </c>
    </row>
    <row r="282" spans="1:3">
      <c r="A282" t="s">
        <v>642</v>
      </c>
      <c r="B282" s="14">
        <v>28660</v>
      </c>
      <c r="C282" s="108">
        <f t="shared" si="5"/>
        <v>-7.3542618276860594E-3</v>
      </c>
    </row>
    <row r="283" spans="1:3">
      <c r="A283" t="s">
        <v>643</v>
      </c>
      <c r="B283" s="14">
        <v>28450</v>
      </c>
      <c r="C283" s="108">
        <f t="shared" si="5"/>
        <v>1.6385236718225116E-2</v>
      </c>
    </row>
    <row r="284" spans="1:3">
      <c r="A284" t="s">
        <v>644</v>
      </c>
      <c r="B284" s="14">
        <v>28920</v>
      </c>
      <c r="C284" s="108">
        <f t="shared" si="5"/>
        <v>3.6663984371591241E-2</v>
      </c>
    </row>
    <row r="285" spans="1:3">
      <c r="A285" t="s">
        <v>645</v>
      </c>
      <c r="B285" s="14">
        <v>30000</v>
      </c>
      <c r="C285" s="108">
        <f t="shared" si="5"/>
        <v>1.1269592258230432E-2</v>
      </c>
    </row>
    <row r="286" spans="1:3">
      <c r="A286" t="s">
        <v>646</v>
      </c>
      <c r="B286" s="14">
        <v>30340</v>
      </c>
      <c r="C286" s="108">
        <f t="shared" si="5"/>
        <v>8.8597790369355778E-3</v>
      </c>
    </row>
    <row r="287" spans="1:3">
      <c r="A287" t="s">
        <v>647</v>
      </c>
      <c r="B287" s="14">
        <v>30610</v>
      </c>
      <c r="C287" s="108">
        <f t="shared" si="5"/>
        <v>-2.012937129516601E-2</v>
      </c>
    </row>
    <row r="288" spans="1:3">
      <c r="A288" t="s">
        <v>648</v>
      </c>
      <c r="B288" s="14">
        <v>30000</v>
      </c>
      <c r="C288" s="108">
        <f t="shared" si="5"/>
        <v>8.2988028146946391E-3</v>
      </c>
    </row>
    <row r="289" spans="1:3">
      <c r="A289" t="s">
        <v>649</v>
      </c>
      <c r="B289" s="14">
        <v>30250</v>
      </c>
      <c r="C289" s="108">
        <f t="shared" si="5"/>
        <v>-4.9710127220201628E-3</v>
      </c>
    </row>
    <row r="290" spans="1:3">
      <c r="A290" t="s">
        <v>650</v>
      </c>
      <c r="B290" s="14">
        <v>30100</v>
      </c>
      <c r="C290" s="108">
        <f t="shared" si="5"/>
        <v>-1.662510773613235E-3</v>
      </c>
    </row>
    <row r="291" spans="1:3">
      <c r="A291" t="s">
        <v>651</v>
      </c>
      <c r="B291" s="14">
        <v>30050</v>
      </c>
      <c r="C291" s="108">
        <f t="shared" si="5"/>
        <v>1.8137347977118523E-2</v>
      </c>
    </row>
    <row r="292" spans="1:3">
      <c r="A292" t="s">
        <v>652</v>
      </c>
      <c r="B292" s="14">
        <v>30600</v>
      </c>
      <c r="C292" s="108">
        <f t="shared" si="5"/>
        <v>6.8393036502403248E-3</v>
      </c>
    </row>
    <row r="293" spans="1:3">
      <c r="A293" t="s">
        <v>653</v>
      </c>
      <c r="B293" s="14">
        <v>30810</v>
      </c>
      <c r="C293" s="108">
        <f t="shared" si="5"/>
        <v>1.0332671844940577E-2</v>
      </c>
    </row>
    <row r="294" spans="1:3">
      <c r="A294" t="s">
        <v>654</v>
      </c>
      <c r="B294" s="14">
        <v>31130</v>
      </c>
      <c r="C294" s="108">
        <f t="shared" si="5"/>
        <v>3.8473917288950332E-3</v>
      </c>
    </row>
    <row r="295" spans="1:3">
      <c r="A295" t="s">
        <v>655</v>
      </c>
      <c r="B295" s="14">
        <v>31250</v>
      </c>
      <c r="C295" s="108">
        <f t="shared" si="5"/>
        <v>1.7132398740299593E-2</v>
      </c>
    </row>
    <row r="296" spans="1:3">
      <c r="A296" t="s">
        <v>656</v>
      </c>
      <c r="B296" s="14">
        <v>31790</v>
      </c>
      <c r="C296" s="108">
        <f t="shared" si="5"/>
        <v>4.5504315107674387E-2</v>
      </c>
    </row>
    <row r="297" spans="1:3">
      <c r="A297" t="s">
        <v>657</v>
      </c>
      <c r="B297" s="14">
        <v>33270</v>
      </c>
      <c r="C297" s="108">
        <f t="shared" si="5"/>
        <v>4.4386418895751234E-2</v>
      </c>
    </row>
    <row r="298" spans="1:3">
      <c r="A298" t="s">
        <v>658</v>
      </c>
      <c r="B298" s="14">
        <v>34780</v>
      </c>
      <c r="C298" s="108">
        <f t="shared" si="5"/>
        <v>-3.1544671567820259E-2</v>
      </c>
    </row>
    <row r="299" spans="1:3">
      <c r="A299" t="s">
        <v>659</v>
      </c>
      <c r="B299" s="14">
        <v>33700</v>
      </c>
      <c r="C299" s="108">
        <f t="shared" si="5"/>
        <v>-4.1629557593108046E-3</v>
      </c>
    </row>
    <row r="300" spans="1:3">
      <c r="A300" t="s">
        <v>660</v>
      </c>
      <c r="B300" s="14">
        <v>33560</v>
      </c>
      <c r="C300" s="108">
        <f t="shared" si="5"/>
        <v>3.628250518142373E-2</v>
      </c>
    </row>
    <row r="301" spans="1:3">
      <c r="A301" t="s">
        <v>661</v>
      </c>
      <c r="B301" s="14">
        <v>34800</v>
      </c>
      <c r="C301" s="108">
        <f t="shared" si="5"/>
        <v>-1.5930822072194317E-2</v>
      </c>
    </row>
    <row r="302" spans="1:3">
      <c r="A302" t="s">
        <v>662</v>
      </c>
      <c r="B302" s="14">
        <v>34250</v>
      </c>
      <c r="C302" s="108">
        <f t="shared" si="5"/>
        <v>-1.4609206396762886E-3</v>
      </c>
    </row>
    <row r="303" spans="1:3">
      <c r="A303" t="s">
        <v>663</v>
      </c>
      <c r="B303" s="14">
        <v>34200</v>
      </c>
      <c r="C303" s="108">
        <f t="shared" si="5"/>
        <v>1.3937507843783337E-2</v>
      </c>
    </row>
    <row r="304" spans="1:3">
      <c r="A304" t="s">
        <v>664</v>
      </c>
      <c r="B304" s="14">
        <v>34680</v>
      </c>
      <c r="C304" s="108">
        <f t="shared" si="5"/>
        <v>-2.3094698486634258E-3</v>
      </c>
    </row>
    <row r="305" spans="1:3">
      <c r="A305" t="s">
        <v>665</v>
      </c>
      <c r="B305" s="14">
        <v>34600</v>
      </c>
      <c r="C305" s="108">
        <f t="shared" si="5"/>
        <v>2.2293006667959858E-2</v>
      </c>
    </row>
    <row r="306" spans="1:3">
      <c r="A306" t="s">
        <v>666</v>
      </c>
      <c r="B306" s="14">
        <v>35380</v>
      </c>
      <c r="C306" s="108">
        <f t="shared" si="5"/>
        <v>1.1242389348934623E-2</v>
      </c>
    </row>
    <row r="307" spans="1:3">
      <c r="A307" t="s">
        <v>667</v>
      </c>
      <c r="B307" s="14">
        <v>35780</v>
      </c>
      <c r="C307" s="108">
        <f t="shared" si="5"/>
        <v>4.4014210908448703E-2</v>
      </c>
    </row>
    <row r="308" spans="1:3">
      <c r="A308" t="s">
        <v>668</v>
      </c>
      <c r="B308" s="14">
        <v>37390</v>
      </c>
      <c r="C308" s="108">
        <f t="shared" si="5"/>
        <v>4.8025705968566257E-3</v>
      </c>
    </row>
    <row r="309" spans="1:3">
      <c r="A309" t="s">
        <v>669</v>
      </c>
      <c r="B309" s="14">
        <v>37570</v>
      </c>
      <c r="C309" s="108">
        <f t="shared" si="5"/>
        <v>5.1359834627785261E-2</v>
      </c>
    </row>
    <row r="310" spans="1:3">
      <c r="A310" t="s">
        <v>670</v>
      </c>
      <c r="B310" s="14">
        <v>39550</v>
      </c>
      <c r="C310" s="108">
        <f t="shared" si="5"/>
        <v>3.6981506648849916E-2</v>
      </c>
    </row>
    <row r="311" spans="1:3">
      <c r="A311" t="s">
        <v>671</v>
      </c>
      <c r="B311" s="14">
        <v>41040</v>
      </c>
      <c r="C311" s="108">
        <f t="shared" si="5"/>
        <v>6.599944177724737E-2</v>
      </c>
    </row>
    <row r="312" spans="1:3">
      <c r="A312" t="s">
        <v>672</v>
      </c>
      <c r="B312" s="14">
        <v>43840</v>
      </c>
      <c r="C312" s="108">
        <f t="shared" si="5"/>
        <v>-2.6347722405182239E-2</v>
      </c>
    </row>
    <row r="313" spans="1:3">
      <c r="A313" t="s">
        <v>673</v>
      </c>
      <c r="B313" s="14">
        <v>42700</v>
      </c>
      <c r="C313" s="108">
        <f t="shared" si="5"/>
        <v>9.3240768751226E-3</v>
      </c>
    </row>
    <row r="314" spans="1:3">
      <c r="A314" t="s">
        <v>674</v>
      </c>
      <c r="B314" s="14">
        <v>43100</v>
      </c>
      <c r="C314" s="108">
        <f t="shared" si="5"/>
        <v>-2.2288312661837395E-2</v>
      </c>
    </row>
    <row r="315" spans="1:3">
      <c r="A315" t="s">
        <v>675</v>
      </c>
      <c r="B315" s="14">
        <v>42150</v>
      </c>
      <c r="C315" s="108">
        <f t="shared" si="5"/>
        <v>-2.1583571667173729E-2</v>
      </c>
    </row>
    <row r="316" spans="1:3">
      <c r="A316" t="s">
        <v>676</v>
      </c>
      <c r="B316" s="14">
        <v>41250</v>
      </c>
      <c r="C316" s="108">
        <f t="shared" si="5"/>
        <v>-3.1564916337796234E-3</v>
      </c>
    </row>
    <row r="317" spans="1:3">
      <c r="A317" t="s">
        <v>677</v>
      </c>
      <c r="B317" s="14">
        <v>41120</v>
      </c>
      <c r="C317" s="108">
        <f t="shared" si="5"/>
        <v>-4.9349659178981042E-2</v>
      </c>
    </row>
    <row r="318" spans="1:3">
      <c r="A318" t="s">
        <v>678</v>
      </c>
      <c r="B318" s="14">
        <v>39140</v>
      </c>
      <c r="C318" s="108">
        <f t="shared" si="5"/>
        <v>-1.7006336170423353E-2</v>
      </c>
    </row>
    <row r="319" spans="1:3">
      <c r="A319" t="s">
        <v>679</v>
      </c>
      <c r="B319" s="14">
        <v>38480</v>
      </c>
      <c r="C319" s="108">
        <f t="shared" si="5"/>
        <v>1.2910068281907883E-2</v>
      </c>
    </row>
    <row r="320" spans="1:3">
      <c r="A320" t="s">
        <v>680</v>
      </c>
      <c r="B320" s="14">
        <v>38980</v>
      </c>
      <c r="C320" s="108">
        <f t="shared" si="5"/>
        <v>-3.737531586927112E-2</v>
      </c>
    </row>
    <row r="321" spans="1:3">
      <c r="A321" t="s">
        <v>681</v>
      </c>
      <c r="B321" s="14">
        <v>37550</v>
      </c>
      <c r="C321" s="108">
        <f t="shared" si="5"/>
        <v>-8.0214333845738395E-3</v>
      </c>
    </row>
    <row r="322" spans="1:3">
      <c r="A322" t="s">
        <v>682</v>
      </c>
      <c r="B322" s="14">
        <v>37250</v>
      </c>
      <c r="C322" s="108">
        <f t="shared" ref="C322:C385" si="6">LN(B323)-LN(B322)</f>
        <v>-3.4410822734630031E-2</v>
      </c>
    </row>
    <row r="323" spans="1:3">
      <c r="A323" t="s">
        <v>683</v>
      </c>
      <c r="B323" s="14">
        <v>35990</v>
      </c>
      <c r="C323" s="108">
        <f t="shared" si="6"/>
        <v>1.1327652551756273E-2</v>
      </c>
    </row>
    <row r="324" spans="1:3">
      <c r="A324" t="s">
        <v>684</v>
      </c>
      <c r="B324" s="14">
        <v>36400</v>
      </c>
      <c r="C324" s="108">
        <f t="shared" si="6"/>
        <v>3.4826032636349424E-2</v>
      </c>
    </row>
    <row r="325" spans="1:3">
      <c r="A325" t="s">
        <v>685</v>
      </c>
      <c r="B325" s="14">
        <v>37690</v>
      </c>
      <c r="C325" s="108">
        <f t="shared" si="6"/>
        <v>4.7158997144254755E-2</v>
      </c>
    </row>
    <row r="326" spans="1:3">
      <c r="A326" t="s">
        <v>686</v>
      </c>
      <c r="B326" s="14">
        <v>39510</v>
      </c>
      <c r="C326" s="108">
        <f t="shared" si="6"/>
        <v>-1.8133557794071109E-2</v>
      </c>
    </row>
    <row r="327" spans="1:3">
      <c r="A327" t="s">
        <v>687</v>
      </c>
      <c r="B327" s="14">
        <v>38800</v>
      </c>
      <c r="C327" s="108">
        <f t="shared" si="6"/>
        <v>1.1531197599188303E-2</v>
      </c>
    </row>
    <row r="328" spans="1:3">
      <c r="A328" t="s">
        <v>688</v>
      </c>
      <c r="B328" s="14">
        <v>39250</v>
      </c>
      <c r="C328" s="108">
        <f t="shared" si="6"/>
        <v>-1.2746974320005933E-3</v>
      </c>
    </row>
    <row r="329" spans="1:3">
      <c r="A329" t="s">
        <v>689</v>
      </c>
      <c r="B329" s="14">
        <v>39200</v>
      </c>
      <c r="C329" s="108">
        <f t="shared" si="6"/>
        <v>5.0890695074716774E-3</v>
      </c>
    </row>
    <row r="330" spans="1:3">
      <c r="A330" t="s">
        <v>690</v>
      </c>
      <c r="B330" s="14">
        <v>39400</v>
      </c>
      <c r="C330" s="108">
        <f t="shared" si="6"/>
        <v>-4.2515475026588589E-2</v>
      </c>
    </row>
    <row r="331" spans="1:3">
      <c r="A331" t="s">
        <v>691</v>
      </c>
      <c r="B331" s="14">
        <v>37760</v>
      </c>
      <c r="C331" s="108">
        <f t="shared" si="6"/>
        <v>5.282632464428616E-3</v>
      </c>
    </row>
    <row r="332" spans="1:3">
      <c r="A332" t="s">
        <v>692</v>
      </c>
      <c r="B332" s="14">
        <v>37960</v>
      </c>
      <c r="C332" s="108">
        <f t="shared" si="6"/>
        <v>1.4125267552010712E-2</v>
      </c>
    </row>
    <row r="333" spans="1:3">
      <c r="A333" t="s">
        <v>693</v>
      </c>
      <c r="B333" s="14">
        <v>38500</v>
      </c>
      <c r="C333" s="108">
        <f t="shared" si="6"/>
        <v>-5.0063702047374647E-2</v>
      </c>
    </row>
    <row r="334" spans="1:3">
      <c r="A334" t="s">
        <v>694</v>
      </c>
      <c r="B334" s="14">
        <v>36620</v>
      </c>
      <c r="C334" s="108">
        <f t="shared" si="6"/>
        <v>-5.4629883904411258E-4</v>
      </c>
    </row>
    <row r="335" spans="1:3">
      <c r="A335" t="s">
        <v>695</v>
      </c>
      <c r="B335" s="14">
        <v>36600</v>
      </c>
      <c r="C335" s="108">
        <f t="shared" si="6"/>
        <v>-2.2379715629385899E-2</v>
      </c>
    </row>
    <row r="336" spans="1:3">
      <c r="A336" t="s">
        <v>696</v>
      </c>
      <c r="B336" s="14">
        <v>35790</v>
      </c>
      <c r="C336" s="108">
        <f t="shared" si="6"/>
        <v>4.1592862455132718E-2</v>
      </c>
    </row>
    <row r="337" spans="1:3">
      <c r="A337" t="s">
        <v>697</v>
      </c>
      <c r="B337" s="14">
        <v>37310</v>
      </c>
      <c r="C337" s="108">
        <f t="shared" si="6"/>
        <v>-1.1863174987013281E-2</v>
      </c>
    </row>
    <row r="338" spans="1:3">
      <c r="A338" t="s">
        <v>698</v>
      </c>
      <c r="B338" s="14">
        <v>36870</v>
      </c>
      <c r="C338" s="108">
        <f t="shared" si="6"/>
        <v>-1.0634047039921768E-2</v>
      </c>
    </row>
    <row r="339" spans="1:3">
      <c r="A339" t="s">
        <v>699</v>
      </c>
      <c r="B339" s="14">
        <v>36480</v>
      </c>
      <c r="C339" s="108">
        <f t="shared" si="6"/>
        <v>8.7336799687545152E-3</v>
      </c>
    </row>
    <row r="340" spans="1:3">
      <c r="A340" t="s">
        <v>700</v>
      </c>
      <c r="B340" s="14">
        <v>36800</v>
      </c>
      <c r="C340" s="108">
        <f t="shared" si="6"/>
        <v>1.3763542058180533E-2</v>
      </c>
    </row>
    <row r="341" spans="1:3">
      <c r="A341" t="s">
        <v>701</v>
      </c>
      <c r="B341" s="14">
        <v>37310</v>
      </c>
      <c r="C341" s="108">
        <f t="shared" si="6"/>
        <v>-1.1049836186584727E-2</v>
      </c>
    </row>
    <row r="342" spans="1:3">
      <c r="A342" t="s">
        <v>702</v>
      </c>
      <c r="B342" s="14">
        <v>36900</v>
      </c>
      <c r="C342" s="108">
        <f t="shared" si="6"/>
        <v>2.0121403199420129E-2</v>
      </c>
    </row>
    <row r="343" spans="1:3">
      <c r="A343" t="s">
        <v>703</v>
      </c>
      <c r="B343" s="14">
        <v>37650</v>
      </c>
      <c r="C343" s="108">
        <f t="shared" si="6"/>
        <v>4.6701093045982134E-2</v>
      </c>
    </row>
    <row r="344" spans="1:3">
      <c r="A344" t="s">
        <v>704</v>
      </c>
      <c r="B344" s="14">
        <v>39450</v>
      </c>
      <c r="C344" s="108">
        <f t="shared" si="6"/>
        <v>6.5689978512768477E-3</v>
      </c>
    </row>
    <row r="345" spans="1:3">
      <c r="A345" t="s">
        <v>705</v>
      </c>
      <c r="B345" s="14">
        <v>39710</v>
      </c>
      <c r="C345" s="108">
        <f t="shared" si="6"/>
        <v>2.2165021464525481E-2</v>
      </c>
    </row>
    <row r="346" spans="1:3">
      <c r="A346" t="s">
        <v>706</v>
      </c>
      <c r="B346" s="14">
        <v>40600</v>
      </c>
      <c r="C346" s="108">
        <f t="shared" si="6"/>
        <v>-2.7973852042405767E-2</v>
      </c>
    </row>
    <row r="347" spans="1:3">
      <c r="A347" t="s">
        <v>707</v>
      </c>
      <c r="B347" s="14">
        <v>39480</v>
      </c>
      <c r="C347" s="108">
        <f t="shared" si="6"/>
        <v>3.5335848483475374E-2</v>
      </c>
    </row>
    <row r="348" spans="1:3">
      <c r="A348" t="s">
        <v>708</v>
      </c>
      <c r="B348" s="14">
        <v>40900</v>
      </c>
      <c r="C348" s="108">
        <f t="shared" si="6"/>
        <v>-1.7263067423780143E-2</v>
      </c>
    </row>
    <row r="349" spans="1:3">
      <c r="A349" t="s">
        <v>709</v>
      </c>
      <c r="B349" s="14">
        <v>40200</v>
      </c>
      <c r="C349" s="108">
        <f t="shared" si="6"/>
        <v>1.1131840368843626E-2</v>
      </c>
    </row>
    <row r="350" spans="1:3">
      <c r="A350" t="s">
        <v>710</v>
      </c>
      <c r="B350" s="14">
        <v>40650</v>
      </c>
      <c r="C350" s="108">
        <f t="shared" si="6"/>
        <v>2.1657982454147628E-2</v>
      </c>
    </row>
    <row r="351" spans="1:3">
      <c r="A351" t="s">
        <v>711</v>
      </c>
      <c r="B351" s="14">
        <v>41540</v>
      </c>
      <c r="C351" s="108">
        <f t="shared" si="6"/>
        <v>-8.4613099999781838E-3</v>
      </c>
    </row>
    <row r="352" spans="1:3">
      <c r="A352" t="s">
        <v>712</v>
      </c>
      <c r="B352" s="14">
        <v>41190</v>
      </c>
      <c r="C352" s="108">
        <f t="shared" si="6"/>
        <v>-4.6234417436803454E-3</v>
      </c>
    </row>
    <row r="353" spans="1:3">
      <c r="A353" t="s">
        <v>713</v>
      </c>
      <c r="B353" s="14">
        <v>41000</v>
      </c>
      <c r="C353" s="108">
        <f t="shared" si="6"/>
        <v>-2.4692612590373031E-2</v>
      </c>
    </row>
    <row r="354" spans="1:3">
      <c r="A354" t="s">
        <v>714</v>
      </c>
      <c r="B354" s="14">
        <v>40000</v>
      </c>
      <c r="C354" s="108">
        <f t="shared" si="6"/>
        <v>-1.6383479250523081E-2</v>
      </c>
    </row>
    <row r="355" spans="1:3">
      <c r="A355" t="s">
        <v>715</v>
      </c>
      <c r="B355" s="14">
        <v>39350</v>
      </c>
      <c r="C355" s="108">
        <f t="shared" si="6"/>
        <v>3.2982397018681553E-3</v>
      </c>
    </row>
    <row r="356" spans="1:3">
      <c r="A356" t="s">
        <v>716</v>
      </c>
      <c r="B356" s="14">
        <v>39480</v>
      </c>
      <c r="C356" s="108">
        <f t="shared" si="6"/>
        <v>-7.6016727339656143E-4</v>
      </c>
    </row>
    <row r="357" spans="1:3">
      <c r="A357" t="s">
        <v>717</v>
      </c>
      <c r="B357" s="14">
        <v>39450</v>
      </c>
      <c r="C357" s="108">
        <f t="shared" si="6"/>
        <v>-6.3573004954680101E-3</v>
      </c>
    </row>
    <row r="358" spans="1:3">
      <c r="A358" t="s">
        <v>718</v>
      </c>
      <c r="B358" s="14">
        <v>39200</v>
      </c>
      <c r="C358" s="108">
        <f t="shared" si="6"/>
        <v>-1.2578782206858818E-2</v>
      </c>
    </row>
    <row r="359" spans="1:3">
      <c r="A359" t="s">
        <v>719</v>
      </c>
      <c r="B359" s="14">
        <v>38710</v>
      </c>
      <c r="C359" s="108">
        <f t="shared" si="6"/>
        <v>-3.1047890400301981E-3</v>
      </c>
    </row>
    <row r="360" spans="1:3">
      <c r="A360" t="s">
        <v>720</v>
      </c>
      <c r="B360" s="14">
        <v>38590</v>
      </c>
      <c r="C360" s="108">
        <f t="shared" si="6"/>
        <v>1.6448584671934441E-2</v>
      </c>
    </row>
    <row r="361" spans="1:3">
      <c r="A361" t="s">
        <v>721</v>
      </c>
      <c r="B361" s="14">
        <v>39230</v>
      </c>
      <c r="C361" s="108">
        <f t="shared" si="6"/>
        <v>5.5922870704225858E-3</v>
      </c>
    </row>
    <row r="362" spans="1:3">
      <c r="A362" t="s">
        <v>722</v>
      </c>
      <c r="B362" s="14">
        <v>39450</v>
      </c>
      <c r="C362" s="108">
        <f t="shared" si="6"/>
        <v>2.6267926820608523E-2</v>
      </c>
    </row>
    <row r="363" spans="1:3">
      <c r="A363" t="s">
        <v>723</v>
      </c>
      <c r="B363" s="14">
        <v>40500</v>
      </c>
      <c r="C363" s="108">
        <f t="shared" si="6"/>
        <v>-5.4469062621311792E-3</v>
      </c>
    </row>
    <row r="364" spans="1:3">
      <c r="A364" t="s">
        <v>724</v>
      </c>
      <c r="B364" s="14">
        <v>40280</v>
      </c>
      <c r="C364" s="108">
        <f t="shared" si="6"/>
        <v>1.5274995198394592E-2</v>
      </c>
    </row>
    <row r="365" spans="1:3">
      <c r="A365" t="s">
        <v>725</v>
      </c>
      <c r="B365" s="14">
        <v>40900</v>
      </c>
      <c r="C365" s="108">
        <f t="shared" si="6"/>
        <v>-1.2052783958374391E-2</v>
      </c>
    </row>
    <row r="366" spans="1:3">
      <c r="A366" t="s">
        <v>726</v>
      </c>
      <c r="B366" s="14">
        <v>40410</v>
      </c>
      <c r="C366" s="108">
        <f t="shared" si="6"/>
        <v>-5.2102834654057517E-3</v>
      </c>
    </row>
    <row r="367" spans="1:3">
      <c r="A367" t="s">
        <v>727</v>
      </c>
      <c r="B367" s="14">
        <v>40200</v>
      </c>
      <c r="C367" s="108">
        <f t="shared" si="6"/>
        <v>-1.2445552322049025E-3</v>
      </c>
    </row>
    <row r="368" spans="1:3">
      <c r="A368" t="s">
        <v>728</v>
      </c>
      <c r="B368" s="14">
        <v>40150</v>
      </c>
      <c r="C368" s="108">
        <f t="shared" si="6"/>
        <v>-2.39456935963549E-2</v>
      </c>
    </row>
    <row r="369" spans="1:3">
      <c r="A369" t="s">
        <v>729</v>
      </c>
      <c r="B369" s="14">
        <v>39200</v>
      </c>
      <c r="C369" s="108">
        <f t="shared" si="6"/>
        <v>7.1174677688645716E-3</v>
      </c>
    </row>
    <row r="370" spans="1:3">
      <c r="A370" t="s">
        <v>730</v>
      </c>
      <c r="B370" s="14">
        <v>39480</v>
      </c>
      <c r="C370" s="108">
        <f t="shared" si="6"/>
        <v>0</v>
      </c>
    </row>
    <row r="371" spans="1:3">
      <c r="A371" t="s">
        <v>731</v>
      </c>
      <c r="B371" s="14">
        <v>39480</v>
      </c>
      <c r="C371" s="108">
        <f t="shared" si="6"/>
        <v>9.3281906709439255E-3</v>
      </c>
    </row>
    <row r="372" spans="1:3">
      <c r="A372" t="s">
        <v>732</v>
      </c>
      <c r="B372" s="14">
        <v>39850</v>
      </c>
      <c r="C372" s="108">
        <f t="shared" si="6"/>
        <v>2.5062669760593792E-3</v>
      </c>
    </row>
    <row r="373" spans="1:3">
      <c r="A373" t="s">
        <v>733</v>
      </c>
      <c r="B373" s="14">
        <v>39950</v>
      </c>
      <c r="C373" s="108">
        <f t="shared" si="6"/>
        <v>-3.5105352000588397E-3</v>
      </c>
    </row>
    <row r="374" spans="1:3">
      <c r="A374" t="s">
        <v>734</v>
      </c>
      <c r="B374" s="14">
        <v>39810</v>
      </c>
      <c r="C374" s="108">
        <f t="shared" si="6"/>
        <v>1.347325770373331E-2</v>
      </c>
    </row>
    <row r="375" spans="1:3">
      <c r="A375" t="s">
        <v>735</v>
      </c>
      <c r="B375" s="14">
        <v>40350</v>
      </c>
      <c r="C375" s="108">
        <f t="shared" si="6"/>
        <v>3.0508772551259611E-2</v>
      </c>
    </row>
    <row r="376" spans="1:3">
      <c r="A376" t="s">
        <v>736</v>
      </c>
      <c r="B376" s="14">
        <v>41600</v>
      </c>
      <c r="C376" s="108">
        <f t="shared" si="6"/>
        <v>2.4009615375373272E-3</v>
      </c>
    </row>
    <row r="377" spans="1:3">
      <c r="A377" t="s">
        <v>737</v>
      </c>
      <c r="B377" s="14">
        <v>41700</v>
      </c>
      <c r="C377" s="108">
        <f t="shared" si="6"/>
        <v>4.0684512262973982E-3</v>
      </c>
    </row>
    <row r="378" spans="1:3">
      <c r="A378" t="s">
        <v>738</v>
      </c>
      <c r="B378" s="14">
        <v>41870</v>
      </c>
      <c r="C378" s="108">
        <f t="shared" si="6"/>
        <v>4.5064237351347458E-2</v>
      </c>
    </row>
    <row r="379" spans="1:3">
      <c r="A379" t="s">
        <v>739</v>
      </c>
      <c r="B379" s="14">
        <v>43800</v>
      </c>
      <c r="C379" s="108">
        <f t="shared" si="6"/>
        <v>-1.2636584004511064E-2</v>
      </c>
    </row>
    <row r="380" spans="1:3">
      <c r="A380" t="s">
        <v>740</v>
      </c>
      <c r="B380" s="14">
        <v>43250</v>
      </c>
      <c r="C380" s="108">
        <f t="shared" si="6"/>
        <v>-1.6198082912275424E-3</v>
      </c>
    </row>
    <row r="381" spans="1:3">
      <c r="A381" t="s">
        <v>741</v>
      </c>
      <c r="B381" s="14">
        <v>43180</v>
      </c>
      <c r="C381" s="108">
        <f t="shared" si="6"/>
        <v>1.0367562048855916E-2</v>
      </c>
    </row>
    <row r="382" spans="1:3">
      <c r="A382" t="s">
        <v>742</v>
      </c>
      <c r="B382" s="14">
        <v>43630</v>
      </c>
      <c r="C382" s="108">
        <f t="shared" si="6"/>
        <v>6.3970974381089007E-3</v>
      </c>
    </row>
    <row r="383" spans="1:3">
      <c r="A383" t="s">
        <v>743</v>
      </c>
      <c r="B383" s="14">
        <v>43910</v>
      </c>
      <c r="C383" s="108">
        <f t="shared" si="6"/>
        <v>2.6740161935006057E-2</v>
      </c>
    </row>
    <row r="384" spans="1:3">
      <c r="A384" t="s">
        <v>744</v>
      </c>
      <c r="B384" s="14">
        <v>45100</v>
      </c>
      <c r="C384" s="108">
        <f t="shared" si="6"/>
        <v>-2.2197567383130945E-3</v>
      </c>
    </row>
    <row r="385" spans="1:3">
      <c r="A385" t="s">
        <v>745</v>
      </c>
      <c r="B385" s="14">
        <v>45000</v>
      </c>
      <c r="C385" s="108">
        <f t="shared" si="6"/>
        <v>-3.8278934543784615E-2</v>
      </c>
    </row>
    <row r="386" spans="1:3">
      <c r="A386" t="s">
        <v>746</v>
      </c>
      <c r="B386" s="14">
        <v>43310</v>
      </c>
      <c r="C386" s="108">
        <f t="shared" ref="C386:C449" si="7">LN(B387)-LN(B386)</f>
        <v>-1.1551347016212077E-3</v>
      </c>
    </row>
    <row r="387" spans="1:3">
      <c r="A387" t="s">
        <v>747</v>
      </c>
      <c r="B387" s="14">
        <v>43260</v>
      </c>
      <c r="C387" s="108">
        <f t="shared" si="7"/>
        <v>5.0923369293162324E-2</v>
      </c>
    </row>
    <row r="388" spans="1:3">
      <c r="A388" t="s">
        <v>748</v>
      </c>
      <c r="B388" s="14">
        <v>45520</v>
      </c>
      <c r="C388" s="108">
        <f t="shared" si="7"/>
        <v>4.2998885236313455E-2</v>
      </c>
    </row>
    <row r="389" spans="1:3">
      <c r="A389" t="s">
        <v>749</v>
      </c>
      <c r="B389" s="14">
        <v>47520</v>
      </c>
      <c r="C389" s="108">
        <f t="shared" si="7"/>
        <v>9.8419808157643729E-3</v>
      </c>
    </row>
    <row r="390" spans="1:3">
      <c r="A390" t="s">
        <v>750</v>
      </c>
      <c r="B390" s="14">
        <v>47990</v>
      </c>
      <c r="C390" s="108">
        <f t="shared" si="7"/>
        <v>4.366365186401211E-3</v>
      </c>
    </row>
    <row r="391" spans="1:3">
      <c r="A391" t="s">
        <v>751</v>
      </c>
      <c r="B391" s="14">
        <v>48200</v>
      </c>
      <c r="C391" s="108">
        <f t="shared" si="7"/>
        <v>-1.6611299500759458E-3</v>
      </c>
    </row>
    <row r="392" spans="1:3">
      <c r="A392" t="s">
        <v>752</v>
      </c>
      <c r="B392" s="14">
        <v>48120</v>
      </c>
      <c r="C392" s="108">
        <f t="shared" si="7"/>
        <v>-2.3550289396419899E-2</v>
      </c>
    </row>
    <row r="393" spans="1:3">
      <c r="A393" t="s">
        <v>753</v>
      </c>
      <c r="B393" s="14">
        <v>47000</v>
      </c>
      <c r="C393" s="108">
        <f t="shared" si="7"/>
        <v>3.9629794770768001E-2</v>
      </c>
    </row>
    <row r="394" spans="1:3">
      <c r="A394" t="s">
        <v>754</v>
      </c>
      <c r="B394" s="14">
        <v>48900</v>
      </c>
      <c r="C394" s="108">
        <f t="shared" si="7"/>
        <v>-3.0721990369713126E-3</v>
      </c>
    </row>
    <row r="395" spans="1:3">
      <c r="A395" t="s">
        <v>755</v>
      </c>
      <c r="B395" s="14">
        <v>48750</v>
      </c>
      <c r="C395" s="108">
        <f t="shared" si="7"/>
        <v>-1.6754968437616924E-2</v>
      </c>
    </row>
    <row r="396" spans="1:3">
      <c r="A396" t="s">
        <v>756</v>
      </c>
      <c r="B396" s="14">
        <v>47940</v>
      </c>
      <c r="C396" s="108">
        <f t="shared" si="7"/>
        <v>4.2072776421907321E-2</v>
      </c>
    </row>
    <row r="397" spans="1:3">
      <c r="A397" t="s">
        <v>757</v>
      </c>
      <c r="B397" s="14">
        <v>50000</v>
      </c>
      <c r="C397" s="108">
        <f t="shared" si="7"/>
        <v>0</v>
      </c>
    </row>
    <row r="398" spans="1:3">
      <c r="A398" t="s">
        <v>758</v>
      </c>
      <c r="B398" s="14">
        <v>50000</v>
      </c>
      <c r="C398" s="108">
        <f t="shared" si="7"/>
        <v>-4.4997365930735E-2</v>
      </c>
    </row>
    <row r="399" spans="1:3">
      <c r="A399" t="s">
        <v>759</v>
      </c>
      <c r="B399" s="14">
        <v>47800</v>
      </c>
      <c r="C399" s="108">
        <f t="shared" si="7"/>
        <v>7.9183576893147034E-3</v>
      </c>
    </row>
    <row r="400" spans="1:3">
      <c r="A400" t="s">
        <v>760</v>
      </c>
      <c r="B400" s="14">
        <v>48180</v>
      </c>
      <c r="C400" s="108">
        <f t="shared" si="7"/>
        <v>-3.055764047439169E-2</v>
      </c>
    </row>
    <row r="401" spans="1:3">
      <c r="A401" t="s">
        <v>761</v>
      </c>
      <c r="B401" s="14">
        <v>46730</v>
      </c>
      <c r="C401" s="108">
        <f t="shared" si="7"/>
        <v>2.1173774305470516E-2</v>
      </c>
    </row>
    <row r="402" spans="1:3">
      <c r="A402" t="s">
        <v>762</v>
      </c>
      <c r="B402" s="14">
        <v>47730</v>
      </c>
      <c r="C402" s="108">
        <f t="shared" si="7"/>
        <v>-1.074259936043731E-2</v>
      </c>
    </row>
    <row r="403" spans="1:3">
      <c r="A403" t="s">
        <v>763</v>
      </c>
      <c r="B403" s="14">
        <v>47220</v>
      </c>
      <c r="C403" s="108">
        <f t="shared" si="7"/>
        <v>4.9777957941982365E-2</v>
      </c>
    </row>
    <row r="404" spans="1:3">
      <c r="A404" t="s">
        <v>764</v>
      </c>
      <c r="B404" s="14">
        <v>49630</v>
      </c>
      <c r="C404" s="108">
        <f t="shared" si="7"/>
        <v>-1.4114328384078334E-3</v>
      </c>
    </row>
    <row r="405" spans="1:3">
      <c r="A405" t="s">
        <v>765</v>
      </c>
      <c r="B405" s="14">
        <v>49560</v>
      </c>
      <c r="C405" s="108">
        <f t="shared" si="7"/>
        <v>1.482102034475119E-2</v>
      </c>
    </row>
    <row r="406" spans="1:3">
      <c r="A406" t="s">
        <v>766</v>
      </c>
      <c r="B406" s="14">
        <v>50300</v>
      </c>
      <c r="C406" s="108">
        <f t="shared" si="7"/>
        <v>-9.9900930750855821E-3</v>
      </c>
    </row>
    <row r="407" spans="1:3">
      <c r="A407" t="s">
        <v>767</v>
      </c>
      <c r="B407" s="14">
        <v>49800</v>
      </c>
      <c r="C407" s="108">
        <f t="shared" si="7"/>
        <v>1.8896633891289483E-2</v>
      </c>
    </row>
    <row r="408" spans="1:3">
      <c r="A408" t="s">
        <v>768</v>
      </c>
      <c r="B408" s="14">
        <v>50750</v>
      </c>
      <c r="C408" s="108">
        <f t="shared" si="7"/>
        <v>-2.5949559853176041E-2</v>
      </c>
    </row>
    <row r="409" spans="1:3">
      <c r="A409" t="s">
        <v>769</v>
      </c>
      <c r="B409" s="14">
        <v>49450</v>
      </c>
      <c r="C409" s="108">
        <f t="shared" si="7"/>
        <v>3.0287756621607542E-3</v>
      </c>
    </row>
    <row r="410" spans="1:3">
      <c r="A410" t="s">
        <v>770</v>
      </c>
      <c r="B410" s="14">
        <v>49600</v>
      </c>
      <c r="C410" s="108">
        <f t="shared" si="7"/>
        <v>-4.3261122690285703E-2</v>
      </c>
    </row>
    <row r="411" spans="1:3">
      <c r="A411" t="s">
        <v>771</v>
      </c>
      <c r="B411" s="14">
        <v>47500</v>
      </c>
      <c r="C411" s="108">
        <f t="shared" si="7"/>
        <v>2.7615167032973176E-2</v>
      </c>
    </row>
    <row r="412" spans="1:3">
      <c r="A412" t="s">
        <v>772</v>
      </c>
      <c r="B412" s="14">
        <v>48830</v>
      </c>
      <c r="C412" s="108">
        <f t="shared" si="7"/>
        <v>1.1605546120307508E-2</v>
      </c>
    </row>
    <row r="413" spans="1:3">
      <c r="A413" t="s">
        <v>773</v>
      </c>
      <c r="B413" s="14">
        <v>49400</v>
      </c>
      <c r="C413" s="108">
        <f t="shared" si="7"/>
        <v>5.2493558861446132E-3</v>
      </c>
    </row>
    <row r="414" spans="1:3">
      <c r="A414" t="s">
        <v>774</v>
      </c>
      <c r="B414" s="14">
        <v>49660</v>
      </c>
      <c r="C414" s="108">
        <f t="shared" si="7"/>
        <v>6.423145326785118E-3</v>
      </c>
    </row>
    <row r="415" spans="1:3">
      <c r="A415" t="s">
        <v>775</v>
      </c>
      <c r="B415" s="14">
        <v>49980</v>
      </c>
      <c r="C415" s="108">
        <f t="shared" si="7"/>
        <v>1.0350410874508498E-2</v>
      </c>
    </row>
    <row r="416" spans="1:3">
      <c r="A416" t="s">
        <v>776</v>
      </c>
      <c r="B416" s="14">
        <v>50500</v>
      </c>
      <c r="C416" s="108">
        <f t="shared" si="7"/>
        <v>-5.9583095836313049E-3</v>
      </c>
    </row>
    <row r="417" spans="1:3">
      <c r="A417" t="s">
        <v>777</v>
      </c>
      <c r="B417" s="14">
        <v>50200</v>
      </c>
      <c r="C417" s="108">
        <f t="shared" si="7"/>
        <v>-1.6064602503806924E-2</v>
      </c>
    </row>
    <row r="418" spans="1:3">
      <c r="A418" t="s">
        <v>778</v>
      </c>
      <c r="B418" s="14">
        <v>49400</v>
      </c>
      <c r="C418" s="108">
        <f t="shared" si="7"/>
        <v>-3.9220713153280684E-2</v>
      </c>
    </row>
    <row r="419" spans="1:3">
      <c r="A419" t="s">
        <v>779</v>
      </c>
      <c r="B419" s="14">
        <v>47500</v>
      </c>
      <c r="C419" s="108">
        <f t="shared" si="7"/>
        <v>1.856346976463108E-2</v>
      </c>
    </row>
    <row r="420" spans="1:3">
      <c r="A420" t="s">
        <v>780</v>
      </c>
      <c r="B420" s="14">
        <v>48390</v>
      </c>
      <c r="C420" s="108">
        <f t="shared" si="7"/>
        <v>1.0484215675599984E-2</v>
      </c>
    </row>
    <row r="421" spans="1:3">
      <c r="A421" t="s">
        <v>781</v>
      </c>
      <c r="B421" s="14">
        <v>48900</v>
      </c>
      <c r="C421" s="108">
        <f t="shared" si="7"/>
        <v>1.7032041894431416E-2</v>
      </c>
    </row>
    <row r="422" spans="1:3">
      <c r="A422" t="s">
        <v>782</v>
      </c>
      <c r="B422" s="14">
        <v>49740</v>
      </c>
      <c r="C422" s="108">
        <f t="shared" si="7"/>
        <v>-1.6010069398738835E-2</v>
      </c>
    </row>
    <row r="423" spans="1:3">
      <c r="A423" t="s">
        <v>783</v>
      </c>
      <c r="B423" s="14">
        <v>48950</v>
      </c>
      <c r="C423" s="108">
        <f t="shared" si="7"/>
        <v>-2.6593040117059985E-3</v>
      </c>
    </row>
    <row r="424" spans="1:3">
      <c r="A424" t="s">
        <v>784</v>
      </c>
      <c r="B424" s="14">
        <v>48820</v>
      </c>
      <c r="C424" s="108">
        <f t="shared" si="7"/>
        <v>-4.0975210571225773E-4</v>
      </c>
    </row>
    <row r="425" spans="1:3">
      <c r="A425" t="s">
        <v>785</v>
      </c>
      <c r="B425" s="14">
        <v>48800</v>
      </c>
      <c r="C425" s="108">
        <f t="shared" si="7"/>
        <v>-9.8847592325412847E-3</v>
      </c>
    </row>
    <row r="426" spans="1:3">
      <c r="A426" t="s">
        <v>786</v>
      </c>
      <c r="B426" s="14">
        <v>48320</v>
      </c>
      <c r="C426" s="108">
        <f t="shared" si="7"/>
        <v>6.2066827274342984E-4</v>
      </c>
    </row>
    <row r="427" spans="1:3">
      <c r="A427" t="s">
        <v>787</v>
      </c>
      <c r="B427" s="14">
        <v>48350</v>
      </c>
      <c r="C427" s="108">
        <f t="shared" si="7"/>
        <v>-1.9843993198271903E-2</v>
      </c>
    </row>
    <row r="428" spans="1:3">
      <c r="A428" t="s">
        <v>788</v>
      </c>
      <c r="B428" s="14">
        <v>47400</v>
      </c>
      <c r="C428" s="108">
        <f t="shared" si="7"/>
        <v>-2.7809278698429196E-2</v>
      </c>
    </row>
    <row r="429" spans="1:3">
      <c r="A429" t="s">
        <v>789</v>
      </c>
      <c r="B429" s="14">
        <v>46100</v>
      </c>
      <c r="C429" s="108">
        <f t="shared" si="7"/>
        <v>1.4215186601266083E-2</v>
      </c>
    </row>
    <row r="430" spans="1:3">
      <c r="A430" t="s">
        <v>790</v>
      </c>
      <c r="B430" s="14">
        <v>46760</v>
      </c>
      <c r="C430" s="108">
        <f t="shared" si="7"/>
        <v>3.8595394302578967E-2</v>
      </c>
    </row>
    <row r="431" spans="1:3">
      <c r="A431" t="s">
        <v>791</v>
      </c>
      <c r="B431" s="14">
        <v>48600</v>
      </c>
      <c r="C431" s="108">
        <f t="shared" si="7"/>
        <v>1.0235503894026721E-2</v>
      </c>
    </row>
    <row r="432" spans="1:3">
      <c r="A432" t="s">
        <v>792</v>
      </c>
      <c r="B432" s="14">
        <v>49100</v>
      </c>
      <c r="C432" s="108">
        <f t="shared" si="7"/>
        <v>0</v>
      </c>
    </row>
    <row r="433" spans="1:3">
      <c r="A433" t="s">
        <v>793</v>
      </c>
      <c r="B433" s="14">
        <v>49100</v>
      </c>
      <c r="C433" s="108">
        <f t="shared" si="7"/>
        <v>-2.0387366898475534E-3</v>
      </c>
    </row>
    <row r="434" spans="1:3">
      <c r="A434" t="s">
        <v>794</v>
      </c>
      <c r="B434" s="14">
        <v>49000</v>
      </c>
      <c r="C434" s="108">
        <f t="shared" si="7"/>
        <v>4.0733253876350517E-3</v>
      </c>
    </row>
    <row r="435" spans="1:3">
      <c r="A435" t="s">
        <v>795</v>
      </c>
      <c r="B435" s="14">
        <v>49200</v>
      </c>
      <c r="C435" s="108">
        <f t="shared" si="7"/>
        <v>-1.1241814866247424E-2</v>
      </c>
    </row>
    <row r="436" spans="1:3">
      <c r="A436" t="s">
        <v>796</v>
      </c>
      <c r="B436" s="14">
        <v>48650</v>
      </c>
      <c r="C436" s="108">
        <f t="shared" si="7"/>
        <v>5.1255878488127848E-3</v>
      </c>
    </row>
    <row r="437" spans="1:3">
      <c r="A437" t="s">
        <v>797</v>
      </c>
      <c r="B437" s="14">
        <v>48900</v>
      </c>
      <c r="C437" s="108">
        <f t="shared" si="7"/>
        <v>1.179115104345918E-2</v>
      </c>
    </row>
    <row r="438" spans="1:3">
      <c r="A438" t="s">
        <v>798</v>
      </c>
      <c r="B438" s="14">
        <v>49480</v>
      </c>
      <c r="C438" s="108">
        <f t="shared" si="7"/>
        <v>1.3449966883658959E-2</v>
      </c>
    </row>
    <row r="439" spans="1:3">
      <c r="A439" t="s">
        <v>799</v>
      </c>
      <c r="B439" s="14">
        <v>50150</v>
      </c>
      <c r="C439" s="108">
        <f t="shared" si="7"/>
        <v>-3.5956890518313855E-3</v>
      </c>
    </row>
    <row r="440" spans="1:3">
      <c r="A440" t="s">
        <v>800</v>
      </c>
      <c r="B440" s="14">
        <v>49970</v>
      </c>
      <c r="C440" s="108">
        <f t="shared" si="7"/>
        <v>7.5757938084581866E-3</v>
      </c>
    </row>
    <row r="441" spans="1:3">
      <c r="A441" t="s">
        <v>801</v>
      </c>
      <c r="B441" s="14">
        <v>50350</v>
      </c>
      <c r="C441" s="108">
        <f t="shared" si="7"/>
        <v>1.693620630988768E-2</v>
      </c>
    </row>
    <row r="442" spans="1:3">
      <c r="A442" t="s">
        <v>802</v>
      </c>
      <c r="B442" s="14">
        <v>51210</v>
      </c>
      <c r="C442" s="108">
        <f t="shared" si="7"/>
        <v>5.8411381030349929E-3</v>
      </c>
    </row>
    <row r="443" spans="1:3">
      <c r="A443" t="s">
        <v>803</v>
      </c>
      <c r="B443" s="14">
        <v>51510</v>
      </c>
      <c r="C443" s="108">
        <f t="shared" si="7"/>
        <v>-1.2306044545628225E-2</v>
      </c>
    </row>
    <row r="444" spans="1:3">
      <c r="A444" t="s">
        <v>804</v>
      </c>
      <c r="B444" s="14">
        <v>50880</v>
      </c>
      <c r="C444" s="108">
        <f t="shared" si="7"/>
        <v>1.3748406368669919E-3</v>
      </c>
    </row>
    <row r="445" spans="1:3">
      <c r="A445" t="s">
        <v>805</v>
      </c>
      <c r="B445" s="14">
        <v>50950</v>
      </c>
      <c r="C445" s="108">
        <f t="shared" si="7"/>
        <v>-1.8821754240587296E-2</v>
      </c>
    </row>
    <row r="446" spans="1:3">
      <c r="A446" t="s">
        <v>806</v>
      </c>
      <c r="B446" s="14">
        <v>50000</v>
      </c>
      <c r="C446" s="108">
        <f t="shared" si="7"/>
        <v>2.1761491781512987E-2</v>
      </c>
    </row>
    <row r="447" spans="1:3">
      <c r="A447" t="s">
        <v>807</v>
      </c>
      <c r="B447" s="14">
        <v>51100</v>
      </c>
      <c r="C447" s="108">
        <f t="shared" si="7"/>
        <v>-8.8452665149674203E-3</v>
      </c>
    </row>
    <row r="448" spans="1:3">
      <c r="A448" t="s">
        <v>808</v>
      </c>
      <c r="B448" s="14">
        <v>50650</v>
      </c>
      <c r="C448" s="108">
        <f t="shared" si="7"/>
        <v>9.8667990244649673E-4</v>
      </c>
    </row>
    <row r="449" spans="1:3">
      <c r="A449" t="s">
        <v>809</v>
      </c>
      <c r="B449" s="14">
        <v>50700</v>
      </c>
      <c r="C449" s="108">
        <f t="shared" si="7"/>
        <v>4.9188490715952327E-3</v>
      </c>
    </row>
    <row r="450" spans="1:3">
      <c r="A450" t="s">
        <v>810</v>
      </c>
      <c r="B450" s="14">
        <v>50950</v>
      </c>
      <c r="C450" s="108">
        <f t="shared" ref="C450:C513" si="8">LN(B451)-LN(B450)</f>
        <v>-6.300473686914998E-3</v>
      </c>
    </row>
    <row r="451" spans="1:3">
      <c r="A451" t="s">
        <v>811</v>
      </c>
      <c r="B451" s="14">
        <v>50630</v>
      </c>
      <c r="C451" s="108">
        <f t="shared" si="8"/>
        <v>5.9078549146942549E-3</v>
      </c>
    </row>
    <row r="452" spans="1:3">
      <c r="A452" t="s">
        <v>812</v>
      </c>
      <c r="B452" s="14">
        <v>50930</v>
      </c>
      <c r="C452" s="108">
        <f t="shared" si="8"/>
        <v>3.9261877222074304E-4</v>
      </c>
    </row>
    <row r="453" spans="1:3">
      <c r="A453" t="s">
        <v>813</v>
      </c>
      <c r="B453" s="14">
        <v>50950</v>
      </c>
      <c r="C453" s="108">
        <f t="shared" si="8"/>
        <v>-8.8714233874185311E-3</v>
      </c>
    </row>
    <row r="454" spans="1:3">
      <c r="A454" t="s">
        <v>814</v>
      </c>
      <c r="B454" s="14">
        <v>50500</v>
      </c>
      <c r="C454" s="108">
        <f t="shared" si="8"/>
        <v>-1.9803941049012508E-4</v>
      </c>
    </row>
    <row r="455" spans="1:3">
      <c r="A455" t="s">
        <v>815</v>
      </c>
      <c r="B455" s="14">
        <v>50490</v>
      </c>
      <c r="C455" s="108">
        <f t="shared" si="8"/>
        <v>3.1639338238669268E-3</v>
      </c>
    </row>
    <row r="456" spans="1:3">
      <c r="A456" t="s">
        <v>816</v>
      </c>
      <c r="B456" s="14">
        <v>50650</v>
      </c>
      <c r="C456" s="108">
        <f t="shared" si="8"/>
        <v>-3.949447128732686E-4</v>
      </c>
    </row>
    <row r="457" spans="1:3">
      <c r="A457" t="s">
        <v>817</v>
      </c>
      <c r="B457" s="14">
        <v>50630</v>
      </c>
      <c r="C457" s="108">
        <f t="shared" si="8"/>
        <v>2.6699432599608386E-2</v>
      </c>
    </row>
    <row r="458" spans="1:3">
      <c r="A458" t="s">
        <v>818</v>
      </c>
      <c r="B458" s="14">
        <v>52000</v>
      </c>
      <c r="C458" s="108">
        <f t="shared" si="8"/>
        <v>1.3561472285688936E-2</v>
      </c>
    </row>
    <row r="459" spans="1:3">
      <c r="A459" t="s">
        <v>819</v>
      </c>
      <c r="B459" s="14">
        <v>52710</v>
      </c>
      <c r="C459" s="108">
        <f t="shared" si="8"/>
        <v>1.3941446603938701E-2</v>
      </c>
    </row>
    <row r="460" spans="1:3">
      <c r="A460" t="s">
        <v>820</v>
      </c>
      <c r="B460" s="14">
        <v>53450</v>
      </c>
      <c r="C460" s="108">
        <f t="shared" si="8"/>
        <v>-5.6285326830973759E-3</v>
      </c>
    </row>
    <row r="461" spans="1:3">
      <c r="A461" t="s">
        <v>821</v>
      </c>
      <c r="B461" s="14">
        <v>53150</v>
      </c>
      <c r="C461" s="108">
        <f t="shared" si="8"/>
        <v>1.879699801577317E-3</v>
      </c>
    </row>
    <row r="462" spans="1:3">
      <c r="A462" t="s">
        <v>822</v>
      </c>
      <c r="B462" s="14">
        <v>53250</v>
      </c>
      <c r="C462" s="108">
        <f t="shared" si="8"/>
        <v>2.2101373193731177E-2</v>
      </c>
    </row>
    <row r="463" spans="1:3">
      <c r="A463" t="s">
        <v>823</v>
      </c>
      <c r="B463" s="14">
        <v>54440</v>
      </c>
      <c r="C463" s="108">
        <f t="shared" si="8"/>
        <v>-1.4058685119838543E-2</v>
      </c>
    </row>
    <row r="464" spans="1:3">
      <c r="A464" t="s">
        <v>824</v>
      </c>
      <c r="B464" s="14">
        <v>53680</v>
      </c>
      <c r="C464" s="108">
        <f t="shared" si="8"/>
        <v>1.019376818954143E-2</v>
      </c>
    </row>
    <row r="465" spans="1:3">
      <c r="A465" t="s">
        <v>825</v>
      </c>
      <c r="B465" s="14">
        <v>54230</v>
      </c>
      <c r="C465" s="108">
        <f t="shared" si="8"/>
        <v>4.0485885260004295E-3</v>
      </c>
    </row>
    <row r="466" spans="1:3">
      <c r="A466" t="s">
        <v>826</v>
      </c>
      <c r="B466" s="14">
        <v>54450</v>
      </c>
      <c r="C466" s="108">
        <f t="shared" si="8"/>
        <v>-2.2097268993181984E-2</v>
      </c>
    </row>
    <row r="467" spans="1:3">
      <c r="A467" t="s">
        <v>827</v>
      </c>
      <c r="B467" s="14">
        <v>53260</v>
      </c>
      <c r="C467" s="108">
        <f t="shared" si="8"/>
        <v>1.5648605466648036E-2</v>
      </c>
    </row>
    <row r="468" spans="1:3">
      <c r="A468" t="s">
        <v>828</v>
      </c>
      <c r="B468" s="14">
        <v>54100</v>
      </c>
      <c r="C468" s="108">
        <f t="shared" si="8"/>
        <v>5.5299680094620385E-3</v>
      </c>
    </row>
    <row r="469" spans="1:3">
      <c r="A469" t="s">
        <v>829</v>
      </c>
      <c r="B469" s="14">
        <v>54400</v>
      </c>
      <c r="C469" s="108">
        <f t="shared" si="8"/>
        <v>1.2240949412493762E-2</v>
      </c>
    </row>
    <row r="470" spans="1:3">
      <c r="A470" t="s">
        <v>830</v>
      </c>
      <c r="B470" s="14">
        <v>55070</v>
      </c>
      <c r="C470" s="108">
        <f t="shared" si="8"/>
        <v>5.9744904788470166E-3</v>
      </c>
    </row>
    <row r="471" spans="1:3">
      <c r="A471" t="s">
        <v>831</v>
      </c>
      <c r="B471" s="14">
        <v>55400</v>
      </c>
      <c r="C471" s="108">
        <f t="shared" si="8"/>
        <v>-9.0293459859225322E-4</v>
      </c>
    </row>
    <row r="472" spans="1:3">
      <c r="A472" t="s">
        <v>832</v>
      </c>
      <c r="B472" s="14">
        <v>55350</v>
      </c>
      <c r="C472" s="108">
        <f t="shared" si="8"/>
        <v>-9.0375062635672521E-4</v>
      </c>
    </row>
    <row r="473" spans="1:3">
      <c r="A473" t="s">
        <v>833</v>
      </c>
      <c r="B473" s="14">
        <v>55300</v>
      </c>
      <c r="C473" s="108">
        <f t="shared" si="8"/>
        <v>0</v>
      </c>
    </row>
    <row r="474" spans="1:3">
      <c r="A474" t="s">
        <v>834</v>
      </c>
      <c r="B474" s="14">
        <v>55300</v>
      </c>
      <c r="C474" s="108">
        <f t="shared" si="8"/>
        <v>-1.8064536481535498E-2</v>
      </c>
    </row>
    <row r="475" spans="1:3">
      <c r="A475" t="s">
        <v>835</v>
      </c>
      <c r="B475" s="14">
        <v>54310</v>
      </c>
      <c r="C475" s="108">
        <f t="shared" si="8"/>
        <v>-7.5778941318009885E-3</v>
      </c>
    </row>
    <row r="476" spans="1:3">
      <c r="A476" t="s">
        <v>836</v>
      </c>
      <c r="B476" s="14">
        <v>53900</v>
      </c>
      <c r="C476" s="108">
        <f t="shared" si="8"/>
        <v>5.5504305306488533E-3</v>
      </c>
    </row>
    <row r="477" spans="1:3">
      <c r="A477" t="s">
        <v>837</v>
      </c>
      <c r="B477" s="14">
        <v>54200</v>
      </c>
      <c r="C477" s="108">
        <f t="shared" si="8"/>
        <v>1.1738946248511795E-2</v>
      </c>
    </row>
    <row r="478" spans="1:3">
      <c r="A478" t="s">
        <v>838</v>
      </c>
      <c r="B478" s="14">
        <v>54840</v>
      </c>
      <c r="C478" s="108">
        <f t="shared" si="8"/>
        <v>-9.1215914378928176E-4</v>
      </c>
    </row>
    <row r="479" spans="1:3">
      <c r="A479" t="s">
        <v>839</v>
      </c>
      <c r="B479" s="14">
        <v>54790</v>
      </c>
      <c r="C479" s="108">
        <f t="shared" si="8"/>
        <v>9.8075613596950717E-3</v>
      </c>
    </row>
    <row r="480" spans="1:3">
      <c r="A480" t="s">
        <v>840</v>
      </c>
      <c r="B480" s="14">
        <v>55330</v>
      </c>
      <c r="C480" s="108">
        <f t="shared" si="8"/>
        <v>7.0238920015857076E-3</v>
      </c>
    </row>
    <row r="481" spans="1:3">
      <c r="A481" t="s">
        <v>841</v>
      </c>
      <c r="B481" s="14">
        <v>55720</v>
      </c>
      <c r="C481" s="108">
        <f t="shared" si="8"/>
        <v>-4.3165534649745041E-3</v>
      </c>
    </row>
    <row r="482" spans="1:3">
      <c r="A482" t="s">
        <v>842</v>
      </c>
      <c r="B482" s="14">
        <v>55480</v>
      </c>
      <c r="C482" s="108">
        <f t="shared" si="8"/>
        <v>4.3165534649745041E-3</v>
      </c>
    </row>
    <row r="483" spans="1:3">
      <c r="A483" t="s">
        <v>843</v>
      </c>
      <c r="B483" s="14">
        <v>55720</v>
      </c>
      <c r="C483" s="108">
        <f t="shared" si="8"/>
        <v>-5.0377940299561885E-3</v>
      </c>
    </row>
    <row r="484" spans="1:3">
      <c r="A484" t="s">
        <v>844</v>
      </c>
      <c r="B484" s="14">
        <v>55440</v>
      </c>
      <c r="C484" s="108">
        <f t="shared" si="8"/>
        <v>3.7807228399060477E-3</v>
      </c>
    </row>
    <row r="485" spans="1:3">
      <c r="A485" t="s">
        <v>845</v>
      </c>
      <c r="B485" s="14">
        <v>55650</v>
      </c>
      <c r="C485" s="108">
        <f t="shared" si="8"/>
        <v>2.5546892254613596E-2</v>
      </c>
    </row>
    <row r="486" spans="1:3">
      <c r="A486" t="s">
        <v>846</v>
      </c>
      <c r="B486" s="14">
        <v>57090</v>
      </c>
      <c r="C486" s="108">
        <f t="shared" si="8"/>
        <v>9.7612767388994826E-3</v>
      </c>
    </row>
    <row r="487" spans="1:3">
      <c r="A487" t="s">
        <v>847</v>
      </c>
      <c r="B487" s="14">
        <v>57650</v>
      </c>
      <c r="C487" s="108">
        <f t="shared" si="8"/>
        <v>1.0697134439915601E-2</v>
      </c>
    </row>
    <row r="488" spans="1:3">
      <c r="A488" t="s">
        <v>848</v>
      </c>
      <c r="B488" s="14">
        <v>58270</v>
      </c>
      <c r="C488" s="108">
        <f t="shared" si="8"/>
        <v>5.3059602446037246E-3</v>
      </c>
    </row>
    <row r="489" spans="1:3">
      <c r="A489" t="s">
        <v>849</v>
      </c>
      <c r="B489" s="14">
        <v>58580</v>
      </c>
      <c r="C489" s="108">
        <f t="shared" si="8"/>
        <v>6.2962855837938037E-3</v>
      </c>
    </row>
    <row r="490" spans="1:3">
      <c r="A490" t="s">
        <v>850</v>
      </c>
      <c r="B490" s="14">
        <v>58950</v>
      </c>
      <c r="C490" s="108">
        <f t="shared" si="8"/>
        <v>1.0294580832427513E-2</v>
      </c>
    </row>
    <row r="491" spans="1:3">
      <c r="A491" t="s">
        <v>851</v>
      </c>
      <c r="B491" s="14">
        <v>59560</v>
      </c>
      <c r="C491" s="108">
        <f t="shared" si="8"/>
        <v>6.1930066542856821E-3</v>
      </c>
    </row>
    <row r="492" spans="1:3">
      <c r="A492" t="s">
        <v>852</v>
      </c>
      <c r="B492" s="14">
        <v>59930</v>
      </c>
      <c r="C492" s="108">
        <f t="shared" si="8"/>
        <v>6.1548892630458596E-3</v>
      </c>
    </row>
    <row r="493" spans="1:3">
      <c r="A493" t="s">
        <v>853</v>
      </c>
      <c r="B493" s="14">
        <v>60300</v>
      </c>
      <c r="C493" s="108">
        <f t="shared" si="8"/>
        <v>1.8891732278904172E-2</v>
      </c>
    </row>
    <row r="494" spans="1:3">
      <c r="A494" t="s">
        <v>854</v>
      </c>
      <c r="B494" s="14">
        <v>61450</v>
      </c>
      <c r="C494" s="108">
        <f t="shared" si="8"/>
        <v>-8.1699800847641058E-3</v>
      </c>
    </row>
    <row r="495" spans="1:3">
      <c r="A495" t="s">
        <v>855</v>
      </c>
      <c r="B495" s="14">
        <v>60950</v>
      </c>
      <c r="C495" s="108">
        <f t="shared" si="8"/>
        <v>-5.7589628520116065E-3</v>
      </c>
    </row>
    <row r="496" spans="1:3">
      <c r="A496" t="s">
        <v>856</v>
      </c>
      <c r="B496" s="14">
        <v>60600</v>
      </c>
      <c r="C496" s="108">
        <f t="shared" si="8"/>
        <v>1.7340529382735781E-2</v>
      </c>
    </row>
    <row r="497" spans="1:3">
      <c r="A497" t="s">
        <v>857</v>
      </c>
      <c r="B497" s="14">
        <v>61660</v>
      </c>
      <c r="C497" s="108">
        <f t="shared" si="8"/>
        <v>-6.6715730331683432E-3</v>
      </c>
    </row>
    <row r="498" spans="1:3">
      <c r="A498" t="s">
        <v>858</v>
      </c>
      <c r="B498" s="14">
        <v>61250</v>
      </c>
      <c r="C498" s="108">
        <f t="shared" si="8"/>
        <v>-2.8987536873250619E-2</v>
      </c>
    </row>
    <row r="499" spans="1:3">
      <c r="A499" t="s">
        <v>859</v>
      </c>
      <c r="B499" s="14">
        <v>59500</v>
      </c>
      <c r="C499" s="108">
        <f t="shared" si="8"/>
        <v>1.584026450921705E-2</v>
      </c>
    </row>
    <row r="500" spans="1:3">
      <c r="A500" t="s">
        <v>860</v>
      </c>
      <c r="B500" s="14">
        <v>60450</v>
      </c>
      <c r="C500" s="108">
        <f t="shared" si="8"/>
        <v>-5.6403600097318929E-3</v>
      </c>
    </row>
    <row r="501" spans="1:3">
      <c r="A501" t="s">
        <v>861</v>
      </c>
      <c r="B501" s="14">
        <v>60110</v>
      </c>
      <c r="C501" s="108">
        <f t="shared" si="8"/>
        <v>1.0261592858414659E-2</v>
      </c>
    </row>
    <row r="502" spans="1:3">
      <c r="A502" t="s">
        <v>862</v>
      </c>
      <c r="B502" s="14">
        <v>60730</v>
      </c>
      <c r="C502" s="108">
        <f t="shared" si="8"/>
        <v>1.2599364902987631E-2</v>
      </c>
    </row>
    <row r="503" spans="1:3">
      <c r="A503" t="s">
        <v>863</v>
      </c>
      <c r="B503" s="14">
        <v>61500</v>
      </c>
      <c r="C503" s="108">
        <f t="shared" si="8"/>
        <v>-7.343974255759278E-3</v>
      </c>
    </row>
    <row r="504" spans="1:3">
      <c r="A504" t="s">
        <v>864</v>
      </c>
      <c r="B504" s="14">
        <v>61050</v>
      </c>
      <c r="C504" s="108">
        <f t="shared" si="8"/>
        <v>-8.1933638340103698E-4</v>
      </c>
    </row>
    <row r="505" spans="1:3">
      <c r="A505" t="s">
        <v>865</v>
      </c>
      <c r="B505" s="14">
        <v>61000</v>
      </c>
      <c r="C505" s="108">
        <f t="shared" si="8"/>
        <v>-2.7421743117635344E-2</v>
      </c>
    </row>
    <row r="506" spans="1:3">
      <c r="A506" t="s">
        <v>866</v>
      </c>
      <c r="B506" s="14">
        <v>59350</v>
      </c>
      <c r="C506" s="108">
        <f t="shared" si="8"/>
        <v>8.3893109483046402E-3</v>
      </c>
    </row>
    <row r="507" spans="1:3">
      <c r="A507" t="s">
        <v>867</v>
      </c>
      <c r="B507" s="14">
        <v>59850</v>
      </c>
      <c r="C507" s="108">
        <f t="shared" si="8"/>
        <v>-9.2321260003007666E-3</v>
      </c>
    </row>
    <row r="508" spans="1:3">
      <c r="A508" t="s">
        <v>868</v>
      </c>
      <c r="B508" s="14">
        <v>59300</v>
      </c>
      <c r="C508" s="108">
        <f t="shared" si="8"/>
        <v>1.6849203649194067E-3</v>
      </c>
    </row>
    <row r="509" spans="1:3">
      <c r="A509" t="s">
        <v>869</v>
      </c>
      <c r="B509" s="14">
        <v>59400</v>
      </c>
      <c r="C509" s="108">
        <f t="shared" si="8"/>
        <v>-3.1987675493397205E-2</v>
      </c>
    </row>
    <row r="510" spans="1:3">
      <c r="A510" t="s">
        <v>870</v>
      </c>
      <c r="B510" s="14">
        <v>57530</v>
      </c>
      <c r="C510" s="108">
        <f t="shared" si="8"/>
        <v>-3.5743366173132785E-2</v>
      </c>
    </row>
    <row r="511" spans="1:3">
      <c r="A511" t="s">
        <v>871</v>
      </c>
      <c r="B511" s="14">
        <v>55510</v>
      </c>
      <c r="C511" s="108">
        <f t="shared" si="8"/>
        <v>-2.0199030840172938E-2</v>
      </c>
    </row>
    <row r="512" spans="1:3">
      <c r="A512" t="s">
        <v>872</v>
      </c>
      <c r="B512" s="14">
        <v>54400</v>
      </c>
      <c r="C512" s="108">
        <f t="shared" si="8"/>
        <v>-2.761161441327431E-3</v>
      </c>
    </row>
    <row r="513" spans="1:3">
      <c r="A513" t="s">
        <v>873</v>
      </c>
      <c r="B513" s="14">
        <v>54250</v>
      </c>
      <c r="C513" s="108">
        <f t="shared" si="8"/>
        <v>2.5299374634672134E-2</v>
      </c>
    </row>
    <row r="514" spans="1:3">
      <c r="A514" t="s">
        <v>874</v>
      </c>
      <c r="B514" s="14">
        <v>55640</v>
      </c>
      <c r="C514" s="108">
        <f t="shared" ref="C514:C577" si="9">LN(B515)-LN(B514)</f>
        <v>-3.2699963452843761E-2</v>
      </c>
    </row>
    <row r="515" spans="1:3">
      <c r="A515" t="s">
        <v>875</v>
      </c>
      <c r="B515" s="14">
        <v>53850</v>
      </c>
      <c r="C515" s="108">
        <f t="shared" si="9"/>
        <v>-3.2078222155616842E-2</v>
      </c>
    </row>
    <row r="516" spans="1:3">
      <c r="A516" t="s">
        <v>876</v>
      </c>
      <c r="B516" s="14">
        <v>52150</v>
      </c>
      <c r="C516" s="108">
        <f t="shared" si="9"/>
        <v>7.6409158761787666E-3</v>
      </c>
    </row>
    <row r="517" spans="1:3">
      <c r="A517" t="s">
        <v>877</v>
      </c>
      <c r="B517" s="14">
        <v>52550</v>
      </c>
      <c r="C517" s="108">
        <f t="shared" si="9"/>
        <v>1.2293299024639381E-2</v>
      </c>
    </row>
    <row r="518" spans="1:3">
      <c r="A518" t="s">
        <v>878</v>
      </c>
      <c r="B518" s="14">
        <v>53200</v>
      </c>
      <c r="C518" s="108">
        <f t="shared" si="9"/>
        <v>2.5975486403259751E-2</v>
      </c>
    </row>
    <row r="519" spans="1:3">
      <c r="A519" t="s">
        <v>879</v>
      </c>
      <c r="B519" s="14">
        <v>54600</v>
      </c>
      <c r="C519" s="108">
        <f t="shared" si="9"/>
        <v>1.382342855855434E-2</v>
      </c>
    </row>
    <row r="520" spans="1:3">
      <c r="A520" t="s">
        <v>880</v>
      </c>
      <c r="B520" s="14">
        <v>55360</v>
      </c>
      <c r="C520" s="108">
        <f t="shared" si="9"/>
        <v>1.7902375721066122E-2</v>
      </c>
    </row>
    <row r="521" spans="1:3">
      <c r="A521" t="s">
        <v>881</v>
      </c>
      <c r="B521" s="14">
        <v>56360</v>
      </c>
      <c r="C521" s="108">
        <f t="shared" si="9"/>
        <v>4.1190982503948703E-2</v>
      </c>
    </row>
    <row r="522" spans="1:3">
      <c r="A522" t="s">
        <v>882</v>
      </c>
      <c r="B522" s="14">
        <v>58730</v>
      </c>
      <c r="C522" s="108">
        <f t="shared" si="9"/>
        <v>3.4048348983972687E-4</v>
      </c>
    </row>
    <row r="523" spans="1:3">
      <c r="A523" t="s">
        <v>883</v>
      </c>
      <c r="B523" s="14">
        <v>58750</v>
      </c>
      <c r="C523" s="108">
        <f t="shared" si="9"/>
        <v>-1.4055767915735373E-2</v>
      </c>
    </row>
    <row r="524" spans="1:3">
      <c r="A524" t="s">
        <v>884</v>
      </c>
      <c r="B524" s="14">
        <v>57930</v>
      </c>
      <c r="C524" s="108">
        <f t="shared" si="9"/>
        <v>-4.8451383934651204E-3</v>
      </c>
    </row>
    <row r="525" spans="1:3">
      <c r="A525" t="s">
        <v>885</v>
      </c>
      <c r="B525" s="14">
        <v>57650</v>
      </c>
      <c r="C525" s="108">
        <f t="shared" si="9"/>
        <v>2.5985289632650677E-3</v>
      </c>
    </row>
    <row r="526" spans="1:3">
      <c r="A526" t="s">
        <v>886</v>
      </c>
      <c r="B526" s="14">
        <v>57800</v>
      </c>
      <c r="C526" s="108">
        <f t="shared" si="9"/>
        <v>3.8188772847659536E-2</v>
      </c>
    </row>
    <row r="527" spans="1:3">
      <c r="A527" t="s">
        <v>887</v>
      </c>
      <c r="B527" s="14">
        <v>60050</v>
      </c>
      <c r="C527" s="108">
        <f t="shared" si="9"/>
        <v>-4.8274060904027749E-2</v>
      </c>
    </row>
    <row r="528" spans="1:3">
      <c r="A528" t="s">
        <v>888</v>
      </c>
      <c r="B528" s="14">
        <v>57220</v>
      </c>
      <c r="C528" s="108">
        <f t="shared" si="9"/>
        <v>3.0803433447113449E-2</v>
      </c>
    </row>
    <row r="529" spans="1:3">
      <c r="A529" t="s">
        <v>889</v>
      </c>
      <c r="B529" s="14">
        <v>59010</v>
      </c>
      <c r="C529" s="108">
        <f t="shared" si="9"/>
        <v>-1.865830411537317E-3</v>
      </c>
    </row>
    <row r="530" spans="1:3">
      <c r="A530" t="s">
        <v>890</v>
      </c>
      <c r="B530" s="14">
        <v>58900</v>
      </c>
      <c r="C530" s="108">
        <f t="shared" si="9"/>
        <v>6.7682153461401384E-3</v>
      </c>
    </row>
    <row r="531" spans="1:3">
      <c r="A531" t="s">
        <v>891</v>
      </c>
      <c r="B531" s="14">
        <v>59300</v>
      </c>
      <c r="C531" s="108">
        <f t="shared" si="9"/>
        <v>9.2321260003007666E-3</v>
      </c>
    </row>
    <row r="532" spans="1:3">
      <c r="A532" t="s">
        <v>892</v>
      </c>
      <c r="B532" s="14">
        <v>59850</v>
      </c>
      <c r="C532" s="108">
        <f t="shared" si="9"/>
        <v>-3.0120504699908679E-3</v>
      </c>
    </row>
    <row r="533" spans="1:3">
      <c r="A533" t="s">
        <v>893</v>
      </c>
      <c r="B533" s="14">
        <v>59670</v>
      </c>
      <c r="C533" s="108">
        <f t="shared" si="9"/>
        <v>2.1762794225956839E-3</v>
      </c>
    </row>
    <row r="534" spans="1:3">
      <c r="A534" t="s">
        <v>894</v>
      </c>
      <c r="B534" s="14">
        <v>59800</v>
      </c>
      <c r="C534" s="108">
        <f t="shared" si="9"/>
        <v>-1.754430965091025E-2</v>
      </c>
    </row>
    <row r="535" spans="1:3">
      <c r="A535" t="s">
        <v>895</v>
      </c>
      <c r="B535" s="14">
        <v>58760</v>
      </c>
      <c r="C535" s="108">
        <f t="shared" si="9"/>
        <v>-1.5328283679068022E-3</v>
      </c>
    </row>
    <row r="536" spans="1:3">
      <c r="A536" t="s">
        <v>896</v>
      </c>
      <c r="B536" s="14">
        <v>58670</v>
      </c>
      <c r="C536" s="108">
        <f t="shared" si="9"/>
        <v>-1.4593786349568205E-2</v>
      </c>
    </row>
    <row r="537" spans="1:3">
      <c r="A537" t="s">
        <v>897</v>
      </c>
      <c r="B537" s="14">
        <v>57820</v>
      </c>
      <c r="C537" s="108">
        <f t="shared" si="9"/>
        <v>1.322929696849684E-2</v>
      </c>
    </row>
    <row r="538" spans="1:3">
      <c r="A538" t="s">
        <v>898</v>
      </c>
      <c r="B538" s="14">
        <v>58590</v>
      </c>
      <c r="C538" s="108">
        <f t="shared" si="9"/>
        <v>1.7091540514606152E-2</v>
      </c>
    </row>
    <row r="539" spans="1:3">
      <c r="A539" t="s">
        <v>899</v>
      </c>
      <c r="B539" s="14">
        <v>59600</v>
      </c>
      <c r="C539" s="108">
        <f t="shared" si="9"/>
        <v>-5.2149163520276431E-3</v>
      </c>
    </row>
    <row r="540" spans="1:3">
      <c r="A540" t="s">
        <v>900</v>
      </c>
      <c r="B540" s="14">
        <v>59290</v>
      </c>
      <c r="C540" s="108">
        <f t="shared" si="9"/>
        <v>7.3937490249385007E-3</v>
      </c>
    </row>
    <row r="541" spans="1:3">
      <c r="A541" t="s">
        <v>901</v>
      </c>
      <c r="B541" s="14">
        <v>59730</v>
      </c>
      <c r="C541" s="108">
        <f t="shared" si="9"/>
        <v>-9.7578163198193124E-3</v>
      </c>
    </row>
    <row r="542" spans="1:3">
      <c r="A542" t="s">
        <v>902</v>
      </c>
      <c r="B542" s="14">
        <v>59150</v>
      </c>
      <c r="C542" s="108">
        <f t="shared" si="9"/>
        <v>-1.3534091052509467E-3</v>
      </c>
    </row>
    <row r="543" spans="1:3">
      <c r="A543" t="s">
        <v>903</v>
      </c>
      <c r="B543" s="14">
        <v>59070</v>
      </c>
      <c r="C543" s="108">
        <f t="shared" si="9"/>
        <v>-1.1857374134258691E-3</v>
      </c>
    </row>
    <row r="544" spans="1:3">
      <c r="A544" t="s">
        <v>904</v>
      </c>
      <c r="B544" s="14">
        <v>59000</v>
      </c>
      <c r="C544" s="108">
        <f t="shared" si="9"/>
        <v>-2.5456101994336677E-3</v>
      </c>
    </row>
    <row r="545" spans="1:3">
      <c r="A545" t="s">
        <v>905</v>
      </c>
      <c r="B545" s="14">
        <v>58850</v>
      </c>
      <c r="C545" s="108">
        <f t="shared" si="9"/>
        <v>1.2160257934311858E-2</v>
      </c>
    </row>
    <row r="546" spans="1:3">
      <c r="A546" t="s">
        <v>906</v>
      </c>
      <c r="B546" s="14">
        <v>59570</v>
      </c>
      <c r="C546" s="108">
        <f t="shared" si="9"/>
        <v>2.4049587647926529E-2</v>
      </c>
    </row>
    <row r="547" spans="1:3">
      <c r="A547" t="s">
        <v>907</v>
      </c>
      <c r="B547" s="14">
        <v>61020</v>
      </c>
      <c r="C547" s="108">
        <f t="shared" si="9"/>
        <v>2.1281828446575446E-3</v>
      </c>
    </row>
    <row r="548" spans="1:3">
      <c r="A548" t="s">
        <v>908</v>
      </c>
      <c r="B548" s="14">
        <v>61150</v>
      </c>
      <c r="C548" s="108">
        <f t="shared" si="9"/>
        <v>-7.3861640677286289E-3</v>
      </c>
    </row>
    <row r="549" spans="1:3">
      <c r="A549" t="s">
        <v>909</v>
      </c>
      <c r="B549" s="14">
        <v>60700</v>
      </c>
      <c r="C549" s="108">
        <f t="shared" si="9"/>
        <v>1.0814458993548826E-2</v>
      </c>
    </row>
    <row r="550" spans="1:3">
      <c r="A550" t="s">
        <v>910</v>
      </c>
      <c r="B550" s="14">
        <v>61360</v>
      </c>
      <c r="C550" s="108">
        <f t="shared" si="9"/>
        <v>9.2465578909681767E-3</v>
      </c>
    </row>
    <row r="551" spans="1:3">
      <c r="A551" t="s">
        <v>911</v>
      </c>
      <c r="B551" s="14">
        <v>61930</v>
      </c>
      <c r="C551" s="108">
        <f t="shared" si="9"/>
        <v>4.8324836311568475E-3</v>
      </c>
    </row>
    <row r="552" spans="1:3">
      <c r="A552" t="s">
        <v>912</v>
      </c>
      <c r="B552" s="14">
        <v>62230</v>
      </c>
      <c r="C552" s="108">
        <f t="shared" si="9"/>
        <v>-4.6710240360692268E-3</v>
      </c>
    </row>
    <row r="553" spans="1:3">
      <c r="A553" t="s">
        <v>913</v>
      </c>
      <c r="B553" s="14">
        <v>61940</v>
      </c>
      <c r="C553" s="108">
        <f t="shared" si="9"/>
        <v>-1.3654308367506474E-2</v>
      </c>
    </row>
    <row r="554" spans="1:3">
      <c r="A554" t="s">
        <v>914</v>
      </c>
      <c r="B554" s="14">
        <v>61100</v>
      </c>
      <c r="C554" s="108">
        <f t="shared" si="9"/>
        <v>9.9341261554251048E-3</v>
      </c>
    </row>
    <row r="555" spans="1:3">
      <c r="A555" t="s">
        <v>915</v>
      </c>
      <c r="B555" s="14">
        <v>61710</v>
      </c>
      <c r="C555" s="108">
        <f t="shared" si="9"/>
        <v>3.2404407282982106E-4</v>
      </c>
    </row>
    <row r="556" spans="1:3">
      <c r="A556" t="s">
        <v>916</v>
      </c>
      <c r="B556" s="14">
        <v>61730</v>
      </c>
      <c r="C556" s="108">
        <f t="shared" si="9"/>
        <v>-6.9901934636398266E-3</v>
      </c>
    </row>
    <row r="557" spans="1:3">
      <c r="A557" t="s">
        <v>917</v>
      </c>
      <c r="B557" s="14">
        <v>61300</v>
      </c>
      <c r="C557" s="108">
        <f t="shared" si="9"/>
        <v>1.629992210931519E-3</v>
      </c>
    </row>
    <row r="558" spans="1:3">
      <c r="A558" t="s">
        <v>918</v>
      </c>
      <c r="B558" s="14">
        <v>61400</v>
      </c>
      <c r="C558" s="108">
        <f t="shared" si="9"/>
        <v>-1.629992210931519E-3</v>
      </c>
    </row>
    <row r="559" spans="1:3">
      <c r="A559" t="s">
        <v>919</v>
      </c>
      <c r="B559" s="14">
        <v>61300</v>
      </c>
      <c r="C559" s="108">
        <f t="shared" si="9"/>
        <v>5.3689220319856901E-3</v>
      </c>
    </row>
    <row r="560" spans="1:3">
      <c r="A560" t="s">
        <v>920</v>
      </c>
      <c r="B560" s="14">
        <v>61630</v>
      </c>
      <c r="C560" s="108">
        <f t="shared" si="9"/>
        <v>-3.4836374449314533E-2</v>
      </c>
    </row>
    <row r="561" spans="1:3">
      <c r="A561" t="s">
        <v>921</v>
      </c>
      <c r="B561" s="14">
        <v>59520</v>
      </c>
      <c r="C561" s="108">
        <f t="shared" si="9"/>
        <v>1.2687983233458766E-2</v>
      </c>
    </row>
    <row r="562" spans="1:3">
      <c r="A562" t="s">
        <v>922</v>
      </c>
      <c r="B562" s="14">
        <v>60280</v>
      </c>
      <c r="C562" s="108">
        <f t="shared" si="9"/>
        <v>1.6575505203970664E-3</v>
      </c>
    </row>
    <row r="563" spans="1:3">
      <c r="A563" t="s">
        <v>923</v>
      </c>
      <c r="B563" s="14">
        <v>60380</v>
      </c>
      <c r="C563" s="108">
        <f t="shared" si="9"/>
        <v>-2.6534012251051564E-3</v>
      </c>
    </row>
    <row r="564" spans="1:3">
      <c r="A564" t="s">
        <v>924</v>
      </c>
      <c r="B564" s="14">
        <v>60220</v>
      </c>
      <c r="C564" s="108">
        <f t="shared" si="9"/>
        <v>-1.6607157723136368E-4</v>
      </c>
    </row>
    <row r="565" spans="1:3">
      <c r="A565" t="s">
        <v>925</v>
      </c>
      <c r="B565" s="14">
        <v>60210</v>
      </c>
      <c r="C565" s="108">
        <f t="shared" si="9"/>
        <v>1.0244636856258538E-2</v>
      </c>
    </row>
    <row r="566" spans="1:3">
      <c r="A566" t="s">
        <v>926</v>
      </c>
      <c r="B566" s="14">
        <v>60830</v>
      </c>
      <c r="C566" s="108">
        <f t="shared" si="9"/>
        <v>-9.5805159618507219E-3</v>
      </c>
    </row>
    <row r="567" spans="1:3">
      <c r="A567" t="s">
        <v>927</v>
      </c>
      <c r="B567" s="14">
        <v>60250</v>
      </c>
      <c r="C567" s="108">
        <f t="shared" si="9"/>
        <v>-3.5476693406090831E-2</v>
      </c>
    </row>
    <row r="568" spans="1:3">
      <c r="A568" t="s">
        <v>928</v>
      </c>
      <c r="B568" s="14">
        <v>58150</v>
      </c>
      <c r="C568" s="108">
        <f t="shared" si="9"/>
        <v>6.8552110790527365E-3</v>
      </c>
    </row>
    <row r="569" spans="1:3">
      <c r="A569" t="s">
        <v>929</v>
      </c>
      <c r="B569" s="14">
        <v>58550</v>
      </c>
      <c r="C569" s="108">
        <f t="shared" si="9"/>
        <v>8.536065392412695E-4</v>
      </c>
    </row>
    <row r="570" spans="1:3">
      <c r="A570" t="s">
        <v>930</v>
      </c>
      <c r="B570" s="14">
        <v>58600</v>
      </c>
      <c r="C570" s="108">
        <f t="shared" si="9"/>
        <v>-1.0291686036547176E-2</v>
      </c>
    </row>
    <row r="571" spans="1:3">
      <c r="A571" t="s">
        <v>931</v>
      </c>
      <c r="B571" s="14">
        <v>58000</v>
      </c>
      <c r="C571" s="108">
        <f t="shared" si="9"/>
        <v>-2.3198040364892591E-2</v>
      </c>
    </row>
    <row r="572" spans="1:3">
      <c r="A572" t="s">
        <v>932</v>
      </c>
      <c r="B572" s="14">
        <v>56670</v>
      </c>
      <c r="C572" s="108">
        <f t="shared" si="9"/>
        <v>-1.0109157652877343E-2</v>
      </c>
    </row>
    <row r="573" spans="1:3">
      <c r="A573" t="s">
        <v>933</v>
      </c>
      <c r="B573" s="14">
        <v>56100</v>
      </c>
      <c r="C573" s="108">
        <f t="shared" si="9"/>
        <v>-2.6918796364586939E-2</v>
      </c>
    </row>
    <row r="574" spans="1:3">
      <c r="A574" t="s">
        <v>934</v>
      </c>
      <c r="B574" s="14">
        <v>54610</v>
      </c>
      <c r="C574" s="108">
        <f t="shared" si="9"/>
        <v>3.4908186398066476E-2</v>
      </c>
    </row>
    <row r="575" spans="1:3">
      <c r="A575" t="s">
        <v>935</v>
      </c>
      <c r="B575" s="14">
        <v>56550</v>
      </c>
      <c r="C575" s="108">
        <f t="shared" si="9"/>
        <v>-1.3351333174863811E-2</v>
      </c>
    </row>
    <row r="576" spans="1:3">
      <c r="A576" t="s">
        <v>936</v>
      </c>
      <c r="B576" s="14">
        <v>55800</v>
      </c>
      <c r="C576" s="108">
        <f t="shared" si="9"/>
        <v>8.9565612794473282E-4</v>
      </c>
    </row>
    <row r="577" spans="1:3">
      <c r="A577" t="s">
        <v>937</v>
      </c>
      <c r="B577" s="14">
        <v>55850</v>
      </c>
      <c r="C577" s="108">
        <f t="shared" si="9"/>
        <v>1.4751889307270005E-2</v>
      </c>
    </row>
    <row r="578" spans="1:3">
      <c r="A578" t="s">
        <v>938</v>
      </c>
      <c r="B578" s="14">
        <v>56680</v>
      </c>
      <c r="C578" s="108">
        <f t="shared" ref="C578:C641" si="10">LN(B579)-LN(B578)</f>
        <v>-6.0166523742530842E-3</v>
      </c>
    </row>
    <row r="579" spans="1:3">
      <c r="A579" t="s">
        <v>939</v>
      </c>
      <c r="B579" s="14">
        <v>56340</v>
      </c>
      <c r="C579" s="108">
        <f t="shared" si="10"/>
        <v>-5.1349346628253301E-2</v>
      </c>
    </row>
    <row r="580" spans="1:3">
      <c r="A580" t="s">
        <v>940</v>
      </c>
      <c r="B580" s="14">
        <v>53520</v>
      </c>
      <c r="C580" s="108">
        <f t="shared" si="10"/>
        <v>3.3575856948449001E-3</v>
      </c>
    </row>
    <row r="581" spans="1:3">
      <c r="A581" t="s">
        <v>941</v>
      </c>
      <c r="B581" s="14">
        <v>53700</v>
      </c>
      <c r="C581" s="108">
        <f t="shared" si="10"/>
        <v>-9.7306156999454885E-3</v>
      </c>
    </row>
    <row r="582" spans="1:3">
      <c r="A582" t="s">
        <v>942</v>
      </c>
      <c r="B582" s="14">
        <v>53180</v>
      </c>
      <c r="C582" s="108">
        <f t="shared" si="10"/>
        <v>1.530166074940098E-2</v>
      </c>
    </row>
    <row r="583" spans="1:3">
      <c r="A583" t="s">
        <v>943</v>
      </c>
      <c r="B583" s="14">
        <v>54000</v>
      </c>
      <c r="C583" s="108">
        <f t="shared" si="10"/>
        <v>-5.9435539008472205E-3</v>
      </c>
    </row>
    <row r="584" spans="1:3">
      <c r="A584" t="s">
        <v>944</v>
      </c>
      <c r="B584" s="14">
        <v>53680</v>
      </c>
      <c r="C584" s="108">
        <f t="shared" si="10"/>
        <v>2.7560076125713096E-2</v>
      </c>
    </row>
    <row r="585" spans="1:3">
      <c r="A585" t="s">
        <v>945</v>
      </c>
      <c r="B585" s="14">
        <v>55180</v>
      </c>
      <c r="C585" s="108">
        <f t="shared" si="10"/>
        <v>-1.6444733822471136E-2</v>
      </c>
    </row>
    <row r="586" spans="1:3">
      <c r="A586" t="s">
        <v>946</v>
      </c>
      <c r="B586" s="14">
        <v>54280</v>
      </c>
      <c r="C586" s="108">
        <f t="shared" si="10"/>
        <v>1.1721745933101602E-2</v>
      </c>
    </row>
    <row r="587" spans="1:3">
      <c r="A587" t="s">
        <v>947</v>
      </c>
      <c r="B587" s="14">
        <v>54920</v>
      </c>
      <c r="C587" s="108">
        <f t="shared" si="10"/>
        <v>6.8953276285181886E-3</v>
      </c>
    </row>
    <row r="588" spans="1:3">
      <c r="A588" t="s">
        <v>948</v>
      </c>
      <c r="B588" s="14">
        <v>55300</v>
      </c>
      <c r="C588" s="108">
        <f t="shared" si="10"/>
        <v>6.3091691932655181E-3</v>
      </c>
    </row>
    <row r="589" spans="1:3">
      <c r="A589" t="s">
        <v>949</v>
      </c>
      <c r="B589" s="14">
        <v>55650</v>
      </c>
      <c r="C589" s="108">
        <f t="shared" si="10"/>
        <v>-1.1748892489084284E-2</v>
      </c>
    </row>
    <row r="590" spans="1:3">
      <c r="A590" t="s">
        <v>950</v>
      </c>
      <c r="B590" s="14">
        <v>55000</v>
      </c>
      <c r="C590" s="108">
        <f t="shared" si="10"/>
        <v>-1.6498999380035073E-2</v>
      </c>
    </row>
    <row r="591" spans="1:3">
      <c r="A591" t="s">
        <v>951</v>
      </c>
      <c r="B591" s="14">
        <v>54100</v>
      </c>
      <c r="C591" s="108">
        <f t="shared" si="10"/>
        <v>-1.5836381262900545E-2</v>
      </c>
    </row>
    <row r="592" spans="1:3">
      <c r="A592" t="s">
        <v>952</v>
      </c>
      <c r="B592" s="14">
        <v>53250</v>
      </c>
      <c r="C592" s="108">
        <f t="shared" si="10"/>
        <v>1.1390282793918516E-2</v>
      </c>
    </row>
    <row r="593" spans="1:3">
      <c r="A593" t="s">
        <v>953</v>
      </c>
      <c r="B593" s="14">
        <v>53860</v>
      </c>
      <c r="C593" s="108">
        <f t="shared" si="10"/>
        <v>-1.6096173831330773E-2</v>
      </c>
    </row>
    <row r="594" spans="1:3">
      <c r="A594" t="s">
        <v>954</v>
      </c>
      <c r="B594" s="14">
        <v>53000</v>
      </c>
      <c r="C594" s="108">
        <f t="shared" si="10"/>
        <v>-5.1889301159937062E-2</v>
      </c>
    </row>
    <row r="595" spans="1:3">
      <c r="A595" t="s">
        <v>955</v>
      </c>
      <c r="B595" s="14">
        <v>50320</v>
      </c>
      <c r="C595" s="108">
        <f t="shared" si="10"/>
        <v>-1.4815085785141235E-2</v>
      </c>
    </row>
    <row r="596" spans="1:3">
      <c r="A596" t="s">
        <v>956</v>
      </c>
      <c r="B596" s="14">
        <v>49580</v>
      </c>
      <c r="C596" s="108">
        <f t="shared" si="10"/>
        <v>2.0364049686376617E-2</v>
      </c>
    </row>
    <row r="597" spans="1:3">
      <c r="A597" t="s">
        <v>957</v>
      </c>
      <c r="B597" s="14">
        <v>50600</v>
      </c>
      <c r="C597" s="108">
        <f t="shared" si="10"/>
        <v>6.5005646030922293E-3</v>
      </c>
    </row>
    <row r="598" spans="1:3">
      <c r="A598" t="s">
        <v>958</v>
      </c>
      <c r="B598" s="14">
        <v>50930</v>
      </c>
      <c r="C598" s="108">
        <f t="shared" si="10"/>
        <v>1.6165509296133251E-2</v>
      </c>
    </row>
    <row r="599" spans="1:3">
      <c r="A599" t="s">
        <v>959</v>
      </c>
      <c r="B599" s="14">
        <v>51760</v>
      </c>
      <c r="C599" s="108">
        <f t="shared" si="10"/>
        <v>4.6260683887808796E-3</v>
      </c>
    </row>
    <row r="600" spans="1:3">
      <c r="A600" t="s">
        <v>960</v>
      </c>
      <c r="B600" s="14">
        <v>52000</v>
      </c>
      <c r="C600" s="108">
        <f t="shared" si="10"/>
        <v>-1.0438911727828071E-2</v>
      </c>
    </row>
    <row r="601" spans="1:3">
      <c r="A601" t="s">
        <v>961</v>
      </c>
      <c r="B601" s="14">
        <v>51460</v>
      </c>
      <c r="C601" s="108">
        <f t="shared" si="10"/>
        <v>4.5954544688564525E-2</v>
      </c>
    </row>
    <row r="602" spans="1:3">
      <c r="A602" t="s">
        <v>962</v>
      </c>
      <c r="B602" s="14">
        <v>53880</v>
      </c>
      <c r="C602" s="108">
        <f t="shared" si="10"/>
        <v>-1.590156039312518E-2</v>
      </c>
    </row>
    <row r="603" spans="1:3">
      <c r="A603" t="s">
        <v>963</v>
      </c>
      <c r="B603" s="14">
        <v>53030</v>
      </c>
      <c r="C603" s="108">
        <f t="shared" si="10"/>
        <v>6.7656713630572796E-3</v>
      </c>
    </row>
    <row r="604" spans="1:3">
      <c r="A604" t="s">
        <v>964</v>
      </c>
      <c r="B604" s="14">
        <v>53390</v>
      </c>
      <c r="C604" s="108">
        <f t="shared" si="10"/>
        <v>7.6500046556429169E-3</v>
      </c>
    </row>
    <row r="605" spans="1:3">
      <c r="A605" t="s">
        <v>965</v>
      </c>
      <c r="B605" s="14">
        <v>53800</v>
      </c>
      <c r="C605" s="108">
        <f t="shared" si="10"/>
        <v>-7.4627212015894173E-3</v>
      </c>
    </row>
    <row r="606" spans="1:3">
      <c r="A606" t="s">
        <v>966</v>
      </c>
      <c r="B606" s="14">
        <v>53400</v>
      </c>
      <c r="C606" s="108">
        <f t="shared" si="10"/>
        <v>1.302343988628607E-2</v>
      </c>
    </row>
    <row r="607" spans="1:3">
      <c r="A607" t="s">
        <v>967</v>
      </c>
      <c r="B607" s="14">
        <v>54100</v>
      </c>
      <c r="C607" s="108">
        <f t="shared" si="10"/>
        <v>-1.9033976388428187E-2</v>
      </c>
    </row>
    <row r="608" spans="1:3">
      <c r="A608" t="s">
        <v>968</v>
      </c>
      <c r="B608" s="14">
        <v>53080</v>
      </c>
      <c r="C608" s="108">
        <f t="shared" si="10"/>
        <v>-1.2512011568746928E-2</v>
      </c>
    </row>
    <row r="609" spans="1:3">
      <c r="A609" t="s">
        <v>969</v>
      </c>
      <c r="B609" s="14">
        <v>52420</v>
      </c>
      <c r="C609" s="108">
        <f t="shared" si="10"/>
        <v>-1.557274573462486E-2</v>
      </c>
    </row>
    <row r="610" spans="1:3">
      <c r="A610" t="s">
        <v>970</v>
      </c>
      <c r="B610" s="14">
        <v>51610</v>
      </c>
      <c r="C610" s="108">
        <f t="shared" si="10"/>
        <v>1.9760834856427323E-2</v>
      </c>
    </row>
    <row r="611" spans="1:3">
      <c r="A611" t="s">
        <v>971</v>
      </c>
      <c r="B611" s="14">
        <v>52640</v>
      </c>
      <c r="C611" s="108">
        <f t="shared" si="10"/>
        <v>3.0349036951538011E-3</v>
      </c>
    </row>
    <row r="612" spans="1:3">
      <c r="A612" t="s">
        <v>972</v>
      </c>
      <c r="B612" s="14">
        <v>52800</v>
      </c>
      <c r="C612" s="108">
        <f t="shared" si="10"/>
        <v>-5.683432946401723E-4</v>
      </c>
    </row>
    <row r="613" spans="1:3">
      <c r="A613" t="s">
        <v>973</v>
      </c>
      <c r="B613" s="14">
        <v>52770</v>
      </c>
      <c r="C613" s="108">
        <f t="shared" si="10"/>
        <v>5.683432946401723E-4</v>
      </c>
    </row>
    <row r="614" spans="1:3">
      <c r="A614" t="s">
        <v>974</v>
      </c>
      <c r="B614" s="14">
        <v>52800</v>
      </c>
      <c r="C614" s="108">
        <f t="shared" si="10"/>
        <v>1.522442712722949E-2</v>
      </c>
    </row>
    <row r="615" spans="1:3">
      <c r="A615" t="s">
        <v>975</v>
      </c>
      <c r="B615" s="14">
        <v>53610</v>
      </c>
      <c r="C615" s="108">
        <f t="shared" si="10"/>
        <v>8.1739262457709572E-3</v>
      </c>
    </row>
    <row r="616" spans="1:3">
      <c r="A616" t="s">
        <v>976</v>
      </c>
      <c r="B616" s="14">
        <v>54050</v>
      </c>
      <c r="C616" s="108">
        <f t="shared" si="10"/>
        <v>-5.9380393444872226E-3</v>
      </c>
    </row>
    <row r="617" spans="1:3">
      <c r="A617" t="s">
        <v>977</v>
      </c>
      <c r="B617" s="14">
        <v>53730</v>
      </c>
      <c r="C617" s="108">
        <f t="shared" si="10"/>
        <v>-1.4623432693314342E-2</v>
      </c>
    </row>
    <row r="618" spans="1:3">
      <c r="A618" t="s">
        <v>978</v>
      </c>
      <c r="B618" s="14">
        <v>52950</v>
      </c>
      <c r="C618" s="108">
        <f t="shared" si="10"/>
        <v>1.2200996029340772E-2</v>
      </c>
    </row>
    <row r="619" spans="1:3">
      <c r="A619" t="s">
        <v>979</v>
      </c>
      <c r="B619" s="14">
        <v>53600</v>
      </c>
      <c r="C619" s="108">
        <f t="shared" si="10"/>
        <v>3.3525827639628858E-3</v>
      </c>
    </row>
    <row r="620" spans="1:3">
      <c r="A620" t="s">
        <v>980</v>
      </c>
      <c r="B620" s="14">
        <v>53780</v>
      </c>
      <c r="C620" s="108">
        <f t="shared" si="10"/>
        <v>-6.5292648710393308E-3</v>
      </c>
    </row>
    <row r="621" spans="1:3">
      <c r="A621" t="s">
        <v>981</v>
      </c>
      <c r="B621" s="14">
        <v>53430</v>
      </c>
      <c r="C621" s="108">
        <f t="shared" si="10"/>
        <v>-1.2808613613502828E-2</v>
      </c>
    </row>
    <row r="622" spans="1:3">
      <c r="A622" t="s">
        <v>982</v>
      </c>
      <c r="B622" s="14">
        <v>52750</v>
      </c>
      <c r="C622" s="108">
        <f t="shared" si="10"/>
        <v>1.2059690155918901E-2</v>
      </c>
    </row>
    <row r="623" spans="1:3">
      <c r="A623" t="s">
        <v>983</v>
      </c>
      <c r="B623" s="14">
        <v>53390</v>
      </c>
      <c r="C623" s="108">
        <f t="shared" si="10"/>
        <v>6.1619091429410133E-3</v>
      </c>
    </row>
    <row r="624" spans="1:3">
      <c r="A624" t="s">
        <v>984</v>
      </c>
      <c r="B624" s="14">
        <v>53720</v>
      </c>
      <c r="C624" s="108">
        <f t="shared" si="10"/>
        <v>9.2644724154826719E-3</v>
      </c>
    </row>
    <row r="625" spans="1:3">
      <c r="A625" t="s">
        <v>985</v>
      </c>
      <c r="B625" s="14">
        <v>54220</v>
      </c>
      <c r="C625" s="108">
        <f t="shared" si="10"/>
        <v>2.2431869725856757E-2</v>
      </c>
    </row>
    <row r="626" spans="1:3">
      <c r="A626" t="s">
        <v>986</v>
      </c>
      <c r="B626" s="14">
        <v>55450</v>
      </c>
      <c r="C626" s="108">
        <f t="shared" si="10"/>
        <v>4.3188838052010681E-3</v>
      </c>
    </row>
    <row r="627" spans="1:3">
      <c r="A627" t="s">
        <v>987</v>
      </c>
      <c r="B627" s="14">
        <v>55690</v>
      </c>
      <c r="C627" s="108">
        <f t="shared" si="10"/>
        <v>-5.4015255565644793E-3</v>
      </c>
    </row>
    <row r="628" spans="1:3">
      <c r="A628" t="s">
        <v>988</v>
      </c>
      <c r="B628" s="14">
        <v>55390</v>
      </c>
      <c r="C628" s="108">
        <f t="shared" si="10"/>
        <v>1.291497771786787E-2</v>
      </c>
    </row>
    <row r="629" spans="1:3">
      <c r="A629" t="s">
        <v>989</v>
      </c>
      <c r="B629" s="14">
        <v>56110</v>
      </c>
      <c r="C629" s="108">
        <f t="shared" si="10"/>
        <v>3.0251824833076313E-3</v>
      </c>
    </row>
    <row r="630" spans="1:3">
      <c r="A630" t="s">
        <v>990</v>
      </c>
      <c r="B630" s="14">
        <v>56280</v>
      </c>
      <c r="C630" s="108">
        <f t="shared" si="10"/>
        <v>-3.5542918447717398E-4</v>
      </c>
    </row>
    <row r="631" spans="1:3">
      <c r="A631" t="s">
        <v>991</v>
      </c>
      <c r="B631" s="14">
        <v>56260</v>
      </c>
      <c r="C631" s="108">
        <f t="shared" si="10"/>
        <v>2.4406443653356646E-2</v>
      </c>
    </row>
    <row r="632" spans="1:3">
      <c r="A632" t="s">
        <v>992</v>
      </c>
      <c r="B632" s="14">
        <v>57650</v>
      </c>
      <c r="C632" s="108">
        <f t="shared" si="10"/>
        <v>-3.4752424203023935E-3</v>
      </c>
    </row>
    <row r="633" spans="1:3">
      <c r="A633" t="s">
        <v>993</v>
      </c>
      <c r="B633" s="14">
        <v>57450</v>
      </c>
      <c r="C633" s="108">
        <f t="shared" si="10"/>
        <v>1.7391308731262711E-3</v>
      </c>
    </row>
    <row r="634" spans="1:3">
      <c r="A634" t="s">
        <v>994</v>
      </c>
      <c r="B634" s="14">
        <v>57550</v>
      </c>
      <c r="C634" s="108">
        <f t="shared" si="10"/>
        <v>-1.043115532691985E-3</v>
      </c>
    </row>
    <row r="635" spans="1:3">
      <c r="A635" t="s">
        <v>995</v>
      </c>
      <c r="B635" s="14">
        <v>57490</v>
      </c>
      <c r="C635" s="108">
        <f t="shared" si="10"/>
        <v>5.2047306944871252E-3</v>
      </c>
    </row>
    <row r="636" spans="1:3">
      <c r="A636" t="s">
        <v>996</v>
      </c>
      <c r="B636" s="14">
        <v>57790</v>
      </c>
      <c r="C636" s="108">
        <f t="shared" si="10"/>
        <v>7.0696044077056541E-3</v>
      </c>
    </row>
    <row r="637" spans="1:3">
      <c r="A637" t="s">
        <v>997</v>
      </c>
      <c r="B637" s="14">
        <v>58200</v>
      </c>
      <c r="C637" s="108">
        <f t="shared" si="10"/>
        <v>-1.6807118316380709E-2</v>
      </c>
    </row>
    <row r="638" spans="1:3">
      <c r="A638" t="s">
        <v>998</v>
      </c>
      <c r="B638" s="14">
        <v>57230</v>
      </c>
      <c r="C638" s="108">
        <f t="shared" si="10"/>
        <v>-6.6620162244657166E-3</v>
      </c>
    </row>
    <row r="639" spans="1:3">
      <c r="A639" t="s">
        <v>999</v>
      </c>
      <c r="B639" s="14">
        <v>56850</v>
      </c>
      <c r="C639" s="108">
        <f t="shared" si="10"/>
        <v>-7.2380932119315844E-3</v>
      </c>
    </row>
    <row r="640" spans="1:3">
      <c r="A640" t="s">
        <v>1000</v>
      </c>
      <c r="B640" s="14">
        <v>56440</v>
      </c>
      <c r="C640" s="108">
        <f t="shared" si="10"/>
        <v>1.6866176340906591E-2</v>
      </c>
    </row>
    <row r="641" spans="1:3">
      <c r="A641" t="s">
        <v>1001</v>
      </c>
      <c r="B641" s="14">
        <v>57400</v>
      </c>
      <c r="C641" s="108">
        <f t="shared" si="10"/>
        <v>1.2187691941303314E-3</v>
      </c>
    </row>
    <row r="642" spans="1:3">
      <c r="A642" t="s">
        <v>1002</v>
      </c>
      <c r="B642" s="14">
        <v>57470</v>
      </c>
      <c r="C642" s="108">
        <f t="shared" ref="C642:C705" si="11">LN(B643)-LN(B642)</f>
        <v>3.9941009944026717E-3</v>
      </c>
    </row>
    <row r="643" spans="1:3">
      <c r="A643" t="s">
        <v>1003</v>
      </c>
      <c r="B643" s="14">
        <v>57700</v>
      </c>
      <c r="C643" s="108">
        <f t="shared" si="11"/>
        <v>8.456345154524314E-3</v>
      </c>
    </row>
    <row r="644" spans="1:3">
      <c r="A644" t="s">
        <v>1004</v>
      </c>
      <c r="B644" s="14">
        <v>58190</v>
      </c>
      <c r="C644" s="108">
        <f t="shared" si="11"/>
        <v>1.0305737772320356E-3</v>
      </c>
    </row>
    <row r="645" spans="1:3">
      <c r="A645" t="s">
        <v>1005</v>
      </c>
      <c r="B645" s="14">
        <v>58250</v>
      </c>
      <c r="C645" s="108">
        <f t="shared" si="11"/>
        <v>-1.9064702204991235E-2</v>
      </c>
    </row>
    <row r="646" spans="1:3">
      <c r="A646" t="s">
        <v>1006</v>
      </c>
      <c r="B646" s="14">
        <v>57150</v>
      </c>
      <c r="C646" s="108">
        <f t="shared" si="11"/>
        <v>3.4934533345616359E-3</v>
      </c>
    </row>
    <row r="647" spans="1:3">
      <c r="A647" t="s">
        <v>1007</v>
      </c>
      <c r="B647" s="14">
        <v>57350</v>
      </c>
      <c r="C647" s="108">
        <f t="shared" si="11"/>
        <v>-3.6684467727532422E-3</v>
      </c>
    </row>
    <row r="648" spans="1:3">
      <c r="A648" t="s">
        <v>1008</v>
      </c>
      <c r="B648" s="14">
        <v>57140</v>
      </c>
      <c r="C648" s="108">
        <f t="shared" si="11"/>
        <v>-2.4531289680762569E-3</v>
      </c>
    </row>
    <row r="649" spans="1:3">
      <c r="A649" t="s">
        <v>1009</v>
      </c>
      <c r="B649" s="14">
        <v>57000</v>
      </c>
      <c r="C649" s="108">
        <f t="shared" si="11"/>
        <v>7.341406858367705E-3</v>
      </c>
    </row>
    <row r="650" spans="1:3">
      <c r="A650" t="s">
        <v>1010</v>
      </c>
      <c r="B650" s="14">
        <v>57420</v>
      </c>
      <c r="C650" s="108">
        <f t="shared" si="11"/>
        <v>7.4607789467666663E-3</v>
      </c>
    </row>
    <row r="651" spans="1:3">
      <c r="A651" t="s">
        <v>1011</v>
      </c>
      <c r="B651" s="14">
        <v>57850</v>
      </c>
      <c r="C651" s="108">
        <f t="shared" si="11"/>
        <v>2.5430161222990577E-2</v>
      </c>
    </row>
    <row r="652" spans="1:3">
      <c r="A652" t="s">
        <v>1012</v>
      </c>
      <c r="B652" s="14">
        <v>59340</v>
      </c>
      <c r="C652" s="108">
        <f t="shared" si="11"/>
        <v>-1.7681521506229814E-2</v>
      </c>
    </row>
    <row r="653" spans="1:3">
      <c r="A653" t="s">
        <v>1013</v>
      </c>
      <c r="B653" s="14">
        <v>58300</v>
      </c>
      <c r="C653" s="108">
        <f t="shared" si="11"/>
        <v>2.0374219195138821E-2</v>
      </c>
    </row>
    <row r="654" spans="1:3">
      <c r="A654" t="s">
        <v>1014</v>
      </c>
      <c r="B654" s="14">
        <v>59500</v>
      </c>
      <c r="C654" s="108">
        <f t="shared" si="11"/>
        <v>6.0321898729682744E-3</v>
      </c>
    </row>
    <row r="655" spans="1:3">
      <c r="A655" t="s">
        <v>1015</v>
      </c>
      <c r="B655" s="14">
        <v>59860</v>
      </c>
      <c r="C655" s="108">
        <f t="shared" si="11"/>
        <v>-1.8393116129331588E-3</v>
      </c>
    </row>
    <row r="656" spans="1:3">
      <c r="A656" t="s">
        <v>1016</v>
      </c>
      <c r="B656" s="14">
        <v>59750</v>
      </c>
      <c r="C656" s="108">
        <f t="shared" si="11"/>
        <v>9.4945328880804425E-3</v>
      </c>
    </row>
    <row r="657" spans="1:3">
      <c r="A657" t="s">
        <v>1017</v>
      </c>
      <c r="B657" s="14">
        <v>60320</v>
      </c>
      <c r="C657" s="108">
        <f t="shared" si="11"/>
        <v>-1.1504920564686216E-2</v>
      </c>
    </row>
    <row r="658" spans="1:3">
      <c r="A658" t="s">
        <v>1018</v>
      </c>
      <c r="B658" s="14">
        <v>59630</v>
      </c>
      <c r="C658" s="108">
        <f t="shared" si="11"/>
        <v>1.3407074238873662E-3</v>
      </c>
    </row>
    <row r="659" spans="1:3">
      <c r="A659" t="s">
        <v>1019</v>
      </c>
      <c r="B659" s="14">
        <v>59710</v>
      </c>
      <c r="C659" s="108">
        <f t="shared" si="11"/>
        <v>-1.8764813975934658E-2</v>
      </c>
    </row>
    <row r="660" spans="1:3">
      <c r="A660" t="s">
        <v>1020</v>
      </c>
      <c r="B660" s="14">
        <v>58600</v>
      </c>
      <c r="C660" s="108">
        <f t="shared" si="11"/>
        <v>5.4458950114621985E-3</v>
      </c>
    </row>
    <row r="661" spans="1:3">
      <c r="A661" t="s">
        <v>1021</v>
      </c>
      <c r="B661" s="14">
        <v>58920</v>
      </c>
      <c r="C661" s="108">
        <f t="shared" si="11"/>
        <v>9.7957209571557513E-3</v>
      </c>
    </row>
    <row r="662" spans="1:3">
      <c r="A662" t="s">
        <v>1022</v>
      </c>
      <c r="B662" s="14">
        <v>59500</v>
      </c>
      <c r="C662" s="108">
        <f t="shared" si="11"/>
        <v>-5.5616558629818513E-3</v>
      </c>
    </row>
    <row r="663" spans="1:3">
      <c r="A663" t="s">
        <v>1023</v>
      </c>
      <c r="B663" s="14">
        <v>59170</v>
      </c>
      <c r="C663" s="108">
        <f t="shared" si="11"/>
        <v>-2.5157483174549355E-2</v>
      </c>
    </row>
    <row r="664" spans="1:3">
      <c r="A664" t="s">
        <v>1024</v>
      </c>
      <c r="B664" s="14">
        <v>57700</v>
      </c>
      <c r="C664" s="108">
        <f t="shared" si="11"/>
        <v>2.3973750897999579E-2</v>
      </c>
    </row>
    <row r="665" spans="1:3">
      <c r="A665" t="s">
        <v>1025</v>
      </c>
      <c r="B665" s="14">
        <v>59100</v>
      </c>
      <c r="C665" s="108">
        <f t="shared" si="11"/>
        <v>1.511363781004782E-2</v>
      </c>
    </row>
    <row r="666" spans="1:3">
      <c r="A666" t="s">
        <v>1026</v>
      </c>
      <c r="B666" s="14">
        <v>60000</v>
      </c>
      <c r="C666" s="108">
        <f t="shared" si="11"/>
        <v>3.4938892542548672E-3</v>
      </c>
    </row>
    <row r="667" spans="1:3">
      <c r="A667" t="s">
        <v>1027</v>
      </c>
      <c r="B667" s="14">
        <v>60210</v>
      </c>
      <c r="C667" s="108">
        <f t="shared" si="11"/>
        <v>-8.1714788053659504E-3</v>
      </c>
    </row>
    <row r="668" spans="1:3">
      <c r="A668" t="s">
        <v>1028</v>
      </c>
      <c r="B668" s="14">
        <v>59720</v>
      </c>
      <c r="C668" s="108">
        <f t="shared" si="11"/>
        <v>1.3967636458202648E-2</v>
      </c>
    </row>
    <row r="669" spans="1:3">
      <c r="A669" t="s">
        <v>1029</v>
      </c>
      <c r="B669" s="14">
        <v>60560</v>
      </c>
      <c r="C669" s="108">
        <f t="shared" si="11"/>
        <v>-4.3025053960530357E-3</v>
      </c>
    </row>
    <row r="670" spans="1:3">
      <c r="A670" t="s">
        <v>1030</v>
      </c>
      <c r="B670" s="14">
        <v>60300</v>
      </c>
      <c r="C670" s="108">
        <f t="shared" si="11"/>
        <v>6.6115943323126203E-3</v>
      </c>
    </row>
    <row r="671" spans="1:3">
      <c r="A671" t="s">
        <v>1031</v>
      </c>
      <c r="B671" s="14">
        <v>60700</v>
      </c>
      <c r="C671" s="108">
        <f t="shared" si="11"/>
        <v>-6.6115943323126203E-3</v>
      </c>
    </row>
    <row r="672" spans="1:3">
      <c r="A672" t="s">
        <v>1032</v>
      </c>
      <c r="B672" s="14">
        <v>60300</v>
      </c>
      <c r="C672" s="108">
        <f t="shared" si="11"/>
        <v>4.9627893421284597E-3</v>
      </c>
    </row>
    <row r="673" spans="1:3">
      <c r="A673" t="s">
        <v>1033</v>
      </c>
      <c r="B673" s="14">
        <v>60600</v>
      </c>
      <c r="C673" s="108">
        <f t="shared" si="11"/>
        <v>3.4704309687263901E-2</v>
      </c>
    </row>
    <row r="674" spans="1:3">
      <c r="A674" t="s">
        <v>1034</v>
      </c>
      <c r="B674" s="14">
        <v>62740</v>
      </c>
      <c r="C674" s="108">
        <f t="shared" si="11"/>
        <v>-1.0253213823098406E-2</v>
      </c>
    </row>
    <row r="675" spans="1:3">
      <c r="A675" t="s">
        <v>1035</v>
      </c>
      <c r="B675" s="14">
        <v>62100</v>
      </c>
      <c r="C675" s="108">
        <f t="shared" si="11"/>
        <v>7.3801072976227289E-3</v>
      </c>
    </row>
    <row r="676" spans="1:3">
      <c r="A676" t="s">
        <v>1036</v>
      </c>
      <c r="B676" s="14">
        <v>62560</v>
      </c>
      <c r="C676" s="108">
        <f t="shared" si="11"/>
        <v>1.5228720701824017E-2</v>
      </c>
    </row>
    <row r="677" spans="1:3">
      <c r="A677" t="s">
        <v>1037</v>
      </c>
      <c r="B677" s="14">
        <v>63520</v>
      </c>
      <c r="C677" s="108">
        <f t="shared" si="11"/>
        <v>-5.3670215649415098E-3</v>
      </c>
    </row>
    <row r="678" spans="1:3">
      <c r="A678" t="s">
        <v>1038</v>
      </c>
      <c r="B678" s="14">
        <v>63180</v>
      </c>
      <c r="C678" s="108">
        <f t="shared" si="11"/>
        <v>-6.6698675091068083E-3</v>
      </c>
    </row>
    <row r="679" spans="1:3">
      <c r="A679" t="s">
        <v>1039</v>
      </c>
      <c r="B679" s="14">
        <v>62760</v>
      </c>
      <c r="C679" s="108">
        <f t="shared" si="11"/>
        <v>8.4094109223826763E-3</v>
      </c>
    </row>
    <row r="680" spans="1:3">
      <c r="A680" t="s">
        <v>1040</v>
      </c>
      <c r="B680" s="14">
        <v>63290</v>
      </c>
      <c r="C680" s="108">
        <f t="shared" si="11"/>
        <v>-1.3040897281735297E-2</v>
      </c>
    </row>
    <row r="681" spans="1:3">
      <c r="A681" t="s">
        <v>1041</v>
      </c>
      <c r="B681" s="14">
        <v>62470</v>
      </c>
      <c r="C681" s="108">
        <f t="shared" si="11"/>
        <v>-3.2020493389239846E-4</v>
      </c>
    </row>
    <row r="682" spans="1:3">
      <c r="A682" t="s">
        <v>1042</v>
      </c>
      <c r="B682" s="14">
        <v>62450</v>
      </c>
      <c r="C682" s="108">
        <f t="shared" si="11"/>
        <v>5.4295885544313194E-3</v>
      </c>
    </row>
    <row r="683" spans="1:3">
      <c r="A683" t="s">
        <v>1043</v>
      </c>
      <c r="B683" s="14">
        <v>62790</v>
      </c>
      <c r="C683" s="108">
        <f t="shared" si="11"/>
        <v>2.5783538024532149E-2</v>
      </c>
    </row>
    <row r="684" spans="1:3">
      <c r="A684" t="s">
        <v>1044</v>
      </c>
      <c r="B684" s="14">
        <v>64430</v>
      </c>
      <c r="C684" s="108">
        <f t="shared" si="11"/>
        <v>-2.019731906976574E-3</v>
      </c>
    </row>
    <row r="685" spans="1:3">
      <c r="A685" t="s">
        <v>1045</v>
      </c>
      <c r="B685" s="14">
        <v>64300</v>
      </c>
      <c r="C685" s="108">
        <f t="shared" si="11"/>
        <v>-6.2402698600845241E-3</v>
      </c>
    </row>
    <row r="686" spans="1:3">
      <c r="A686" t="s">
        <v>1046</v>
      </c>
      <c r="B686" s="14">
        <v>63900</v>
      </c>
      <c r="C686" s="108">
        <f t="shared" si="11"/>
        <v>-3.1347988053713749E-3</v>
      </c>
    </row>
    <row r="687" spans="1:3">
      <c r="A687" t="s">
        <v>1047</v>
      </c>
      <c r="B687" s="14">
        <v>63700</v>
      </c>
      <c r="C687" s="108">
        <f t="shared" si="11"/>
        <v>-1.7419284472065755E-2</v>
      </c>
    </row>
    <row r="688" spans="1:3">
      <c r="A688" t="s">
        <v>1048</v>
      </c>
      <c r="B688" s="14">
        <v>62600</v>
      </c>
      <c r="C688" s="108">
        <f t="shared" si="11"/>
        <v>1.1593872422286822E-2</v>
      </c>
    </row>
    <row r="689" spans="1:3">
      <c r="A689" t="s">
        <v>1049</v>
      </c>
      <c r="B689" s="14">
        <v>63330</v>
      </c>
      <c r="C689" s="108">
        <f t="shared" si="11"/>
        <v>-2.0548493755274677E-3</v>
      </c>
    </row>
    <row r="690" spans="1:3">
      <c r="A690" t="s">
        <v>1050</v>
      </c>
      <c r="B690" s="14">
        <v>63200</v>
      </c>
      <c r="C690" s="108">
        <f t="shared" si="11"/>
        <v>5.9946543298448063E-3</v>
      </c>
    </row>
    <row r="691" spans="1:3">
      <c r="A691" t="s">
        <v>1051</v>
      </c>
      <c r="B691" s="14">
        <v>63580</v>
      </c>
      <c r="C691" s="108">
        <f t="shared" si="11"/>
        <v>6.8965790590613807E-3</v>
      </c>
    </row>
    <row r="692" spans="1:3">
      <c r="A692" t="s">
        <v>1052</v>
      </c>
      <c r="B692" s="14">
        <v>64020</v>
      </c>
      <c r="C692" s="108">
        <f t="shared" si="11"/>
        <v>3.7103750203376862E-2</v>
      </c>
    </row>
    <row r="693" spans="1:3">
      <c r="A693" t="s">
        <v>1053</v>
      </c>
      <c r="B693" s="14">
        <v>66440</v>
      </c>
      <c r="C693" s="108">
        <f t="shared" si="11"/>
        <v>-1.2114018523204706E-2</v>
      </c>
    </row>
    <row r="694" spans="1:3">
      <c r="A694" t="s">
        <v>1054</v>
      </c>
      <c r="B694" s="14">
        <v>65640</v>
      </c>
      <c r="C694" s="108">
        <f t="shared" si="11"/>
        <v>2.2147797948257164E-2</v>
      </c>
    </row>
    <row r="695" spans="1:3">
      <c r="A695" t="s">
        <v>1055</v>
      </c>
      <c r="B695" s="14">
        <v>67110</v>
      </c>
      <c r="C695" s="108">
        <f t="shared" si="11"/>
        <v>-7.7786480476156328E-3</v>
      </c>
    </row>
    <row r="696" spans="1:3">
      <c r="A696" t="s">
        <v>1056</v>
      </c>
      <c r="B696" s="14">
        <v>66590</v>
      </c>
      <c r="C696" s="108">
        <f t="shared" si="11"/>
        <v>1.8007778823818654E-2</v>
      </c>
    </row>
    <row r="697" spans="1:3">
      <c r="A697" t="s">
        <v>1057</v>
      </c>
      <c r="B697" s="14">
        <v>67800</v>
      </c>
      <c r="C697" s="108">
        <f t="shared" si="11"/>
        <v>-4.5410924484484028E-2</v>
      </c>
    </row>
    <row r="698" spans="1:3">
      <c r="A698" t="s">
        <v>1058</v>
      </c>
      <c r="B698" s="14">
        <v>64790</v>
      </c>
      <c r="C698" s="108">
        <f t="shared" si="11"/>
        <v>-5.2615410766705395E-3</v>
      </c>
    </row>
    <row r="699" spans="1:3">
      <c r="A699" t="s">
        <v>1059</v>
      </c>
      <c r="B699" s="14">
        <v>64450</v>
      </c>
      <c r="C699" s="108">
        <f t="shared" si="11"/>
        <v>-5.4453654585717715E-3</v>
      </c>
    </row>
    <row r="700" spans="1:3">
      <c r="A700" t="s">
        <v>1060</v>
      </c>
      <c r="B700" s="14">
        <v>64100</v>
      </c>
      <c r="C700" s="108">
        <f t="shared" si="11"/>
        <v>-4.6624025203866992E-2</v>
      </c>
    </row>
    <row r="701" spans="1:3">
      <c r="A701" t="s">
        <v>1061</v>
      </c>
      <c r="B701" s="14">
        <v>61180</v>
      </c>
      <c r="C701" s="108">
        <f t="shared" si="11"/>
        <v>2.3104671034461788E-2</v>
      </c>
    </row>
    <row r="702" spans="1:3">
      <c r="A702" t="s">
        <v>1062</v>
      </c>
      <c r="B702" s="14">
        <v>62610</v>
      </c>
      <c r="C702" s="108">
        <f t="shared" si="11"/>
        <v>2.039435162627079E-2</v>
      </c>
    </row>
    <row r="703" spans="1:3">
      <c r="A703" t="s">
        <v>1063</v>
      </c>
      <c r="B703" s="14">
        <v>63900</v>
      </c>
      <c r="C703" s="108">
        <f t="shared" si="11"/>
        <v>-1.2281684845870444E-2</v>
      </c>
    </row>
    <row r="704" spans="1:3">
      <c r="A704" t="s">
        <v>1064</v>
      </c>
      <c r="B704" s="14">
        <v>63120</v>
      </c>
      <c r="C704" s="108">
        <f t="shared" si="11"/>
        <v>-2.860551785151344E-2</v>
      </c>
    </row>
    <row r="705" spans="1:3">
      <c r="A705" t="s">
        <v>1065</v>
      </c>
      <c r="B705" s="14">
        <v>61340</v>
      </c>
      <c r="C705" s="108">
        <f t="shared" si="11"/>
        <v>1.4726376658710905E-2</v>
      </c>
    </row>
    <row r="706" spans="1:3">
      <c r="A706" t="s">
        <v>1066</v>
      </c>
      <c r="B706" s="14">
        <v>62250</v>
      </c>
      <c r="C706" s="108">
        <f t="shared" ref="C706:C769" si="12">LN(B707)-LN(B706)</f>
        <v>-4.0241502997240275E-3</v>
      </c>
    </row>
    <row r="707" spans="1:3">
      <c r="A707" t="s">
        <v>1067</v>
      </c>
      <c r="B707" s="14">
        <v>62000</v>
      </c>
      <c r="C707" s="108">
        <f t="shared" si="12"/>
        <v>-5.9856200709411667E-3</v>
      </c>
    </row>
    <row r="708" spans="1:3">
      <c r="A708" t="s">
        <v>1068</v>
      </c>
      <c r="B708" s="14">
        <v>61630</v>
      </c>
      <c r="C708" s="108">
        <f t="shared" si="12"/>
        <v>8.4020529825696855E-3</v>
      </c>
    </row>
    <row r="709" spans="1:3">
      <c r="A709" t="s">
        <v>1069</v>
      </c>
      <c r="B709" s="14">
        <v>62150</v>
      </c>
      <c r="C709" s="108">
        <f t="shared" si="12"/>
        <v>3.6938932229357846E-3</v>
      </c>
    </row>
    <row r="710" spans="1:3">
      <c r="A710" t="s">
        <v>1070</v>
      </c>
      <c r="B710" s="14">
        <v>62380</v>
      </c>
      <c r="C710" s="108">
        <f t="shared" si="12"/>
        <v>1.1317567203061429E-2</v>
      </c>
    </row>
    <row r="711" spans="1:3">
      <c r="A711" t="s">
        <v>1071</v>
      </c>
      <c r="B711" s="14">
        <v>63090</v>
      </c>
      <c r="C711" s="108">
        <f t="shared" si="12"/>
        <v>2.5198923124136741E-2</v>
      </c>
    </row>
    <row r="712" spans="1:3">
      <c r="A712" t="s">
        <v>1072</v>
      </c>
      <c r="B712" s="14">
        <v>64700</v>
      </c>
      <c r="C712" s="108">
        <f t="shared" si="12"/>
        <v>2.3157092555976533E-3</v>
      </c>
    </row>
    <row r="713" spans="1:3">
      <c r="A713" t="s">
        <v>1073</v>
      </c>
      <c r="B713" s="14">
        <v>64850</v>
      </c>
      <c r="C713" s="108">
        <f t="shared" si="12"/>
        <v>-1.5432101828061207E-3</v>
      </c>
    </row>
    <row r="714" spans="1:3">
      <c r="A714" t="s">
        <v>1074</v>
      </c>
      <c r="B714" s="14">
        <v>64750</v>
      </c>
      <c r="C714" s="108">
        <f t="shared" si="12"/>
        <v>1.4717420330130793E-2</v>
      </c>
    </row>
    <row r="715" spans="1:3">
      <c r="A715" t="s">
        <v>1075</v>
      </c>
      <c r="B715" s="14">
        <v>65710</v>
      </c>
      <c r="C715" s="108">
        <f t="shared" si="12"/>
        <v>-1.4717420330130793E-2</v>
      </c>
    </row>
    <row r="716" spans="1:3">
      <c r="A716" t="s">
        <v>1076</v>
      </c>
      <c r="B716" s="14">
        <v>64750</v>
      </c>
      <c r="C716" s="108">
        <f t="shared" si="12"/>
        <v>2.320360552048939E-2</v>
      </c>
    </row>
    <row r="717" spans="1:3">
      <c r="A717" t="s">
        <v>1077</v>
      </c>
      <c r="B717" s="14">
        <v>66270</v>
      </c>
      <c r="C717" s="108">
        <f t="shared" si="12"/>
        <v>6.4676468214415195E-3</v>
      </c>
    </row>
    <row r="718" spans="1:3">
      <c r="A718" t="s">
        <v>1078</v>
      </c>
      <c r="B718" s="14">
        <v>66700</v>
      </c>
      <c r="C718" s="108">
        <f t="shared" si="12"/>
        <v>1.1922644956907646E-2</v>
      </c>
    </row>
    <row r="719" spans="1:3">
      <c r="A719" t="s">
        <v>1079</v>
      </c>
      <c r="B719" s="14">
        <v>67500</v>
      </c>
      <c r="C719" s="108">
        <f t="shared" si="12"/>
        <v>-2.2246950221127548E-3</v>
      </c>
    </row>
    <row r="720" spans="1:3">
      <c r="A720" t="s">
        <v>1080</v>
      </c>
      <c r="B720" s="14">
        <v>67350</v>
      </c>
      <c r="C720" s="108">
        <f t="shared" si="12"/>
        <v>-3.718858878736242E-3</v>
      </c>
    </row>
    <row r="721" spans="1:3">
      <c r="A721" t="s">
        <v>1081</v>
      </c>
      <c r="B721" s="14">
        <v>67100</v>
      </c>
      <c r="C721" s="108">
        <f t="shared" si="12"/>
        <v>-6.129027333420467E-3</v>
      </c>
    </row>
    <row r="722" spans="1:3">
      <c r="A722" t="s">
        <v>1082</v>
      </c>
      <c r="B722" s="14">
        <v>66690</v>
      </c>
      <c r="C722" s="108">
        <f t="shared" si="12"/>
        <v>1.3552966404702715E-2</v>
      </c>
    </row>
    <row r="723" spans="1:3">
      <c r="A723" t="s">
        <v>1083</v>
      </c>
      <c r="B723" s="14">
        <v>67600</v>
      </c>
      <c r="C723" s="108">
        <f t="shared" si="12"/>
        <v>3.6914032319597112E-3</v>
      </c>
    </row>
    <row r="724" spans="1:3">
      <c r="A724" t="s">
        <v>1084</v>
      </c>
      <c r="B724" s="14">
        <v>67850</v>
      </c>
      <c r="C724" s="108">
        <f t="shared" si="12"/>
        <v>8.0734383476261939E-3</v>
      </c>
    </row>
    <row r="725" spans="1:3">
      <c r="A725" t="s">
        <v>1085</v>
      </c>
      <c r="B725" s="14">
        <v>68400</v>
      </c>
      <c r="C725" s="108">
        <f t="shared" si="12"/>
        <v>-4.689340363384531E-3</v>
      </c>
    </row>
    <row r="726" spans="1:3">
      <c r="A726" t="s">
        <v>1086</v>
      </c>
      <c r="B726" s="14">
        <v>68080</v>
      </c>
      <c r="C726" s="108">
        <f t="shared" si="12"/>
        <v>-2.6474497004684849E-3</v>
      </c>
    </row>
    <row r="727" spans="1:3">
      <c r="A727" t="s">
        <v>1087</v>
      </c>
      <c r="B727" s="14">
        <v>67900</v>
      </c>
      <c r="C727" s="108">
        <f t="shared" si="12"/>
        <v>5.8737320120929581E-3</v>
      </c>
    </row>
    <row r="728" spans="1:3">
      <c r="A728" t="s">
        <v>1088</v>
      </c>
      <c r="B728" s="14">
        <v>68300</v>
      </c>
      <c r="C728" s="108">
        <f t="shared" si="12"/>
        <v>-4.4020614006381464E-3</v>
      </c>
    </row>
    <row r="729" spans="1:3">
      <c r="A729" t="s">
        <v>1089</v>
      </c>
      <c r="B729" s="14">
        <v>68000</v>
      </c>
      <c r="C729" s="108">
        <f t="shared" si="12"/>
        <v>2.9368596733103658E-3</v>
      </c>
    </row>
    <row r="730" spans="1:3">
      <c r="A730" t="s">
        <v>1090</v>
      </c>
      <c r="B730" s="14">
        <v>68200</v>
      </c>
      <c r="C730" s="108">
        <f t="shared" si="12"/>
        <v>5.7021866618143235E-3</v>
      </c>
    </row>
    <row r="731" spans="1:3">
      <c r="A731" t="s">
        <v>1091</v>
      </c>
      <c r="B731" s="14">
        <v>68590</v>
      </c>
      <c r="C731" s="108">
        <f t="shared" si="12"/>
        <v>2.177604252931431E-2</v>
      </c>
    </row>
    <row r="732" spans="1:3">
      <c r="A732" t="s">
        <v>1092</v>
      </c>
      <c r="B732" s="14">
        <v>70100</v>
      </c>
      <c r="C732" s="108">
        <f t="shared" si="12"/>
        <v>1.1347639497536477E-2</v>
      </c>
    </row>
    <row r="733" spans="1:3">
      <c r="A733" t="s">
        <v>1093</v>
      </c>
      <c r="B733" s="14">
        <v>70900</v>
      </c>
      <c r="C733" s="108">
        <f t="shared" si="12"/>
        <v>3.6604292595523447E-3</v>
      </c>
    </row>
    <row r="734" spans="1:3">
      <c r="A734" t="s">
        <v>1094</v>
      </c>
      <c r="B734" s="14">
        <v>71160</v>
      </c>
      <c r="C734" s="108">
        <f t="shared" si="12"/>
        <v>-1.3582551765868089E-2</v>
      </c>
    </row>
    <row r="735" spans="1:3">
      <c r="A735" t="s">
        <v>1095</v>
      </c>
      <c r="B735" s="14">
        <v>70200</v>
      </c>
      <c r="C735" s="108">
        <f t="shared" si="12"/>
        <v>9.0755018828669876E-3</v>
      </c>
    </row>
    <row r="736" spans="1:3">
      <c r="A736" t="s">
        <v>1096</v>
      </c>
      <c r="B736" s="14">
        <v>70840</v>
      </c>
      <c r="C736" s="108">
        <f t="shared" si="12"/>
        <v>-2.3278452060861099E-2</v>
      </c>
    </row>
    <row r="737" spans="1:3">
      <c r="A737" t="s">
        <v>1097</v>
      </c>
      <c r="B737" s="14">
        <v>69210</v>
      </c>
      <c r="C737" s="108">
        <f t="shared" si="12"/>
        <v>2.0207859070691114E-3</v>
      </c>
    </row>
    <row r="738" spans="1:3">
      <c r="A738" t="s">
        <v>1098</v>
      </c>
      <c r="B738" s="14">
        <v>69350</v>
      </c>
      <c r="C738" s="108">
        <f t="shared" si="12"/>
        <v>8.6145543506503941E-3</v>
      </c>
    </row>
    <row r="739" spans="1:3">
      <c r="A739" t="s">
        <v>1099</v>
      </c>
      <c r="B739" s="14">
        <v>69950</v>
      </c>
      <c r="C739" s="108">
        <f t="shared" si="12"/>
        <v>3.9948690594382441E-3</v>
      </c>
    </row>
    <row r="740" spans="1:3">
      <c r="A740" t="s">
        <v>1100</v>
      </c>
      <c r="B740" s="14">
        <v>70230</v>
      </c>
      <c r="C740" s="108">
        <f t="shared" si="12"/>
        <v>2.7017435559777425E-3</v>
      </c>
    </row>
    <row r="741" spans="1:3">
      <c r="A741" t="s">
        <v>1101</v>
      </c>
      <c r="B741" s="14">
        <v>70420</v>
      </c>
      <c r="C741" s="108">
        <f t="shared" si="12"/>
        <v>-3.8415071784374533E-3</v>
      </c>
    </row>
    <row r="742" spans="1:3">
      <c r="A742" t="s">
        <v>1102</v>
      </c>
      <c r="B742" s="14">
        <v>70150</v>
      </c>
      <c r="C742" s="108">
        <f t="shared" si="12"/>
        <v>6.3943379507271914E-3</v>
      </c>
    </row>
    <row r="743" spans="1:3">
      <c r="A743" t="s">
        <v>1103</v>
      </c>
      <c r="B743" s="14">
        <v>70600</v>
      </c>
      <c r="C743" s="108">
        <f t="shared" si="12"/>
        <v>8.4626739187338984E-3</v>
      </c>
    </row>
    <row r="744" spans="1:3">
      <c r="A744" t="s">
        <v>1104</v>
      </c>
      <c r="B744" s="14">
        <v>71200</v>
      </c>
      <c r="C744" s="108">
        <f t="shared" si="12"/>
        <v>1.1034402063280879E-2</v>
      </c>
    </row>
    <row r="745" spans="1:3">
      <c r="A745" t="s">
        <v>1105</v>
      </c>
      <c r="B745" s="14">
        <v>71990</v>
      </c>
      <c r="C745" s="108">
        <f t="shared" si="12"/>
        <v>-1.2439883672016094E-2</v>
      </c>
    </row>
    <row r="746" spans="1:3">
      <c r="A746" t="s">
        <v>1106</v>
      </c>
      <c r="B746" s="14">
        <v>71100</v>
      </c>
      <c r="C746" s="108">
        <f t="shared" si="12"/>
        <v>-9.8940736451993416E-3</v>
      </c>
    </row>
    <row r="747" spans="1:3">
      <c r="A747" t="s">
        <v>1107</v>
      </c>
      <c r="B747" s="14">
        <v>70400</v>
      </c>
      <c r="C747" s="108">
        <f t="shared" si="12"/>
        <v>7.7821404420550522E-3</v>
      </c>
    </row>
    <row r="748" spans="1:3">
      <c r="A748" t="s">
        <v>1108</v>
      </c>
      <c r="B748" s="14">
        <v>70950</v>
      </c>
      <c r="C748" s="108">
        <f t="shared" si="12"/>
        <v>-6.6464219781270373E-3</v>
      </c>
    </row>
    <row r="749" spans="1:3">
      <c r="A749" t="s">
        <v>1109</v>
      </c>
      <c r="B749" s="14">
        <v>70480</v>
      </c>
      <c r="C749" s="108">
        <f t="shared" si="12"/>
        <v>-3.4110323010629884E-3</v>
      </c>
    </row>
    <row r="750" spans="1:3">
      <c r="A750" t="s">
        <v>1110</v>
      </c>
      <c r="B750" s="14">
        <v>70240</v>
      </c>
      <c r="C750" s="108">
        <f t="shared" si="12"/>
        <v>8.6470168098280453E-3</v>
      </c>
    </row>
    <row r="751" spans="1:3">
      <c r="A751" t="s">
        <v>1111</v>
      </c>
      <c r="B751" s="14">
        <v>70850</v>
      </c>
      <c r="C751" s="108">
        <f t="shared" si="12"/>
        <v>4.7873929790931413E-3</v>
      </c>
    </row>
    <row r="752" spans="1:3">
      <c r="A752" t="s">
        <v>1112</v>
      </c>
      <c r="B752" s="14">
        <v>71190</v>
      </c>
      <c r="C752" s="108">
        <f t="shared" si="12"/>
        <v>1.7958302618941602E-2</v>
      </c>
    </row>
    <row r="753" spans="1:3">
      <c r="A753" t="s">
        <v>1113</v>
      </c>
      <c r="B753" s="14">
        <v>72480</v>
      </c>
      <c r="C753" s="108">
        <f t="shared" si="12"/>
        <v>2.0078527422084491E-2</v>
      </c>
    </row>
    <row r="754" spans="1:3">
      <c r="A754" t="s">
        <v>1114</v>
      </c>
      <c r="B754" s="14">
        <v>73950</v>
      </c>
      <c r="C754" s="108">
        <f t="shared" si="12"/>
        <v>2.0263431452320901E-3</v>
      </c>
    </row>
    <row r="755" spans="1:3">
      <c r="A755" t="s">
        <v>1115</v>
      </c>
      <c r="B755" s="14">
        <v>74100</v>
      </c>
      <c r="C755" s="108">
        <f t="shared" si="12"/>
        <v>2.6954194216735061E-3</v>
      </c>
    </row>
    <row r="756" spans="1:3">
      <c r="A756" t="s">
        <v>1116</v>
      </c>
      <c r="B756" s="14">
        <v>74300</v>
      </c>
      <c r="C756" s="108">
        <f t="shared" si="12"/>
        <v>-5.66879639267448E-3</v>
      </c>
    </row>
    <row r="757" spans="1:3">
      <c r="A757" t="s">
        <v>1117</v>
      </c>
      <c r="B757" s="14">
        <v>73880</v>
      </c>
      <c r="C757" s="108">
        <f t="shared" si="12"/>
        <v>5.5341978326755026E-3</v>
      </c>
    </row>
    <row r="758" spans="1:3">
      <c r="A758" t="s">
        <v>1118</v>
      </c>
      <c r="B758" s="14">
        <v>74290</v>
      </c>
      <c r="C758" s="108">
        <f t="shared" si="12"/>
        <v>5.5037389750562937E-3</v>
      </c>
    </row>
    <row r="759" spans="1:3">
      <c r="A759" t="s">
        <v>1119</v>
      </c>
      <c r="B759" s="14">
        <v>74700</v>
      </c>
      <c r="C759" s="108">
        <f t="shared" si="12"/>
        <v>-1.3395849290560591E-3</v>
      </c>
    </row>
    <row r="760" spans="1:3">
      <c r="A760" t="s">
        <v>1120</v>
      </c>
      <c r="B760" s="14">
        <v>74600</v>
      </c>
      <c r="C760" s="108">
        <f t="shared" si="12"/>
        <v>-9.427679255558985E-3</v>
      </c>
    </row>
    <row r="761" spans="1:3">
      <c r="A761" t="s">
        <v>1121</v>
      </c>
      <c r="B761" s="14">
        <v>73900</v>
      </c>
      <c r="C761" s="108">
        <f t="shared" si="12"/>
        <v>-1.0884461198424233E-2</v>
      </c>
    </row>
    <row r="762" spans="1:3">
      <c r="A762" t="s">
        <v>1122</v>
      </c>
      <c r="B762" s="14">
        <v>73100</v>
      </c>
      <c r="C762" s="108">
        <f t="shared" si="12"/>
        <v>9.5303648506952499E-3</v>
      </c>
    </row>
    <row r="763" spans="1:3">
      <c r="A763" t="s">
        <v>1123</v>
      </c>
      <c r="B763" s="14">
        <v>73800</v>
      </c>
      <c r="C763" s="108">
        <f t="shared" si="12"/>
        <v>-1.117330059812538E-2</v>
      </c>
    </row>
    <row r="764" spans="1:3">
      <c r="A764" t="s">
        <v>1124</v>
      </c>
      <c r="B764" s="14">
        <v>72980</v>
      </c>
      <c r="C764" s="108">
        <f t="shared" si="12"/>
        <v>-2.4833071892519598E-2</v>
      </c>
    </row>
    <row r="765" spans="1:3">
      <c r="A765" t="s">
        <v>1125</v>
      </c>
      <c r="B765" s="14">
        <v>71190</v>
      </c>
      <c r="C765" s="108">
        <f t="shared" si="12"/>
        <v>-1.9685045726731687E-3</v>
      </c>
    </row>
    <row r="766" spans="1:3">
      <c r="A766" t="s">
        <v>1126</v>
      </c>
      <c r="B766" s="14">
        <v>71050</v>
      </c>
      <c r="C766" s="108">
        <f t="shared" si="12"/>
        <v>1.3282264472946892E-2</v>
      </c>
    </row>
    <row r="767" spans="1:3">
      <c r="A767" t="s">
        <v>1127</v>
      </c>
      <c r="B767" s="14">
        <v>72000</v>
      </c>
      <c r="C767" s="108">
        <f t="shared" si="12"/>
        <v>1.7894489876550068E-2</v>
      </c>
    </row>
    <row r="768" spans="1:3">
      <c r="A768" t="s">
        <v>1128</v>
      </c>
      <c r="B768" s="14">
        <v>73300</v>
      </c>
      <c r="C768" s="108">
        <f t="shared" si="12"/>
        <v>-3.4164706958978996E-3</v>
      </c>
    </row>
    <row r="769" spans="1:3">
      <c r="A769" t="s">
        <v>1129</v>
      </c>
      <c r="B769" s="14">
        <v>73050</v>
      </c>
      <c r="C769" s="108">
        <f t="shared" si="12"/>
        <v>8.8586609985821241E-3</v>
      </c>
    </row>
    <row r="770" spans="1:3">
      <c r="A770" t="s">
        <v>1130</v>
      </c>
      <c r="B770" s="14">
        <v>73700</v>
      </c>
      <c r="C770" s="108">
        <f t="shared" ref="C770:C833" si="13">LN(B771)-LN(B770)</f>
        <v>-6.3976261223110953E-3</v>
      </c>
    </row>
    <row r="771" spans="1:3">
      <c r="A771" t="s">
        <v>1131</v>
      </c>
      <c r="B771" s="14">
        <v>73230</v>
      </c>
      <c r="C771" s="108">
        <f t="shared" si="13"/>
        <v>7.0758221469500171E-3</v>
      </c>
    </row>
    <row r="772" spans="1:3">
      <c r="A772" t="s">
        <v>1132</v>
      </c>
      <c r="B772" s="14">
        <v>73750</v>
      </c>
      <c r="C772" s="108">
        <f t="shared" si="13"/>
        <v>-4.3484237564097583E-3</v>
      </c>
    </row>
    <row r="773" spans="1:3">
      <c r="A773" t="s">
        <v>1133</v>
      </c>
      <c r="B773" s="14">
        <v>73430</v>
      </c>
      <c r="C773" s="108">
        <f t="shared" si="13"/>
        <v>-4.3418535252449431E-2</v>
      </c>
    </row>
    <row r="774" spans="1:3">
      <c r="A774" t="s">
        <v>1134</v>
      </c>
      <c r="B774" s="14">
        <v>70310</v>
      </c>
      <c r="C774" s="108">
        <f t="shared" si="13"/>
        <v>1.3842028918467975E-2</v>
      </c>
    </row>
    <row r="775" spans="1:3">
      <c r="A775" t="s">
        <v>1135</v>
      </c>
      <c r="B775" s="14">
        <v>71290</v>
      </c>
      <c r="C775" s="108">
        <f t="shared" si="13"/>
        <v>-3.2359747459681287E-2</v>
      </c>
    </row>
    <row r="776" spans="1:3">
      <c r="A776" t="s">
        <v>1136</v>
      </c>
      <c r="B776" s="14">
        <v>69020</v>
      </c>
      <c r="C776" s="108">
        <f t="shared" si="13"/>
        <v>-1.4489603734624268E-4</v>
      </c>
    </row>
    <row r="777" spans="1:3">
      <c r="A777" t="s">
        <v>1137</v>
      </c>
      <c r="B777" s="14">
        <v>69010</v>
      </c>
      <c r="C777" s="108">
        <f t="shared" si="13"/>
        <v>-8.6981739320002305E-4</v>
      </c>
    </row>
    <row r="778" spans="1:3">
      <c r="A778" t="s">
        <v>1138</v>
      </c>
      <c r="B778" s="14">
        <v>68950</v>
      </c>
      <c r="C778" s="108">
        <f t="shared" si="13"/>
        <v>-2.9048676926297645E-3</v>
      </c>
    </row>
    <row r="779" spans="1:3">
      <c r="A779" t="s">
        <v>1139</v>
      </c>
      <c r="B779" s="14">
        <v>68750</v>
      </c>
      <c r="C779" s="108">
        <f t="shared" si="13"/>
        <v>2.2295062269938271E-2</v>
      </c>
    </row>
    <row r="780" spans="1:3">
      <c r="A780" t="s">
        <v>1140</v>
      </c>
      <c r="B780" s="14">
        <v>70300</v>
      </c>
      <c r="C780" s="108">
        <f t="shared" si="13"/>
        <v>-7.281065787559271E-3</v>
      </c>
    </row>
    <row r="781" spans="1:3">
      <c r="A781" t="s">
        <v>1141</v>
      </c>
      <c r="B781" s="14">
        <v>69790</v>
      </c>
      <c r="C781" s="108">
        <f t="shared" si="13"/>
        <v>2.3647119566204466E-2</v>
      </c>
    </row>
    <row r="782" spans="1:3">
      <c r="A782" t="s">
        <v>1142</v>
      </c>
      <c r="B782" s="14">
        <v>71460</v>
      </c>
      <c r="C782" s="108">
        <f t="shared" si="13"/>
        <v>-2.5220694327110493E-3</v>
      </c>
    </row>
    <row r="783" spans="1:3">
      <c r="A783" t="s">
        <v>1143</v>
      </c>
      <c r="B783" s="14">
        <v>71280</v>
      </c>
      <c r="C783" s="108">
        <f t="shared" si="13"/>
        <v>-1.1229647446224789E-3</v>
      </c>
    </row>
    <row r="784" spans="1:3">
      <c r="A784" t="s">
        <v>1144</v>
      </c>
      <c r="B784" s="14">
        <v>71200</v>
      </c>
      <c r="C784" s="108">
        <f t="shared" si="13"/>
        <v>5.8815461523558099E-3</v>
      </c>
    </row>
    <row r="785" spans="1:3">
      <c r="A785" t="s">
        <v>1145</v>
      </c>
      <c r="B785" s="14">
        <v>71620</v>
      </c>
      <c r="C785" s="108">
        <f t="shared" si="13"/>
        <v>6.5409738462012257E-3</v>
      </c>
    </row>
    <row r="786" spans="1:3">
      <c r="A786" t="s">
        <v>1146</v>
      </c>
      <c r="B786" s="14">
        <v>72090</v>
      </c>
      <c r="C786" s="108">
        <f t="shared" si="13"/>
        <v>-5.5501597095641841E-4</v>
      </c>
    </row>
    <row r="787" spans="1:3">
      <c r="A787" t="s">
        <v>1147</v>
      </c>
      <c r="B787" s="14">
        <v>72050</v>
      </c>
      <c r="C787" s="108">
        <f t="shared" si="13"/>
        <v>-1.3413642504138679E-2</v>
      </c>
    </row>
    <row r="788" spans="1:3">
      <c r="A788" t="s">
        <v>1148</v>
      </c>
      <c r="B788" s="14">
        <v>71090</v>
      </c>
      <c r="C788" s="108">
        <f t="shared" si="13"/>
        <v>-4.0876792417190444E-3</v>
      </c>
    </row>
    <row r="789" spans="1:3">
      <c r="A789" t="s">
        <v>1149</v>
      </c>
      <c r="B789" s="14">
        <v>70800</v>
      </c>
      <c r="C789" s="108">
        <f t="shared" si="13"/>
        <v>5.3528793823733878E-3</v>
      </c>
    </row>
    <row r="790" spans="1:3">
      <c r="A790" t="s">
        <v>1150</v>
      </c>
      <c r="B790" s="14">
        <v>71180</v>
      </c>
      <c r="C790" s="108">
        <f t="shared" si="13"/>
        <v>-9.4573363510974673E-3</v>
      </c>
    </row>
    <row r="791" spans="1:3">
      <c r="A791" t="s">
        <v>1151</v>
      </c>
      <c r="B791" s="14">
        <v>70510</v>
      </c>
      <c r="C791" s="108">
        <f t="shared" si="13"/>
        <v>5.6713456787349514E-4</v>
      </c>
    </row>
    <row r="792" spans="1:3">
      <c r="A792" t="s">
        <v>1152</v>
      </c>
      <c r="B792" s="14">
        <v>70550</v>
      </c>
      <c r="C792" s="108">
        <f t="shared" si="13"/>
        <v>1.3515621761481356E-2</v>
      </c>
    </row>
    <row r="793" spans="1:3">
      <c r="A793" t="s">
        <v>1153</v>
      </c>
      <c r="B793" s="14">
        <v>71510</v>
      </c>
      <c r="C793" s="108">
        <f t="shared" si="13"/>
        <v>1.3974289585441113E-3</v>
      </c>
    </row>
    <row r="794" spans="1:3">
      <c r="A794" t="s">
        <v>1154</v>
      </c>
      <c r="B794" s="14">
        <v>71610</v>
      </c>
      <c r="C794" s="108">
        <f t="shared" si="13"/>
        <v>2.0593637736883608E-2</v>
      </c>
    </row>
    <row r="795" spans="1:3">
      <c r="A795" t="s">
        <v>1155</v>
      </c>
      <c r="B795" s="14">
        <v>73100</v>
      </c>
      <c r="C795" s="108">
        <f t="shared" si="13"/>
        <v>3.0050562157715177E-3</v>
      </c>
    </row>
    <row r="796" spans="1:3">
      <c r="A796" t="s">
        <v>1156</v>
      </c>
      <c r="B796" s="14">
        <v>73320</v>
      </c>
      <c r="C796" s="108">
        <f t="shared" si="13"/>
        <v>-1.1936754204812772E-2</v>
      </c>
    </row>
    <row r="797" spans="1:3">
      <c r="A797" t="s">
        <v>1157</v>
      </c>
      <c r="B797" s="14">
        <v>72450</v>
      </c>
      <c r="C797" s="108">
        <f t="shared" si="13"/>
        <v>-2.0725396019720677E-3</v>
      </c>
    </row>
    <row r="798" spans="1:3">
      <c r="A798" t="s">
        <v>1158</v>
      </c>
      <c r="B798" s="14">
        <v>72300</v>
      </c>
      <c r="C798" s="108">
        <f t="shared" si="13"/>
        <v>-1.1966192596474912E-2</v>
      </c>
    </row>
    <row r="799" spans="1:3">
      <c r="A799" t="s">
        <v>1159</v>
      </c>
      <c r="B799" s="14">
        <v>71440</v>
      </c>
      <c r="C799" s="108">
        <f t="shared" si="13"/>
        <v>-4.0676120323830389E-3</v>
      </c>
    </row>
    <row r="800" spans="1:3">
      <c r="A800" t="s">
        <v>1160</v>
      </c>
      <c r="B800" s="14">
        <v>71150</v>
      </c>
      <c r="C800" s="108">
        <f t="shared" si="13"/>
        <v>2.386468459079083E-3</v>
      </c>
    </row>
    <row r="801" spans="1:3">
      <c r="A801" t="s">
        <v>1161</v>
      </c>
      <c r="B801" s="14">
        <v>71320</v>
      </c>
      <c r="C801" s="108">
        <f t="shared" si="13"/>
        <v>-1.6398444931011724E-2</v>
      </c>
    </row>
    <row r="802" spans="1:3">
      <c r="A802" t="s">
        <v>1162</v>
      </c>
      <c r="B802" s="14">
        <v>70160</v>
      </c>
      <c r="C802" s="108">
        <f t="shared" si="13"/>
        <v>1.5416471084831684E-2</v>
      </c>
    </row>
    <row r="803" spans="1:3">
      <c r="A803" t="s">
        <v>1163</v>
      </c>
      <c r="B803" s="14">
        <v>71250</v>
      </c>
      <c r="C803" s="108">
        <f t="shared" si="13"/>
        <v>7.6896569054181185E-3</v>
      </c>
    </row>
    <row r="804" spans="1:3">
      <c r="A804" t="s">
        <v>1164</v>
      </c>
      <c r="B804" s="14">
        <v>71800</v>
      </c>
      <c r="C804" s="108">
        <f t="shared" si="13"/>
        <v>-1.9517641773703076E-3</v>
      </c>
    </row>
    <row r="805" spans="1:3">
      <c r="A805" t="s">
        <v>1165</v>
      </c>
      <c r="B805" s="14">
        <v>71660</v>
      </c>
      <c r="C805" s="108">
        <f t="shared" si="13"/>
        <v>-6.4398934588769663E-3</v>
      </c>
    </row>
    <row r="806" spans="1:3">
      <c r="A806" t="s">
        <v>1166</v>
      </c>
      <c r="B806" s="14">
        <v>71200</v>
      </c>
      <c r="C806" s="108">
        <f t="shared" si="13"/>
        <v>-9.3128936100246307E-3</v>
      </c>
    </row>
    <row r="807" spans="1:3">
      <c r="A807" t="s">
        <v>1167</v>
      </c>
      <c r="B807" s="14">
        <v>70540</v>
      </c>
      <c r="C807" s="108">
        <f t="shared" si="13"/>
        <v>-5.4015767439778983E-3</v>
      </c>
    </row>
    <row r="808" spans="1:3">
      <c r="A808" t="s">
        <v>1168</v>
      </c>
      <c r="B808" s="14">
        <v>70160</v>
      </c>
      <c r="C808" s="108">
        <f t="shared" si="13"/>
        <v>7.6672248385989406E-3</v>
      </c>
    </row>
    <row r="809" spans="1:3">
      <c r="A809" t="s">
        <v>1169</v>
      </c>
      <c r="B809" s="14">
        <v>70700</v>
      </c>
      <c r="C809" s="108">
        <f t="shared" si="13"/>
        <v>-7.0972618707614288E-3</v>
      </c>
    </row>
    <row r="810" spans="1:3">
      <c r="A810" t="s">
        <v>1170</v>
      </c>
      <c r="B810" s="14">
        <v>70200</v>
      </c>
      <c r="C810" s="108">
        <f t="shared" si="13"/>
        <v>-2.139038248749614E-3</v>
      </c>
    </row>
    <row r="811" spans="1:3">
      <c r="A811" t="s">
        <v>1171</v>
      </c>
      <c r="B811" s="14">
        <v>70050</v>
      </c>
      <c r="C811" s="108">
        <f t="shared" si="13"/>
        <v>-1.2208410159392002E-2</v>
      </c>
    </row>
    <row r="812" spans="1:3">
      <c r="A812" t="s">
        <v>1172</v>
      </c>
      <c r="B812" s="14">
        <v>69200</v>
      </c>
      <c r="C812" s="108">
        <f t="shared" si="13"/>
        <v>-1.3091096046879969E-2</v>
      </c>
    </row>
    <row r="813" spans="1:3">
      <c r="A813" t="s">
        <v>1173</v>
      </c>
      <c r="B813" s="14">
        <v>68300</v>
      </c>
      <c r="C813" s="108">
        <f t="shared" si="13"/>
        <v>-1.6236519047639675E-2</v>
      </c>
    </row>
    <row r="814" spans="1:3">
      <c r="A814" t="s">
        <v>1174</v>
      </c>
      <c r="B814" s="14">
        <v>67200</v>
      </c>
      <c r="C814" s="108">
        <f t="shared" si="13"/>
        <v>9.6261387517735386E-3</v>
      </c>
    </row>
    <row r="815" spans="1:3">
      <c r="A815" t="s">
        <v>1175</v>
      </c>
      <c r="B815" s="14">
        <v>67850</v>
      </c>
      <c r="C815" s="108">
        <f t="shared" si="13"/>
        <v>4.4117718616636381E-3</v>
      </c>
    </row>
    <row r="816" spans="1:3">
      <c r="A816" t="s">
        <v>1176</v>
      </c>
      <c r="B816" s="14">
        <v>68150</v>
      </c>
      <c r="C816" s="108">
        <f t="shared" si="13"/>
        <v>-9.8799004647744937E-3</v>
      </c>
    </row>
    <row r="817" spans="1:3">
      <c r="A817" t="s">
        <v>1177</v>
      </c>
      <c r="B817" s="14">
        <v>67480</v>
      </c>
      <c r="C817" s="108">
        <f t="shared" si="13"/>
        <v>-2.7493656928962551E-2</v>
      </c>
    </row>
    <row r="818" spans="1:3">
      <c r="A818" t="s">
        <v>1178</v>
      </c>
      <c r="B818" s="14">
        <v>65650</v>
      </c>
      <c r="C818" s="108">
        <f t="shared" si="13"/>
        <v>2.4822635901877277E-2</v>
      </c>
    </row>
    <row r="819" spans="1:3">
      <c r="A819" t="s">
        <v>1179</v>
      </c>
      <c r="B819" s="14">
        <v>67300</v>
      </c>
      <c r="C819" s="108">
        <f t="shared" si="13"/>
        <v>-9.2551787680879016E-3</v>
      </c>
    </row>
    <row r="820" spans="1:3">
      <c r="A820" t="s">
        <v>1180</v>
      </c>
      <c r="B820" s="14">
        <v>66680</v>
      </c>
      <c r="C820" s="108">
        <f t="shared" si="13"/>
        <v>4.49808838830279E-4</v>
      </c>
    </row>
    <row r="821" spans="1:3">
      <c r="A821" t="s">
        <v>1181</v>
      </c>
      <c r="B821" s="14">
        <v>66710</v>
      </c>
      <c r="C821" s="108">
        <f t="shared" si="13"/>
        <v>7.4671792604501519E-3</v>
      </c>
    </row>
    <row r="822" spans="1:3">
      <c r="A822" t="s">
        <v>1182</v>
      </c>
      <c r="B822" s="14">
        <v>67210</v>
      </c>
      <c r="C822" s="108">
        <f t="shared" si="13"/>
        <v>8.8876307138772148E-3</v>
      </c>
    </row>
    <row r="823" spans="1:3">
      <c r="A823" t="s">
        <v>1183</v>
      </c>
      <c r="B823" s="14">
        <v>67810</v>
      </c>
      <c r="C823" s="108">
        <f t="shared" si="13"/>
        <v>2.9450764917964278E-3</v>
      </c>
    </row>
    <row r="824" spans="1:3">
      <c r="A824" t="s">
        <v>1184</v>
      </c>
      <c r="B824" s="14">
        <v>68010</v>
      </c>
      <c r="C824" s="108">
        <f t="shared" si="13"/>
        <v>-1.7951672644947791E-2</v>
      </c>
    </row>
    <row r="825" spans="1:3">
      <c r="A825" t="s">
        <v>1185</v>
      </c>
      <c r="B825" s="14">
        <v>66800</v>
      </c>
      <c r="C825" s="108">
        <f t="shared" si="13"/>
        <v>8.9419373756616238E-3</v>
      </c>
    </row>
    <row r="826" spans="1:3">
      <c r="A826" t="s">
        <v>1186</v>
      </c>
      <c r="B826" s="14">
        <v>67400</v>
      </c>
      <c r="C826" s="108">
        <f t="shared" si="13"/>
        <v>3.9979323258716448E-3</v>
      </c>
    </row>
    <row r="827" spans="1:3">
      <c r="A827" t="s">
        <v>1187</v>
      </c>
      <c r="B827" s="14">
        <v>67670</v>
      </c>
      <c r="C827" s="108">
        <f t="shared" si="13"/>
        <v>1.4378181969846082E-2</v>
      </c>
    </row>
    <row r="828" spans="1:3">
      <c r="A828" t="s">
        <v>1188</v>
      </c>
      <c r="B828" s="14">
        <v>68650</v>
      </c>
      <c r="C828" s="108">
        <f t="shared" si="13"/>
        <v>5.5200605014054105E-3</v>
      </c>
    </row>
    <row r="829" spans="1:3">
      <c r="A829" t="s">
        <v>1189</v>
      </c>
      <c r="B829" s="14">
        <v>69030</v>
      </c>
      <c r="C829" s="108">
        <f t="shared" si="13"/>
        <v>-2.6109675407202104E-3</v>
      </c>
    </row>
    <row r="830" spans="1:3">
      <c r="A830" t="s">
        <v>1190</v>
      </c>
      <c r="B830" s="14">
        <v>68850</v>
      </c>
      <c r="C830" s="108">
        <f t="shared" si="13"/>
        <v>4.926118336054941E-3</v>
      </c>
    </row>
    <row r="831" spans="1:3">
      <c r="A831" t="s">
        <v>1191</v>
      </c>
      <c r="B831" s="14">
        <v>69190</v>
      </c>
      <c r="C831" s="108">
        <f t="shared" si="13"/>
        <v>-1.3016127370946151E-3</v>
      </c>
    </row>
    <row r="832" spans="1:3">
      <c r="A832" t="s">
        <v>1192</v>
      </c>
      <c r="B832" s="14">
        <v>69100</v>
      </c>
      <c r="C832" s="108">
        <f t="shared" si="13"/>
        <v>-8.1372143271618569E-3</v>
      </c>
    </row>
    <row r="833" spans="1:3">
      <c r="A833" t="s">
        <v>1193</v>
      </c>
      <c r="B833" s="14">
        <v>68540</v>
      </c>
      <c r="C833" s="108">
        <f t="shared" si="13"/>
        <v>8.1372143271618569E-3</v>
      </c>
    </row>
    <row r="834" spans="1:3">
      <c r="A834" t="s">
        <v>1194</v>
      </c>
      <c r="B834" s="14">
        <v>69100</v>
      </c>
      <c r="C834" s="108">
        <f t="shared" ref="C834:C897" si="14">LN(B835)-LN(B834)</f>
        <v>0</v>
      </c>
    </row>
    <row r="835" spans="1:3">
      <c r="A835" t="s">
        <v>1195</v>
      </c>
      <c r="B835" s="14">
        <v>69100</v>
      </c>
      <c r="C835" s="108">
        <f t="shared" si="14"/>
        <v>-7.2621960417862397E-3</v>
      </c>
    </row>
    <row r="836" spans="1:3">
      <c r="A836" t="s">
        <v>1196</v>
      </c>
      <c r="B836" s="14">
        <v>68600</v>
      </c>
      <c r="C836" s="108">
        <f t="shared" si="14"/>
        <v>-2.9197101033346939E-3</v>
      </c>
    </row>
    <row r="837" spans="1:3">
      <c r="A837" t="s">
        <v>1197</v>
      </c>
      <c r="B837" s="14">
        <v>68400</v>
      </c>
      <c r="C837" s="108">
        <f t="shared" si="14"/>
        <v>2.9197101033346939E-3</v>
      </c>
    </row>
    <row r="838" spans="1:3">
      <c r="A838" t="s">
        <v>1198</v>
      </c>
      <c r="B838" s="14">
        <v>68600</v>
      </c>
      <c r="C838" s="108">
        <f t="shared" si="14"/>
        <v>-4.3827681550947517E-3</v>
      </c>
    </row>
    <row r="839" spans="1:3">
      <c r="A839" t="s">
        <v>1199</v>
      </c>
      <c r="B839" s="14">
        <v>68300</v>
      </c>
      <c r="C839" s="108">
        <f t="shared" si="14"/>
        <v>4.3827681550947517E-3</v>
      </c>
    </row>
    <row r="840" spans="1:3">
      <c r="A840" t="s">
        <v>1200</v>
      </c>
      <c r="B840" s="14">
        <v>68600</v>
      </c>
      <c r="C840" s="108">
        <f t="shared" si="14"/>
        <v>8.7083278917852169E-3</v>
      </c>
    </row>
    <row r="841" spans="1:3">
      <c r="A841" t="s">
        <v>1201</v>
      </c>
      <c r="B841" s="14">
        <v>69200</v>
      </c>
      <c r="C841" s="108">
        <f t="shared" si="14"/>
        <v>-8.8541111123934257E-3</v>
      </c>
    </row>
    <row r="842" spans="1:3">
      <c r="A842" t="s">
        <v>1202</v>
      </c>
      <c r="B842" s="14">
        <v>68590</v>
      </c>
      <c r="C842" s="108">
        <f t="shared" si="14"/>
        <v>3.2023317031573129E-3</v>
      </c>
    </row>
    <row r="843" spans="1:3">
      <c r="A843" t="s">
        <v>1203</v>
      </c>
      <c r="B843" s="14">
        <v>68810</v>
      </c>
      <c r="C843" s="108">
        <f t="shared" si="14"/>
        <v>-1.0371870058921928E-2</v>
      </c>
    </row>
    <row r="844" spans="1:3">
      <c r="A844" t="s">
        <v>1204</v>
      </c>
      <c r="B844" s="14">
        <v>68100</v>
      </c>
      <c r="C844" s="108">
        <f t="shared" si="14"/>
        <v>8.7719860728370236E-3</v>
      </c>
    </row>
    <row r="845" spans="1:3">
      <c r="A845" t="s">
        <v>1205</v>
      </c>
      <c r="B845" s="14">
        <v>68700</v>
      </c>
      <c r="C845" s="108">
        <f t="shared" si="14"/>
        <v>-6.1323013020633255E-3</v>
      </c>
    </row>
    <row r="846" spans="1:3">
      <c r="A846" t="s">
        <v>1206</v>
      </c>
      <c r="B846" s="14">
        <v>68280</v>
      </c>
      <c r="C846" s="108">
        <f t="shared" si="14"/>
        <v>-1.1723330768234064E-3</v>
      </c>
    </row>
    <row r="847" spans="1:3">
      <c r="A847" t="s">
        <v>1207</v>
      </c>
      <c r="B847" s="14">
        <v>68200</v>
      </c>
      <c r="C847" s="108">
        <f t="shared" si="14"/>
        <v>7.4501841935692426E-3</v>
      </c>
    </row>
    <row r="848" spans="1:3">
      <c r="A848" t="s">
        <v>1208</v>
      </c>
      <c r="B848" s="14">
        <v>68710</v>
      </c>
      <c r="C848" s="108">
        <f t="shared" si="14"/>
        <v>-1.1122608445832682E-2</v>
      </c>
    </row>
    <row r="849" spans="1:3">
      <c r="A849" t="s">
        <v>1209</v>
      </c>
      <c r="B849" s="14">
        <v>67950</v>
      </c>
      <c r="C849" s="108">
        <f t="shared" si="14"/>
        <v>4.2587625862715583E-3</v>
      </c>
    </row>
    <row r="850" spans="1:3">
      <c r="A850" t="s">
        <v>1210</v>
      </c>
      <c r="B850" s="14">
        <v>68240</v>
      </c>
      <c r="C850" s="108">
        <f t="shared" si="14"/>
        <v>7.4458333632563267E-3</v>
      </c>
    </row>
    <row r="851" spans="1:3">
      <c r="A851" t="s">
        <v>1211</v>
      </c>
      <c r="B851" s="14">
        <v>68750</v>
      </c>
      <c r="C851" s="108">
        <f t="shared" si="14"/>
        <v>2.0159070001788848E-2</v>
      </c>
    </row>
    <row r="852" spans="1:3">
      <c r="A852" t="s">
        <v>1212</v>
      </c>
      <c r="B852" s="14">
        <v>70150</v>
      </c>
      <c r="C852" s="108">
        <f t="shared" si="14"/>
        <v>-7.1301250792465964E-4</v>
      </c>
    </row>
    <row r="853" spans="1:3">
      <c r="A853" t="s">
        <v>1213</v>
      </c>
      <c r="B853" s="14">
        <v>70100</v>
      </c>
      <c r="C853" s="108">
        <f t="shared" si="14"/>
        <v>9.9362066591286435E-3</v>
      </c>
    </row>
    <row r="854" spans="1:3">
      <c r="A854" t="s">
        <v>1214</v>
      </c>
      <c r="B854" s="14">
        <v>70800</v>
      </c>
      <c r="C854" s="108">
        <f t="shared" si="14"/>
        <v>-4.9557623549834062E-3</v>
      </c>
    </row>
    <row r="855" spans="1:3">
      <c r="A855" t="s">
        <v>1215</v>
      </c>
      <c r="B855" s="14">
        <v>70450</v>
      </c>
      <c r="C855" s="108">
        <f t="shared" si="14"/>
        <v>4.249298178656602E-3</v>
      </c>
    </row>
    <row r="856" spans="1:3">
      <c r="A856" t="s">
        <v>1216</v>
      </c>
      <c r="B856" s="14">
        <v>70750</v>
      </c>
      <c r="C856" s="108">
        <f t="shared" si="14"/>
        <v>3.6681756706560265E-3</v>
      </c>
    </row>
    <row r="857" spans="1:3">
      <c r="A857" t="s">
        <v>1217</v>
      </c>
      <c r="B857" s="14">
        <v>71010</v>
      </c>
      <c r="C857" s="108">
        <f t="shared" si="14"/>
        <v>9.6700354115721865E-3</v>
      </c>
    </row>
    <row r="858" spans="1:3">
      <c r="A858" t="s">
        <v>1218</v>
      </c>
      <c r="B858" s="14">
        <v>71700</v>
      </c>
      <c r="C858" s="108">
        <f t="shared" si="14"/>
        <v>-2.6534475452706374E-3</v>
      </c>
    </row>
    <row r="859" spans="1:3">
      <c r="A859" t="s">
        <v>1219</v>
      </c>
      <c r="B859" s="14">
        <v>71510</v>
      </c>
      <c r="C859" s="108">
        <f t="shared" si="14"/>
        <v>-6.0312967738536116E-3</v>
      </c>
    </row>
    <row r="860" spans="1:3">
      <c r="A860" t="s">
        <v>1220</v>
      </c>
      <c r="B860" s="14">
        <v>71080</v>
      </c>
      <c r="C860" s="108">
        <f t="shared" si="14"/>
        <v>1.4248041004453427E-2</v>
      </c>
    </row>
    <row r="861" spans="1:3">
      <c r="A861" t="s">
        <v>1221</v>
      </c>
      <c r="B861" s="14">
        <v>72100</v>
      </c>
      <c r="C861" s="108">
        <f t="shared" si="14"/>
        <v>-3.4734317658706715E-3</v>
      </c>
    </row>
    <row r="862" spans="1:3">
      <c r="A862" t="s">
        <v>1222</v>
      </c>
      <c r="B862" s="14">
        <v>71850</v>
      </c>
      <c r="C862" s="108">
        <f t="shared" si="14"/>
        <v>-5.5827081491575115E-3</v>
      </c>
    </row>
    <row r="863" spans="1:3">
      <c r="A863" t="s">
        <v>1223</v>
      </c>
      <c r="B863" s="14">
        <v>71450</v>
      </c>
      <c r="C863" s="108">
        <f t="shared" si="14"/>
        <v>3.7717443610567614E-3</v>
      </c>
    </row>
    <row r="864" spans="1:3">
      <c r="A864" t="s">
        <v>1224</v>
      </c>
      <c r="B864" s="14">
        <v>71720</v>
      </c>
      <c r="C864" s="108">
        <f t="shared" si="14"/>
        <v>7.9161582752735882E-3</v>
      </c>
    </row>
    <row r="865" spans="1:3">
      <c r="A865" t="s">
        <v>1225</v>
      </c>
      <c r="B865" s="14">
        <v>72290</v>
      </c>
      <c r="C865" s="108">
        <f t="shared" si="14"/>
        <v>-1.2457611134255586E-3</v>
      </c>
    </row>
    <row r="866" spans="1:3">
      <c r="A866" t="s">
        <v>1226</v>
      </c>
      <c r="B866" s="14">
        <v>72200</v>
      </c>
      <c r="C866" s="108">
        <f t="shared" si="14"/>
        <v>-4.1637811717798456E-3</v>
      </c>
    </row>
    <row r="867" spans="1:3">
      <c r="A867" t="s">
        <v>1227</v>
      </c>
      <c r="B867" s="14">
        <v>71900</v>
      </c>
      <c r="C867" s="108">
        <f t="shared" si="14"/>
        <v>-1.3917886728229689E-3</v>
      </c>
    </row>
    <row r="868" spans="1:3">
      <c r="A868" t="s">
        <v>1228</v>
      </c>
      <c r="B868" s="14">
        <v>71800</v>
      </c>
      <c r="C868" s="108">
        <f t="shared" si="14"/>
        <v>-5.1665268872973513E-3</v>
      </c>
    </row>
    <row r="869" spans="1:3">
      <c r="A869" t="s">
        <v>1229</v>
      </c>
      <c r="B869" s="14">
        <v>71430</v>
      </c>
      <c r="C869" s="108">
        <f t="shared" si="14"/>
        <v>1.4730672145905288E-2</v>
      </c>
    </row>
    <row r="870" spans="1:3">
      <c r="A870" t="s">
        <v>1230</v>
      </c>
      <c r="B870" s="14">
        <v>72490</v>
      </c>
      <c r="C870" s="108">
        <f t="shared" si="14"/>
        <v>-1.6567724347495982E-3</v>
      </c>
    </row>
    <row r="871" spans="1:3">
      <c r="A871" t="s">
        <v>1231</v>
      </c>
      <c r="B871" s="14">
        <v>72370</v>
      </c>
      <c r="C871" s="108">
        <f t="shared" si="14"/>
        <v>-2.7639580054383828E-4</v>
      </c>
    </row>
    <row r="872" spans="1:3">
      <c r="A872" t="s">
        <v>1232</v>
      </c>
      <c r="B872" s="14">
        <v>72350</v>
      </c>
      <c r="C872" s="108">
        <f t="shared" si="14"/>
        <v>-3.1840547423751531E-3</v>
      </c>
    </row>
    <row r="873" spans="1:3">
      <c r="A873" t="s">
        <v>1233</v>
      </c>
      <c r="B873" s="14">
        <v>72120</v>
      </c>
      <c r="C873" s="108">
        <f t="shared" si="14"/>
        <v>8.6975077164854753E-3</v>
      </c>
    </row>
    <row r="874" spans="1:3">
      <c r="A874" t="s">
        <v>1234</v>
      </c>
      <c r="B874" s="14">
        <v>72750</v>
      </c>
      <c r="C874" s="108">
        <f t="shared" si="14"/>
        <v>-1.2726689964893012E-2</v>
      </c>
    </row>
    <row r="875" spans="1:3">
      <c r="A875" t="s">
        <v>1235</v>
      </c>
      <c r="B875" s="14">
        <v>71830</v>
      </c>
      <c r="C875" s="108">
        <f t="shared" si="14"/>
        <v>-2.7847396448343886E-4</v>
      </c>
    </row>
    <row r="876" spans="1:3">
      <c r="A876" t="s">
        <v>1236</v>
      </c>
      <c r="B876" s="14">
        <v>71810</v>
      </c>
      <c r="C876" s="108">
        <f t="shared" si="14"/>
        <v>-4.8858895269621172E-3</v>
      </c>
    </row>
    <row r="877" spans="1:3">
      <c r="A877" t="s">
        <v>1237</v>
      </c>
      <c r="B877" s="14">
        <v>71460</v>
      </c>
      <c r="C877" s="108">
        <f t="shared" si="14"/>
        <v>-3.7498156184991416E-2</v>
      </c>
    </row>
    <row r="878" spans="1:3">
      <c r="A878" t="s">
        <v>1238</v>
      </c>
      <c r="B878" s="14">
        <v>68830</v>
      </c>
      <c r="C878" s="108">
        <f t="shared" si="14"/>
        <v>-1.5815236650462694E-2</v>
      </c>
    </row>
    <row r="879" spans="1:3">
      <c r="A879" t="s">
        <v>1239</v>
      </c>
      <c r="B879" s="14">
        <v>67750</v>
      </c>
      <c r="C879" s="108">
        <f t="shared" si="14"/>
        <v>-2.5412428791476316E-2</v>
      </c>
    </row>
    <row r="880" spans="1:3">
      <c r="A880" t="s">
        <v>1240</v>
      </c>
      <c r="B880" s="14">
        <v>66050</v>
      </c>
      <c r="C880" s="108">
        <f t="shared" si="14"/>
        <v>1.8748205682348029E-2</v>
      </c>
    </row>
    <row r="881" spans="1:3">
      <c r="A881" t="s">
        <v>1241</v>
      </c>
      <c r="B881" s="14">
        <v>67300</v>
      </c>
      <c r="C881" s="108">
        <f t="shared" si="14"/>
        <v>-5.9612695164990015E-3</v>
      </c>
    </row>
    <row r="882" spans="1:3">
      <c r="A882" t="s">
        <v>1242</v>
      </c>
      <c r="B882" s="14">
        <v>66900</v>
      </c>
      <c r="C882" s="108">
        <f t="shared" si="14"/>
        <v>-4.4943895878386542E-3</v>
      </c>
    </row>
    <row r="883" spans="1:3">
      <c r="A883" t="s">
        <v>1243</v>
      </c>
      <c r="B883" s="14">
        <v>66600</v>
      </c>
      <c r="C883" s="108">
        <f t="shared" si="14"/>
        <v>5.988041844622316E-3</v>
      </c>
    </row>
    <row r="884" spans="1:3">
      <c r="A884" t="s">
        <v>1244</v>
      </c>
      <c r="B884" s="14">
        <v>67000</v>
      </c>
      <c r="C884" s="108">
        <f t="shared" si="14"/>
        <v>-5.988041844622316E-3</v>
      </c>
    </row>
    <row r="885" spans="1:3">
      <c r="A885" t="s">
        <v>1245</v>
      </c>
      <c r="B885" s="14">
        <v>66600</v>
      </c>
      <c r="C885" s="108">
        <f t="shared" si="14"/>
        <v>4.7932985722791699E-3</v>
      </c>
    </row>
    <row r="886" spans="1:3">
      <c r="A886" t="s">
        <v>1246</v>
      </c>
      <c r="B886" s="14">
        <v>66920</v>
      </c>
      <c r="C886" s="108">
        <f t="shared" si="14"/>
        <v>-1.7947955760231338E-3</v>
      </c>
    </row>
    <row r="887" spans="1:3">
      <c r="A887" t="s">
        <v>1247</v>
      </c>
      <c r="B887" s="14">
        <v>66800</v>
      </c>
      <c r="C887" s="108">
        <f t="shared" si="14"/>
        <v>-4.5011328807920137E-3</v>
      </c>
    </row>
    <row r="888" spans="1:3">
      <c r="A888" t="s">
        <v>1248</v>
      </c>
      <c r="B888" s="14">
        <v>66500</v>
      </c>
      <c r="C888" s="108">
        <f t="shared" si="14"/>
        <v>-4.5214847188450591E-3</v>
      </c>
    </row>
    <row r="889" spans="1:3">
      <c r="A889" t="s">
        <v>1249</v>
      </c>
      <c r="B889" s="14">
        <v>66200</v>
      </c>
      <c r="C889" s="108">
        <f t="shared" si="14"/>
        <v>9.0226175996370728E-3</v>
      </c>
    </row>
    <row r="890" spans="1:3">
      <c r="A890" t="s">
        <v>1250</v>
      </c>
      <c r="B890" s="14">
        <v>66800</v>
      </c>
      <c r="C890" s="108">
        <f t="shared" si="14"/>
        <v>-2.3980826840119818E-3</v>
      </c>
    </row>
    <row r="891" spans="1:3">
      <c r="A891" t="s">
        <v>1251</v>
      </c>
      <c r="B891" s="14">
        <v>66640</v>
      </c>
      <c r="C891" s="108">
        <f t="shared" si="14"/>
        <v>3.8939692755945998E-3</v>
      </c>
    </row>
    <row r="892" spans="1:3">
      <c r="A892" t="s">
        <v>1252</v>
      </c>
      <c r="B892" s="14">
        <v>66900</v>
      </c>
      <c r="C892" s="108">
        <f t="shared" si="14"/>
        <v>9.8171248054157445E-3</v>
      </c>
    </row>
    <row r="893" spans="1:3">
      <c r="A893" t="s">
        <v>1253</v>
      </c>
      <c r="B893" s="14">
        <v>67560</v>
      </c>
      <c r="C893" s="108">
        <f t="shared" si="14"/>
        <v>1.9223665809171564E-3</v>
      </c>
    </row>
    <row r="894" spans="1:3">
      <c r="A894" t="s">
        <v>1254</v>
      </c>
      <c r="B894" s="14">
        <v>67690</v>
      </c>
      <c r="C894" s="108">
        <f t="shared" si="14"/>
        <v>1.0141925690639653E-2</v>
      </c>
    </row>
    <row r="895" spans="1:3">
      <c r="A895" t="s">
        <v>1255</v>
      </c>
      <c r="B895" s="14">
        <v>68380</v>
      </c>
      <c r="C895" s="108">
        <f t="shared" si="14"/>
        <v>1.4623089884935325E-4</v>
      </c>
    </row>
    <row r="896" spans="1:3">
      <c r="A896" t="s">
        <v>1256</v>
      </c>
      <c r="B896" s="14">
        <v>68390</v>
      </c>
      <c r="C896" s="108">
        <f t="shared" si="14"/>
        <v>-2.0491810449350112E-3</v>
      </c>
    </row>
    <row r="897" spans="1:3">
      <c r="A897" t="s">
        <v>1257</v>
      </c>
      <c r="B897" s="14">
        <v>68250</v>
      </c>
      <c r="C897" s="108">
        <f t="shared" si="14"/>
        <v>-4.4052934679168487E-3</v>
      </c>
    </row>
    <row r="898" spans="1:3">
      <c r="A898" t="s">
        <v>1258</v>
      </c>
      <c r="B898" s="14">
        <v>67950</v>
      </c>
      <c r="C898" s="108">
        <f t="shared" ref="C898:C961" si="15">LN(B899)-LN(B898)</f>
        <v>-8.8692377407806333E-3</v>
      </c>
    </row>
    <row r="899" spans="1:3">
      <c r="A899" t="s">
        <v>1259</v>
      </c>
      <c r="B899" s="14">
        <v>67350</v>
      </c>
      <c r="C899" s="108">
        <f t="shared" si="15"/>
        <v>-3.718858878736242E-3</v>
      </c>
    </row>
    <row r="900" spans="1:3">
      <c r="A900" t="s">
        <v>1260</v>
      </c>
      <c r="B900" s="14">
        <v>67100</v>
      </c>
      <c r="C900" s="108">
        <f t="shared" si="15"/>
        <v>1.1851990587015138E-2</v>
      </c>
    </row>
    <row r="901" spans="1:3">
      <c r="A901" t="s">
        <v>1261</v>
      </c>
      <c r="B901" s="14">
        <v>67900</v>
      </c>
      <c r="C901" s="108">
        <f t="shared" si="15"/>
        <v>0</v>
      </c>
    </row>
    <row r="902" spans="1:3">
      <c r="A902" t="s">
        <v>1262</v>
      </c>
      <c r="B902" s="14">
        <v>67900</v>
      </c>
      <c r="C902" s="108">
        <f t="shared" si="15"/>
        <v>-2.2115748048410211E-3</v>
      </c>
    </row>
    <row r="903" spans="1:3">
      <c r="A903" t="s">
        <v>1263</v>
      </c>
      <c r="B903" s="14">
        <v>67750</v>
      </c>
      <c r="C903" s="108">
        <f t="shared" si="15"/>
        <v>-1.3822022831199376E-2</v>
      </c>
    </row>
    <row r="904" spans="1:3">
      <c r="A904" t="s">
        <v>1264</v>
      </c>
      <c r="B904" s="14">
        <v>66820</v>
      </c>
      <c r="C904" s="108">
        <f t="shared" si="15"/>
        <v>-1.7664836179806187E-2</v>
      </c>
    </row>
    <row r="905" spans="1:3">
      <c r="A905" t="s">
        <v>1265</v>
      </c>
      <c r="B905" s="14">
        <v>65650</v>
      </c>
      <c r="C905" s="108">
        <f t="shared" si="15"/>
        <v>-6.7247693436929268E-3</v>
      </c>
    </row>
    <row r="906" spans="1:3">
      <c r="A906" t="s">
        <v>1266</v>
      </c>
      <c r="B906" s="14">
        <v>65210</v>
      </c>
      <c r="C906" s="108">
        <f t="shared" si="15"/>
        <v>1.3555915452528211E-2</v>
      </c>
    </row>
    <row r="907" spans="1:3">
      <c r="A907" t="s">
        <v>1267</v>
      </c>
      <c r="B907" s="14">
        <v>66100</v>
      </c>
      <c r="C907" s="108">
        <f t="shared" si="15"/>
        <v>-3.463216437909189E-2</v>
      </c>
    </row>
    <row r="908" spans="1:3">
      <c r="A908" t="s">
        <v>1268</v>
      </c>
      <c r="B908" s="14">
        <v>63850</v>
      </c>
      <c r="C908" s="108">
        <f t="shared" si="15"/>
        <v>-9.4414548709185198E-3</v>
      </c>
    </row>
    <row r="909" spans="1:3">
      <c r="A909" t="s">
        <v>1269</v>
      </c>
      <c r="B909" s="14">
        <v>63250</v>
      </c>
      <c r="C909" s="108">
        <f t="shared" si="15"/>
        <v>2.0532266551445133E-3</v>
      </c>
    </row>
    <row r="910" spans="1:3">
      <c r="A910" t="s">
        <v>1270</v>
      </c>
      <c r="B910" s="14">
        <v>63380</v>
      </c>
      <c r="C910" s="108">
        <f t="shared" si="15"/>
        <v>-4.6670292143950576E-2</v>
      </c>
    </row>
    <row r="911" spans="1:3">
      <c r="A911" t="s">
        <v>1271</v>
      </c>
      <c r="B911" s="14">
        <v>60490</v>
      </c>
      <c r="C911" s="108">
        <f t="shared" si="15"/>
        <v>-5.3130865827458962E-2</v>
      </c>
    </row>
    <row r="912" spans="1:3">
      <c r="A912" t="s">
        <v>1272</v>
      </c>
      <c r="B912" s="14">
        <v>57360</v>
      </c>
      <c r="C912" s="108">
        <f t="shared" si="15"/>
        <v>-6.7798128214608511E-2</v>
      </c>
    </row>
    <row r="913" spans="1:3">
      <c r="A913" t="s">
        <v>1273</v>
      </c>
      <c r="B913" s="14">
        <v>53600</v>
      </c>
      <c r="C913" s="108">
        <f t="shared" si="15"/>
        <v>3.3752286804892506E-2</v>
      </c>
    </row>
    <row r="914" spans="1:3">
      <c r="A914" t="s">
        <v>1274</v>
      </c>
      <c r="B914" s="14">
        <v>55440</v>
      </c>
      <c r="C914" s="108">
        <f t="shared" si="15"/>
        <v>3.241493924170058E-3</v>
      </c>
    </row>
    <row r="915" spans="1:3">
      <c r="A915" t="s">
        <v>1275</v>
      </c>
      <c r="B915" s="14">
        <v>55620</v>
      </c>
      <c r="C915" s="108">
        <f t="shared" si="15"/>
        <v>-5.0517653262387441E-2</v>
      </c>
    </row>
    <row r="916" spans="1:3">
      <c r="A916" t="s">
        <v>1276</v>
      </c>
      <c r="B916" s="14">
        <v>52880</v>
      </c>
      <c r="C916" s="108">
        <f t="shared" si="15"/>
        <v>3.9307989689039147E-2</v>
      </c>
    </row>
    <row r="917" spans="1:3">
      <c r="A917" t="s">
        <v>1277</v>
      </c>
      <c r="B917" s="14">
        <v>55000</v>
      </c>
      <c r="C917" s="108">
        <f t="shared" si="15"/>
        <v>-1.819836716984824E-3</v>
      </c>
    </row>
    <row r="918" spans="1:3">
      <c r="A918" t="s">
        <v>1278</v>
      </c>
      <c r="B918" s="14">
        <v>54900</v>
      </c>
      <c r="C918" s="108">
        <f t="shared" si="15"/>
        <v>-5.2963323514223504E-3</v>
      </c>
    </row>
    <row r="919" spans="1:3">
      <c r="A919" t="s">
        <v>1279</v>
      </c>
      <c r="B919" s="14">
        <v>54610</v>
      </c>
      <c r="C919" s="108">
        <f t="shared" si="15"/>
        <v>1.1651324233799443E-2</v>
      </c>
    </row>
    <row r="920" spans="1:3">
      <c r="A920" t="s">
        <v>1280</v>
      </c>
      <c r="B920" s="14">
        <v>55250</v>
      </c>
      <c r="C920" s="108">
        <f t="shared" si="15"/>
        <v>-1.2677716087221569E-3</v>
      </c>
    </row>
    <row r="921" spans="1:3">
      <c r="A921" t="s">
        <v>1281</v>
      </c>
      <c r="B921" s="14">
        <v>55180</v>
      </c>
      <c r="C921" s="108">
        <f t="shared" si="15"/>
        <v>2.3640069363255023E-2</v>
      </c>
    </row>
    <row r="922" spans="1:3">
      <c r="A922" t="s">
        <v>1282</v>
      </c>
      <c r="B922" s="14">
        <v>56500</v>
      </c>
      <c r="C922" s="108">
        <f t="shared" si="15"/>
        <v>-6.2139569679438011E-3</v>
      </c>
    </row>
    <row r="923" spans="1:3">
      <c r="A923" t="s">
        <v>1283</v>
      </c>
      <c r="B923" s="14">
        <v>56150</v>
      </c>
      <c r="C923" s="108">
        <f t="shared" si="15"/>
        <v>-3.1846367749581717E-2</v>
      </c>
    </row>
    <row r="924" spans="1:3">
      <c r="A924" t="s">
        <v>1284</v>
      </c>
      <c r="B924" s="14">
        <v>54390</v>
      </c>
      <c r="C924" s="108">
        <f t="shared" si="15"/>
        <v>3.8535693159893469E-3</v>
      </c>
    </row>
    <row r="925" spans="1:3">
      <c r="A925" t="s">
        <v>1285</v>
      </c>
      <c r="B925" s="14">
        <v>54600</v>
      </c>
      <c r="C925" s="108">
        <f t="shared" si="15"/>
        <v>-5.6512210263342411E-2</v>
      </c>
    </row>
    <row r="926" spans="1:3">
      <c r="A926" t="s">
        <v>1286</v>
      </c>
      <c r="B926" s="14">
        <v>51600</v>
      </c>
      <c r="C926" s="108">
        <f t="shared" si="15"/>
        <v>1.5194060932611109E-2</v>
      </c>
    </row>
    <row r="927" spans="1:3">
      <c r="A927" t="s">
        <v>1287</v>
      </c>
      <c r="B927" s="14">
        <v>52390</v>
      </c>
      <c r="C927" s="108">
        <f t="shared" si="15"/>
        <v>5.8027582778422016E-2</v>
      </c>
    </row>
    <row r="928" spans="1:3">
      <c r="A928" t="s">
        <v>1288</v>
      </c>
      <c r="B928" s="14">
        <v>55520</v>
      </c>
      <c r="C928" s="108">
        <f t="shared" si="15"/>
        <v>2.6307951636001192E-2</v>
      </c>
    </row>
    <row r="929" spans="1:3">
      <c r="A929" t="s">
        <v>1289</v>
      </c>
      <c r="B929" s="14">
        <v>57000</v>
      </c>
      <c r="C929" s="108">
        <f t="shared" si="15"/>
        <v>9.7766141846165056E-3</v>
      </c>
    </row>
    <row r="930" spans="1:3">
      <c r="A930" t="s">
        <v>1290</v>
      </c>
      <c r="B930" s="14">
        <v>57560</v>
      </c>
      <c r="C930" s="108">
        <f t="shared" si="15"/>
        <v>1.4316760276278373E-2</v>
      </c>
    </row>
    <row r="931" spans="1:3">
      <c r="A931" t="s">
        <v>1291</v>
      </c>
      <c r="B931" s="14">
        <v>58390</v>
      </c>
      <c r="C931" s="108">
        <f t="shared" si="15"/>
        <v>2.4529691370776874E-2</v>
      </c>
    </row>
    <row r="932" spans="1:3">
      <c r="A932" t="s">
        <v>1292</v>
      </c>
      <c r="B932" s="14">
        <v>59840</v>
      </c>
      <c r="C932" s="108">
        <f t="shared" si="15"/>
        <v>-9.0650276625421355E-3</v>
      </c>
    </row>
    <row r="933" spans="1:3">
      <c r="A933" t="s">
        <v>1293</v>
      </c>
      <c r="B933" s="14">
        <v>59300</v>
      </c>
      <c r="C933" s="108">
        <f t="shared" si="15"/>
        <v>-1.5293416169498641E-2</v>
      </c>
    </row>
    <row r="934" spans="1:3">
      <c r="A934" t="s">
        <v>1294</v>
      </c>
      <c r="B934" s="14">
        <v>58400</v>
      </c>
      <c r="C934" s="108">
        <f t="shared" si="15"/>
        <v>1.3436718868451436E-2</v>
      </c>
    </row>
    <row r="935" spans="1:3">
      <c r="A935" t="s">
        <v>1295</v>
      </c>
      <c r="B935" s="14">
        <v>59190</v>
      </c>
      <c r="C935" s="108">
        <f t="shared" si="15"/>
        <v>-2.8967660899327896E-2</v>
      </c>
    </row>
    <row r="936" spans="1:3">
      <c r="A936" t="s">
        <v>1296</v>
      </c>
      <c r="B936" s="14">
        <v>57500</v>
      </c>
      <c r="C936" s="108">
        <f t="shared" si="15"/>
        <v>3.8384243008314556E-2</v>
      </c>
    </row>
    <row r="937" spans="1:3">
      <c r="A937" t="s">
        <v>1297</v>
      </c>
      <c r="B937" s="14">
        <v>59750</v>
      </c>
      <c r="C937" s="108">
        <f t="shared" si="15"/>
        <v>-2.0288100767894335E-2</v>
      </c>
    </row>
    <row r="938" spans="1:3">
      <c r="A938" t="s">
        <v>1298</v>
      </c>
      <c r="B938" s="14">
        <v>58550</v>
      </c>
      <c r="C938" s="108">
        <f t="shared" si="15"/>
        <v>-1.1962746022025073E-3</v>
      </c>
    </row>
    <row r="939" spans="1:3">
      <c r="A939" t="s">
        <v>1299</v>
      </c>
      <c r="B939" s="14">
        <v>58480</v>
      </c>
      <c r="C939" s="108">
        <f t="shared" si="15"/>
        <v>3.41938796287522E-4</v>
      </c>
    </row>
    <row r="940" spans="1:3">
      <c r="A940" t="s">
        <v>1300</v>
      </c>
      <c r="B940" s="14">
        <v>58500</v>
      </c>
      <c r="C940" s="108">
        <f t="shared" si="15"/>
        <v>-5.6253845709521855E-2</v>
      </c>
    </row>
    <row r="941" spans="1:3">
      <c r="A941" t="s">
        <v>1301</v>
      </c>
      <c r="B941" s="14">
        <v>55300</v>
      </c>
      <c r="C941" s="108">
        <f t="shared" si="15"/>
        <v>1.9696249975725166E-2</v>
      </c>
    </row>
    <row r="942" spans="1:3">
      <c r="A942" t="s">
        <v>1302</v>
      </c>
      <c r="B942" s="14">
        <v>56400</v>
      </c>
      <c r="C942" s="108">
        <f t="shared" si="15"/>
        <v>5.4347137297295234E-2</v>
      </c>
    </row>
    <row r="943" spans="1:3">
      <c r="A943" t="s">
        <v>1303</v>
      </c>
      <c r="B943" s="14">
        <v>59550</v>
      </c>
      <c r="C943" s="108">
        <f t="shared" si="15"/>
        <v>-2.6890660449668147E-2</v>
      </c>
    </row>
    <row r="944" spans="1:3">
      <c r="A944" t="s">
        <v>1304</v>
      </c>
      <c r="B944" s="14">
        <v>57970</v>
      </c>
      <c r="C944" s="108">
        <f t="shared" si="15"/>
        <v>-1.8103192388650768E-2</v>
      </c>
    </row>
    <row r="945" spans="1:3">
      <c r="A945" t="s">
        <v>1305</v>
      </c>
      <c r="B945" s="14">
        <v>56930</v>
      </c>
      <c r="C945" s="108">
        <f t="shared" si="15"/>
        <v>7.8733675902284972E-3</v>
      </c>
    </row>
    <row r="946" spans="1:3">
      <c r="A946" t="s">
        <v>1306</v>
      </c>
      <c r="B946" s="14">
        <v>57380</v>
      </c>
      <c r="C946" s="108">
        <f t="shared" si="15"/>
        <v>-1.4570607991089446E-2</v>
      </c>
    </row>
    <row r="947" spans="1:3">
      <c r="A947" t="s">
        <v>1307</v>
      </c>
      <c r="B947" s="14">
        <v>56550</v>
      </c>
      <c r="C947" s="108">
        <f t="shared" si="15"/>
        <v>-7.9893900334795376E-3</v>
      </c>
    </row>
    <row r="948" spans="1:3">
      <c r="A948" t="s">
        <v>1308</v>
      </c>
      <c r="B948" s="14">
        <v>56100</v>
      </c>
      <c r="C948" s="108">
        <f t="shared" si="15"/>
        <v>-2.6773777707163049E-3</v>
      </c>
    </row>
    <row r="949" spans="1:3">
      <c r="A949" t="s">
        <v>1309</v>
      </c>
      <c r="B949" s="14">
        <v>55950</v>
      </c>
      <c r="C949" s="108">
        <f t="shared" si="15"/>
        <v>-9.517895323101655E-3</v>
      </c>
    </row>
    <row r="950" spans="1:3">
      <c r="A950" t="s">
        <v>1310</v>
      </c>
      <c r="B950" s="14">
        <v>55420</v>
      </c>
      <c r="C950" s="108">
        <f t="shared" si="15"/>
        <v>-1.8060326382745018E-3</v>
      </c>
    </row>
    <row r="951" spans="1:3">
      <c r="A951" t="s">
        <v>1311</v>
      </c>
      <c r="B951" s="14">
        <v>55320</v>
      </c>
      <c r="C951" s="108">
        <f t="shared" si="15"/>
        <v>-7.6211582810721268E-3</v>
      </c>
    </row>
    <row r="952" spans="1:3">
      <c r="A952" t="s">
        <v>1312</v>
      </c>
      <c r="B952" s="14">
        <v>54900</v>
      </c>
      <c r="C952" s="108">
        <f t="shared" si="15"/>
        <v>2.3403408384160329E-2</v>
      </c>
    </row>
    <row r="953" spans="1:3">
      <c r="A953" t="s">
        <v>1313</v>
      </c>
      <c r="B953" s="14">
        <v>56200</v>
      </c>
      <c r="C953" s="108">
        <f t="shared" si="15"/>
        <v>2.1329549501416523E-3</v>
      </c>
    </row>
    <row r="954" spans="1:3">
      <c r="A954" t="s">
        <v>1314</v>
      </c>
      <c r="B954" s="14">
        <v>56320</v>
      </c>
      <c r="C954" s="108">
        <f t="shared" si="15"/>
        <v>-1.2866510593250169E-2</v>
      </c>
    </row>
    <row r="955" spans="1:3">
      <c r="A955" t="s">
        <v>1315</v>
      </c>
      <c r="B955" s="14">
        <v>55600</v>
      </c>
      <c r="C955" s="108">
        <f t="shared" si="15"/>
        <v>4.8276157476028203E-2</v>
      </c>
    </row>
    <row r="956" spans="1:3">
      <c r="A956" t="s">
        <v>1316</v>
      </c>
      <c r="B956" s="14">
        <v>58350</v>
      </c>
      <c r="C956" s="108">
        <f t="shared" si="15"/>
        <v>4.2753378504016837E-3</v>
      </c>
    </row>
    <row r="957" spans="1:3">
      <c r="A957" t="s">
        <v>1317</v>
      </c>
      <c r="B957" s="14">
        <v>58600</v>
      </c>
      <c r="C957" s="108">
        <f t="shared" si="15"/>
        <v>-4.9610913489015473E-3</v>
      </c>
    </row>
    <row r="958" spans="1:3">
      <c r="A958" t="s">
        <v>1318</v>
      </c>
      <c r="B958" s="14">
        <v>58310</v>
      </c>
      <c r="C958" s="108">
        <f t="shared" si="15"/>
        <v>-4.9858265408069258E-3</v>
      </c>
    </row>
    <row r="959" spans="1:3">
      <c r="A959" t="s">
        <v>1319</v>
      </c>
      <c r="B959" s="14">
        <v>58020</v>
      </c>
      <c r="C959" s="108">
        <f t="shared" si="15"/>
        <v>1.0458732282865313E-2</v>
      </c>
    </row>
    <row r="960" spans="1:3">
      <c r="A960" t="s">
        <v>1320</v>
      </c>
      <c r="B960" s="14">
        <v>58630</v>
      </c>
      <c r="C960" s="108">
        <f t="shared" si="15"/>
        <v>-5.9875296491203045E-3</v>
      </c>
    </row>
    <row r="961" spans="1:3">
      <c r="A961" t="s">
        <v>1321</v>
      </c>
      <c r="B961" s="14">
        <v>58280</v>
      </c>
      <c r="C961" s="108">
        <f t="shared" si="15"/>
        <v>-9.8285126041286475E-3</v>
      </c>
    </row>
    <row r="962" spans="1:3">
      <c r="A962" t="s">
        <v>1322</v>
      </c>
      <c r="B962" s="14">
        <v>57710</v>
      </c>
      <c r="C962" s="108">
        <f t="shared" ref="C962:C1025" si="16">LN(B963)-LN(B962)</f>
        <v>-6.7808657629040425E-3</v>
      </c>
    </row>
    <row r="963" spans="1:3">
      <c r="A963" t="s">
        <v>1323</v>
      </c>
      <c r="B963" s="14">
        <v>57320</v>
      </c>
      <c r="C963" s="108">
        <f t="shared" si="16"/>
        <v>-1.1581108557599862E-2</v>
      </c>
    </row>
    <row r="964" spans="1:3">
      <c r="A964" t="s">
        <v>1324</v>
      </c>
      <c r="B964" s="14">
        <v>56660</v>
      </c>
      <c r="C964" s="108">
        <f t="shared" si="16"/>
        <v>-3.7132038067007045E-3</v>
      </c>
    </row>
    <row r="965" spans="1:3">
      <c r="A965" t="s">
        <v>1325</v>
      </c>
      <c r="B965" s="14">
        <v>56450</v>
      </c>
      <c r="C965" s="108">
        <f t="shared" si="16"/>
        <v>-2.9665096641700472E-2</v>
      </c>
    </row>
    <row r="966" spans="1:3">
      <c r="A966" t="s">
        <v>1326</v>
      </c>
      <c r="B966" s="14">
        <v>54800</v>
      </c>
      <c r="C966" s="108">
        <f t="shared" si="16"/>
        <v>4.0065615424591527E-3</v>
      </c>
    </row>
    <row r="967" spans="1:3">
      <c r="A967" t="s">
        <v>1327</v>
      </c>
      <c r="B967" s="14">
        <v>55020</v>
      </c>
      <c r="C967" s="108">
        <f t="shared" si="16"/>
        <v>-1.3172528556539831E-2</v>
      </c>
    </row>
    <row r="968" spans="1:3">
      <c r="A968" t="s">
        <v>1328</v>
      </c>
      <c r="B968" s="14">
        <v>54300</v>
      </c>
      <c r="C968" s="108">
        <f t="shared" si="16"/>
        <v>1.8399269220079617E-3</v>
      </c>
    </row>
    <row r="969" spans="1:3">
      <c r="A969" t="s">
        <v>1329</v>
      </c>
      <c r="B969" s="14">
        <v>54400</v>
      </c>
      <c r="C969" s="108">
        <f t="shared" si="16"/>
        <v>1.4055173422441669E-2</v>
      </c>
    </row>
    <row r="970" spans="1:3">
      <c r="A970" t="s">
        <v>1330</v>
      </c>
      <c r="B970" s="14">
        <v>55170</v>
      </c>
      <c r="C970" s="108">
        <f t="shared" si="16"/>
        <v>5.0623865120371647E-3</v>
      </c>
    </row>
    <row r="971" spans="1:3">
      <c r="A971" t="s">
        <v>1331</v>
      </c>
      <c r="B971" s="14">
        <v>55450</v>
      </c>
      <c r="C971" s="108">
        <f t="shared" si="16"/>
        <v>1.6100526689410088E-2</v>
      </c>
    </row>
    <row r="972" spans="1:3">
      <c r="A972" t="s">
        <v>1332</v>
      </c>
      <c r="B972" s="14">
        <v>56350</v>
      </c>
      <c r="C972" s="108">
        <f t="shared" si="16"/>
        <v>-1.4478758607133102E-2</v>
      </c>
    </row>
    <row r="973" spans="1:3">
      <c r="A973" t="s">
        <v>1333</v>
      </c>
      <c r="B973" s="14">
        <v>55540</v>
      </c>
      <c r="C973" s="108">
        <f t="shared" si="16"/>
        <v>7.1994243570472349E-4</v>
      </c>
    </row>
    <row r="974" spans="1:3">
      <c r="A974" t="s">
        <v>1334</v>
      </c>
      <c r="B974" s="14">
        <v>55580</v>
      </c>
      <c r="C974" s="108">
        <f t="shared" si="16"/>
        <v>1.4383317833868148E-3</v>
      </c>
    </row>
    <row r="975" spans="1:3">
      <c r="A975" t="s">
        <v>1335</v>
      </c>
      <c r="B975" s="14">
        <v>55660</v>
      </c>
      <c r="C975" s="108">
        <f t="shared" si="16"/>
        <v>-1.648438740113356E-2</v>
      </c>
    </row>
    <row r="976" spans="1:3">
      <c r="A976" t="s">
        <v>1336</v>
      </c>
      <c r="B976" s="14">
        <v>54750</v>
      </c>
      <c r="C976" s="108">
        <f t="shared" si="16"/>
        <v>9.1282525735891795E-4</v>
      </c>
    </row>
    <row r="977" spans="1:3">
      <c r="A977" t="s">
        <v>1337</v>
      </c>
      <c r="B977" s="14">
        <v>54800</v>
      </c>
      <c r="C977" s="108">
        <f t="shared" si="16"/>
        <v>2.4336487230481652E-2</v>
      </c>
    </row>
    <row r="978" spans="1:3">
      <c r="A978" t="s">
        <v>1338</v>
      </c>
      <c r="B978" s="14">
        <v>56150</v>
      </c>
      <c r="C978" s="108">
        <f t="shared" si="16"/>
        <v>8.9007571519417183E-4</v>
      </c>
    </row>
    <row r="979" spans="1:3">
      <c r="A979" t="s">
        <v>1339</v>
      </c>
      <c r="B979" s="14">
        <v>56200</v>
      </c>
      <c r="C979" s="108">
        <f t="shared" si="16"/>
        <v>-3.743653538844427E-3</v>
      </c>
    </row>
    <row r="980" spans="1:3">
      <c r="A980" t="s">
        <v>1340</v>
      </c>
      <c r="B980" s="14">
        <v>55990</v>
      </c>
      <c r="C980" s="108">
        <f t="shared" si="16"/>
        <v>-9.5110631731696316E-3</v>
      </c>
    </row>
    <row r="981" spans="1:3">
      <c r="A981" t="s">
        <v>1341</v>
      </c>
      <c r="B981" s="14">
        <v>55460</v>
      </c>
      <c r="C981" s="108">
        <f t="shared" si="16"/>
        <v>5.5740502138306169E-3</v>
      </c>
    </row>
    <row r="982" spans="1:3">
      <c r="A982" t="s">
        <v>1342</v>
      </c>
      <c r="B982" s="14">
        <v>55770</v>
      </c>
      <c r="C982" s="108">
        <f t="shared" si="16"/>
        <v>1.2119200194208091E-2</v>
      </c>
    </row>
    <row r="983" spans="1:3">
      <c r="A983" t="s">
        <v>1343</v>
      </c>
      <c r="B983" s="14">
        <v>56450</v>
      </c>
      <c r="C983" s="108">
        <f t="shared" si="16"/>
        <v>3.5366968783456798E-3</v>
      </c>
    </row>
    <row r="984" spans="1:3">
      <c r="A984" t="s">
        <v>1344</v>
      </c>
      <c r="B984" s="14">
        <v>56650</v>
      </c>
      <c r="C984" s="108">
        <f t="shared" si="16"/>
        <v>1.2803823079202914E-2</v>
      </c>
    </row>
    <row r="985" spans="1:3">
      <c r="A985" t="s">
        <v>1345</v>
      </c>
      <c r="B985" s="14">
        <v>57380</v>
      </c>
      <c r="C985" s="108">
        <f t="shared" si="16"/>
        <v>8.8488475376937714E-3</v>
      </c>
    </row>
    <row r="986" spans="1:3">
      <c r="A986" t="s">
        <v>1346</v>
      </c>
      <c r="B986" s="14">
        <v>57890</v>
      </c>
      <c r="C986" s="108">
        <f t="shared" si="16"/>
        <v>2.4738956771763299E-2</v>
      </c>
    </row>
    <row r="987" spans="1:3">
      <c r="A987" t="s">
        <v>1347</v>
      </c>
      <c r="B987" s="14">
        <v>59340</v>
      </c>
      <c r="C987" s="108">
        <f t="shared" si="16"/>
        <v>-9.1417599580942976E-3</v>
      </c>
    </row>
    <row r="988" spans="1:3">
      <c r="A988" t="s">
        <v>1348</v>
      </c>
      <c r="B988" s="14">
        <v>58800</v>
      </c>
      <c r="C988" s="108">
        <f t="shared" si="16"/>
        <v>2.0202707317519497E-2</v>
      </c>
    </row>
    <row r="989" spans="1:3">
      <c r="A989" t="s">
        <v>1349</v>
      </c>
      <c r="B989" s="14">
        <v>60000</v>
      </c>
      <c r="C989" s="108">
        <f t="shared" si="16"/>
        <v>6.6445427186678785E-3</v>
      </c>
    </row>
    <row r="990" spans="1:3">
      <c r="A990" t="s">
        <v>1350</v>
      </c>
      <c r="B990" s="14">
        <v>60400</v>
      </c>
      <c r="C990" s="108">
        <f t="shared" si="16"/>
        <v>-1.2494956396844614E-2</v>
      </c>
    </row>
    <row r="991" spans="1:3">
      <c r="A991" t="s">
        <v>1351</v>
      </c>
      <c r="B991" s="14">
        <v>59650</v>
      </c>
      <c r="C991" s="108">
        <f t="shared" si="16"/>
        <v>5.8504136781767357E-3</v>
      </c>
    </row>
    <row r="992" spans="1:3">
      <c r="A992" t="s">
        <v>1352</v>
      </c>
      <c r="B992" s="14">
        <v>60000</v>
      </c>
      <c r="C992" s="108">
        <f t="shared" si="16"/>
        <v>-1.9862629096252249E-2</v>
      </c>
    </row>
    <row r="993" spans="1:3">
      <c r="A993" t="s">
        <v>1353</v>
      </c>
      <c r="B993" s="14">
        <v>58820</v>
      </c>
      <c r="C993" s="108">
        <f t="shared" si="16"/>
        <v>5.4255812984820295E-3</v>
      </c>
    </row>
    <row r="994" spans="1:3">
      <c r="A994" t="s">
        <v>1354</v>
      </c>
      <c r="B994" s="14">
        <v>59140</v>
      </c>
      <c r="C994" s="108">
        <f t="shared" si="16"/>
        <v>3.3812341826866543E-4</v>
      </c>
    </row>
    <row r="995" spans="1:3">
      <c r="A995" t="s">
        <v>1355</v>
      </c>
      <c r="B995" s="14">
        <v>59160</v>
      </c>
      <c r="C995" s="108">
        <f t="shared" si="16"/>
        <v>1.0760023113986605E-2</v>
      </c>
    </row>
    <row r="996" spans="1:3">
      <c r="A996" t="s">
        <v>1356</v>
      </c>
      <c r="B996" s="14">
        <v>59800</v>
      </c>
      <c r="C996" s="108">
        <f t="shared" si="16"/>
        <v>-7.5535399009094562E-3</v>
      </c>
    </row>
    <row r="997" spans="1:3">
      <c r="A997" t="s">
        <v>1357</v>
      </c>
      <c r="B997" s="14">
        <v>59350</v>
      </c>
      <c r="C997" s="108">
        <f t="shared" si="16"/>
        <v>2.1337699027963453E-2</v>
      </c>
    </row>
    <row r="998" spans="1:3">
      <c r="A998" t="s">
        <v>1358</v>
      </c>
      <c r="B998" s="14">
        <v>60630</v>
      </c>
      <c r="C998" s="108">
        <f t="shared" si="16"/>
        <v>-4.7945863527250054E-3</v>
      </c>
    </row>
    <row r="999" spans="1:3">
      <c r="A999" t="s">
        <v>1359</v>
      </c>
      <c r="B999" s="14">
        <v>60340</v>
      </c>
      <c r="C999" s="108">
        <f t="shared" si="16"/>
        <v>3.4742362681861039E-3</v>
      </c>
    </row>
    <row r="1000" spans="1:3">
      <c r="A1000" t="s">
        <v>1360</v>
      </c>
      <c r="B1000" s="14">
        <v>60550</v>
      </c>
      <c r="C1000" s="108">
        <f t="shared" si="16"/>
        <v>-1.2463809042515095E-2</v>
      </c>
    </row>
    <row r="1001" spans="1:3">
      <c r="A1001" t="s">
        <v>1361</v>
      </c>
      <c r="B1001" s="14">
        <v>59800</v>
      </c>
      <c r="C1001" s="108">
        <f t="shared" si="16"/>
        <v>-9.0711188111676222E-3</v>
      </c>
    </row>
    <row r="1002" spans="1:3">
      <c r="A1002" t="s">
        <v>1362</v>
      </c>
      <c r="B1002" s="14">
        <v>59260</v>
      </c>
      <c r="C1002" s="108">
        <f t="shared" si="16"/>
        <v>4.7138134422120004E-3</v>
      </c>
    </row>
    <row r="1003" spans="1:3">
      <c r="A1003" t="s">
        <v>1363</v>
      </c>
      <c r="B1003" s="14">
        <v>59540</v>
      </c>
      <c r="C1003" s="108">
        <f t="shared" si="16"/>
        <v>-8.2638129442589303E-3</v>
      </c>
    </row>
    <row r="1004" spans="1:3">
      <c r="A1004" t="s">
        <v>1364</v>
      </c>
      <c r="B1004" s="14">
        <v>59050</v>
      </c>
      <c r="C1004" s="108">
        <f t="shared" si="16"/>
        <v>6.7510804934194368E-3</v>
      </c>
    </row>
    <row r="1005" spans="1:3">
      <c r="A1005" t="s">
        <v>1365</v>
      </c>
      <c r="B1005" s="14">
        <v>59450</v>
      </c>
      <c r="C1005" s="108">
        <f t="shared" si="16"/>
        <v>-6.0739177792079602E-3</v>
      </c>
    </row>
    <row r="1006" spans="1:3">
      <c r="A1006" t="s">
        <v>1366</v>
      </c>
      <c r="B1006" s="14">
        <v>59090</v>
      </c>
      <c r="C1006" s="108">
        <f t="shared" si="16"/>
        <v>8.5938687137208092E-3</v>
      </c>
    </row>
    <row r="1007" spans="1:3">
      <c r="A1007" t="s">
        <v>1367</v>
      </c>
      <c r="B1007" s="14">
        <v>59600</v>
      </c>
      <c r="C1007" s="108">
        <f t="shared" si="16"/>
        <v>5.0209310500992643E-3</v>
      </c>
    </row>
    <row r="1008" spans="1:3">
      <c r="A1008" t="s">
        <v>1368</v>
      </c>
      <c r="B1008" s="14">
        <v>59900</v>
      </c>
      <c r="C1008" s="108">
        <f t="shared" si="16"/>
        <v>-8.35073117421814E-4</v>
      </c>
    </row>
    <row r="1009" spans="1:3">
      <c r="A1009" t="s">
        <v>1369</v>
      </c>
      <c r="B1009" s="14">
        <v>59850</v>
      </c>
      <c r="C1009" s="108">
        <f t="shared" si="16"/>
        <v>-9.4007742847050935E-3</v>
      </c>
    </row>
    <row r="1010" spans="1:3">
      <c r="A1010" t="s">
        <v>1370</v>
      </c>
      <c r="B1010" s="14">
        <v>59290</v>
      </c>
      <c r="C1010" s="108">
        <f t="shared" si="16"/>
        <v>9.56784470527694E-3</v>
      </c>
    </row>
    <row r="1011" spans="1:3">
      <c r="A1011" t="s">
        <v>1371</v>
      </c>
      <c r="B1011" s="14">
        <v>59860</v>
      </c>
      <c r="C1011" s="108">
        <f t="shared" si="16"/>
        <v>9.9734869267589232E-3</v>
      </c>
    </row>
    <row r="1012" spans="1:3">
      <c r="A1012" t="s">
        <v>1372</v>
      </c>
      <c r="B1012" s="14">
        <v>60460</v>
      </c>
      <c r="C1012" s="108">
        <f t="shared" si="16"/>
        <v>-1.8210418077710955E-3</v>
      </c>
    </row>
    <row r="1013" spans="1:3">
      <c r="A1013" t="s">
        <v>1373</v>
      </c>
      <c r="B1013" s="14">
        <v>60350</v>
      </c>
      <c r="C1013" s="108">
        <f t="shared" si="16"/>
        <v>-9.4897906877484672E-3</v>
      </c>
    </row>
    <row r="1014" spans="1:3">
      <c r="A1014" t="s">
        <v>1374</v>
      </c>
      <c r="B1014" s="14">
        <v>59780</v>
      </c>
      <c r="C1014" s="108">
        <f t="shared" si="16"/>
        <v>1.461334540464243E-2</v>
      </c>
    </row>
    <row r="1015" spans="1:3">
      <c r="A1015" t="s">
        <v>1375</v>
      </c>
      <c r="B1015" s="14">
        <v>60660</v>
      </c>
      <c r="C1015" s="108">
        <f t="shared" si="16"/>
        <v>-4.7922094521002379E-3</v>
      </c>
    </row>
    <row r="1016" spans="1:3">
      <c r="A1016" t="s">
        <v>1376</v>
      </c>
      <c r="B1016" s="14">
        <v>60370</v>
      </c>
      <c r="C1016" s="108">
        <f t="shared" si="16"/>
        <v>-1.1830513721731606E-2</v>
      </c>
    </row>
    <row r="1017" spans="1:3">
      <c r="A1017" t="s">
        <v>1377</v>
      </c>
      <c r="B1017" s="14">
        <v>59660</v>
      </c>
      <c r="C1017" s="108">
        <f t="shared" si="16"/>
        <v>-1.3500036281277161E-2</v>
      </c>
    </row>
    <row r="1018" spans="1:3">
      <c r="A1018" t="s">
        <v>1378</v>
      </c>
      <c r="B1018" s="14">
        <v>58860</v>
      </c>
      <c r="C1018" s="108">
        <f t="shared" si="16"/>
        <v>6.7934785221446248E-4</v>
      </c>
    </row>
    <row r="1019" spans="1:3">
      <c r="A1019" t="s">
        <v>1379</v>
      </c>
      <c r="B1019" s="14">
        <v>58900</v>
      </c>
      <c r="C1019" s="108">
        <f t="shared" si="16"/>
        <v>1.1143117158267657E-2</v>
      </c>
    </row>
    <row r="1020" spans="1:3">
      <c r="A1020" t="s">
        <v>1380</v>
      </c>
      <c r="B1020" s="14">
        <v>59560</v>
      </c>
      <c r="C1020" s="108">
        <f t="shared" si="16"/>
        <v>4.021453140778064E-3</v>
      </c>
    </row>
    <row r="1021" spans="1:3">
      <c r="A1021" t="s">
        <v>1381</v>
      </c>
      <c r="B1021" s="14">
        <v>59800</v>
      </c>
      <c r="C1021" s="108">
        <f t="shared" si="16"/>
        <v>4.3384015985985513E-3</v>
      </c>
    </row>
    <row r="1022" spans="1:3">
      <c r="A1022" t="s">
        <v>1382</v>
      </c>
      <c r="B1022" s="14">
        <v>60060</v>
      </c>
      <c r="C1022" s="108">
        <f t="shared" si="16"/>
        <v>-7.6884884838808176E-3</v>
      </c>
    </row>
    <row r="1023" spans="1:3">
      <c r="A1023" t="s">
        <v>1383</v>
      </c>
      <c r="B1023" s="14">
        <v>59600</v>
      </c>
      <c r="C1023" s="108">
        <f t="shared" si="16"/>
        <v>2.6809667532585735E-3</v>
      </c>
    </row>
    <row r="1024" spans="1:3">
      <c r="A1024" t="s">
        <v>1384</v>
      </c>
      <c r="B1024" s="14">
        <v>59760</v>
      </c>
      <c r="C1024" s="108">
        <f t="shared" si="16"/>
        <v>8.0000426670761016E-3</v>
      </c>
    </row>
    <row r="1025" spans="1:3">
      <c r="A1025" t="s">
        <v>1385</v>
      </c>
      <c r="B1025" s="14">
        <v>60240</v>
      </c>
      <c r="C1025" s="108">
        <f t="shared" si="16"/>
        <v>-5.493147395805309E-3</v>
      </c>
    </row>
    <row r="1026" spans="1:3">
      <c r="A1026" t="s">
        <v>1386</v>
      </c>
      <c r="B1026" s="14">
        <v>59910</v>
      </c>
      <c r="C1026" s="108">
        <f t="shared" ref="C1026:C1089" si="17">LN(B1027)-LN(B1026)</f>
        <v>8.3423713856412007E-4</v>
      </c>
    </row>
    <row r="1027" spans="1:3">
      <c r="A1027" t="s">
        <v>1387</v>
      </c>
      <c r="B1027" s="14">
        <v>59960</v>
      </c>
      <c r="C1027" s="108">
        <f t="shared" si="17"/>
        <v>-1.0011681129942218E-3</v>
      </c>
    </row>
    <row r="1028" spans="1:3">
      <c r="A1028" t="s">
        <v>1388</v>
      </c>
      <c r="B1028" s="14">
        <v>59900</v>
      </c>
      <c r="C1028" s="108">
        <f t="shared" si="17"/>
        <v>-9.055906262277702E-3</v>
      </c>
    </row>
    <row r="1029" spans="1:3">
      <c r="A1029" t="s">
        <v>1389</v>
      </c>
      <c r="B1029" s="14">
        <v>59360</v>
      </c>
      <c r="C1029" s="108">
        <f t="shared" si="17"/>
        <v>4.0349752121784377E-3</v>
      </c>
    </row>
    <row r="1030" spans="1:3">
      <c r="A1030" t="s">
        <v>1390</v>
      </c>
      <c r="B1030" s="14">
        <v>59600</v>
      </c>
      <c r="C1030" s="108">
        <f t="shared" si="17"/>
        <v>1.5089281092546258E-3</v>
      </c>
    </row>
    <row r="1031" spans="1:3">
      <c r="A1031" t="s">
        <v>1391</v>
      </c>
      <c r="B1031" s="14">
        <v>59690</v>
      </c>
      <c r="C1031" s="108">
        <f t="shared" si="17"/>
        <v>5.3467128208630754E-3</v>
      </c>
    </row>
    <row r="1032" spans="1:3">
      <c r="A1032" t="s">
        <v>1392</v>
      </c>
      <c r="B1032" s="14">
        <v>60010</v>
      </c>
      <c r="C1032" s="108">
        <f t="shared" si="17"/>
        <v>-7.527007185613499E-3</v>
      </c>
    </row>
    <row r="1033" spans="1:3">
      <c r="A1033" t="s">
        <v>1393</v>
      </c>
      <c r="B1033" s="14">
        <v>59560</v>
      </c>
      <c r="C1033" s="108">
        <f t="shared" si="17"/>
        <v>-6.0626659258478099E-3</v>
      </c>
    </row>
    <row r="1034" spans="1:3">
      <c r="A1034" t="s">
        <v>1394</v>
      </c>
      <c r="B1034" s="14">
        <v>59200</v>
      </c>
      <c r="C1034" s="108">
        <f t="shared" si="17"/>
        <v>5.8947539113489711E-3</v>
      </c>
    </row>
    <row r="1035" spans="1:3">
      <c r="A1035" t="s">
        <v>1395</v>
      </c>
      <c r="B1035" s="14">
        <v>59550</v>
      </c>
      <c r="C1035" s="108">
        <f t="shared" si="17"/>
        <v>-1.8488953918058826E-3</v>
      </c>
    </row>
    <row r="1036" spans="1:3">
      <c r="A1036" t="s">
        <v>1396</v>
      </c>
      <c r="B1036" s="14">
        <v>59440</v>
      </c>
      <c r="C1036" s="108">
        <f t="shared" si="17"/>
        <v>4.3646199890527981E-3</v>
      </c>
    </row>
    <row r="1037" spans="1:3">
      <c r="A1037" t="s">
        <v>1397</v>
      </c>
      <c r="B1037" s="14">
        <v>59700</v>
      </c>
      <c r="C1037" s="108">
        <f t="shared" si="17"/>
        <v>-5.3745510629426008E-3</v>
      </c>
    </row>
    <row r="1038" spans="1:3">
      <c r="A1038" t="s">
        <v>1398</v>
      </c>
      <c r="B1038" s="14">
        <v>59380</v>
      </c>
      <c r="C1038" s="108">
        <f t="shared" si="17"/>
        <v>-6.0810998208200573E-3</v>
      </c>
    </row>
    <row r="1039" spans="1:3">
      <c r="A1039" t="s">
        <v>1399</v>
      </c>
      <c r="B1039" s="14">
        <v>59020</v>
      </c>
      <c r="C1039" s="108">
        <f t="shared" si="17"/>
        <v>-2.2619196000739805E-2</v>
      </c>
    </row>
    <row r="1040" spans="1:3">
      <c r="A1040" t="s">
        <v>1400</v>
      </c>
      <c r="B1040" s="14">
        <v>57700</v>
      </c>
      <c r="C1040" s="108">
        <f t="shared" si="17"/>
        <v>3.2874845768589012E-3</v>
      </c>
    </row>
    <row r="1041" spans="1:3">
      <c r="A1041" t="s">
        <v>1401</v>
      </c>
      <c r="B1041" s="14">
        <v>57890</v>
      </c>
      <c r="C1041" s="108">
        <f t="shared" si="17"/>
        <v>-3.2874845768589012E-3</v>
      </c>
    </row>
    <row r="1042" spans="1:3">
      <c r="A1042" t="s">
        <v>1402</v>
      </c>
      <c r="B1042" s="14">
        <v>57700</v>
      </c>
      <c r="C1042" s="108">
        <f t="shared" si="17"/>
        <v>-1.9955151925735493E-2</v>
      </c>
    </row>
    <row r="1043" spans="1:3">
      <c r="A1043" t="s">
        <v>1403</v>
      </c>
      <c r="B1043" s="14">
        <v>56560</v>
      </c>
      <c r="C1043" s="108">
        <f t="shared" si="17"/>
        <v>-5.3055090111797654E-4</v>
      </c>
    </row>
    <row r="1044" spans="1:3">
      <c r="A1044" t="s">
        <v>1404</v>
      </c>
      <c r="B1044" s="14">
        <v>56530</v>
      </c>
      <c r="C1044" s="108">
        <f t="shared" si="17"/>
        <v>2.1005498385642696E-2</v>
      </c>
    </row>
    <row r="1045" spans="1:3">
      <c r="A1045" t="s">
        <v>1405</v>
      </c>
      <c r="B1045" s="14">
        <v>57730</v>
      </c>
      <c r="C1045" s="108">
        <f t="shared" si="17"/>
        <v>-2.2544013709975275E-3</v>
      </c>
    </row>
    <row r="1046" spans="1:3">
      <c r="A1046" t="s">
        <v>1406</v>
      </c>
      <c r="B1046" s="14">
        <v>57600</v>
      </c>
      <c r="C1046" s="108">
        <f t="shared" si="17"/>
        <v>1.3879252748481008E-3</v>
      </c>
    </row>
    <row r="1047" spans="1:3">
      <c r="A1047" t="s">
        <v>1407</v>
      </c>
      <c r="B1047" s="14">
        <v>57680</v>
      </c>
      <c r="C1047" s="108">
        <f t="shared" si="17"/>
        <v>-5.9120325214703229E-3</v>
      </c>
    </row>
    <row r="1048" spans="1:3">
      <c r="A1048" t="s">
        <v>1408</v>
      </c>
      <c r="B1048" s="14">
        <v>57340</v>
      </c>
      <c r="C1048" s="108">
        <f t="shared" si="17"/>
        <v>4.1768247288072047E-3</v>
      </c>
    </row>
    <row r="1049" spans="1:3">
      <c r="A1049" t="s">
        <v>1409</v>
      </c>
      <c r="B1049" s="14">
        <v>57580</v>
      </c>
      <c r="C1049" s="108">
        <f t="shared" si="17"/>
        <v>1.0414859472902549E-3</v>
      </c>
    </row>
    <row r="1050" spans="1:3">
      <c r="A1050" t="s">
        <v>1410</v>
      </c>
      <c r="B1050" s="14">
        <v>57640</v>
      </c>
      <c r="C1050" s="108">
        <f t="shared" si="17"/>
        <v>8.637123999410079E-3</v>
      </c>
    </row>
    <row r="1051" spans="1:3">
      <c r="A1051" t="s">
        <v>1411</v>
      </c>
      <c r="B1051" s="14">
        <v>58140</v>
      </c>
      <c r="C1051" s="108">
        <f t="shared" si="17"/>
        <v>2.7481982257153703E-3</v>
      </c>
    </row>
    <row r="1052" spans="1:3">
      <c r="A1052" t="s">
        <v>1412</v>
      </c>
      <c r="B1052" s="14">
        <v>58300</v>
      </c>
      <c r="C1052" s="108">
        <f t="shared" si="17"/>
        <v>5.9854817430391449E-3</v>
      </c>
    </row>
    <row r="1053" spans="1:3">
      <c r="A1053" t="s">
        <v>1413</v>
      </c>
      <c r="B1053" s="14">
        <v>58650</v>
      </c>
      <c r="C1053" s="108">
        <f t="shared" si="17"/>
        <v>-8.56169613481228E-3</v>
      </c>
    </row>
    <row r="1054" spans="1:3">
      <c r="A1054" t="s">
        <v>1414</v>
      </c>
      <c r="B1054" s="14">
        <v>58150</v>
      </c>
      <c r="C1054" s="108">
        <f t="shared" si="17"/>
        <v>2.576214391773135E-3</v>
      </c>
    </row>
    <row r="1055" spans="1:3">
      <c r="A1055" t="s">
        <v>1415</v>
      </c>
      <c r="B1055" s="14">
        <v>58300</v>
      </c>
      <c r="C1055" s="108">
        <f t="shared" si="17"/>
        <v>-9.8251242836031594E-3</v>
      </c>
    </row>
    <row r="1056" spans="1:3">
      <c r="A1056" t="s">
        <v>1416</v>
      </c>
      <c r="B1056" s="14">
        <v>57730</v>
      </c>
      <c r="C1056" s="108">
        <f t="shared" si="17"/>
        <v>6.9264072033092816E-4</v>
      </c>
    </row>
    <row r="1057" spans="1:3">
      <c r="A1057" t="s">
        <v>1417</v>
      </c>
      <c r="B1057" s="14">
        <v>57770</v>
      </c>
      <c r="C1057" s="108">
        <f t="shared" si="17"/>
        <v>-2.59988013679191E-3</v>
      </c>
    </row>
    <row r="1058" spans="1:3">
      <c r="A1058" t="s">
        <v>1418</v>
      </c>
      <c r="B1058" s="14">
        <v>57620</v>
      </c>
      <c r="C1058" s="108">
        <f t="shared" si="17"/>
        <v>4.8476549225675569E-3</v>
      </c>
    </row>
    <row r="1059" spans="1:3">
      <c r="A1059" t="s">
        <v>1419</v>
      </c>
      <c r="B1059" s="14">
        <v>57900</v>
      </c>
      <c r="C1059" s="108">
        <f t="shared" si="17"/>
        <v>-5.1948168771041026E-3</v>
      </c>
    </row>
    <row r="1060" spans="1:3">
      <c r="A1060" t="s">
        <v>1420</v>
      </c>
      <c r="B1060" s="14">
        <v>57600</v>
      </c>
      <c r="C1060" s="108">
        <f t="shared" si="17"/>
        <v>-1.2754606383136746E-2</v>
      </c>
    </row>
    <row r="1061" spans="1:3">
      <c r="A1061" t="s">
        <v>1421</v>
      </c>
      <c r="B1061" s="14">
        <v>56870</v>
      </c>
      <c r="C1061" s="108">
        <f t="shared" si="17"/>
        <v>-1.0073426173063282E-2</v>
      </c>
    </row>
    <row r="1062" spans="1:3">
      <c r="A1062" t="s">
        <v>1422</v>
      </c>
      <c r="B1062" s="14">
        <v>56300</v>
      </c>
      <c r="C1062" s="108">
        <f t="shared" si="17"/>
        <v>-1.7017875990999798E-2</v>
      </c>
    </row>
    <row r="1063" spans="1:3">
      <c r="A1063" t="s">
        <v>1423</v>
      </c>
      <c r="B1063" s="14">
        <v>55350</v>
      </c>
      <c r="C1063" s="108">
        <f t="shared" si="17"/>
        <v>1.3637390608234767E-2</v>
      </c>
    </row>
    <row r="1064" spans="1:3">
      <c r="A1064" t="s">
        <v>1424</v>
      </c>
      <c r="B1064" s="14">
        <v>56110</v>
      </c>
      <c r="C1064" s="108">
        <f t="shared" si="17"/>
        <v>-4.465489245848886E-3</v>
      </c>
    </row>
    <row r="1065" spans="1:3">
      <c r="A1065" t="s">
        <v>1425</v>
      </c>
      <c r="B1065" s="14">
        <v>55860</v>
      </c>
      <c r="C1065" s="108">
        <f t="shared" si="17"/>
        <v>1.0152371464016596E-2</v>
      </c>
    </row>
    <row r="1066" spans="1:3">
      <c r="A1066" t="s">
        <v>1426</v>
      </c>
      <c r="B1066" s="14">
        <v>56430</v>
      </c>
      <c r="C1066" s="108">
        <f t="shared" si="17"/>
        <v>-1.241244950568543E-3</v>
      </c>
    </row>
    <row r="1067" spans="1:3">
      <c r="A1067" t="s">
        <v>1427</v>
      </c>
      <c r="B1067" s="14">
        <v>56360</v>
      </c>
      <c r="C1067" s="108">
        <f t="shared" si="17"/>
        <v>-1.1600022997756199E-2</v>
      </c>
    </row>
    <row r="1068" spans="1:3">
      <c r="A1068" t="s">
        <v>1428</v>
      </c>
      <c r="B1068" s="14">
        <v>55710</v>
      </c>
      <c r="C1068" s="108">
        <f t="shared" si="17"/>
        <v>0</v>
      </c>
    </row>
    <row r="1069" spans="1:3">
      <c r="A1069" t="s">
        <v>1429</v>
      </c>
      <c r="B1069" s="14">
        <v>55710</v>
      </c>
      <c r="C1069" s="108">
        <f t="shared" si="17"/>
        <v>6.6195786936109613E-3</v>
      </c>
    </row>
    <row r="1070" spans="1:3">
      <c r="A1070" t="s">
        <v>1430</v>
      </c>
      <c r="B1070" s="14">
        <v>56080</v>
      </c>
      <c r="C1070" s="108">
        <f t="shared" si="17"/>
        <v>1.1700186654371336E-2</v>
      </c>
    </row>
    <row r="1071" spans="1:3">
      <c r="A1071" t="s">
        <v>1431</v>
      </c>
      <c r="B1071" s="14">
        <v>56740</v>
      </c>
      <c r="C1071" s="108">
        <f t="shared" si="17"/>
        <v>-2.2937813321366463E-3</v>
      </c>
    </row>
    <row r="1072" spans="1:3">
      <c r="A1072" t="s">
        <v>1432</v>
      </c>
      <c r="B1072" s="14">
        <v>56610</v>
      </c>
      <c r="C1072" s="108">
        <f t="shared" si="17"/>
        <v>-1.2442393010015707E-2</v>
      </c>
    </row>
    <row r="1073" spans="1:3">
      <c r="A1073" t="s">
        <v>1433</v>
      </c>
      <c r="B1073" s="14">
        <v>55910</v>
      </c>
      <c r="C1073" s="108">
        <f t="shared" si="17"/>
        <v>-1.1874914640690903E-2</v>
      </c>
    </row>
    <row r="1074" spans="1:3">
      <c r="A1074" t="s">
        <v>1434</v>
      </c>
      <c r="B1074" s="14">
        <v>55250</v>
      </c>
      <c r="C1074" s="108">
        <f t="shared" si="17"/>
        <v>-2.7186242389927173E-3</v>
      </c>
    </row>
    <row r="1075" spans="1:3">
      <c r="A1075" t="s">
        <v>1435</v>
      </c>
      <c r="B1075" s="14">
        <v>55100</v>
      </c>
      <c r="C1075" s="108">
        <f t="shared" si="17"/>
        <v>-2.7973852042407543E-2</v>
      </c>
    </row>
    <row r="1076" spans="1:3">
      <c r="A1076" t="s">
        <v>1436</v>
      </c>
      <c r="B1076" s="14">
        <v>53580</v>
      </c>
      <c r="C1076" s="108">
        <f t="shared" si="17"/>
        <v>1.2242779515677427E-2</v>
      </c>
    </row>
    <row r="1077" spans="1:3">
      <c r="A1077" t="s">
        <v>1437</v>
      </c>
      <c r="B1077" s="14">
        <v>54240</v>
      </c>
      <c r="C1077" s="108">
        <f t="shared" si="17"/>
        <v>4.9655274440496555E-3</v>
      </c>
    </row>
    <row r="1078" spans="1:3">
      <c r="A1078" t="s">
        <v>1438</v>
      </c>
      <c r="B1078" s="14">
        <v>54510</v>
      </c>
      <c r="C1078" s="108">
        <f t="shared" si="17"/>
        <v>-1.6524377210895835E-3</v>
      </c>
    </row>
    <row r="1079" spans="1:3">
      <c r="A1079" t="s">
        <v>1439</v>
      </c>
      <c r="B1079" s="14">
        <v>54420</v>
      </c>
      <c r="C1079" s="108">
        <f t="shared" si="17"/>
        <v>-8.4887020155441917E-3</v>
      </c>
    </row>
    <row r="1080" spans="1:3">
      <c r="A1080" t="s">
        <v>1440</v>
      </c>
      <c r="B1080" s="14">
        <v>53960</v>
      </c>
      <c r="C1080" s="108">
        <f t="shared" si="17"/>
        <v>2.0906684819314236E-2</v>
      </c>
    </row>
    <row r="1081" spans="1:3">
      <c r="A1081" t="s">
        <v>1441</v>
      </c>
      <c r="B1081" s="14">
        <v>55100</v>
      </c>
      <c r="C1081" s="108">
        <f t="shared" si="17"/>
        <v>-1.0032003879789642E-2</v>
      </c>
    </row>
    <row r="1082" spans="1:3">
      <c r="A1082" t="s">
        <v>1442</v>
      </c>
      <c r="B1082" s="14">
        <v>54550</v>
      </c>
      <c r="C1082" s="108">
        <f t="shared" si="17"/>
        <v>4.5724816748897723E-3</v>
      </c>
    </row>
    <row r="1083" spans="1:3">
      <c r="A1083" t="s">
        <v>1443</v>
      </c>
      <c r="B1083" s="14">
        <v>54800</v>
      </c>
      <c r="C1083" s="108">
        <f t="shared" si="17"/>
        <v>2.3694534005596068E-3</v>
      </c>
    </row>
    <row r="1084" spans="1:3">
      <c r="A1084" t="s">
        <v>1444</v>
      </c>
      <c r="B1084" s="14">
        <v>54930</v>
      </c>
      <c r="C1084" s="108">
        <f t="shared" si="17"/>
        <v>1.4279501557075136E-2</v>
      </c>
    </row>
    <row r="1085" spans="1:3">
      <c r="A1085" t="s">
        <v>1445</v>
      </c>
      <c r="B1085" s="14">
        <v>55720</v>
      </c>
      <c r="C1085" s="108">
        <f t="shared" si="17"/>
        <v>-1.6165248244028874E-3</v>
      </c>
    </row>
    <row r="1086" spans="1:3">
      <c r="A1086" t="s">
        <v>1446</v>
      </c>
      <c r="B1086" s="14">
        <v>55630</v>
      </c>
      <c r="C1086" s="108">
        <f t="shared" si="17"/>
        <v>-5.9497155589127715E-3</v>
      </c>
    </row>
    <row r="1087" spans="1:3">
      <c r="A1087" t="s">
        <v>1447</v>
      </c>
      <c r="B1087" s="14">
        <v>55300</v>
      </c>
      <c r="C1087" s="108">
        <f t="shared" si="17"/>
        <v>3.610112224100348E-3</v>
      </c>
    </row>
    <row r="1088" spans="1:3">
      <c r="A1088" t="s">
        <v>1448</v>
      </c>
      <c r="B1088" s="14">
        <v>55500</v>
      </c>
      <c r="C1088" s="108">
        <f t="shared" si="17"/>
        <v>-1.1963166058276187E-2</v>
      </c>
    </row>
    <row r="1089" spans="1:3">
      <c r="A1089" t="s">
        <v>1449</v>
      </c>
      <c r="B1089" s="14">
        <v>54840</v>
      </c>
      <c r="C1089" s="108">
        <f t="shared" si="17"/>
        <v>-1.6424859975021633E-3</v>
      </c>
    </row>
    <row r="1090" spans="1:3">
      <c r="A1090" t="s">
        <v>1450</v>
      </c>
      <c r="B1090" s="14">
        <v>54750</v>
      </c>
      <c r="C1090" s="108">
        <f t="shared" ref="C1090:C1153" si="18">LN(B1091)-LN(B1090)</f>
        <v>-6.4132148347137985E-3</v>
      </c>
    </row>
    <row r="1091" spans="1:3">
      <c r="A1091" t="s">
        <v>1451</v>
      </c>
      <c r="B1091" s="14">
        <v>54400</v>
      </c>
      <c r="C1091" s="108">
        <f t="shared" si="18"/>
        <v>9.1869551707191022E-4</v>
      </c>
    </row>
    <row r="1092" spans="1:3">
      <c r="A1092" t="s">
        <v>1452</v>
      </c>
      <c r="B1092" s="14">
        <v>54450</v>
      </c>
      <c r="C1092" s="108">
        <f t="shared" si="18"/>
        <v>6.4073445750008062E-3</v>
      </c>
    </row>
    <row r="1093" spans="1:3">
      <c r="A1093" t="s">
        <v>1453</v>
      </c>
      <c r="B1093" s="14">
        <v>54800</v>
      </c>
      <c r="C1093" s="108">
        <f t="shared" si="18"/>
        <v>1.8083675433295809E-2</v>
      </c>
    </row>
    <row r="1094" spans="1:3">
      <c r="A1094" t="s">
        <v>1454</v>
      </c>
      <c r="B1094" s="14">
        <v>55800</v>
      </c>
      <c r="C1094" s="108">
        <f t="shared" si="18"/>
        <v>-1.7937224540265362E-3</v>
      </c>
    </row>
    <row r="1095" spans="1:3">
      <c r="A1095" t="s">
        <v>1455</v>
      </c>
      <c r="B1095" s="14">
        <v>55700</v>
      </c>
      <c r="C1095" s="108">
        <f t="shared" si="18"/>
        <v>1.142461551498819E-2</v>
      </c>
    </row>
    <row r="1096" spans="1:3">
      <c r="A1096" t="s">
        <v>1456</v>
      </c>
      <c r="B1096" s="14">
        <v>56340</v>
      </c>
      <c r="C1096" s="108">
        <f t="shared" si="18"/>
        <v>-2.4880055485816399E-3</v>
      </c>
    </row>
    <row r="1097" spans="1:3">
      <c r="A1097" t="s">
        <v>1457</v>
      </c>
      <c r="B1097" s="14">
        <v>56200</v>
      </c>
      <c r="C1097" s="108">
        <f t="shared" si="18"/>
        <v>1.7777782459997837E-3</v>
      </c>
    </row>
    <row r="1098" spans="1:3">
      <c r="A1098" t="s">
        <v>1458</v>
      </c>
      <c r="B1098" s="14">
        <v>56300</v>
      </c>
      <c r="C1098" s="108">
        <f t="shared" si="18"/>
        <v>-4.4503856274769049E-3</v>
      </c>
    </row>
    <row r="1099" spans="1:3">
      <c r="A1099" t="s">
        <v>1459</v>
      </c>
      <c r="B1099" s="14">
        <v>56050</v>
      </c>
      <c r="C1099" s="108">
        <f t="shared" si="18"/>
        <v>-9.1406676395155984E-3</v>
      </c>
    </row>
    <row r="1100" spans="1:3">
      <c r="A1100" t="s">
        <v>1460</v>
      </c>
      <c r="B1100" s="14">
        <v>55540</v>
      </c>
      <c r="C1100" s="108">
        <f t="shared" si="18"/>
        <v>-2.5238881254150414E-3</v>
      </c>
    </row>
    <row r="1101" spans="1:3">
      <c r="A1101" t="s">
        <v>1461</v>
      </c>
      <c r="B1101" s="14">
        <v>55400</v>
      </c>
      <c r="C1101" s="108">
        <f t="shared" si="18"/>
        <v>9.0212004313805494E-4</v>
      </c>
    </row>
    <row r="1102" spans="1:3">
      <c r="A1102" t="s">
        <v>1462</v>
      </c>
      <c r="B1102" s="14">
        <v>55450</v>
      </c>
      <c r="C1102" s="108">
        <f t="shared" si="18"/>
        <v>3.6062027076688707E-4</v>
      </c>
    </row>
    <row r="1103" spans="1:3">
      <c r="A1103" t="s">
        <v>1463</v>
      </c>
      <c r="B1103" s="14">
        <v>55470</v>
      </c>
      <c r="C1103" s="108">
        <f t="shared" si="18"/>
        <v>7.7220460939102509E-3</v>
      </c>
    </row>
    <row r="1104" spans="1:3">
      <c r="A1104" t="s">
        <v>1464</v>
      </c>
      <c r="B1104" s="14">
        <v>55900</v>
      </c>
      <c r="C1104" s="108">
        <f t="shared" si="18"/>
        <v>4.4623010233983962E-3</v>
      </c>
    </row>
    <row r="1105" spans="1:3">
      <c r="A1105" t="s">
        <v>1465</v>
      </c>
      <c r="B1105" s="14">
        <v>56150</v>
      </c>
      <c r="C1105" s="108">
        <f t="shared" si="18"/>
        <v>-2.8535778236502551E-3</v>
      </c>
    </row>
    <row r="1106" spans="1:3">
      <c r="A1106" t="s">
        <v>1466</v>
      </c>
      <c r="B1106" s="14">
        <v>55990</v>
      </c>
      <c r="C1106" s="108">
        <f t="shared" si="18"/>
        <v>-4.1163369085328583E-3</v>
      </c>
    </row>
    <row r="1107" spans="1:3">
      <c r="A1107" t="s">
        <v>1467</v>
      </c>
      <c r="B1107" s="14">
        <v>55760</v>
      </c>
      <c r="C1107" s="108">
        <f t="shared" si="18"/>
        <v>7.5040552238299085E-3</v>
      </c>
    </row>
    <row r="1108" spans="1:3">
      <c r="A1108" t="s">
        <v>1468</v>
      </c>
      <c r="B1108" s="14">
        <v>56180</v>
      </c>
      <c r="C1108" s="108">
        <f t="shared" si="18"/>
        <v>-3.2091309409487678E-3</v>
      </c>
    </row>
    <row r="1109" spans="1:3">
      <c r="A1109" t="s">
        <v>1469</v>
      </c>
      <c r="B1109" s="14">
        <v>56000</v>
      </c>
      <c r="C1109" s="108">
        <f t="shared" si="18"/>
        <v>-2.1479031677124283E-2</v>
      </c>
    </row>
    <row r="1110" spans="1:3">
      <c r="A1110" t="s">
        <v>1470</v>
      </c>
      <c r="B1110" s="14">
        <v>54810</v>
      </c>
      <c r="C1110" s="108">
        <f t="shared" si="18"/>
        <v>1.2763243596047857E-3</v>
      </c>
    </row>
    <row r="1111" spans="1:3">
      <c r="A1111" t="s">
        <v>1471</v>
      </c>
      <c r="B1111" s="14">
        <v>54880</v>
      </c>
      <c r="C1111" s="108">
        <f t="shared" si="18"/>
        <v>-1.2283590145383272E-2</v>
      </c>
    </row>
    <row r="1112" spans="1:3">
      <c r="A1112" t="s">
        <v>1472</v>
      </c>
      <c r="B1112" s="14">
        <v>54210</v>
      </c>
      <c r="C1112" s="108">
        <f t="shared" si="18"/>
        <v>7.9008219902885202E-3</v>
      </c>
    </row>
    <row r="1113" spans="1:3">
      <c r="A1113" t="s">
        <v>1473</v>
      </c>
      <c r="B1113" s="14">
        <v>54640</v>
      </c>
      <c r="C1113" s="108">
        <f t="shared" si="18"/>
        <v>1.0015562188874227E-2</v>
      </c>
    </row>
    <row r="1114" spans="1:3">
      <c r="A1114" t="s">
        <v>1474</v>
      </c>
      <c r="B1114" s="14">
        <v>55190</v>
      </c>
      <c r="C1114" s="108">
        <f t="shared" si="18"/>
        <v>-7.2503175189808644E-4</v>
      </c>
    </row>
    <row r="1115" spans="1:3">
      <c r="A1115" t="s">
        <v>1475</v>
      </c>
      <c r="B1115" s="14">
        <v>55150</v>
      </c>
      <c r="C1115" s="108">
        <f t="shared" si="18"/>
        <v>5.9658497471186678E-3</v>
      </c>
    </row>
    <row r="1116" spans="1:3">
      <c r="A1116" t="s">
        <v>1476</v>
      </c>
      <c r="B1116" s="14">
        <v>55480</v>
      </c>
      <c r="C1116" s="108">
        <f t="shared" si="18"/>
        <v>-5.0596421635802358E-3</v>
      </c>
    </row>
    <row r="1117" spans="1:3">
      <c r="A1117" t="s">
        <v>1477</v>
      </c>
      <c r="B1117" s="14">
        <v>55200</v>
      </c>
      <c r="C1117" s="108">
        <f t="shared" si="18"/>
        <v>-3.8116027633261496E-3</v>
      </c>
    </row>
    <row r="1118" spans="1:3">
      <c r="A1118" t="s">
        <v>1478</v>
      </c>
      <c r="B1118" s="14">
        <v>54990</v>
      </c>
      <c r="C1118" s="108">
        <f t="shared" si="18"/>
        <v>-7.1174677688645716E-3</v>
      </c>
    </row>
    <row r="1119" spans="1:3">
      <c r="A1119" t="s">
        <v>1479</v>
      </c>
      <c r="B1119" s="14">
        <v>54600</v>
      </c>
      <c r="C1119" s="108">
        <f t="shared" si="18"/>
        <v>4.7506027585981769E-3</v>
      </c>
    </row>
    <row r="1120" spans="1:3">
      <c r="A1120" t="s">
        <v>1480</v>
      </c>
      <c r="B1120" s="14">
        <v>54860</v>
      </c>
      <c r="C1120" s="108">
        <f t="shared" si="18"/>
        <v>5.6348417748814938E-3</v>
      </c>
    </row>
    <row r="1121" spans="1:3">
      <c r="A1121" t="s">
        <v>1481</v>
      </c>
      <c r="B1121" s="14">
        <v>55170</v>
      </c>
      <c r="C1121" s="108">
        <f t="shared" si="18"/>
        <v>-1.088139389194609E-3</v>
      </c>
    </row>
    <row r="1122" spans="1:3">
      <c r="A1122" t="s">
        <v>1482</v>
      </c>
      <c r="B1122" s="14">
        <v>55110</v>
      </c>
      <c r="C1122" s="108">
        <f t="shared" si="18"/>
        <v>6.1505259012317737E-3</v>
      </c>
    </row>
    <row r="1123" spans="1:3">
      <c r="A1123" t="s">
        <v>1483</v>
      </c>
      <c r="B1123" s="14">
        <v>55450</v>
      </c>
      <c r="C1123" s="108">
        <f t="shared" si="18"/>
        <v>-4.5187605133261144E-3</v>
      </c>
    </row>
    <row r="1124" spans="1:3">
      <c r="A1124" t="s">
        <v>1484</v>
      </c>
      <c r="B1124" s="14">
        <v>55200</v>
      </c>
      <c r="C1124" s="108">
        <f t="shared" si="18"/>
        <v>1.0863662122204687E-3</v>
      </c>
    </row>
    <row r="1125" spans="1:3">
      <c r="A1125" t="s">
        <v>1485</v>
      </c>
      <c r="B1125" s="14">
        <v>55260</v>
      </c>
      <c r="C1125" s="108">
        <f t="shared" si="18"/>
        <v>3.0716439364439907E-3</v>
      </c>
    </row>
    <row r="1126" spans="1:3">
      <c r="A1126" t="s">
        <v>1486</v>
      </c>
      <c r="B1126" s="14">
        <v>55430</v>
      </c>
      <c r="C1126" s="108">
        <f t="shared" si="18"/>
        <v>-2.1672394251268656E-3</v>
      </c>
    </row>
    <row r="1127" spans="1:3">
      <c r="A1127" t="s">
        <v>1487</v>
      </c>
      <c r="B1127" s="14">
        <v>55310</v>
      </c>
      <c r="C1127" s="108">
        <f t="shared" si="18"/>
        <v>-8.8986331319471645E-3</v>
      </c>
    </row>
    <row r="1128" spans="1:3">
      <c r="A1128" t="s">
        <v>1488</v>
      </c>
      <c r="B1128" s="14">
        <v>54820</v>
      </c>
      <c r="C1128" s="108">
        <f t="shared" si="18"/>
        <v>6.3642364096985204E-3</v>
      </c>
    </row>
    <row r="1129" spans="1:3">
      <c r="A1129" t="s">
        <v>1489</v>
      </c>
      <c r="B1129" s="14">
        <v>55170</v>
      </c>
      <c r="C1129" s="108">
        <f t="shared" si="18"/>
        <v>1.4490131135236339E-3</v>
      </c>
    </row>
    <row r="1130" spans="1:3">
      <c r="A1130" t="s">
        <v>1490</v>
      </c>
      <c r="B1130" s="14">
        <v>55250</v>
      </c>
      <c r="C1130" s="108">
        <f t="shared" si="18"/>
        <v>1.6276339609166968E-3</v>
      </c>
    </row>
    <row r="1131" spans="1:3">
      <c r="A1131" t="s">
        <v>1491</v>
      </c>
      <c r="B1131" s="14">
        <v>55340</v>
      </c>
      <c r="C1131" s="108">
        <f t="shared" si="18"/>
        <v>6.4841725744599898E-3</v>
      </c>
    </row>
    <row r="1132" spans="1:3">
      <c r="A1132" t="s">
        <v>1492</v>
      </c>
      <c r="B1132" s="14">
        <v>55700</v>
      </c>
      <c r="C1132" s="108">
        <f t="shared" si="18"/>
        <v>1.0359085312948935E-2</v>
      </c>
    </row>
    <row r="1133" spans="1:3">
      <c r="A1133" t="s">
        <v>1493</v>
      </c>
      <c r="B1133" s="14">
        <v>56280</v>
      </c>
      <c r="C1133" s="108">
        <f t="shared" si="18"/>
        <v>-5.702082448907575E-3</v>
      </c>
    </row>
    <row r="1134" spans="1:3">
      <c r="A1134" t="s">
        <v>1494</v>
      </c>
      <c r="B1134" s="14">
        <v>55960</v>
      </c>
      <c r="C1134" s="108">
        <f t="shared" si="18"/>
        <v>3.7456567470606217E-3</v>
      </c>
    </row>
    <row r="1135" spans="1:3">
      <c r="A1135" t="s">
        <v>1495</v>
      </c>
      <c r="B1135" s="14">
        <v>56170</v>
      </c>
      <c r="C1135" s="108">
        <f t="shared" si="18"/>
        <v>-5.7132810291307123E-3</v>
      </c>
    </row>
    <row r="1136" spans="1:3">
      <c r="A1136" t="s">
        <v>1496</v>
      </c>
      <c r="B1136" s="14">
        <v>55850</v>
      </c>
      <c r="C1136" s="108">
        <f t="shared" si="18"/>
        <v>-1.6127590629420041E-3</v>
      </c>
    </row>
    <row r="1137" spans="1:3">
      <c r="A1137" t="s">
        <v>1497</v>
      </c>
      <c r="B1137" s="14">
        <v>55760</v>
      </c>
      <c r="C1137" s="108">
        <f t="shared" si="18"/>
        <v>5.1873830659001641E-3</v>
      </c>
    </row>
    <row r="1138" spans="1:3">
      <c r="A1138" t="s">
        <v>1498</v>
      </c>
      <c r="B1138" s="14">
        <v>56050</v>
      </c>
      <c r="C1138" s="108">
        <f t="shared" si="18"/>
        <v>0</v>
      </c>
    </row>
    <row r="1139" spans="1:3">
      <c r="A1139" t="s">
        <v>1499</v>
      </c>
      <c r="B1139" s="14">
        <v>56050</v>
      </c>
      <c r="C1139" s="108">
        <f t="shared" si="18"/>
        <v>7.9964886342267505E-3</v>
      </c>
    </row>
    <row r="1140" spans="1:3">
      <c r="A1140" t="s">
        <v>1500</v>
      </c>
      <c r="B1140" s="14">
        <v>56500</v>
      </c>
      <c r="C1140" s="108">
        <f t="shared" si="18"/>
        <v>-1.7714796483812023E-3</v>
      </c>
    </row>
    <row r="1141" spans="1:3">
      <c r="A1141" t="s">
        <v>1501</v>
      </c>
      <c r="B1141" s="14">
        <v>56400</v>
      </c>
      <c r="C1141" s="108">
        <f t="shared" si="18"/>
        <v>-3.9083368279158037E-3</v>
      </c>
    </row>
    <row r="1142" spans="1:3">
      <c r="A1142" t="s">
        <v>1502</v>
      </c>
      <c r="B1142" s="14">
        <v>56180</v>
      </c>
      <c r="C1142" s="108">
        <f t="shared" si="18"/>
        <v>9.2133890576082678E-3</v>
      </c>
    </row>
    <row r="1143" spans="1:3">
      <c r="A1143" t="s">
        <v>1503</v>
      </c>
      <c r="B1143" s="14">
        <v>56700</v>
      </c>
      <c r="C1143" s="108">
        <f t="shared" si="18"/>
        <v>7.0299059282579179E-3</v>
      </c>
    </row>
    <row r="1144" spans="1:3">
      <c r="A1144" t="s">
        <v>1504</v>
      </c>
      <c r="B1144" s="14">
        <v>57100</v>
      </c>
      <c r="C1144" s="108">
        <f t="shared" si="18"/>
        <v>2.5930579921002561E-2</v>
      </c>
    </row>
    <row r="1145" spans="1:3">
      <c r="A1145" t="s">
        <v>1505</v>
      </c>
      <c r="B1145" s="14">
        <v>58600</v>
      </c>
      <c r="C1145" s="108">
        <f t="shared" si="18"/>
        <v>1.7050302510845938E-3</v>
      </c>
    </row>
    <row r="1146" spans="1:3">
      <c r="A1146" t="s">
        <v>1506</v>
      </c>
      <c r="B1146" s="14">
        <v>58700</v>
      </c>
      <c r="C1146" s="108">
        <f t="shared" si="18"/>
        <v>2.5521068722333951E-3</v>
      </c>
    </row>
    <row r="1147" spans="1:3">
      <c r="A1147" t="s">
        <v>1507</v>
      </c>
      <c r="B1147" s="14">
        <v>58850</v>
      </c>
      <c r="C1147" s="108">
        <f t="shared" si="18"/>
        <v>-1.7006806820170084E-3</v>
      </c>
    </row>
    <row r="1148" spans="1:3">
      <c r="A1148" t="s">
        <v>1508</v>
      </c>
      <c r="B1148" s="14">
        <v>58750</v>
      </c>
      <c r="C1148" s="108">
        <f t="shared" si="18"/>
        <v>3.100374005100015E-2</v>
      </c>
    </row>
    <row r="1149" spans="1:3">
      <c r="A1149" t="s">
        <v>1509</v>
      </c>
      <c r="B1149" s="14">
        <v>60600</v>
      </c>
      <c r="C1149" s="108">
        <f t="shared" si="18"/>
        <v>-9.9503308531669887E-3</v>
      </c>
    </row>
    <row r="1150" spans="1:3">
      <c r="A1150" t="s">
        <v>1510</v>
      </c>
      <c r="B1150" s="14">
        <v>60000</v>
      </c>
      <c r="C1150" s="108">
        <f t="shared" si="18"/>
        <v>-4.0080213975386414E-3</v>
      </c>
    </row>
    <row r="1151" spans="1:3">
      <c r="A1151" t="s">
        <v>1511</v>
      </c>
      <c r="B1151" s="14">
        <v>59760</v>
      </c>
      <c r="C1151" s="108">
        <f t="shared" si="18"/>
        <v>1.065256411620652E-2</v>
      </c>
    </row>
    <row r="1152" spans="1:3">
      <c r="A1152" t="s">
        <v>1512</v>
      </c>
      <c r="B1152" s="14">
        <v>60400</v>
      </c>
      <c r="C1152" s="108">
        <f t="shared" si="18"/>
        <v>-1.417280913945973E-2</v>
      </c>
    </row>
    <row r="1153" spans="1:3">
      <c r="A1153" t="s">
        <v>1513</v>
      </c>
      <c r="B1153" s="14">
        <v>59550</v>
      </c>
      <c r="C1153" s="108">
        <f t="shared" si="18"/>
        <v>5.8602093200939009E-3</v>
      </c>
    </row>
    <row r="1154" spans="1:3">
      <c r="A1154" t="s">
        <v>1514</v>
      </c>
      <c r="B1154" s="14">
        <v>59900</v>
      </c>
      <c r="C1154" s="108">
        <f t="shared" ref="C1154:C1217" si="19">LN(B1155)-LN(B1154)</f>
        <v>-1.0067199117722581E-2</v>
      </c>
    </row>
    <row r="1155" spans="1:3">
      <c r="A1155" t="s">
        <v>1515</v>
      </c>
      <c r="B1155" s="14">
        <v>59300</v>
      </c>
      <c r="C1155" s="108">
        <f t="shared" si="19"/>
        <v>0</v>
      </c>
    </row>
    <row r="1156" spans="1:3">
      <c r="A1156" t="s">
        <v>1516</v>
      </c>
      <c r="B1156" s="14">
        <v>59300</v>
      </c>
      <c r="C1156" s="108">
        <f t="shared" si="19"/>
        <v>-8.4352598844006366E-4</v>
      </c>
    </row>
    <row r="1157" spans="1:3">
      <c r="A1157" t="s">
        <v>1517</v>
      </c>
      <c r="B1157" s="14">
        <v>59250</v>
      </c>
      <c r="C1157" s="108">
        <f t="shared" si="19"/>
        <v>0</v>
      </c>
    </row>
    <row r="1158" spans="1:3">
      <c r="A1158" t="s">
        <v>1518</v>
      </c>
      <c r="B1158" s="14">
        <v>59250</v>
      </c>
      <c r="C1158" s="108">
        <f t="shared" si="19"/>
        <v>1.0576779536187075E-2</v>
      </c>
    </row>
    <row r="1159" spans="1:3">
      <c r="A1159" t="s">
        <v>1519</v>
      </c>
      <c r="B1159" s="14">
        <v>59880</v>
      </c>
      <c r="C1159" s="108">
        <f t="shared" si="19"/>
        <v>-1.1927902862824524E-2</v>
      </c>
    </row>
    <row r="1160" spans="1:3">
      <c r="A1160" t="s">
        <v>1520</v>
      </c>
      <c r="B1160" s="14">
        <v>59170</v>
      </c>
      <c r="C1160" s="108">
        <f t="shared" si="19"/>
        <v>3.8795696799969193E-3</v>
      </c>
    </row>
    <row r="1161" spans="1:3">
      <c r="A1161" t="s">
        <v>1521</v>
      </c>
      <c r="B1161" s="14">
        <v>59400</v>
      </c>
      <c r="C1161" s="108">
        <f t="shared" si="19"/>
        <v>-6.2484371160014263E-3</v>
      </c>
    </row>
    <row r="1162" spans="1:3">
      <c r="A1162" t="s">
        <v>1522</v>
      </c>
      <c r="B1162" s="14">
        <v>59030</v>
      </c>
      <c r="C1162" s="108">
        <f t="shared" si="19"/>
        <v>1.0159161049845267E-3</v>
      </c>
    </row>
    <row r="1163" spans="1:3">
      <c r="A1163" t="s">
        <v>1523</v>
      </c>
      <c r="B1163" s="14">
        <v>59090</v>
      </c>
      <c r="C1163" s="108">
        <f t="shared" si="19"/>
        <v>-1.3547842885053285E-3</v>
      </c>
    </row>
    <row r="1164" spans="1:3">
      <c r="A1164" t="s">
        <v>1524</v>
      </c>
      <c r="B1164" s="14">
        <v>59010</v>
      </c>
      <c r="C1164" s="108">
        <f t="shared" si="19"/>
        <v>4.3963547306695716E-3</v>
      </c>
    </row>
    <row r="1165" spans="1:3">
      <c r="A1165" t="s">
        <v>1525</v>
      </c>
      <c r="B1165" s="14">
        <v>59270</v>
      </c>
      <c r="C1165" s="108">
        <f t="shared" si="19"/>
        <v>-6.0924202661514215E-3</v>
      </c>
    </row>
    <row r="1166" spans="1:3">
      <c r="A1166" t="s">
        <v>1526</v>
      </c>
      <c r="B1166" s="14">
        <v>58910</v>
      </c>
      <c r="C1166" s="108">
        <f t="shared" si="19"/>
        <v>-5.2761589506289397E-3</v>
      </c>
    </row>
    <row r="1167" spans="1:3">
      <c r="A1167" t="s">
        <v>1527</v>
      </c>
      <c r="B1167" s="14">
        <v>58600</v>
      </c>
      <c r="C1167" s="108">
        <f t="shared" si="19"/>
        <v>8.157761080212822E-3</v>
      </c>
    </row>
    <row r="1168" spans="1:3">
      <c r="A1168" t="s">
        <v>1528</v>
      </c>
      <c r="B1168" s="14">
        <v>59080</v>
      </c>
      <c r="C1168" s="108">
        <f t="shared" si="19"/>
        <v>-8.6698375614879808E-3</v>
      </c>
    </row>
    <row r="1169" spans="1:3">
      <c r="A1169" t="s">
        <v>1529</v>
      </c>
      <c r="B1169" s="14">
        <v>58570</v>
      </c>
      <c r="C1169" s="108">
        <f t="shared" si="19"/>
        <v>-8.9179119577913468E-3</v>
      </c>
    </row>
    <row r="1170" spans="1:3">
      <c r="A1170" t="s">
        <v>1530</v>
      </c>
      <c r="B1170" s="14">
        <v>58050</v>
      </c>
      <c r="C1170" s="108">
        <f t="shared" si="19"/>
        <v>-9.5197603405949849E-3</v>
      </c>
    </row>
    <row r="1171" spans="1:3">
      <c r="A1171" t="s">
        <v>1531</v>
      </c>
      <c r="B1171" s="14">
        <v>57500</v>
      </c>
      <c r="C1171" s="108">
        <f t="shared" si="19"/>
        <v>2.0847818530764783E-3</v>
      </c>
    </row>
    <row r="1172" spans="1:3">
      <c r="A1172" t="s">
        <v>1532</v>
      </c>
      <c r="B1172" s="14">
        <v>57620</v>
      </c>
      <c r="C1172" s="108">
        <f t="shared" si="19"/>
        <v>-5.0456827360907397E-3</v>
      </c>
    </row>
    <row r="1173" spans="1:3">
      <c r="A1173" t="s">
        <v>1533</v>
      </c>
      <c r="B1173" s="14">
        <v>57330</v>
      </c>
      <c r="C1173" s="108">
        <f t="shared" si="19"/>
        <v>-8.4078267237455151E-3</v>
      </c>
    </row>
    <row r="1174" spans="1:3">
      <c r="A1174" t="s">
        <v>1534</v>
      </c>
      <c r="B1174" s="14">
        <v>56850</v>
      </c>
      <c r="C1174" s="108">
        <f t="shared" si="19"/>
        <v>-2.1130488580691775E-3</v>
      </c>
    </row>
    <row r="1175" spans="1:3">
      <c r="A1175" t="s">
        <v>1535</v>
      </c>
      <c r="B1175" s="14">
        <v>56730</v>
      </c>
      <c r="C1175" s="108">
        <f t="shared" si="19"/>
        <v>-3.3548190730314786E-3</v>
      </c>
    </row>
    <row r="1176" spans="1:3">
      <c r="A1176" t="s">
        <v>1536</v>
      </c>
      <c r="B1176" s="14">
        <v>56540</v>
      </c>
      <c r="C1176" s="108">
        <f t="shared" si="19"/>
        <v>5.1160030435859483E-3</v>
      </c>
    </row>
    <row r="1177" spans="1:3">
      <c r="A1177" t="s">
        <v>1537</v>
      </c>
      <c r="B1177" s="14">
        <v>56830</v>
      </c>
      <c r="C1177" s="108">
        <f t="shared" si="19"/>
        <v>3.6884207970100391E-3</v>
      </c>
    </row>
    <row r="1178" spans="1:3">
      <c r="A1178" t="s">
        <v>1538</v>
      </c>
      <c r="B1178" s="14">
        <v>57040</v>
      </c>
      <c r="C1178" s="108">
        <f t="shared" si="19"/>
        <v>-6.8607886320251055E-3</v>
      </c>
    </row>
    <row r="1179" spans="1:3">
      <c r="A1179" t="s">
        <v>1539</v>
      </c>
      <c r="B1179" s="14">
        <v>56650</v>
      </c>
      <c r="C1179" s="108">
        <f t="shared" si="19"/>
        <v>-1.493892267367336E-2</v>
      </c>
    </row>
    <row r="1180" spans="1:3">
      <c r="A1180" t="s">
        <v>1540</v>
      </c>
      <c r="B1180" s="14">
        <v>55810</v>
      </c>
      <c r="C1180" s="108">
        <f t="shared" si="19"/>
        <v>3.5771814213987341E-3</v>
      </c>
    </row>
    <row r="1181" spans="1:3">
      <c r="A1181" t="s">
        <v>1541</v>
      </c>
      <c r="B1181" s="14">
        <v>56010</v>
      </c>
      <c r="C1181" s="108">
        <f t="shared" si="19"/>
        <v>8.7103919306539268E-3</v>
      </c>
    </row>
    <row r="1182" spans="1:3">
      <c r="A1182" t="s">
        <v>1542</v>
      </c>
      <c r="B1182" s="14">
        <v>56500</v>
      </c>
      <c r="C1182" s="108">
        <f t="shared" si="19"/>
        <v>-1.4978882054650811E-2</v>
      </c>
    </row>
    <row r="1183" spans="1:3">
      <c r="A1183" t="s">
        <v>1543</v>
      </c>
      <c r="B1183" s="14">
        <v>55660</v>
      </c>
      <c r="C1183" s="108">
        <f t="shared" si="19"/>
        <v>1.9743343037177397E-3</v>
      </c>
    </row>
    <row r="1184" spans="1:3">
      <c r="A1184" t="s">
        <v>1544</v>
      </c>
      <c r="B1184" s="14">
        <v>55770</v>
      </c>
      <c r="C1184" s="108">
        <f t="shared" si="19"/>
        <v>-3.052889144925075E-3</v>
      </c>
    </row>
    <row r="1185" spans="1:3">
      <c r="A1185" t="s">
        <v>1545</v>
      </c>
      <c r="B1185" s="14">
        <v>55600</v>
      </c>
      <c r="C1185" s="108">
        <f t="shared" si="19"/>
        <v>-5.22947724994971E-3</v>
      </c>
    </row>
    <row r="1186" spans="1:3">
      <c r="A1186" t="s">
        <v>1546</v>
      </c>
      <c r="B1186" s="14">
        <v>55310</v>
      </c>
      <c r="C1186" s="108">
        <f t="shared" si="19"/>
        <v>8.8201453806782126E-3</v>
      </c>
    </row>
    <row r="1187" spans="1:3">
      <c r="A1187" t="s">
        <v>1547</v>
      </c>
      <c r="B1187" s="14">
        <v>55800</v>
      </c>
      <c r="C1187" s="108">
        <f t="shared" si="19"/>
        <v>-8.9645904703772317E-4</v>
      </c>
    </row>
    <row r="1188" spans="1:3">
      <c r="A1188" t="s">
        <v>1548</v>
      </c>
      <c r="B1188" s="14">
        <v>55750</v>
      </c>
      <c r="C1188" s="108">
        <f t="shared" si="19"/>
        <v>-1.7953326186734841E-3</v>
      </c>
    </row>
    <row r="1189" spans="1:3">
      <c r="A1189" t="s">
        <v>1549</v>
      </c>
      <c r="B1189" s="14">
        <v>55650</v>
      </c>
      <c r="C1189" s="108">
        <f t="shared" si="19"/>
        <v>5.1976100522601598E-3</v>
      </c>
    </row>
    <row r="1190" spans="1:3">
      <c r="A1190" t="s">
        <v>1550</v>
      </c>
      <c r="B1190" s="14">
        <v>55940</v>
      </c>
      <c r="C1190" s="108">
        <f t="shared" si="19"/>
        <v>4.8149892401685435E-3</v>
      </c>
    </row>
    <row r="1191" spans="1:3">
      <c r="A1191" t="s">
        <v>1551</v>
      </c>
      <c r="B1191" s="14">
        <v>56210</v>
      </c>
      <c r="C1191" s="108">
        <f t="shared" si="19"/>
        <v>-6.4251514987727631E-3</v>
      </c>
    </row>
    <row r="1192" spans="1:3">
      <c r="A1192" t="s">
        <v>1552</v>
      </c>
      <c r="B1192" s="14">
        <v>55850</v>
      </c>
      <c r="C1192" s="108">
        <f t="shared" si="19"/>
        <v>2.5035778455908542E-3</v>
      </c>
    </row>
    <row r="1193" spans="1:3">
      <c r="A1193" t="s">
        <v>1553</v>
      </c>
      <c r="B1193" s="14">
        <v>55990</v>
      </c>
      <c r="C1193" s="108">
        <f t="shared" si="19"/>
        <v>2.8535778236502551E-3</v>
      </c>
    </row>
    <row r="1194" spans="1:3">
      <c r="A1194" t="s">
        <v>1554</v>
      </c>
      <c r="B1194" s="14">
        <v>56150</v>
      </c>
      <c r="C1194" s="108">
        <f t="shared" si="19"/>
        <v>5.3414049164679511E-4</v>
      </c>
    </row>
    <row r="1195" spans="1:3">
      <c r="A1195" t="s">
        <v>1555</v>
      </c>
      <c r="B1195" s="14">
        <v>56180</v>
      </c>
      <c r="C1195" s="108">
        <f t="shared" si="19"/>
        <v>3.5593522354737672E-4</v>
      </c>
    </row>
    <row r="1196" spans="1:3">
      <c r="A1196" t="s">
        <v>1556</v>
      </c>
      <c r="B1196" s="14">
        <v>56200</v>
      </c>
      <c r="C1196" s="108">
        <f t="shared" si="19"/>
        <v>-3.5593522354737672E-4</v>
      </c>
    </row>
    <row r="1197" spans="1:3">
      <c r="A1197" t="s">
        <v>1557</v>
      </c>
      <c r="B1197" s="14">
        <v>56180</v>
      </c>
      <c r="C1197" s="108">
        <f t="shared" si="19"/>
        <v>1.9560777998375301E-3</v>
      </c>
    </row>
    <row r="1198" spans="1:3">
      <c r="A1198" t="s">
        <v>1558</v>
      </c>
      <c r="B1198" s="14">
        <v>56290</v>
      </c>
      <c r="C1198" s="108">
        <f t="shared" si="19"/>
        <v>1.2534368358615211E-2</v>
      </c>
    </row>
    <row r="1199" spans="1:3">
      <c r="A1199" t="s">
        <v>1559</v>
      </c>
      <c r="B1199" s="14">
        <v>57000</v>
      </c>
      <c r="C1199" s="108">
        <f t="shared" si="19"/>
        <v>6.1215757408294991E-3</v>
      </c>
    </row>
    <row r="1200" spans="1:3">
      <c r="A1200" t="s">
        <v>1560</v>
      </c>
      <c r="B1200" s="14">
        <v>57350</v>
      </c>
      <c r="C1200" s="108">
        <f t="shared" si="19"/>
        <v>-5.0694977900267446E-3</v>
      </c>
    </row>
    <row r="1201" spans="1:3">
      <c r="A1201" t="s">
        <v>1561</v>
      </c>
      <c r="B1201" s="14">
        <v>57060</v>
      </c>
      <c r="C1201" s="108">
        <f t="shared" si="19"/>
        <v>6.1151583941914112E-3</v>
      </c>
    </row>
    <row r="1202" spans="1:3">
      <c r="A1202" t="s">
        <v>1562</v>
      </c>
      <c r="B1202" s="14">
        <v>57410</v>
      </c>
      <c r="C1202" s="108">
        <f t="shared" si="19"/>
        <v>-5.414387517580721E-3</v>
      </c>
    </row>
    <row r="1203" spans="1:3">
      <c r="A1203" t="s">
        <v>1563</v>
      </c>
      <c r="B1203" s="14">
        <v>57100</v>
      </c>
      <c r="C1203" s="108">
        <f t="shared" si="19"/>
        <v>8.7527357885441859E-4</v>
      </c>
    </row>
    <row r="1204" spans="1:3">
      <c r="A1204" t="s">
        <v>1564</v>
      </c>
      <c r="B1204" s="14">
        <v>57150</v>
      </c>
      <c r="C1204" s="108">
        <f t="shared" si="19"/>
        <v>6.974744927072507E-3</v>
      </c>
    </row>
    <row r="1205" spans="1:3">
      <c r="A1205" t="s">
        <v>1565</v>
      </c>
      <c r="B1205" s="14">
        <v>57550</v>
      </c>
      <c r="C1205" s="108">
        <f t="shared" si="19"/>
        <v>-1.3910626482402932E-3</v>
      </c>
    </row>
    <row r="1206" spans="1:3">
      <c r="A1206" t="s">
        <v>1566</v>
      </c>
      <c r="B1206" s="14">
        <v>57470</v>
      </c>
      <c r="C1206" s="108">
        <f t="shared" si="19"/>
        <v>0</v>
      </c>
    </row>
    <row r="1207" spans="1:3">
      <c r="A1207" t="s">
        <v>1567</v>
      </c>
      <c r="B1207" s="14">
        <v>57470</v>
      </c>
      <c r="C1207" s="108">
        <f t="shared" si="19"/>
        <v>-6.2838398428795017E-3</v>
      </c>
    </row>
    <row r="1208" spans="1:3">
      <c r="A1208" t="s">
        <v>1568</v>
      </c>
      <c r="B1208" s="14">
        <v>57110</v>
      </c>
      <c r="C1208" s="108">
        <f t="shared" si="19"/>
        <v>5.0650706487491703E-3</v>
      </c>
    </row>
    <row r="1209" spans="1:3">
      <c r="A1209" t="s">
        <v>1569</v>
      </c>
      <c r="B1209" s="14">
        <v>57400</v>
      </c>
      <c r="C1209" s="108">
        <f t="shared" si="19"/>
        <v>2.7835786936467599E-3</v>
      </c>
    </row>
    <row r="1210" spans="1:3">
      <c r="A1210" t="s">
        <v>1570</v>
      </c>
      <c r="B1210" s="14">
        <v>57560</v>
      </c>
      <c r="C1210" s="108">
        <f t="shared" si="19"/>
        <v>8.6828172512376511E-4</v>
      </c>
    </row>
    <row r="1211" spans="1:3">
      <c r="A1211" t="s">
        <v>1571</v>
      </c>
      <c r="B1211" s="14">
        <v>57610</v>
      </c>
      <c r="C1211" s="108">
        <f t="shared" si="19"/>
        <v>-4.0003531910723922E-3</v>
      </c>
    </row>
    <row r="1212" spans="1:3">
      <c r="A1212" t="s">
        <v>1572</v>
      </c>
      <c r="B1212" s="14">
        <v>57380</v>
      </c>
      <c r="C1212" s="108">
        <f t="shared" si="19"/>
        <v>-1.1040154191706009E-2</v>
      </c>
    </row>
    <row r="1213" spans="1:3">
      <c r="A1213" t="s">
        <v>1573</v>
      </c>
      <c r="B1213" s="14">
        <v>56750</v>
      </c>
      <c r="C1213" s="108">
        <f t="shared" si="19"/>
        <v>-2.470008312943861E-3</v>
      </c>
    </row>
    <row r="1214" spans="1:3">
      <c r="A1214" t="s">
        <v>1574</v>
      </c>
      <c r="B1214" s="14">
        <v>56610</v>
      </c>
      <c r="C1214" s="108">
        <f t="shared" si="19"/>
        <v>7.0633942544695572E-4</v>
      </c>
    </row>
    <row r="1215" spans="1:3">
      <c r="A1215" t="s">
        <v>1575</v>
      </c>
      <c r="B1215" s="14">
        <v>56650</v>
      </c>
      <c r="C1215" s="108">
        <f t="shared" si="19"/>
        <v>4.0517980209688886E-3</v>
      </c>
    </row>
    <row r="1216" spans="1:3">
      <c r="A1216" t="s">
        <v>1576</v>
      </c>
      <c r="B1216" s="14">
        <v>56880</v>
      </c>
      <c r="C1216" s="108">
        <f t="shared" si="19"/>
        <v>0</v>
      </c>
    </row>
    <row r="1217" spans="1:3">
      <c r="A1217" t="s">
        <v>1577</v>
      </c>
      <c r="B1217" s="14">
        <v>56880</v>
      </c>
      <c r="C1217" s="108">
        <f t="shared" si="19"/>
        <v>3.5100071136504596E-3</v>
      </c>
    </row>
    <row r="1218" spans="1:3">
      <c r="A1218" t="s">
        <v>1578</v>
      </c>
      <c r="B1218" s="14">
        <v>57080</v>
      </c>
      <c r="C1218" s="108">
        <f t="shared" ref="C1218:C1281" si="20">LN(B1219)-LN(B1218)</f>
        <v>2.1001057771172782E-3</v>
      </c>
    </row>
    <row r="1219" spans="1:3">
      <c r="A1219" t="s">
        <v>1579</v>
      </c>
      <c r="B1219" s="14">
        <v>57200</v>
      </c>
      <c r="C1219" s="108">
        <f t="shared" si="20"/>
        <v>0</v>
      </c>
    </row>
    <row r="1220" spans="1:3">
      <c r="A1220" t="s">
        <v>1580</v>
      </c>
      <c r="B1220" s="14">
        <v>57200</v>
      </c>
      <c r="C1220" s="108">
        <f t="shared" si="20"/>
        <v>9.2230706870903845E-3</v>
      </c>
    </row>
    <row r="1221" spans="1:3">
      <c r="A1221" t="s">
        <v>1581</v>
      </c>
      <c r="B1221" s="14">
        <v>57730</v>
      </c>
      <c r="C1221" s="108">
        <f t="shared" si="20"/>
        <v>-1.733703624267946E-3</v>
      </c>
    </row>
    <row r="1222" spans="1:3">
      <c r="A1222" t="s">
        <v>1582</v>
      </c>
      <c r="B1222" s="14">
        <v>57630</v>
      </c>
      <c r="C1222" s="108">
        <f t="shared" si="20"/>
        <v>5.2042676168184698E-4</v>
      </c>
    </row>
    <row r="1223" spans="1:3">
      <c r="A1223" t="s">
        <v>1583</v>
      </c>
      <c r="B1223" s="14">
        <v>57660</v>
      </c>
      <c r="C1223" s="108">
        <f t="shared" si="20"/>
        <v>5.2015605854194291E-4</v>
      </c>
    </row>
    <row r="1224" spans="1:3">
      <c r="A1224" t="s">
        <v>1584</v>
      </c>
      <c r="B1224" s="14">
        <v>57690</v>
      </c>
      <c r="C1224" s="108">
        <f t="shared" si="20"/>
        <v>5.3591622776210102E-3</v>
      </c>
    </row>
    <row r="1225" spans="1:3">
      <c r="A1225" t="s">
        <v>1585</v>
      </c>
      <c r="B1225" s="14">
        <v>58000</v>
      </c>
      <c r="C1225" s="108">
        <f t="shared" si="20"/>
        <v>-3.4542348680872692E-3</v>
      </c>
    </row>
    <row r="1226" spans="1:3">
      <c r="A1226" t="s">
        <v>1586</v>
      </c>
      <c r="B1226" s="14">
        <v>57800</v>
      </c>
      <c r="C1226" s="108">
        <f t="shared" si="20"/>
        <v>-8.6542627643027004E-4</v>
      </c>
    </row>
    <row r="1227" spans="1:3">
      <c r="A1227" t="s">
        <v>1587</v>
      </c>
      <c r="B1227" s="14">
        <v>57750</v>
      </c>
      <c r="C1227" s="108">
        <f t="shared" si="20"/>
        <v>-1.0443959161083427E-2</v>
      </c>
    </row>
    <row r="1228" spans="1:3">
      <c r="A1228" t="s">
        <v>1588</v>
      </c>
      <c r="B1228" s="14">
        <v>57150</v>
      </c>
      <c r="C1228" s="108">
        <f t="shared" si="20"/>
        <v>8.7108564742486294E-3</v>
      </c>
    </row>
    <row r="1229" spans="1:3">
      <c r="A1229" t="s">
        <v>1589</v>
      </c>
      <c r="B1229" s="14">
        <v>57650</v>
      </c>
      <c r="C1229" s="108">
        <f t="shared" si="20"/>
        <v>-3.9975720221487876E-3</v>
      </c>
    </row>
    <row r="1230" spans="1:3">
      <c r="A1230" t="s">
        <v>1590</v>
      </c>
      <c r="B1230" s="14">
        <v>57420</v>
      </c>
      <c r="C1230" s="108">
        <f t="shared" si="20"/>
        <v>9.1878950928414582E-3</v>
      </c>
    </row>
    <row r="1231" spans="1:3">
      <c r="A1231" t="s">
        <v>1591</v>
      </c>
      <c r="B1231" s="14">
        <v>57950</v>
      </c>
      <c r="C1231" s="108">
        <f t="shared" si="20"/>
        <v>-1.8999919352502559E-3</v>
      </c>
    </row>
    <row r="1232" spans="1:3">
      <c r="A1232" t="s">
        <v>1592</v>
      </c>
      <c r="B1232" s="14">
        <v>57840</v>
      </c>
      <c r="C1232" s="108">
        <f t="shared" si="20"/>
        <v>7.7499742069484512E-3</v>
      </c>
    </row>
    <row r="1233" spans="1:3">
      <c r="A1233" t="s">
        <v>1593</v>
      </c>
      <c r="B1233" s="14">
        <v>58290</v>
      </c>
      <c r="C1233" s="108">
        <f t="shared" si="20"/>
        <v>-2.0607941347883241E-3</v>
      </c>
    </row>
    <row r="1234" spans="1:3">
      <c r="A1234" t="s">
        <v>1594</v>
      </c>
      <c r="B1234" s="14">
        <v>58170</v>
      </c>
      <c r="C1234" s="108">
        <f t="shared" si="20"/>
        <v>-1.2040940648052612E-3</v>
      </c>
    </row>
    <row r="1235" spans="1:3">
      <c r="A1235" t="s">
        <v>1595</v>
      </c>
      <c r="B1235" s="14">
        <v>58100</v>
      </c>
      <c r="C1235" s="108">
        <f t="shared" si="20"/>
        <v>2.7500876734229962E-3</v>
      </c>
    </row>
    <row r="1236" spans="1:3">
      <c r="A1236" t="s">
        <v>1596</v>
      </c>
      <c r="B1236" s="14">
        <v>58260</v>
      </c>
      <c r="C1236" s="108">
        <f t="shared" si="20"/>
        <v>-2.2338698180277561E-3</v>
      </c>
    </row>
    <row r="1237" spans="1:3">
      <c r="A1237" t="s">
        <v>1597</v>
      </c>
      <c r="B1237" s="14">
        <v>58130</v>
      </c>
      <c r="C1237" s="108">
        <f t="shared" si="20"/>
        <v>3.4346590522869036E-3</v>
      </c>
    </row>
    <row r="1238" spans="1:3">
      <c r="A1238" t="s">
        <v>1598</v>
      </c>
      <c r="B1238" s="14">
        <v>58330</v>
      </c>
      <c r="C1238" s="108">
        <f t="shared" si="20"/>
        <v>4.9593945171988452E-3</v>
      </c>
    </row>
    <row r="1239" spans="1:3">
      <c r="A1239" t="s">
        <v>1599</v>
      </c>
      <c r="B1239" s="14">
        <v>58620</v>
      </c>
      <c r="C1239" s="108">
        <f t="shared" si="20"/>
        <v>3.9158984235392325E-3</v>
      </c>
    </row>
    <row r="1240" spans="1:3">
      <c r="A1240" t="s">
        <v>1600</v>
      </c>
      <c r="B1240" s="14">
        <v>58850</v>
      </c>
      <c r="C1240" s="108">
        <f t="shared" si="20"/>
        <v>2.0370063061285748E-3</v>
      </c>
    </row>
    <row r="1241" spans="1:3">
      <c r="A1241" t="s">
        <v>1601</v>
      </c>
      <c r="B1241" s="14">
        <v>58970</v>
      </c>
      <c r="C1241" s="108">
        <f t="shared" si="20"/>
        <v>3.3858166761895347E-3</v>
      </c>
    </row>
    <row r="1242" spans="1:3">
      <c r="A1242" t="s">
        <v>1602</v>
      </c>
      <c r="B1242" s="14">
        <v>59170</v>
      </c>
      <c r="C1242" s="108">
        <f t="shared" si="20"/>
        <v>-2.7077356195253088E-3</v>
      </c>
    </row>
    <row r="1243" spans="1:3">
      <c r="A1243" t="s">
        <v>1603</v>
      </c>
      <c r="B1243" s="14">
        <v>59010</v>
      </c>
      <c r="C1243" s="108">
        <f t="shared" si="20"/>
        <v>-3.3898305409429952E-4</v>
      </c>
    </row>
    <row r="1244" spans="1:3">
      <c r="A1244" t="s">
        <v>1604</v>
      </c>
      <c r="B1244" s="14">
        <v>58990</v>
      </c>
      <c r="C1244" s="108">
        <f t="shared" si="20"/>
        <v>-1.5268473574430175E-3</v>
      </c>
    </row>
    <row r="1245" spans="1:3">
      <c r="A1245" t="s">
        <v>1605</v>
      </c>
      <c r="B1245" s="14">
        <v>58900</v>
      </c>
      <c r="C1245" s="108">
        <f t="shared" si="20"/>
        <v>3.3950093688872585E-4</v>
      </c>
    </row>
    <row r="1246" spans="1:3">
      <c r="A1246" t="s">
        <v>1606</v>
      </c>
      <c r="B1246" s="14">
        <v>58920</v>
      </c>
      <c r="C1246" s="108">
        <f t="shared" si="20"/>
        <v>-9.0359492989833257E-3</v>
      </c>
    </row>
    <row r="1247" spans="1:3">
      <c r="A1247" t="s">
        <v>1607</v>
      </c>
      <c r="B1247" s="14">
        <v>58390</v>
      </c>
      <c r="C1247" s="108">
        <f t="shared" si="20"/>
        <v>6.8481427089928104E-4</v>
      </c>
    </row>
    <row r="1248" spans="1:3">
      <c r="A1248" t="s">
        <v>1608</v>
      </c>
      <c r="B1248" s="14">
        <v>58430</v>
      </c>
      <c r="C1248" s="108">
        <f t="shared" si="20"/>
        <v>-1.5414921267691284E-3</v>
      </c>
    </row>
    <row r="1249" spans="1:3">
      <c r="A1249" t="s">
        <v>1609</v>
      </c>
      <c r="B1249" s="14">
        <v>58340</v>
      </c>
      <c r="C1249" s="108">
        <f t="shared" si="20"/>
        <v>-1.6069460260030866E-2</v>
      </c>
    </row>
    <row r="1250" spans="1:3">
      <c r="A1250" t="s">
        <v>1610</v>
      </c>
      <c r="B1250" s="14">
        <v>57410</v>
      </c>
      <c r="C1250" s="108">
        <f t="shared" si="20"/>
        <v>1.7417051337353939E-4</v>
      </c>
    </row>
    <row r="1251" spans="1:3">
      <c r="A1251" t="s">
        <v>1611</v>
      </c>
      <c r="B1251" s="14">
        <v>57420</v>
      </c>
      <c r="C1251" s="108">
        <f t="shared" si="20"/>
        <v>-6.4645983848343747E-3</v>
      </c>
    </row>
    <row r="1252" spans="1:3">
      <c r="A1252" t="s">
        <v>1612</v>
      </c>
      <c r="B1252" s="14">
        <v>57050</v>
      </c>
      <c r="C1252" s="108">
        <f t="shared" si="20"/>
        <v>-2.4570036930509076E-3</v>
      </c>
    </row>
    <row r="1253" spans="1:3">
      <c r="A1253" t="s">
        <v>1613</v>
      </c>
      <c r="B1253" s="14">
        <v>56910</v>
      </c>
      <c r="C1253" s="108">
        <f t="shared" si="20"/>
        <v>5.9565698193164707E-3</v>
      </c>
    </row>
    <row r="1254" spans="1:3">
      <c r="A1254" t="s">
        <v>1614</v>
      </c>
      <c r="B1254" s="14">
        <v>57250</v>
      </c>
      <c r="C1254" s="108">
        <f t="shared" si="20"/>
        <v>2.6166608911708522E-3</v>
      </c>
    </row>
    <row r="1255" spans="1:3">
      <c r="A1255" t="s">
        <v>1615</v>
      </c>
      <c r="B1255" s="14">
        <v>57400</v>
      </c>
      <c r="C1255" s="108">
        <f t="shared" si="20"/>
        <v>-1.4212012171087807E-2</v>
      </c>
    </row>
    <row r="1256" spans="1:3">
      <c r="A1256" t="s">
        <v>1616</v>
      </c>
      <c r="B1256" s="14">
        <v>56590</v>
      </c>
      <c r="C1256" s="108">
        <f t="shared" si="20"/>
        <v>-5.8484880927220928E-3</v>
      </c>
    </row>
    <row r="1257" spans="1:3">
      <c r="A1257" t="s">
        <v>1617</v>
      </c>
      <c r="B1257" s="14">
        <v>56260</v>
      </c>
      <c r="C1257" s="108">
        <f t="shared" si="20"/>
        <v>9.9045733643308154E-3</v>
      </c>
    </row>
    <row r="1258" spans="1:3">
      <c r="A1258" t="s">
        <v>1618</v>
      </c>
      <c r="B1258" s="14">
        <v>56820</v>
      </c>
      <c r="C1258" s="108">
        <f t="shared" si="20"/>
        <v>-4.2328105526205917E-3</v>
      </c>
    </row>
    <row r="1259" spans="1:3">
      <c r="A1259" t="s">
        <v>1619</v>
      </c>
      <c r="B1259" s="14">
        <v>56580</v>
      </c>
      <c r="C1259" s="108">
        <f t="shared" si="20"/>
        <v>-3.5410801874551368E-3</v>
      </c>
    </row>
    <row r="1260" spans="1:3">
      <c r="A1260" t="s">
        <v>1620</v>
      </c>
      <c r="B1260" s="14">
        <v>56380</v>
      </c>
      <c r="C1260" s="108">
        <f t="shared" si="20"/>
        <v>4.247793997787852E-3</v>
      </c>
    </row>
    <row r="1261" spans="1:3">
      <c r="A1261" t="s">
        <v>1621</v>
      </c>
      <c r="B1261" s="14">
        <v>56620</v>
      </c>
      <c r="C1261" s="108">
        <f t="shared" si="20"/>
        <v>-3.7158319318688626E-3</v>
      </c>
    </row>
    <row r="1262" spans="1:3">
      <c r="A1262" t="s">
        <v>1622</v>
      </c>
      <c r="B1262" s="14">
        <v>56410</v>
      </c>
      <c r="C1262" s="108">
        <f t="shared" si="20"/>
        <v>-1.419194845261984E-3</v>
      </c>
    </row>
    <row r="1263" spans="1:3">
      <c r="A1263" t="s">
        <v>1623</v>
      </c>
      <c r="B1263" s="14">
        <v>56330</v>
      </c>
      <c r="C1263" s="108">
        <f t="shared" si="20"/>
        <v>7.4284034548899314E-3</v>
      </c>
    </row>
    <row r="1264" spans="1:3">
      <c r="A1264" t="s">
        <v>1624</v>
      </c>
      <c r="B1264" s="14">
        <v>56750</v>
      </c>
      <c r="C1264" s="108">
        <f t="shared" si="20"/>
        <v>-3.0000904880918E-3</v>
      </c>
    </row>
    <row r="1265" spans="1:3">
      <c r="A1265" t="s">
        <v>1625</v>
      </c>
      <c r="B1265" s="14">
        <v>56580</v>
      </c>
      <c r="C1265" s="108">
        <f t="shared" si="20"/>
        <v>5.8155067416123529E-3</v>
      </c>
    </row>
    <row r="1266" spans="1:3">
      <c r="A1266" t="s">
        <v>1626</v>
      </c>
      <c r="B1266" s="14">
        <v>56910</v>
      </c>
      <c r="C1266" s="108">
        <f t="shared" si="20"/>
        <v>-2.7252554872218226E-2</v>
      </c>
    </row>
    <row r="1267" spans="1:3">
      <c r="A1267" t="s">
        <v>1627</v>
      </c>
      <c r="B1267" s="14">
        <v>55380</v>
      </c>
      <c r="C1267" s="108">
        <f t="shared" si="20"/>
        <v>-5.7950180283530273E-3</v>
      </c>
    </row>
    <row r="1268" spans="1:3">
      <c r="A1268" t="s">
        <v>1628</v>
      </c>
      <c r="B1268" s="14">
        <v>55060</v>
      </c>
      <c r="C1268" s="108">
        <f t="shared" si="20"/>
        <v>7.599095732167882E-3</v>
      </c>
    </row>
    <row r="1269" spans="1:3">
      <c r="A1269" t="s">
        <v>1629</v>
      </c>
      <c r="B1269" s="14">
        <v>55480</v>
      </c>
      <c r="C1269" s="108">
        <f t="shared" si="20"/>
        <v>6.6469300685803034E-3</v>
      </c>
    </row>
    <row r="1270" spans="1:3">
      <c r="A1270" t="s">
        <v>1630</v>
      </c>
      <c r="B1270" s="14">
        <v>55850</v>
      </c>
      <c r="C1270" s="108">
        <f t="shared" si="20"/>
        <v>-2.689378581971269E-3</v>
      </c>
    </row>
    <row r="1271" spans="1:3">
      <c r="A1271" t="s">
        <v>1631</v>
      </c>
      <c r="B1271" s="14">
        <v>55700</v>
      </c>
      <c r="C1271" s="108">
        <f t="shared" si="20"/>
        <v>5.1929564275621232E-3</v>
      </c>
    </row>
    <row r="1272" spans="1:3">
      <c r="A1272" t="s">
        <v>1632</v>
      </c>
      <c r="B1272" s="14">
        <v>55990</v>
      </c>
      <c r="C1272" s="108">
        <f t="shared" si="20"/>
        <v>-3.399233973535587E-3</v>
      </c>
    </row>
    <row r="1273" spans="1:3">
      <c r="A1273" t="s">
        <v>1633</v>
      </c>
      <c r="B1273" s="14">
        <v>55800</v>
      </c>
      <c r="C1273" s="108">
        <f t="shared" si="20"/>
        <v>-3.2310205814471971E-3</v>
      </c>
    </row>
    <row r="1274" spans="1:3">
      <c r="A1274" t="s">
        <v>1634</v>
      </c>
      <c r="B1274" s="14">
        <v>55620</v>
      </c>
      <c r="C1274" s="108">
        <f t="shared" si="20"/>
        <v>-3.7827659265605718E-3</v>
      </c>
    </row>
    <row r="1275" spans="1:3">
      <c r="A1275" t="s">
        <v>1635</v>
      </c>
      <c r="B1275" s="14">
        <v>55410</v>
      </c>
      <c r="C1275" s="108">
        <f t="shared" si="20"/>
        <v>-7.4268976467877224E-3</v>
      </c>
    </row>
    <row r="1276" spans="1:3">
      <c r="A1276" t="s">
        <v>1636</v>
      </c>
      <c r="B1276" s="14">
        <v>55000</v>
      </c>
      <c r="C1276" s="108">
        <f t="shared" si="20"/>
        <v>-2.0945097849017102E-2</v>
      </c>
    </row>
    <row r="1277" spans="1:3">
      <c r="A1277" t="s">
        <v>1637</v>
      </c>
      <c r="B1277" s="14">
        <v>53860</v>
      </c>
      <c r="C1277" s="108">
        <f t="shared" si="20"/>
        <v>1.4195095024172488E-2</v>
      </c>
    </row>
    <row r="1278" spans="1:3">
      <c r="A1278" t="s">
        <v>1638</v>
      </c>
      <c r="B1278" s="14">
        <v>54630</v>
      </c>
      <c r="C1278" s="108">
        <f t="shared" si="20"/>
        <v>-7.9022739620242533E-3</v>
      </c>
    </row>
    <row r="1279" spans="1:3">
      <c r="A1279" t="s">
        <v>1639</v>
      </c>
      <c r="B1279" s="14">
        <v>54200</v>
      </c>
      <c r="C1279" s="108">
        <f t="shared" si="20"/>
        <v>1.0279091974647159E-2</v>
      </c>
    </row>
    <row r="1280" spans="1:3">
      <c r="A1280" t="s">
        <v>1640</v>
      </c>
      <c r="B1280" s="14">
        <v>54760</v>
      </c>
      <c r="C1280" s="108">
        <f t="shared" si="20"/>
        <v>8.9083399776139771E-3</v>
      </c>
    </row>
    <row r="1281" spans="1:3">
      <c r="A1281" t="s">
        <v>1641</v>
      </c>
      <c r="B1281" s="14">
        <v>55250</v>
      </c>
      <c r="C1281" s="108">
        <f t="shared" si="20"/>
        <v>9.0456813042649742E-4</v>
      </c>
    </row>
    <row r="1282" spans="1:3">
      <c r="A1282" t="s">
        <v>1642</v>
      </c>
      <c r="B1282" s="14">
        <v>55300</v>
      </c>
      <c r="C1282" s="108">
        <f t="shared" ref="C1282:C1345" si="21">LN(B1283)-LN(B1282)</f>
        <v>-1.6288122323349086E-3</v>
      </c>
    </row>
    <row r="1283" spans="1:3">
      <c r="A1283" t="s">
        <v>1643</v>
      </c>
      <c r="B1283" s="14">
        <v>55210</v>
      </c>
      <c r="C1283" s="108">
        <f t="shared" si="21"/>
        <v>1.6288122323349086E-3</v>
      </c>
    </row>
    <row r="1284" spans="1:3">
      <c r="A1284" t="s">
        <v>1644</v>
      </c>
      <c r="B1284" s="14">
        <v>55300</v>
      </c>
      <c r="C1284" s="108">
        <f t="shared" si="21"/>
        <v>-3.0664295533455288E-2</v>
      </c>
    </row>
    <row r="1285" spans="1:3">
      <c r="A1285" t="s">
        <v>1645</v>
      </c>
      <c r="B1285" s="14">
        <v>53630</v>
      </c>
      <c r="C1285" s="108">
        <f t="shared" si="21"/>
        <v>-8.9905082068764131E-3</v>
      </c>
    </row>
    <row r="1286" spans="1:3">
      <c r="A1286" t="s">
        <v>1646</v>
      </c>
      <c r="B1286" s="14">
        <v>53150</v>
      </c>
      <c r="C1286" s="108">
        <f t="shared" si="21"/>
        <v>-1.0972489956600384E-2</v>
      </c>
    </row>
    <row r="1287" spans="1:3">
      <c r="A1287" t="s">
        <v>1647</v>
      </c>
      <c r="B1287" s="14">
        <v>52570</v>
      </c>
      <c r="C1287" s="108">
        <f t="shared" si="21"/>
        <v>-3.3658883372545745E-2</v>
      </c>
    </row>
    <row r="1288" spans="1:3">
      <c r="A1288" t="s">
        <v>1648</v>
      </c>
      <c r="B1288" s="14">
        <v>50830</v>
      </c>
      <c r="C1288" s="108">
        <f t="shared" si="21"/>
        <v>5.8846776330963024E-3</v>
      </c>
    </row>
    <row r="1289" spans="1:3">
      <c r="A1289" t="s">
        <v>1649</v>
      </c>
      <c r="B1289" s="14">
        <v>51130</v>
      </c>
      <c r="C1289" s="108">
        <f t="shared" si="21"/>
        <v>-2.635642506129976E-2</v>
      </c>
    </row>
    <row r="1290" spans="1:3">
      <c r="A1290" t="s">
        <v>1650</v>
      </c>
      <c r="B1290" s="14">
        <v>49800</v>
      </c>
      <c r="C1290" s="108">
        <f t="shared" si="21"/>
        <v>-1.607717388097285E-3</v>
      </c>
    </row>
    <row r="1291" spans="1:3">
      <c r="A1291" t="s">
        <v>1651</v>
      </c>
      <c r="B1291" s="14">
        <v>49720</v>
      </c>
      <c r="C1291" s="108">
        <f t="shared" si="21"/>
        <v>2.5614425292324938E-2</v>
      </c>
    </row>
    <row r="1292" spans="1:3">
      <c r="A1292" t="s">
        <v>1652</v>
      </c>
      <c r="B1292" s="14">
        <v>51010</v>
      </c>
      <c r="C1292" s="108">
        <f t="shared" si="21"/>
        <v>1.5368457330602325E-2</v>
      </c>
    </row>
    <row r="1293" spans="1:3">
      <c r="A1293" t="s">
        <v>1653</v>
      </c>
      <c r="B1293" s="14">
        <v>51800</v>
      </c>
      <c r="C1293" s="108">
        <f t="shared" si="21"/>
        <v>6.7340321813436077E-3</v>
      </c>
    </row>
    <row r="1294" spans="1:3">
      <c r="A1294" t="s">
        <v>1654</v>
      </c>
      <c r="B1294" s="14">
        <v>52150</v>
      </c>
      <c r="C1294" s="108">
        <f t="shared" si="21"/>
        <v>-3.6715703742297379E-2</v>
      </c>
    </row>
    <row r="1295" spans="1:3">
      <c r="A1295" t="s">
        <v>1655</v>
      </c>
      <c r="B1295" s="14">
        <v>50270</v>
      </c>
      <c r="C1295" s="108">
        <f t="shared" si="21"/>
        <v>2.6306974456151266E-2</v>
      </c>
    </row>
    <row r="1296" spans="1:3">
      <c r="A1296" t="s">
        <v>1656</v>
      </c>
      <c r="B1296" s="14">
        <v>51610</v>
      </c>
      <c r="C1296" s="108">
        <f t="shared" si="21"/>
        <v>3.2408478674033958E-2</v>
      </c>
    </row>
    <row r="1297" spans="1:3">
      <c r="A1297" t="s">
        <v>1657</v>
      </c>
      <c r="B1297" s="14">
        <v>53310</v>
      </c>
      <c r="C1297" s="108">
        <f t="shared" si="21"/>
        <v>-9.23402396568207E-3</v>
      </c>
    </row>
    <row r="1298" spans="1:3">
      <c r="A1298" t="s">
        <v>1658</v>
      </c>
      <c r="B1298" s="14">
        <v>52820</v>
      </c>
      <c r="C1298" s="108">
        <f t="shared" si="21"/>
        <v>1.2604813674171211E-2</v>
      </c>
    </row>
    <row r="1299" spans="1:3">
      <c r="A1299" t="s">
        <v>1659</v>
      </c>
      <c r="B1299" s="14">
        <v>53490</v>
      </c>
      <c r="C1299" s="108">
        <f t="shared" si="21"/>
        <v>9.3431754904749198E-4</v>
      </c>
    </row>
    <row r="1300" spans="1:3">
      <c r="A1300" t="s">
        <v>1660</v>
      </c>
      <c r="B1300" s="14">
        <v>53540</v>
      </c>
      <c r="C1300" s="108">
        <f t="shared" si="21"/>
        <v>6.7014398227467353E-3</v>
      </c>
    </row>
    <row r="1301" spans="1:3">
      <c r="A1301" t="s">
        <v>1661</v>
      </c>
      <c r="B1301" s="14">
        <v>53900</v>
      </c>
      <c r="C1301" s="108">
        <f t="shared" si="21"/>
        <v>2.0387366898475534E-3</v>
      </c>
    </row>
    <row r="1302" spans="1:3">
      <c r="A1302" t="s">
        <v>1662</v>
      </c>
      <c r="B1302" s="14">
        <v>54010</v>
      </c>
      <c r="C1302" s="108">
        <f t="shared" si="21"/>
        <v>-1.0984006922985401E-2</v>
      </c>
    </row>
    <row r="1303" spans="1:3">
      <c r="A1303" t="s">
        <v>1663</v>
      </c>
      <c r="B1303" s="14">
        <v>53420</v>
      </c>
      <c r="C1303" s="108">
        <f t="shared" si="21"/>
        <v>-1.1674016969598355E-2</v>
      </c>
    </row>
    <row r="1304" spans="1:3">
      <c r="A1304" t="s">
        <v>1664</v>
      </c>
      <c r="B1304" s="14">
        <v>52800</v>
      </c>
      <c r="C1304" s="108">
        <f t="shared" si="21"/>
        <v>-2.4651572169176461E-3</v>
      </c>
    </row>
    <row r="1305" spans="1:3">
      <c r="A1305" t="s">
        <v>1665</v>
      </c>
      <c r="B1305" s="14">
        <v>52670</v>
      </c>
      <c r="C1305" s="108">
        <f t="shared" si="21"/>
        <v>1.3764712470850426E-2</v>
      </c>
    </row>
    <row r="1306" spans="1:3">
      <c r="A1306" t="s">
        <v>1666</v>
      </c>
      <c r="B1306" s="14">
        <v>53400</v>
      </c>
      <c r="C1306" s="108">
        <f t="shared" si="21"/>
        <v>-7.1415451052700973E-3</v>
      </c>
    </row>
    <row r="1307" spans="1:3">
      <c r="A1307" t="s">
        <v>1667</v>
      </c>
      <c r="B1307" s="14">
        <v>53020</v>
      </c>
      <c r="C1307" s="108">
        <f t="shared" si="21"/>
        <v>1.646127705407352E-2</v>
      </c>
    </row>
    <row r="1308" spans="1:3">
      <c r="A1308" t="s">
        <v>1668</v>
      </c>
      <c r="B1308" s="14">
        <v>53900</v>
      </c>
      <c r="C1308" s="108">
        <f t="shared" si="21"/>
        <v>2.7790661702642439E-3</v>
      </c>
    </row>
    <row r="1309" spans="1:3">
      <c r="A1309" t="s">
        <v>1669</v>
      </c>
      <c r="B1309" s="14">
        <v>54050</v>
      </c>
      <c r="C1309" s="108">
        <f t="shared" si="21"/>
        <v>-2.188434854178567E-2</v>
      </c>
    </row>
    <row r="1310" spans="1:3">
      <c r="A1310" t="s">
        <v>1670</v>
      </c>
      <c r="B1310" s="14">
        <v>52880</v>
      </c>
      <c r="C1310" s="108">
        <f t="shared" si="21"/>
        <v>9.9727988082474184E-3</v>
      </c>
    </row>
    <row r="1311" spans="1:3">
      <c r="A1311" t="s">
        <v>1671</v>
      </c>
      <c r="B1311" s="14">
        <v>53410</v>
      </c>
      <c r="C1311" s="108">
        <f t="shared" si="21"/>
        <v>-6.7631292916860986E-3</v>
      </c>
    </row>
    <row r="1312" spans="1:3">
      <c r="A1312" t="s">
        <v>1672</v>
      </c>
      <c r="B1312" s="14">
        <v>53050</v>
      </c>
      <c r="C1312" s="108">
        <f t="shared" si="21"/>
        <v>3.7629395295422086E-3</v>
      </c>
    </row>
    <row r="1313" spans="1:3">
      <c r="A1313" t="s">
        <v>1673</v>
      </c>
      <c r="B1313" s="14">
        <v>53250</v>
      </c>
      <c r="C1313" s="108">
        <f t="shared" si="21"/>
        <v>-6.5944657252803296E-3</v>
      </c>
    </row>
    <row r="1314" spans="1:3">
      <c r="A1314" t="s">
        <v>1674</v>
      </c>
      <c r="B1314" s="14">
        <v>52900</v>
      </c>
      <c r="C1314" s="108">
        <f t="shared" si="21"/>
        <v>2.831526195738121E-3</v>
      </c>
    </row>
    <row r="1315" spans="1:3">
      <c r="A1315" t="s">
        <v>1675</v>
      </c>
      <c r="B1315" s="14">
        <v>53050</v>
      </c>
      <c r="C1315" s="108">
        <f t="shared" si="21"/>
        <v>7.1375209096871117E-3</v>
      </c>
    </row>
    <row r="1316" spans="1:3">
      <c r="A1316" t="s">
        <v>1676</v>
      </c>
      <c r="B1316" s="14">
        <v>53430</v>
      </c>
      <c r="C1316" s="108">
        <f t="shared" si="21"/>
        <v>1.3092679322816991E-3</v>
      </c>
    </row>
    <row r="1317" spans="1:3">
      <c r="A1317" t="s">
        <v>1677</v>
      </c>
      <c r="B1317" s="14">
        <v>53500</v>
      </c>
      <c r="C1317" s="108">
        <f t="shared" si="21"/>
        <v>1.8674141747947459E-3</v>
      </c>
    </row>
    <row r="1318" spans="1:3">
      <c r="A1318" t="s">
        <v>1678</v>
      </c>
      <c r="B1318" s="14">
        <v>53600</v>
      </c>
      <c r="C1318" s="108">
        <f t="shared" si="21"/>
        <v>8.1754450152420333E-3</v>
      </c>
    </row>
    <row r="1319" spans="1:3">
      <c r="A1319" t="s">
        <v>1679</v>
      </c>
      <c r="B1319" s="14">
        <v>54040</v>
      </c>
      <c r="C1319" s="108">
        <f t="shared" si="21"/>
        <v>-9.8559607687853656E-3</v>
      </c>
    </row>
    <row r="1320" spans="1:3">
      <c r="A1320" t="s">
        <v>1680</v>
      </c>
      <c r="B1320" s="14">
        <v>53510</v>
      </c>
      <c r="C1320" s="108">
        <f t="shared" si="21"/>
        <v>3.1719403402146185E-3</v>
      </c>
    </row>
    <row r="1321" spans="1:3">
      <c r="A1321" t="s">
        <v>1681</v>
      </c>
      <c r="B1321" s="14">
        <v>53680</v>
      </c>
      <c r="C1321" s="108">
        <f t="shared" si="21"/>
        <v>-2.5852935280907374E-2</v>
      </c>
    </row>
    <row r="1322" spans="1:3">
      <c r="A1322" t="s">
        <v>1682</v>
      </c>
      <c r="B1322" s="14">
        <v>52310</v>
      </c>
      <c r="C1322" s="108">
        <f t="shared" si="21"/>
        <v>2.1006405127401706E-3</v>
      </c>
    </row>
    <row r="1323" spans="1:3">
      <c r="A1323" t="s">
        <v>1683</v>
      </c>
      <c r="B1323" s="14">
        <v>52420</v>
      </c>
      <c r="C1323" s="108">
        <f t="shared" si="21"/>
        <v>-3.8160656826313755E-4</v>
      </c>
    </row>
    <row r="1324" spans="1:3">
      <c r="A1324" t="s">
        <v>1684</v>
      </c>
      <c r="B1324" s="14">
        <v>52400</v>
      </c>
      <c r="C1324" s="108">
        <f t="shared" si="21"/>
        <v>-1.5191139166361722E-2</v>
      </c>
    </row>
    <row r="1325" spans="1:3">
      <c r="A1325" t="s">
        <v>1685</v>
      </c>
      <c r="B1325" s="14">
        <v>51610</v>
      </c>
      <c r="C1325" s="108">
        <f t="shared" si="21"/>
        <v>-1.7453703645369245E-3</v>
      </c>
    </row>
    <row r="1326" spans="1:3">
      <c r="A1326" t="s">
        <v>1686</v>
      </c>
      <c r="B1326" s="14">
        <v>51520</v>
      </c>
      <c r="C1326" s="108">
        <f t="shared" si="21"/>
        <v>-2.3567469403912966E-2</v>
      </c>
    </row>
    <row r="1327" spans="1:3">
      <c r="A1327" t="s">
        <v>1687</v>
      </c>
      <c r="B1327" s="14">
        <v>50320</v>
      </c>
      <c r="C1327" s="108">
        <f t="shared" si="21"/>
        <v>-1.3920654530004128E-3</v>
      </c>
    </row>
    <row r="1328" spans="1:3">
      <c r="A1328" t="s">
        <v>1688</v>
      </c>
      <c r="B1328" s="14">
        <v>50250</v>
      </c>
      <c r="C1328" s="108">
        <f t="shared" si="21"/>
        <v>-3.0305349495328926E-2</v>
      </c>
    </row>
    <row r="1329" spans="1:3">
      <c r="A1329" t="s">
        <v>1689</v>
      </c>
      <c r="B1329" s="14">
        <v>48750</v>
      </c>
      <c r="C1329" s="108">
        <f t="shared" si="21"/>
        <v>1.2435182153277324E-2</v>
      </c>
    </row>
    <row r="1330" spans="1:3">
      <c r="A1330" t="s">
        <v>1690</v>
      </c>
      <c r="B1330" s="14">
        <v>49360</v>
      </c>
      <c r="C1330" s="108">
        <f t="shared" si="21"/>
        <v>-1.2435182153277324E-2</v>
      </c>
    </row>
    <row r="1331" spans="1:3">
      <c r="A1331" t="s">
        <v>1691</v>
      </c>
      <c r="B1331" s="14">
        <v>48750</v>
      </c>
      <c r="C1331" s="108">
        <f t="shared" si="21"/>
        <v>1.3042777108678294E-2</v>
      </c>
    </row>
    <row r="1332" spans="1:3">
      <c r="A1332" t="s">
        <v>1692</v>
      </c>
      <c r="B1332" s="14">
        <v>49390</v>
      </c>
      <c r="C1332" s="108">
        <f t="shared" si="21"/>
        <v>-3.4479295896243656E-3</v>
      </c>
    </row>
    <row r="1333" spans="1:3">
      <c r="A1333" t="s">
        <v>1693</v>
      </c>
      <c r="B1333" s="14">
        <v>49220</v>
      </c>
      <c r="C1333" s="108">
        <f t="shared" si="21"/>
        <v>1.7720963127908718E-2</v>
      </c>
    </row>
    <row r="1334" spans="1:3">
      <c r="A1334" t="s">
        <v>1694</v>
      </c>
      <c r="B1334" s="14">
        <v>50100</v>
      </c>
      <c r="C1334" s="108">
        <f t="shared" si="21"/>
        <v>1.11156364827103E-2</v>
      </c>
    </row>
    <row r="1335" spans="1:3">
      <c r="A1335" t="s">
        <v>1695</v>
      </c>
      <c r="B1335" s="14">
        <v>50660</v>
      </c>
      <c r="C1335" s="108">
        <f t="shared" si="21"/>
        <v>7.2770505023509457E-3</v>
      </c>
    </row>
    <row r="1336" spans="1:3">
      <c r="A1336" t="s">
        <v>1696</v>
      </c>
      <c r="B1336" s="14">
        <v>51030</v>
      </c>
      <c r="C1336" s="108">
        <f t="shared" si="21"/>
        <v>-7.6719172399588587E-3</v>
      </c>
    </row>
    <row r="1337" spans="1:3">
      <c r="A1337" t="s">
        <v>1697</v>
      </c>
      <c r="B1337" s="14">
        <v>50640</v>
      </c>
      <c r="C1337" s="108">
        <f t="shared" si="21"/>
        <v>-1.2318852386448143E-2</v>
      </c>
    </row>
    <row r="1338" spans="1:3">
      <c r="A1338" t="s">
        <v>1698</v>
      </c>
      <c r="B1338" s="14">
        <v>50020</v>
      </c>
      <c r="C1338" s="108">
        <f t="shared" si="21"/>
        <v>-1.0046297073131427E-2</v>
      </c>
    </row>
    <row r="1339" spans="1:3">
      <c r="A1339" t="s">
        <v>1699</v>
      </c>
      <c r="B1339" s="14">
        <v>49520</v>
      </c>
      <c r="C1339" s="108">
        <f t="shared" si="21"/>
        <v>5.8391387088505553E-3</v>
      </c>
    </row>
    <row r="1340" spans="1:3">
      <c r="A1340" t="s">
        <v>1700</v>
      </c>
      <c r="B1340" s="14">
        <v>49810</v>
      </c>
      <c r="C1340" s="108">
        <f t="shared" si="21"/>
        <v>-5.6372204850454466E-3</v>
      </c>
    </row>
    <row r="1341" spans="1:3">
      <c r="A1341" t="s">
        <v>1701</v>
      </c>
      <c r="B1341" s="14">
        <v>49530</v>
      </c>
      <c r="C1341" s="108">
        <f t="shared" si="21"/>
        <v>3.4137071418371079E-2</v>
      </c>
    </row>
    <row r="1342" spans="1:3">
      <c r="A1342" t="s">
        <v>1702</v>
      </c>
      <c r="B1342" s="14">
        <v>51250</v>
      </c>
      <c r="C1342" s="108">
        <f t="shared" si="21"/>
        <v>-1.4742281737202489E-2</v>
      </c>
    </row>
    <row r="1343" spans="1:3">
      <c r="A1343" t="s">
        <v>1703</v>
      </c>
      <c r="B1343" s="14">
        <v>50500</v>
      </c>
      <c r="C1343" s="108">
        <f t="shared" si="21"/>
        <v>1.1874135572877975E-3</v>
      </c>
    </row>
    <row r="1344" spans="1:3">
      <c r="A1344" t="s">
        <v>1704</v>
      </c>
      <c r="B1344" s="14">
        <v>50560</v>
      </c>
      <c r="C1344" s="108">
        <f t="shared" si="21"/>
        <v>2.7651607585355009E-3</v>
      </c>
    </row>
    <row r="1345" spans="1:3">
      <c r="A1345" t="s">
        <v>1705</v>
      </c>
      <c r="B1345" s="14">
        <v>50700</v>
      </c>
      <c r="C1345" s="108">
        <f t="shared" si="21"/>
        <v>-7.1259208899689952E-3</v>
      </c>
    </row>
    <row r="1346" spans="1:3">
      <c r="A1346" t="s">
        <v>1706</v>
      </c>
      <c r="B1346" s="14">
        <v>50340</v>
      </c>
      <c r="C1346" s="108">
        <f t="shared" ref="C1346:C1409" si="22">LN(B1347)-LN(B1346)</f>
        <v>-4.1803584317570142E-3</v>
      </c>
    </row>
    <row r="1347" spans="1:3">
      <c r="A1347" t="s">
        <v>1707</v>
      </c>
      <c r="B1347" s="14">
        <v>50130</v>
      </c>
      <c r="C1347" s="108">
        <f t="shared" si="22"/>
        <v>-1.7969456767019665E-3</v>
      </c>
    </row>
    <row r="1348" spans="1:3">
      <c r="A1348" t="s">
        <v>1708</v>
      </c>
      <c r="B1348" s="14">
        <v>50040</v>
      </c>
      <c r="C1348" s="108">
        <f t="shared" si="22"/>
        <v>1.4876799214443182E-2</v>
      </c>
    </row>
    <row r="1349" spans="1:3">
      <c r="A1349" t="s">
        <v>1709</v>
      </c>
      <c r="B1349" s="14">
        <v>50790</v>
      </c>
      <c r="C1349" s="108">
        <f t="shared" si="22"/>
        <v>-7.8786689125642795E-4</v>
      </c>
    </row>
    <row r="1350" spans="1:3">
      <c r="A1350" t="s">
        <v>1710</v>
      </c>
      <c r="B1350" s="14">
        <v>50750</v>
      </c>
      <c r="C1350" s="108">
        <f t="shared" si="22"/>
        <v>4.325606430052531E-3</v>
      </c>
    </row>
    <row r="1351" spans="1:3">
      <c r="A1351" t="s">
        <v>1711</v>
      </c>
      <c r="B1351" s="14">
        <v>50970</v>
      </c>
      <c r="C1351" s="108">
        <f t="shared" si="22"/>
        <v>-1.9621308804218529E-4</v>
      </c>
    </row>
    <row r="1352" spans="1:3">
      <c r="A1352" t="s">
        <v>1712</v>
      </c>
      <c r="B1352" s="14">
        <v>50960</v>
      </c>
      <c r="C1352" s="108">
        <f t="shared" si="22"/>
        <v>-8.2759093038600184E-3</v>
      </c>
    </row>
    <row r="1353" spans="1:3">
      <c r="A1353" t="s">
        <v>1713</v>
      </c>
      <c r="B1353" s="14">
        <v>50540</v>
      </c>
      <c r="C1353" s="108">
        <f t="shared" si="22"/>
        <v>-1.475011792943981E-2</v>
      </c>
    </row>
    <row r="1354" spans="1:3">
      <c r="A1354" t="s">
        <v>1714</v>
      </c>
      <c r="B1354" s="14">
        <v>49800</v>
      </c>
      <c r="C1354" s="108">
        <f t="shared" si="22"/>
        <v>-4.830927269665608E-3</v>
      </c>
    </row>
    <row r="1355" spans="1:3">
      <c r="A1355" t="s">
        <v>1715</v>
      </c>
      <c r="B1355" s="14">
        <v>49560</v>
      </c>
      <c r="C1355" s="108">
        <f t="shared" si="22"/>
        <v>7.2376673002310099E-3</v>
      </c>
    </row>
    <row r="1356" spans="1:3">
      <c r="A1356" t="s">
        <v>1716</v>
      </c>
      <c r="B1356" s="14">
        <v>49920</v>
      </c>
      <c r="C1356" s="108">
        <f t="shared" si="22"/>
        <v>1.2936791030718098E-2</v>
      </c>
    </row>
    <row r="1357" spans="1:3">
      <c r="A1357" t="s">
        <v>1717</v>
      </c>
      <c r="B1357" s="14">
        <v>50570</v>
      </c>
      <c r="C1357" s="108">
        <f t="shared" si="22"/>
        <v>5.9306120152946562E-4</v>
      </c>
    </row>
    <row r="1358" spans="1:3">
      <c r="A1358" t="s">
        <v>1718</v>
      </c>
      <c r="B1358" s="14">
        <v>50600</v>
      </c>
      <c r="C1358" s="108">
        <f t="shared" si="22"/>
        <v>3.9447782910162488E-3</v>
      </c>
    </row>
    <row r="1359" spans="1:3">
      <c r="A1359" t="s">
        <v>1719</v>
      </c>
      <c r="B1359" s="14">
        <v>50800</v>
      </c>
      <c r="C1359" s="108">
        <f t="shared" si="22"/>
        <v>1.5735644474297317E-3</v>
      </c>
    </row>
    <row r="1360" spans="1:3">
      <c r="A1360" t="s">
        <v>1720</v>
      </c>
      <c r="B1360" s="14">
        <v>50880</v>
      </c>
      <c r="C1360" s="108">
        <f t="shared" si="22"/>
        <v>-4.1358995440479163E-3</v>
      </c>
    </row>
    <row r="1361" spans="1:3">
      <c r="A1361" t="s">
        <v>1721</v>
      </c>
      <c r="B1361" s="14">
        <v>50670</v>
      </c>
      <c r="C1361" s="108">
        <f t="shared" si="22"/>
        <v>2.3984770684023715E-2</v>
      </c>
    </row>
    <row r="1362" spans="1:3">
      <c r="A1362" t="s">
        <v>1722</v>
      </c>
      <c r="B1362" s="14">
        <v>51900</v>
      </c>
      <c r="C1362" s="108">
        <f t="shared" si="22"/>
        <v>3.8528222399314416E-4</v>
      </c>
    </row>
    <row r="1363" spans="1:3">
      <c r="A1363" t="s">
        <v>1723</v>
      </c>
      <c r="B1363" s="14">
        <v>51920</v>
      </c>
      <c r="C1363" s="108">
        <f t="shared" si="22"/>
        <v>1.8699266468418685E-2</v>
      </c>
    </row>
    <row r="1364" spans="1:3">
      <c r="A1364" t="s">
        <v>1724</v>
      </c>
      <c r="B1364" s="14">
        <v>52900</v>
      </c>
      <c r="C1364" s="108">
        <f t="shared" si="22"/>
        <v>-5.6872191205901146E-3</v>
      </c>
    </row>
    <row r="1365" spans="1:3">
      <c r="A1365" t="s">
        <v>1725</v>
      </c>
      <c r="B1365" s="14">
        <v>52600</v>
      </c>
      <c r="C1365" s="108">
        <f t="shared" si="22"/>
        <v>0</v>
      </c>
    </row>
    <row r="1366" spans="1:3">
      <c r="A1366" t="s">
        <v>1726</v>
      </c>
      <c r="B1366" s="14">
        <v>52600</v>
      </c>
      <c r="C1366" s="108">
        <f t="shared" si="22"/>
        <v>-9.5102242070410625E-4</v>
      </c>
    </row>
    <row r="1367" spans="1:3">
      <c r="A1367" t="s">
        <v>1727</v>
      </c>
      <c r="B1367" s="14">
        <v>52550</v>
      </c>
      <c r="C1367" s="108">
        <f t="shared" si="22"/>
        <v>1.567104665341823E-2</v>
      </c>
    </row>
    <row r="1368" spans="1:3">
      <c r="A1368" t="s">
        <v>1728</v>
      </c>
      <c r="B1368" s="14">
        <v>53380</v>
      </c>
      <c r="C1368" s="108">
        <f t="shared" si="22"/>
        <v>-5.8243471365742039E-3</v>
      </c>
    </row>
    <row r="1369" spans="1:3">
      <c r="A1369" t="s">
        <v>1729</v>
      </c>
      <c r="B1369" s="14">
        <v>53070</v>
      </c>
      <c r="C1369" s="108">
        <f t="shared" si="22"/>
        <v>-8.1355098227415823E-3</v>
      </c>
    </row>
    <row r="1370" spans="1:3">
      <c r="A1370" t="s">
        <v>1730</v>
      </c>
      <c r="B1370" s="14">
        <v>52640</v>
      </c>
      <c r="C1370" s="108">
        <f t="shared" si="22"/>
        <v>4.3597832302957329E-3</v>
      </c>
    </row>
    <row r="1371" spans="1:3">
      <c r="A1371" t="s">
        <v>1731</v>
      </c>
      <c r="B1371" s="14">
        <v>52870</v>
      </c>
      <c r="C1371" s="108">
        <f t="shared" si="22"/>
        <v>5.8463155675152478E-3</v>
      </c>
    </row>
    <row r="1372" spans="1:3">
      <c r="A1372" t="s">
        <v>1732</v>
      </c>
      <c r="B1372" s="14">
        <v>53180</v>
      </c>
      <c r="C1372" s="108">
        <f t="shared" si="22"/>
        <v>-2.0705889750693984E-3</v>
      </c>
    </row>
    <row r="1373" spans="1:3">
      <c r="A1373" t="s">
        <v>1733</v>
      </c>
      <c r="B1373" s="14">
        <v>53070</v>
      </c>
      <c r="C1373" s="108">
        <f t="shared" si="22"/>
        <v>1.1801204675014887E-2</v>
      </c>
    </row>
    <row r="1374" spans="1:3">
      <c r="A1374" t="s">
        <v>1734</v>
      </c>
      <c r="B1374" s="14">
        <v>53700</v>
      </c>
      <c r="C1374" s="108">
        <f t="shared" si="22"/>
        <v>-9.3546051672195318E-3</v>
      </c>
    </row>
    <row r="1375" spans="1:3">
      <c r="A1375" t="s">
        <v>1735</v>
      </c>
      <c r="B1375" s="14">
        <v>53200</v>
      </c>
      <c r="C1375" s="108">
        <f t="shared" si="22"/>
        <v>-8.3050684984851131E-3</v>
      </c>
    </row>
    <row r="1376" spans="1:3">
      <c r="A1376" t="s">
        <v>1736</v>
      </c>
      <c r="B1376" s="14">
        <v>52760</v>
      </c>
      <c r="C1376" s="108">
        <f t="shared" si="22"/>
        <v>-3.7914692397400529E-4</v>
      </c>
    </row>
    <row r="1377" spans="1:3">
      <c r="A1377" t="s">
        <v>1737</v>
      </c>
      <c r="B1377" s="14">
        <v>52740</v>
      </c>
      <c r="C1377" s="108">
        <f t="shared" si="22"/>
        <v>-7.9954737761962491E-3</v>
      </c>
    </row>
    <row r="1378" spans="1:3">
      <c r="A1378" t="s">
        <v>1738</v>
      </c>
      <c r="B1378" s="14">
        <v>52320</v>
      </c>
      <c r="C1378" s="108">
        <f t="shared" si="22"/>
        <v>1.0079005167302313E-2</v>
      </c>
    </row>
    <row r="1379" spans="1:3">
      <c r="A1379" t="s">
        <v>1739</v>
      </c>
      <c r="B1379" s="14">
        <v>52850</v>
      </c>
      <c r="C1379" s="108">
        <f t="shared" si="22"/>
        <v>-3.0320280950526524E-3</v>
      </c>
    </row>
    <row r="1380" spans="1:3">
      <c r="A1380" t="s">
        <v>1740</v>
      </c>
      <c r="B1380" s="14">
        <v>52690</v>
      </c>
      <c r="C1380" s="108">
        <f t="shared" si="22"/>
        <v>-5.9008451416282526E-3</v>
      </c>
    </row>
    <row r="1381" spans="1:3">
      <c r="A1381" t="s">
        <v>1741</v>
      </c>
      <c r="B1381" s="14">
        <v>52380</v>
      </c>
      <c r="C1381" s="108">
        <f t="shared" si="22"/>
        <v>-6.1279395131457193E-3</v>
      </c>
    </row>
    <row r="1382" spans="1:3">
      <c r="A1382" t="s">
        <v>1742</v>
      </c>
      <c r="B1382" s="14">
        <v>52060</v>
      </c>
      <c r="C1382" s="108">
        <f t="shared" si="22"/>
        <v>3.6429912785003182E-3</v>
      </c>
    </row>
    <row r="1383" spans="1:3">
      <c r="A1383" t="s">
        <v>1743</v>
      </c>
      <c r="B1383" s="14">
        <v>52250</v>
      </c>
      <c r="C1383" s="108">
        <f t="shared" si="22"/>
        <v>6.6762288987440854E-3</v>
      </c>
    </row>
    <row r="1384" spans="1:3">
      <c r="A1384" t="s">
        <v>1744</v>
      </c>
      <c r="B1384" s="14">
        <v>52600</v>
      </c>
      <c r="C1384" s="108">
        <f t="shared" si="22"/>
        <v>-5.1462993595468021E-3</v>
      </c>
    </row>
    <row r="1385" spans="1:3">
      <c r="A1385" t="s">
        <v>1745</v>
      </c>
      <c r="B1385" s="14">
        <v>52330</v>
      </c>
      <c r="C1385" s="108">
        <f t="shared" si="22"/>
        <v>1.7183775111426769E-3</v>
      </c>
    </row>
    <row r="1386" spans="1:3">
      <c r="A1386" t="s">
        <v>1746</v>
      </c>
      <c r="B1386" s="14">
        <v>52420</v>
      </c>
      <c r="C1386" s="108">
        <f t="shared" si="22"/>
        <v>-1.0354838447016235E-2</v>
      </c>
    </row>
    <row r="1387" spans="1:3">
      <c r="A1387" t="s">
        <v>1747</v>
      </c>
      <c r="B1387" s="14">
        <v>51880</v>
      </c>
      <c r="C1387" s="108">
        <f t="shared" si="22"/>
        <v>-5.7842477270675374E-4</v>
      </c>
    </row>
    <row r="1388" spans="1:3">
      <c r="A1388" t="s">
        <v>1748</v>
      </c>
      <c r="B1388" s="14">
        <v>51850</v>
      </c>
      <c r="C1388" s="108">
        <f t="shared" si="22"/>
        <v>5.7842477270675374E-4</v>
      </c>
    </row>
    <row r="1389" spans="1:3">
      <c r="A1389" t="s">
        <v>1749</v>
      </c>
      <c r="B1389" s="14">
        <v>51880</v>
      </c>
      <c r="C1389" s="108">
        <f t="shared" si="22"/>
        <v>-1.3501786215464051E-3</v>
      </c>
    </row>
    <row r="1390" spans="1:3">
      <c r="A1390" t="s">
        <v>1750</v>
      </c>
      <c r="B1390" s="14">
        <v>51810</v>
      </c>
      <c r="C1390" s="108">
        <f t="shared" si="22"/>
        <v>4.237294475515796E-3</v>
      </c>
    </row>
    <row r="1391" spans="1:3">
      <c r="A1391" t="s">
        <v>1751</v>
      </c>
      <c r="B1391" s="14">
        <v>52030</v>
      </c>
      <c r="C1391" s="108">
        <f t="shared" si="22"/>
        <v>6.7043637773522846E-3</v>
      </c>
    </row>
    <row r="1392" spans="1:3">
      <c r="A1392" t="s">
        <v>1752</v>
      </c>
      <c r="B1392" s="14">
        <v>52380</v>
      </c>
      <c r="C1392" s="108">
        <f t="shared" si="22"/>
        <v>-4.4006576327841884E-3</v>
      </c>
    </row>
    <row r="1393" spans="1:3">
      <c r="A1393" t="s">
        <v>1753</v>
      </c>
      <c r="B1393" s="14">
        <v>52150</v>
      </c>
      <c r="C1393" s="108">
        <f t="shared" si="22"/>
        <v>1.5328610014258004E-3</v>
      </c>
    </row>
    <row r="1394" spans="1:3">
      <c r="A1394" t="s">
        <v>1754</v>
      </c>
      <c r="B1394" s="14">
        <v>52230</v>
      </c>
      <c r="C1394" s="108">
        <f t="shared" si="22"/>
        <v>6.2983317281481987E-3</v>
      </c>
    </row>
    <row r="1395" spans="1:3">
      <c r="A1395" t="s">
        <v>1755</v>
      </c>
      <c r="B1395" s="14">
        <v>52560</v>
      </c>
      <c r="C1395" s="108">
        <f t="shared" si="22"/>
        <v>1.7108644036287757E-3</v>
      </c>
    </row>
    <row r="1396" spans="1:3">
      <c r="A1396" t="s">
        <v>1756</v>
      </c>
      <c r="B1396" s="14">
        <v>52650</v>
      </c>
      <c r="C1396" s="108">
        <f t="shared" si="22"/>
        <v>6.4369779246860048E-3</v>
      </c>
    </row>
    <row r="1397" spans="1:3">
      <c r="A1397" t="s">
        <v>1757</v>
      </c>
      <c r="B1397" s="14">
        <v>52990</v>
      </c>
      <c r="C1397" s="108">
        <f t="shared" si="22"/>
        <v>-4.5394441484933878E-3</v>
      </c>
    </row>
    <row r="1398" spans="1:3">
      <c r="A1398" t="s">
        <v>1758</v>
      </c>
      <c r="B1398" s="14">
        <v>52750</v>
      </c>
      <c r="C1398" s="108">
        <f t="shared" si="22"/>
        <v>-1.124785473777834E-2</v>
      </c>
    </row>
    <row r="1399" spans="1:3">
      <c r="A1399" t="s">
        <v>1759</v>
      </c>
      <c r="B1399" s="14">
        <v>52160</v>
      </c>
      <c r="C1399" s="108">
        <f t="shared" si="22"/>
        <v>-4.0342000731623529E-3</v>
      </c>
    </row>
    <row r="1400" spans="1:3">
      <c r="A1400" t="s">
        <v>1760</v>
      </c>
      <c r="B1400" s="14">
        <v>51950</v>
      </c>
      <c r="C1400" s="108">
        <f t="shared" si="22"/>
        <v>2.3072496295721834E-3</v>
      </c>
    </row>
    <row r="1401" spans="1:3">
      <c r="A1401" t="s">
        <v>1761</v>
      </c>
      <c r="B1401" s="14">
        <v>52070</v>
      </c>
      <c r="C1401" s="108">
        <f t="shared" si="22"/>
        <v>1.0697332190879649E-2</v>
      </c>
    </row>
    <row r="1402" spans="1:3">
      <c r="A1402" t="s">
        <v>1762</v>
      </c>
      <c r="B1402" s="14">
        <v>52630</v>
      </c>
      <c r="C1402" s="108">
        <f t="shared" si="22"/>
        <v>-6.0987419831679546E-3</v>
      </c>
    </row>
    <row r="1403" spans="1:3">
      <c r="A1403" t="s">
        <v>1763</v>
      </c>
      <c r="B1403" s="14">
        <v>52310</v>
      </c>
      <c r="C1403" s="108">
        <f t="shared" si="22"/>
        <v>1.52817603760802E-3</v>
      </c>
    </row>
    <row r="1404" spans="1:3">
      <c r="A1404" t="s">
        <v>1764</v>
      </c>
      <c r="B1404" s="14">
        <v>52390</v>
      </c>
      <c r="C1404" s="108">
        <f t="shared" si="22"/>
        <v>-6.7030797758231841E-3</v>
      </c>
    </row>
    <row r="1405" spans="1:3">
      <c r="A1405" t="s">
        <v>1765</v>
      </c>
      <c r="B1405" s="14">
        <v>52040</v>
      </c>
      <c r="C1405" s="108">
        <f t="shared" si="22"/>
        <v>6.3212546470925446E-3</v>
      </c>
    </row>
    <row r="1406" spans="1:3">
      <c r="A1406" t="s">
        <v>1766</v>
      </c>
      <c r="B1406" s="14">
        <v>52370</v>
      </c>
      <c r="C1406" s="108">
        <f t="shared" si="22"/>
        <v>2.6697193583711254E-3</v>
      </c>
    </row>
    <row r="1407" spans="1:3">
      <c r="A1407" t="s">
        <v>1767</v>
      </c>
      <c r="B1407" s="14">
        <v>52510</v>
      </c>
      <c r="C1407" s="108">
        <f t="shared" si="22"/>
        <v>-2.8606866080682636E-3</v>
      </c>
    </row>
    <row r="1408" spans="1:3">
      <c r="A1408" t="s">
        <v>1768</v>
      </c>
      <c r="B1408" s="14">
        <v>52360</v>
      </c>
      <c r="C1408" s="108">
        <f t="shared" si="22"/>
        <v>-2.1030501967800319E-3</v>
      </c>
    </row>
    <row r="1409" spans="1:3">
      <c r="A1409" t="s">
        <v>1769</v>
      </c>
      <c r="B1409" s="14">
        <v>52250</v>
      </c>
      <c r="C1409" s="108">
        <f t="shared" si="22"/>
        <v>-6.1432329886930148E-3</v>
      </c>
    </row>
    <row r="1410" spans="1:3">
      <c r="A1410" t="s">
        <v>1770</v>
      </c>
      <c r="B1410" s="14">
        <v>51930</v>
      </c>
      <c r="C1410" s="108">
        <f t="shared" ref="C1410:C1473" si="23">LN(B1411)-LN(B1410)</f>
        <v>-8.3148501865366597E-3</v>
      </c>
    </row>
    <row r="1411" spans="1:3">
      <c r="A1411" t="s">
        <v>1771</v>
      </c>
      <c r="B1411" s="14">
        <v>51500</v>
      </c>
      <c r="C1411" s="108">
        <f t="shared" si="23"/>
        <v>6.7731270058466464E-3</v>
      </c>
    </row>
    <row r="1412" spans="1:3">
      <c r="A1412" t="s">
        <v>1772</v>
      </c>
      <c r="B1412" s="14">
        <v>51850</v>
      </c>
      <c r="C1412" s="108">
        <f t="shared" si="23"/>
        <v>-9.6478541009936691E-4</v>
      </c>
    </row>
    <row r="1413" spans="1:3">
      <c r="A1413" t="s">
        <v>1773</v>
      </c>
      <c r="B1413" s="14">
        <v>51800</v>
      </c>
      <c r="C1413" s="108">
        <f t="shared" si="23"/>
        <v>9.4149989346021812E-3</v>
      </c>
    </row>
    <row r="1414" spans="1:3">
      <c r="A1414" t="s">
        <v>1774</v>
      </c>
      <c r="B1414" s="14">
        <v>52290</v>
      </c>
      <c r="C1414" s="108">
        <f t="shared" si="23"/>
        <v>-5.9461189866958364E-3</v>
      </c>
    </row>
    <row r="1415" spans="1:3">
      <c r="A1415" t="s">
        <v>1775</v>
      </c>
      <c r="B1415" s="14">
        <v>51980</v>
      </c>
      <c r="C1415" s="108">
        <f t="shared" si="23"/>
        <v>6.1373418575332295E-3</v>
      </c>
    </row>
    <row r="1416" spans="1:3">
      <c r="A1416" t="s">
        <v>1776</v>
      </c>
      <c r="B1416" s="14">
        <v>52300</v>
      </c>
      <c r="C1416" s="108">
        <f t="shared" si="23"/>
        <v>-8.6414363953402074E-3</v>
      </c>
    </row>
    <row r="1417" spans="1:3">
      <c r="A1417" t="s">
        <v>1777</v>
      </c>
      <c r="B1417" s="14">
        <v>51850</v>
      </c>
      <c r="C1417" s="108">
        <f t="shared" si="23"/>
        <v>-1.350960352144881E-3</v>
      </c>
    </row>
    <row r="1418" spans="1:3">
      <c r="A1418" t="s">
        <v>1778</v>
      </c>
      <c r="B1418" s="14">
        <v>51780</v>
      </c>
      <c r="C1418" s="108">
        <f t="shared" si="23"/>
        <v>-9.6609030796912521E-4</v>
      </c>
    </row>
    <row r="1419" spans="1:3">
      <c r="A1419" t="s">
        <v>1779</v>
      </c>
      <c r="B1419" s="14">
        <v>51730</v>
      </c>
      <c r="C1419" s="108">
        <f t="shared" si="23"/>
        <v>-2.1286897249552794E-3</v>
      </c>
    </row>
    <row r="1420" spans="1:3">
      <c r="A1420" t="s">
        <v>1780</v>
      </c>
      <c r="B1420" s="14">
        <v>51620</v>
      </c>
      <c r="C1420" s="108">
        <f t="shared" si="23"/>
        <v>-3.8752180295098526E-4</v>
      </c>
    </row>
    <row r="1421" spans="1:3">
      <c r="A1421" t="s">
        <v>1781</v>
      </c>
      <c r="B1421" s="14">
        <v>51600</v>
      </c>
      <c r="C1421" s="108">
        <f t="shared" si="23"/>
        <v>1.5491869868302643E-3</v>
      </c>
    </row>
    <row r="1422" spans="1:3">
      <c r="A1422" t="s">
        <v>1782</v>
      </c>
      <c r="B1422" s="14">
        <v>51680</v>
      </c>
      <c r="C1422" s="108">
        <f t="shared" si="23"/>
        <v>-2.5186490113782156E-3</v>
      </c>
    </row>
    <row r="1423" spans="1:3">
      <c r="A1423" t="s">
        <v>1783</v>
      </c>
      <c r="B1423" s="14">
        <v>51550</v>
      </c>
      <c r="C1423" s="108">
        <f t="shared" si="23"/>
        <v>-1.5640592541071641E-2</v>
      </c>
    </row>
    <row r="1424" spans="1:3">
      <c r="A1424" t="s">
        <v>1784</v>
      </c>
      <c r="B1424" s="14">
        <v>50750</v>
      </c>
      <c r="C1424" s="108">
        <f t="shared" si="23"/>
        <v>-2.9600416284765174E-3</v>
      </c>
    </row>
    <row r="1425" spans="1:3">
      <c r="A1425" t="s">
        <v>1785</v>
      </c>
      <c r="B1425" s="14">
        <v>50600</v>
      </c>
      <c r="C1425" s="108">
        <f t="shared" si="23"/>
        <v>-4.9529571288484675E-3</v>
      </c>
    </row>
    <row r="1426" spans="1:3">
      <c r="A1426" t="s">
        <v>1786</v>
      </c>
      <c r="B1426" s="14">
        <v>50350</v>
      </c>
      <c r="C1426" s="108">
        <f t="shared" si="23"/>
        <v>3.9643263019080166E-3</v>
      </c>
    </row>
    <row r="1427" spans="1:3">
      <c r="A1427" t="s">
        <v>1787</v>
      </c>
      <c r="B1427" s="14">
        <v>50550</v>
      </c>
      <c r="C1427" s="108">
        <f t="shared" si="23"/>
        <v>-7.9444310585348177E-3</v>
      </c>
    </row>
    <row r="1428" spans="1:3">
      <c r="A1428" t="s">
        <v>1788</v>
      </c>
      <c r="B1428" s="14">
        <v>50150</v>
      </c>
      <c r="C1428" s="108">
        <f t="shared" si="23"/>
        <v>1.0118130165583494E-2</v>
      </c>
    </row>
    <row r="1429" spans="1:3">
      <c r="A1429" t="s">
        <v>1789</v>
      </c>
      <c r="B1429" s="14">
        <v>50660</v>
      </c>
      <c r="C1429" s="108">
        <f t="shared" si="23"/>
        <v>-1.975894734925987E-3</v>
      </c>
    </row>
    <row r="1430" spans="1:3">
      <c r="A1430" t="s">
        <v>1790</v>
      </c>
      <c r="B1430" s="14">
        <v>50560</v>
      </c>
      <c r="C1430" s="108">
        <f t="shared" si="23"/>
        <v>4.73560474583401E-3</v>
      </c>
    </row>
    <row r="1431" spans="1:3">
      <c r="A1431" t="s">
        <v>1791</v>
      </c>
      <c r="B1431" s="14">
        <v>50800</v>
      </c>
      <c r="C1431" s="108">
        <f t="shared" si="23"/>
        <v>-3.9377830790421342E-4</v>
      </c>
    </row>
    <row r="1432" spans="1:3">
      <c r="A1432" t="s">
        <v>1792</v>
      </c>
      <c r="B1432" s="14">
        <v>50780</v>
      </c>
      <c r="C1432" s="108">
        <f t="shared" si="23"/>
        <v>5.1070627600022789E-3</v>
      </c>
    </row>
    <row r="1433" spans="1:3">
      <c r="A1433" t="s">
        <v>1793</v>
      </c>
      <c r="B1433" s="14">
        <v>51040</v>
      </c>
      <c r="C1433" s="108">
        <f t="shared" si="23"/>
        <v>-3.5328790425612766E-3</v>
      </c>
    </row>
    <row r="1434" spans="1:3">
      <c r="A1434" t="s">
        <v>1794</v>
      </c>
      <c r="B1434" s="14">
        <v>50860</v>
      </c>
      <c r="C1434" s="108">
        <f t="shared" si="23"/>
        <v>-5.1251837005530376E-3</v>
      </c>
    </row>
    <row r="1435" spans="1:3">
      <c r="A1435" t="s">
        <v>1795</v>
      </c>
      <c r="B1435" s="14">
        <v>50600</v>
      </c>
      <c r="C1435" s="108">
        <f t="shared" si="23"/>
        <v>4.9285462011479098E-3</v>
      </c>
    </row>
    <row r="1436" spans="1:3">
      <c r="A1436" t="s">
        <v>1796</v>
      </c>
      <c r="B1436" s="14">
        <v>50850</v>
      </c>
      <c r="C1436" s="108">
        <f t="shared" si="23"/>
        <v>-9.8376791013166098E-4</v>
      </c>
    </row>
    <row r="1437" spans="1:3">
      <c r="A1437" t="s">
        <v>1797</v>
      </c>
      <c r="B1437" s="14">
        <v>50800</v>
      </c>
      <c r="C1437" s="108">
        <f t="shared" si="23"/>
        <v>-9.2950337961674734E-3</v>
      </c>
    </row>
    <row r="1438" spans="1:3">
      <c r="A1438" t="s">
        <v>1798</v>
      </c>
      <c r="B1438" s="14">
        <v>50330</v>
      </c>
      <c r="C1438" s="108">
        <f t="shared" si="23"/>
        <v>4.3616246782107737E-3</v>
      </c>
    </row>
    <row r="1439" spans="1:3">
      <c r="A1439" t="s">
        <v>1799</v>
      </c>
      <c r="B1439" s="14">
        <v>50550</v>
      </c>
      <c r="C1439" s="108">
        <f t="shared" si="23"/>
        <v>5.1302401391613017E-3</v>
      </c>
    </row>
    <row r="1440" spans="1:3">
      <c r="A1440" t="s">
        <v>1800</v>
      </c>
      <c r="B1440" s="14">
        <v>50810</v>
      </c>
      <c r="C1440" s="108">
        <f t="shared" si="23"/>
        <v>3.7324471186845898E-3</v>
      </c>
    </row>
    <row r="1441" spans="1:3">
      <c r="A1441" t="s">
        <v>1801</v>
      </c>
      <c r="B1441" s="14">
        <v>51000</v>
      </c>
      <c r="C1441" s="108">
        <f t="shared" si="23"/>
        <v>-3.9223377635622114E-4</v>
      </c>
    </row>
    <row r="1442" spans="1:3">
      <c r="A1442" t="s">
        <v>1802</v>
      </c>
      <c r="B1442" s="14">
        <v>50980</v>
      </c>
      <c r="C1442" s="108">
        <f t="shared" si="23"/>
        <v>4.1108015215218785E-3</v>
      </c>
    </row>
    <row r="1443" spans="1:3">
      <c r="A1443" t="s">
        <v>1803</v>
      </c>
      <c r="B1443" s="14">
        <v>51190</v>
      </c>
      <c r="C1443" s="108">
        <f t="shared" si="23"/>
        <v>-9.7723060645016346E-4</v>
      </c>
    </row>
    <row r="1444" spans="1:3">
      <c r="A1444" t="s">
        <v>1804</v>
      </c>
      <c r="B1444" s="14">
        <v>51140</v>
      </c>
      <c r="C1444" s="108">
        <f t="shared" si="23"/>
        <v>7.2089937144532712E-3</v>
      </c>
    </row>
    <row r="1445" spans="1:3">
      <c r="A1445" t="s">
        <v>1805</v>
      </c>
      <c r="B1445" s="14">
        <v>51510</v>
      </c>
      <c r="C1445" s="108">
        <f t="shared" si="23"/>
        <v>-7.9914663678355424E-3</v>
      </c>
    </row>
    <row r="1446" spans="1:3">
      <c r="A1446" t="s">
        <v>1806</v>
      </c>
      <c r="B1446" s="14">
        <v>51100</v>
      </c>
      <c r="C1446" s="108">
        <f t="shared" si="23"/>
        <v>2.9311208088582674E-3</v>
      </c>
    </row>
    <row r="1447" spans="1:3">
      <c r="A1447" t="s">
        <v>1807</v>
      </c>
      <c r="B1447" s="14">
        <v>51250</v>
      </c>
      <c r="C1447" s="108">
        <f t="shared" si="23"/>
        <v>3.5060417683077105E-3</v>
      </c>
    </row>
    <row r="1448" spans="1:3">
      <c r="A1448" t="s">
        <v>1808</v>
      </c>
      <c r="B1448" s="14">
        <v>51430</v>
      </c>
      <c r="C1448" s="108">
        <f t="shared" si="23"/>
        <v>-2.9208471744102127E-3</v>
      </c>
    </row>
    <row r="1449" spans="1:3">
      <c r="A1449" t="s">
        <v>1809</v>
      </c>
      <c r="B1449" s="14">
        <v>51280</v>
      </c>
      <c r="C1449" s="108">
        <f t="shared" si="23"/>
        <v>-3.1250025431361905E-3</v>
      </c>
    </row>
    <row r="1450" spans="1:3">
      <c r="A1450" t="s">
        <v>1810</v>
      </c>
      <c r="B1450" s="14">
        <v>51120</v>
      </c>
      <c r="C1450" s="108">
        <f t="shared" si="23"/>
        <v>5.8513917684646088E-3</v>
      </c>
    </row>
    <row r="1451" spans="1:3">
      <c r="A1451" t="s">
        <v>1811</v>
      </c>
      <c r="B1451" s="14">
        <v>51420</v>
      </c>
      <c r="C1451" s="108">
        <f t="shared" si="23"/>
        <v>-2.336449661019202E-3</v>
      </c>
    </row>
    <row r="1452" spans="1:3">
      <c r="A1452" t="s">
        <v>1812</v>
      </c>
      <c r="B1452" s="14">
        <v>51300</v>
      </c>
      <c r="C1452" s="108">
        <f t="shared" si="23"/>
        <v>2.7253277526391173E-3</v>
      </c>
    </row>
    <row r="1453" spans="1:3">
      <c r="A1453" t="s">
        <v>1813</v>
      </c>
      <c r="B1453" s="14">
        <v>51440</v>
      </c>
      <c r="C1453" s="108">
        <f t="shared" si="23"/>
        <v>1.6006512795467387E-2</v>
      </c>
    </row>
    <row r="1454" spans="1:3">
      <c r="A1454" t="s">
        <v>1814</v>
      </c>
      <c r="B1454" s="14">
        <v>52270</v>
      </c>
      <c r="C1454" s="108">
        <f t="shared" si="23"/>
        <v>-2.4901842194751111E-3</v>
      </c>
    </row>
    <row r="1455" spans="1:3">
      <c r="A1455" t="s">
        <v>1815</v>
      </c>
      <c r="B1455" s="14">
        <v>52140</v>
      </c>
      <c r="C1455" s="108">
        <f t="shared" si="23"/>
        <v>4.5924305742097715E-3</v>
      </c>
    </row>
    <row r="1456" spans="1:3">
      <c r="A1456" t="s">
        <v>1816</v>
      </c>
      <c r="B1456" s="14">
        <v>52380</v>
      </c>
      <c r="C1456" s="108">
        <f t="shared" si="23"/>
        <v>-1.5284680086882219E-3</v>
      </c>
    </row>
    <row r="1457" spans="1:3">
      <c r="A1457" t="s">
        <v>1817</v>
      </c>
      <c r="B1457" s="14">
        <v>52300</v>
      </c>
      <c r="C1457" s="108">
        <f t="shared" si="23"/>
        <v>0</v>
      </c>
    </row>
    <row r="1458" spans="1:3">
      <c r="A1458" t="s">
        <v>1818</v>
      </c>
      <c r="B1458" s="14">
        <v>52300</v>
      </c>
      <c r="C1458" s="108">
        <f t="shared" si="23"/>
        <v>7.049662424421399E-3</v>
      </c>
    </row>
    <row r="1459" spans="1:3">
      <c r="A1459" t="s">
        <v>1819</v>
      </c>
      <c r="B1459" s="14">
        <v>52670</v>
      </c>
      <c r="C1459" s="108">
        <f t="shared" si="23"/>
        <v>-1.3956827260695803E-2</v>
      </c>
    </row>
    <row r="1460" spans="1:3">
      <c r="A1460" t="s">
        <v>1820</v>
      </c>
      <c r="B1460" s="14">
        <v>51940</v>
      </c>
      <c r="C1460" s="108">
        <f t="shared" si="23"/>
        <v>-1.1558467863590494E-3</v>
      </c>
    </row>
    <row r="1461" spans="1:3">
      <c r="A1461" t="s">
        <v>1821</v>
      </c>
      <c r="B1461" s="14">
        <v>51880</v>
      </c>
      <c r="C1461" s="108">
        <f t="shared" si="23"/>
        <v>2.3103591331832263E-3</v>
      </c>
    </row>
    <row r="1462" spans="1:3">
      <c r="A1462" t="s">
        <v>1822</v>
      </c>
      <c r="B1462" s="14">
        <v>52000</v>
      </c>
      <c r="C1462" s="108">
        <f t="shared" si="23"/>
        <v>2.4968801985885136E-3</v>
      </c>
    </row>
    <row r="1463" spans="1:3">
      <c r="A1463" t="s">
        <v>1823</v>
      </c>
      <c r="B1463" s="14">
        <v>52130</v>
      </c>
      <c r="C1463" s="108">
        <f t="shared" si="23"/>
        <v>-1.2935791926416584E-2</v>
      </c>
    </row>
    <row r="1464" spans="1:3">
      <c r="A1464" t="s">
        <v>1824</v>
      </c>
      <c r="B1464" s="14">
        <v>51460</v>
      </c>
      <c r="C1464" s="108">
        <f t="shared" si="23"/>
        <v>2.3291935995999324E-3</v>
      </c>
    </row>
    <row r="1465" spans="1:3">
      <c r="A1465" t="s">
        <v>1825</v>
      </c>
      <c r="B1465" s="14">
        <v>51580</v>
      </c>
      <c r="C1465" s="108">
        <f t="shared" si="23"/>
        <v>5.2209342223381583E-3</v>
      </c>
    </row>
    <row r="1466" spans="1:3">
      <c r="A1466" t="s">
        <v>1826</v>
      </c>
      <c r="B1466" s="14">
        <v>51850</v>
      </c>
      <c r="C1466" s="108">
        <f t="shared" si="23"/>
        <v>2.5040945378069779E-3</v>
      </c>
    </row>
    <row r="1467" spans="1:3">
      <c r="A1467" t="s">
        <v>1827</v>
      </c>
      <c r="B1467" s="14">
        <v>51980</v>
      </c>
      <c r="C1467" s="108">
        <f t="shared" si="23"/>
        <v>-8.3068187503752E-3</v>
      </c>
    </row>
    <row r="1468" spans="1:3">
      <c r="A1468" t="s">
        <v>1828</v>
      </c>
      <c r="B1468" s="14">
        <v>51550</v>
      </c>
      <c r="C1468" s="108">
        <f t="shared" si="23"/>
        <v>6.188377900340214E-3</v>
      </c>
    </row>
    <row r="1469" spans="1:3">
      <c r="A1469" t="s">
        <v>1829</v>
      </c>
      <c r="B1469" s="14">
        <v>51870</v>
      </c>
      <c r="C1469" s="108">
        <f t="shared" si="23"/>
        <v>1.3486178712938113E-3</v>
      </c>
    </row>
    <row r="1470" spans="1:3">
      <c r="A1470" t="s">
        <v>1830</v>
      </c>
      <c r="B1470" s="14">
        <v>51940</v>
      </c>
      <c r="C1470" s="108">
        <f t="shared" si="23"/>
        <v>-9.6311285495431775E-4</v>
      </c>
    </row>
    <row r="1471" spans="1:3">
      <c r="A1471" t="s">
        <v>1831</v>
      </c>
      <c r="B1471" s="14">
        <v>51890</v>
      </c>
      <c r="C1471" s="108">
        <f t="shared" si="23"/>
        <v>-3.2815394759921901E-3</v>
      </c>
    </row>
    <row r="1472" spans="1:3">
      <c r="A1472" t="s">
        <v>1832</v>
      </c>
      <c r="B1472" s="14">
        <v>51720</v>
      </c>
      <c r="C1472" s="108">
        <f t="shared" si="23"/>
        <v>0</v>
      </c>
    </row>
    <row r="1473" spans="1:3">
      <c r="A1473" t="s">
        <v>1833</v>
      </c>
      <c r="B1473" s="14">
        <v>51720</v>
      </c>
      <c r="C1473" s="108">
        <f t="shared" si="23"/>
        <v>-3.4863486794378673E-3</v>
      </c>
    </row>
    <row r="1474" spans="1:3">
      <c r="A1474" t="s">
        <v>1834</v>
      </c>
      <c r="B1474" s="14">
        <v>51540</v>
      </c>
      <c r="C1474" s="108">
        <f t="shared" ref="C1474:C1537" si="24">LN(B1475)-LN(B1474)</f>
        <v>-3.6932688496502664E-3</v>
      </c>
    </row>
    <row r="1475" spans="1:3">
      <c r="A1475" t="s">
        <v>1835</v>
      </c>
      <c r="B1475" s="14">
        <v>51350</v>
      </c>
      <c r="C1475" s="108">
        <f t="shared" si="24"/>
        <v>-4.6847635943798593E-3</v>
      </c>
    </row>
    <row r="1476" spans="1:3">
      <c r="A1476" t="s">
        <v>1836</v>
      </c>
      <c r="B1476" s="14">
        <v>51110</v>
      </c>
      <c r="C1476" s="108">
        <f t="shared" si="24"/>
        <v>-7.8293212063584861E-4</v>
      </c>
    </row>
    <row r="1477" spans="1:3">
      <c r="A1477" t="s">
        <v>1837</v>
      </c>
      <c r="B1477" s="14">
        <v>51070</v>
      </c>
      <c r="C1477" s="108">
        <f t="shared" si="24"/>
        <v>2.5422913859092233E-3</v>
      </c>
    </row>
    <row r="1478" spans="1:3">
      <c r="A1478" t="s">
        <v>1838</v>
      </c>
      <c r="B1478" s="14">
        <v>51200</v>
      </c>
      <c r="C1478" s="108">
        <f t="shared" si="24"/>
        <v>-1.5637219761828192E-3</v>
      </c>
    </row>
    <row r="1479" spans="1:3">
      <c r="A1479" t="s">
        <v>1839</v>
      </c>
      <c r="B1479" s="14">
        <v>51120</v>
      </c>
      <c r="C1479" s="108">
        <f t="shared" si="24"/>
        <v>-5.8702672657240385E-4</v>
      </c>
    </row>
    <row r="1480" spans="1:3">
      <c r="A1480" t="s">
        <v>1840</v>
      </c>
      <c r="B1480" s="14">
        <v>51090</v>
      </c>
      <c r="C1480" s="108">
        <f t="shared" si="24"/>
        <v>-1.957521783673144E-4</v>
      </c>
    </row>
    <row r="1481" spans="1:3">
      <c r="A1481" t="s">
        <v>1841</v>
      </c>
      <c r="B1481" s="14">
        <v>51080</v>
      </c>
      <c r="C1481" s="108">
        <f t="shared" si="24"/>
        <v>-1.2410284364721136E-2</v>
      </c>
    </row>
    <row r="1482" spans="1:3">
      <c r="A1482" t="s">
        <v>1842</v>
      </c>
      <c r="B1482" s="14">
        <v>50450</v>
      </c>
      <c r="C1482" s="108">
        <f t="shared" si="24"/>
        <v>4.1538977739108418E-3</v>
      </c>
    </row>
    <row r="1483" spans="1:3">
      <c r="A1483" t="s">
        <v>1843</v>
      </c>
      <c r="B1483" s="14">
        <v>50660</v>
      </c>
      <c r="C1483" s="108">
        <f t="shared" si="24"/>
        <v>-3.9486673760791291E-4</v>
      </c>
    </row>
    <row r="1484" spans="1:3">
      <c r="A1484" t="s">
        <v>1844</v>
      </c>
      <c r="B1484" s="14">
        <v>50640</v>
      </c>
      <c r="C1484" s="108">
        <f t="shared" si="24"/>
        <v>-1.7788323694407637E-3</v>
      </c>
    </row>
    <row r="1485" spans="1:3">
      <c r="A1485" t="s">
        <v>1845</v>
      </c>
      <c r="B1485" s="14">
        <v>50550</v>
      </c>
      <c r="C1485" s="108">
        <f t="shared" si="24"/>
        <v>1.0625837876226285E-2</v>
      </c>
    </row>
    <row r="1486" spans="1:3">
      <c r="A1486" t="s">
        <v>1846</v>
      </c>
      <c r="B1486" s="14">
        <v>51090</v>
      </c>
      <c r="C1486" s="108">
        <f t="shared" si="24"/>
        <v>-7.2684732137364705E-3</v>
      </c>
    </row>
    <row r="1487" spans="1:3">
      <c r="A1487" t="s">
        <v>1847</v>
      </c>
      <c r="B1487" s="14">
        <v>50720</v>
      </c>
      <c r="C1487" s="108">
        <f t="shared" si="24"/>
        <v>3.9424404216603648E-4</v>
      </c>
    </row>
    <row r="1488" spans="1:3">
      <c r="A1488" t="s">
        <v>1848</v>
      </c>
      <c r="B1488" s="14">
        <v>50740</v>
      </c>
      <c r="C1488" s="108">
        <f t="shared" si="24"/>
        <v>-5.3354538189651635E-3</v>
      </c>
    </row>
    <row r="1489" spans="1:3">
      <c r="A1489" t="s">
        <v>1849</v>
      </c>
      <c r="B1489" s="14">
        <v>50470</v>
      </c>
      <c r="C1489" s="108">
        <f t="shared" si="24"/>
        <v>1.1881189516458335E-3</v>
      </c>
    </row>
    <row r="1490" spans="1:3">
      <c r="A1490" t="s">
        <v>1850</v>
      </c>
      <c r="B1490" s="14">
        <v>50530</v>
      </c>
      <c r="C1490" s="108">
        <f t="shared" si="24"/>
        <v>-1.1344534046440202E-2</v>
      </c>
    </row>
    <row r="1491" spans="1:3">
      <c r="A1491" t="s">
        <v>1851</v>
      </c>
      <c r="B1491" s="14">
        <v>49960</v>
      </c>
      <c r="C1491" s="108">
        <f t="shared" si="24"/>
        <v>-8.2404244813787386E-3</v>
      </c>
    </row>
    <row r="1492" spans="1:3">
      <c r="A1492" t="s">
        <v>1852</v>
      </c>
      <c r="B1492" s="14">
        <v>49550</v>
      </c>
      <c r="C1492" s="108">
        <f t="shared" si="24"/>
        <v>3.2238593305837782E-3</v>
      </c>
    </row>
    <row r="1493" spans="1:3">
      <c r="A1493" t="s">
        <v>1853</v>
      </c>
      <c r="B1493" s="14">
        <v>49710</v>
      </c>
      <c r="C1493" s="108">
        <f t="shared" si="24"/>
        <v>-9.7029263364714069E-3</v>
      </c>
    </row>
    <row r="1494" spans="1:3">
      <c r="A1494" t="s">
        <v>1854</v>
      </c>
      <c r="B1494" s="14">
        <v>49230</v>
      </c>
      <c r="C1494" s="108">
        <f t="shared" si="24"/>
        <v>4.0617384798835587E-4</v>
      </c>
    </row>
    <row r="1495" spans="1:3">
      <c r="A1495" t="s">
        <v>1855</v>
      </c>
      <c r="B1495" s="14">
        <v>49250</v>
      </c>
      <c r="C1495" s="108">
        <f t="shared" si="24"/>
        <v>-1.1025019799646429E-2</v>
      </c>
    </row>
    <row r="1496" spans="1:3">
      <c r="A1496" t="s">
        <v>1856</v>
      </c>
      <c r="B1496" s="14">
        <v>48710</v>
      </c>
      <c r="C1496" s="108">
        <f t="shared" si="24"/>
        <v>4.0975267328136056E-3</v>
      </c>
    </row>
    <row r="1497" spans="1:3">
      <c r="A1497" t="s">
        <v>1857</v>
      </c>
      <c r="B1497" s="14">
        <v>48910</v>
      </c>
      <c r="C1497" s="108">
        <f t="shared" si="24"/>
        <v>7.9422064973790896E-3</v>
      </c>
    </row>
    <row r="1498" spans="1:3">
      <c r="A1498" t="s">
        <v>1858</v>
      </c>
      <c r="B1498" s="14">
        <v>49300</v>
      </c>
      <c r="C1498" s="108">
        <f t="shared" si="24"/>
        <v>-5.2877894206879716E-3</v>
      </c>
    </row>
    <row r="1499" spans="1:3">
      <c r="A1499" t="s">
        <v>1859</v>
      </c>
      <c r="B1499" s="14">
        <v>49040</v>
      </c>
      <c r="C1499" s="108">
        <f t="shared" si="24"/>
        <v>-4.0866423854524214E-3</v>
      </c>
    </row>
    <row r="1500" spans="1:3">
      <c r="A1500" t="s">
        <v>1860</v>
      </c>
      <c r="B1500" s="14">
        <v>48840</v>
      </c>
      <c r="C1500" s="108">
        <f t="shared" si="24"/>
        <v>-4.780784581932096E-2</v>
      </c>
    </row>
    <row r="1501" spans="1:3">
      <c r="A1501" t="s">
        <v>1861</v>
      </c>
      <c r="B1501" s="14">
        <v>46560</v>
      </c>
      <c r="C1501" s="108">
        <f t="shared" si="24"/>
        <v>-7.7620053354898744E-3</v>
      </c>
    </row>
    <row r="1502" spans="1:3">
      <c r="A1502" t="s">
        <v>1862</v>
      </c>
      <c r="B1502" s="14">
        <v>46200</v>
      </c>
      <c r="C1502" s="108">
        <f t="shared" si="24"/>
        <v>-3.5245939061674392E-2</v>
      </c>
    </row>
    <row r="1503" spans="1:3">
      <c r="A1503" t="s">
        <v>1863</v>
      </c>
      <c r="B1503" s="14">
        <v>44600</v>
      </c>
      <c r="C1503" s="108">
        <f t="shared" si="24"/>
        <v>-5.1702936352011619E-3</v>
      </c>
    </row>
    <row r="1504" spans="1:3">
      <c r="A1504" t="s">
        <v>1864</v>
      </c>
      <c r="B1504" s="14">
        <v>44370</v>
      </c>
      <c r="C1504" s="108">
        <f t="shared" si="24"/>
        <v>2.2535211362928464E-4</v>
      </c>
    </row>
    <row r="1505" spans="1:3">
      <c r="A1505" t="s">
        <v>1865</v>
      </c>
      <c r="B1505" s="14">
        <v>44380</v>
      </c>
      <c r="C1505" s="108">
        <f t="shared" si="24"/>
        <v>-2.2558096640103997E-3</v>
      </c>
    </row>
    <row r="1506" spans="1:3">
      <c r="A1506" t="s">
        <v>1866</v>
      </c>
      <c r="B1506" s="14">
        <v>44280</v>
      </c>
      <c r="C1506" s="108">
        <f t="shared" si="24"/>
        <v>1.7683728862120773E-2</v>
      </c>
    </row>
    <row r="1507" spans="1:3">
      <c r="A1507" t="s">
        <v>1867</v>
      </c>
      <c r="B1507" s="14">
        <v>45070</v>
      </c>
      <c r="C1507" s="108">
        <f t="shared" si="24"/>
        <v>-2.666075784928168E-3</v>
      </c>
    </row>
    <row r="1508" spans="1:3">
      <c r="A1508" t="s">
        <v>1868</v>
      </c>
      <c r="B1508" s="14">
        <v>44950</v>
      </c>
      <c r="C1508" s="108">
        <f t="shared" si="24"/>
        <v>8.8594156435171101E-3</v>
      </c>
    </row>
    <row r="1509" spans="1:3">
      <c r="A1509" t="s">
        <v>1869</v>
      </c>
      <c r="B1509" s="14">
        <v>45350</v>
      </c>
      <c r="C1509" s="108">
        <f t="shared" si="24"/>
        <v>1.1019284861557566E-3</v>
      </c>
    </row>
    <row r="1510" spans="1:3">
      <c r="A1510" t="s">
        <v>1870</v>
      </c>
      <c r="B1510" s="14">
        <v>45400</v>
      </c>
      <c r="C1510" s="108">
        <f t="shared" si="24"/>
        <v>3.2985186586653725E-3</v>
      </c>
    </row>
    <row r="1511" spans="1:3">
      <c r="A1511" t="s">
        <v>1871</v>
      </c>
      <c r="B1511" s="14">
        <v>45550</v>
      </c>
      <c r="C1511" s="108">
        <f t="shared" si="24"/>
        <v>1.0699960147714904E-2</v>
      </c>
    </row>
    <row r="1512" spans="1:3">
      <c r="A1512" t="s">
        <v>1872</v>
      </c>
      <c r="B1512" s="14">
        <v>46040</v>
      </c>
      <c r="C1512" s="108">
        <f t="shared" si="24"/>
        <v>5.6313772385063743E-3</v>
      </c>
    </row>
    <row r="1513" spans="1:3">
      <c r="A1513" t="s">
        <v>1873</v>
      </c>
      <c r="B1513" s="14">
        <v>46300</v>
      </c>
      <c r="C1513" s="108">
        <f t="shared" si="24"/>
        <v>-8.2412090808769989E-3</v>
      </c>
    </row>
    <row r="1514" spans="1:3">
      <c r="A1514" t="s">
        <v>1874</v>
      </c>
      <c r="B1514" s="14">
        <v>45920</v>
      </c>
      <c r="C1514" s="108">
        <f t="shared" si="24"/>
        <v>1.5772175282041445E-2</v>
      </c>
    </row>
    <row r="1515" spans="1:3">
      <c r="A1515" t="s">
        <v>1875</v>
      </c>
      <c r="B1515" s="14">
        <v>46650</v>
      </c>
      <c r="C1515" s="108">
        <f t="shared" si="24"/>
        <v>7.4746744167057955E-3</v>
      </c>
    </row>
    <row r="1516" spans="1:3">
      <c r="A1516" t="s">
        <v>1876</v>
      </c>
      <c r="B1516" s="14">
        <v>47000</v>
      </c>
      <c r="C1516" s="108">
        <f t="shared" si="24"/>
        <v>-1.4904719037325265E-3</v>
      </c>
    </row>
    <row r="1517" spans="1:3">
      <c r="A1517" t="s">
        <v>1877</v>
      </c>
      <c r="B1517" s="14">
        <v>46930</v>
      </c>
      <c r="C1517" s="108">
        <f t="shared" si="24"/>
        <v>2.3411737840444147E-3</v>
      </c>
    </row>
    <row r="1518" spans="1:3">
      <c r="A1518" t="s">
        <v>1878</v>
      </c>
      <c r="B1518" s="14">
        <v>47040</v>
      </c>
      <c r="C1518" s="108">
        <f t="shared" si="24"/>
        <v>-4.6878415276054852E-3</v>
      </c>
    </row>
    <row r="1519" spans="1:3">
      <c r="A1519" t="s">
        <v>1879</v>
      </c>
      <c r="B1519" s="14">
        <v>46820</v>
      </c>
      <c r="C1519" s="108">
        <f t="shared" si="24"/>
        <v>7.8715436755310009E-3</v>
      </c>
    </row>
    <row r="1520" spans="1:3">
      <c r="A1520" t="s">
        <v>1880</v>
      </c>
      <c r="B1520" s="14">
        <v>47190</v>
      </c>
      <c r="C1520" s="108">
        <f t="shared" si="24"/>
        <v>2.3282897595908736E-3</v>
      </c>
    </row>
    <row r="1521" spans="1:3">
      <c r="A1521" t="s">
        <v>1881</v>
      </c>
      <c r="B1521" s="14">
        <v>47300</v>
      </c>
      <c r="C1521" s="108">
        <f t="shared" si="24"/>
        <v>-3.6005545622472823E-3</v>
      </c>
    </row>
    <row r="1522" spans="1:3">
      <c r="A1522" t="s">
        <v>1882</v>
      </c>
      <c r="B1522" s="14">
        <v>47130</v>
      </c>
      <c r="C1522" s="108">
        <f t="shared" si="24"/>
        <v>-8.4907668017741855E-4</v>
      </c>
    </row>
    <row r="1523" spans="1:3">
      <c r="A1523" t="s">
        <v>1883</v>
      </c>
      <c r="B1523" s="14">
        <v>47090</v>
      </c>
      <c r="C1523" s="108">
        <f t="shared" si="24"/>
        <v>1.0772096981911616E-2</v>
      </c>
    </row>
    <row r="1524" spans="1:3">
      <c r="A1524" t="s">
        <v>1884</v>
      </c>
      <c r="B1524" s="14">
        <v>47600</v>
      </c>
      <c r="C1524" s="108">
        <f t="shared" si="24"/>
        <v>1.0449415874340673E-2</v>
      </c>
    </row>
    <row r="1525" spans="1:3">
      <c r="A1525" t="s">
        <v>1885</v>
      </c>
      <c r="B1525" s="14">
        <v>48100</v>
      </c>
      <c r="C1525" s="108">
        <f t="shared" si="24"/>
        <v>8.2816208317222362E-3</v>
      </c>
    </row>
    <row r="1526" spans="1:3">
      <c r="A1526" t="s">
        <v>1886</v>
      </c>
      <c r="B1526" s="14">
        <v>48500</v>
      </c>
      <c r="C1526" s="108">
        <f t="shared" si="24"/>
        <v>-3.4399364863787696E-2</v>
      </c>
    </row>
    <row r="1527" spans="1:3">
      <c r="A1527" t="s">
        <v>1887</v>
      </c>
      <c r="B1527" s="14">
        <v>46860</v>
      </c>
      <c r="C1527" s="108">
        <f t="shared" si="24"/>
        <v>6.8056408998788953E-3</v>
      </c>
    </row>
    <row r="1528" spans="1:3">
      <c r="A1528" t="s">
        <v>1888</v>
      </c>
      <c r="B1528" s="14">
        <v>47180</v>
      </c>
      <c r="C1528" s="108">
        <f t="shared" si="24"/>
        <v>-1.9094097240657248E-3</v>
      </c>
    </row>
    <row r="1529" spans="1:3">
      <c r="A1529" t="s">
        <v>1889</v>
      </c>
      <c r="B1529" s="14">
        <v>47090</v>
      </c>
      <c r="C1529" s="108">
        <f t="shared" si="24"/>
        <v>7.1942756340277469E-3</v>
      </c>
    </row>
    <row r="1530" spans="1:3">
      <c r="A1530" t="s">
        <v>1890</v>
      </c>
      <c r="B1530" s="14">
        <v>47430</v>
      </c>
      <c r="C1530" s="108">
        <f t="shared" si="24"/>
        <v>-1.6881202574037246E-3</v>
      </c>
    </row>
    <row r="1531" spans="1:3">
      <c r="A1531" t="s">
        <v>1891</v>
      </c>
      <c r="B1531" s="14">
        <v>47350</v>
      </c>
      <c r="C1531" s="108">
        <f t="shared" si="24"/>
        <v>7.3645782622087097E-3</v>
      </c>
    </row>
    <row r="1532" spans="1:3">
      <c r="A1532" t="s">
        <v>1892</v>
      </c>
      <c r="B1532" s="14">
        <v>47700</v>
      </c>
      <c r="C1532" s="108">
        <f t="shared" si="24"/>
        <v>8.3507792174195572E-3</v>
      </c>
    </row>
    <row r="1533" spans="1:3">
      <c r="A1533" t="s">
        <v>1893</v>
      </c>
      <c r="B1533" s="14">
        <v>48100</v>
      </c>
      <c r="C1533" s="108">
        <f t="shared" si="24"/>
        <v>1.8742181809741965E-2</v>
      </c>
    </row>
    <row r="1534" spans="1:3">
      <c r="A1534" t="s">
        <v>1894</v>
      </c>
      <c r="B1534" s="14">
        <v>49010</v>
      </c>
      <c r="C1534" s="108">
        <f t="shared" si="24"/>
        <v>5.696861795829733E-3</v>
      </c>
    </row>
    <row r="1535" spans="1:3">
      <c r="A1535" t="s">
        <v>1895</v>
      </c>
      <c r="B1535" s="14">
        <v>49290</v>
      </c>
      <c r="C1535" s="108">
        <f t="shared" si="24"/>
        <v>-1.0195846889541116E-2</v>
      </c>
    </row>
    <row r="1536" spans="1:3">
      <c r="A1536" t="s">
        <v>1896</v>
      </c>
      <c r="B1536" s="14">
        <v>48790</v>
      </c>
      <c r="C1536" s="108">
        <f t="shared" si="24"/>
        <v>-2.2571057084199708E-3</v>
      </c>
    </row>
    <row r="1537" spans="1:3">
      <c r="A1537" t="s">
        <v>1897</v>
      </c>
      <c r="B1537" s="14">
        <v>48680</v>
      </c>
      <c r="C1537" s="108">
        <f t="shared" si="24"/>
        <v>5.3267898952000792E-3</v>
      </c>
    </row>
    <row r="1538" spans="1:3">
      <c r="A1538" t="s">
        <v>1898</v>
      </c>
      <c r="B1538" s="14">
        <v>48940</v>
      </c>
      <c r="C1538" s="108">
        <f t="shared" ref="C1538:C1601" si="25">LN(B1539)-LN(B1538)</f>
        <v>-2.0454087720214176E-3</v>
      </c>
    </row>
    <row r="1539" spans="1:3">
      <c r="A1539" t="s">
        <v>1899</v>
      </c>
      <c r="B1539" s="14">
        <v>48840</v>
      </c>
      <c r="C1539" s="108">
        <f t="shared" si="25"/>
        <v>-5.955454505169655E-3</v>
      </c>
    </row>
    <row r="1540" spans="1:3">
      <c r="A1540" t="s">
        <v>1900</v>
      </c>
      <c r="B1540" s="14">
        <v>48550</v>
      </c>
      <c r="C1540" s="108">
        <f t="shared" si="25"/>
        <v>-1.2366036200734953E-3</v>
      </c>
    </row>
    <row r="1541" spans="1:3">
      <c r="A1541" t="s">
        <v>1901</v>
      </c>
      <c r="B1541" s="14">
        <v>48490</v>
      </c>
      <c r="C1541" s="108">
        <f t="shared" si="25"/>
        <v>1.2297756952699856E-2</v>
      </c>
    </row>
    <row r="1542" spans="1:3">
      <c r="A1542" t="s">
        <v>1902</v>
      </c>
      <c r="B1542" s="14">
        <v>49090</v>
      </c>
      <c r="C1542" s="108">
        <f t="shared" si="25"/>
        <v>2.1961192868316104E-2</v>
      </c>
    </row>
    <row r="1543" spans="1:3">
      <c r="A1543" t="s">
        <v>1903</v>
      </c>
      <c r="B1543" s="14">
        <v>50180</v>
      </c>
      <c r="C1543" s="108">
        <f t="shared" si="25"/>
        <v>7.7419741536139952E-3</v>
      </c>
    </row>
    <row r="1544" spans="1:3">
      <c r="A1544" t="s">
        <v>1904</v>
      </c>
      <c r="B1544" s="14">
        <v>50570</v>
      </c>
      <c r="C1544" s="108">
        <f t="shared" si="25"/>
        <v>-1.3851788105760932E-3</v>
      </c>
    </row>
    <row r="1545" spans="1:3">
      <c r="A1545" t="s">
        <v>1905</v>
      </c>
      <c r="B1545" s="14">
        <v>50500</v>
      </c>
      <c r="C1545" s="108">
        <f t="shared" si="25"/>
        <v>4.7412178898209589E-3</v>
      </c>
    </row>
    <row r="1546" spans="1:3">
      <c r="A1546" t="s">
        <v>1906</v>
      </c>
      <c r="B1546" s="14">
        <v>50740</v>
      </c>
      <c r="C1546" s="108">
        <f t="shared" si="25"/>
        <v>-2.2723720440254169E-2</v>
      </c>
    </row>
    <row r="1547" spans="1:3">
      <c r="A1547" t="s">
        <v>1907</v>
      </c>
      <c r="B1547" s="14">
        <v>49600</v>
      </c>
      <c r="C1547" s="108">
        <f t="shared" si="25"/>
        <v>8.0321716972644452E-3</v>
      </c>
    </row>
    <row r="1548" spans="1:3">
      <c r="A1548" t="s">
        <v>1908</v>
      </c>
      <c r="B1548" s="14">
        <v>50000</v>
      </c>
      <c r="C1548" s="108">
        <f t="shared" si="25"/>
        <v>-4.0080213975386414E-3</v>
      </c>
    </row>
    <row r="1549" spans="1:3">
      <c r="A1549" t="s">
        <v>1909</v>
      </c>
      <c r="B1549" s="14">
        <v>49800</v>
      </c>
      <c r="C1549" s="108">
        <f t="shared" si="25"/>
        <v>-1.6807118316380709E-2</v>
      </c>
    </row>
    <row r="1550" spans="1:3">
      <c r="A1550" t="s">
        <v>1910</v>
      </c>
      <c r="B1550" s="14">
        <v>48970</v>
      </c>
      <c r="C1550" s="108">
        <f t="shared" si="25"/>
        <v>4.0758157096210113E-3</v>
      </c>
    </row>
    <row r="1551" spans="1:3">
      <c r="A1551" t="s">
        <v>1911</v>
      </c>
      <c r="B1551" s="14">
        <v>49170</v>
      </c>
      <c r="C1551" s="108">
        <f t="shared" si="25"/>
        <v>1.0520024190380894E-2</v>
      </c>
    </row>
    <row r="1552" spans="1:3">
      <c r="A1552" t="s">
        <v>1912</v>
      </c>
      <c r="B1552" s="14">
        <v>49690</v>
      </c>
      <c r="C1552" s="108">
        <f t="shared" si="25"/>
        <v>8.217302476589694E-3</v>
      </c>
    </row>
    <row r="1553" spans="1:3">
      <c r="A1553" t="s">
        <v>1913</v>
      </c>
      <c r="B1553" s="14">
        <v>50100</v>
      </c>
      <c r="C1553" s="108">
        <f t="shared" si="25"/>
        <v>-4.2004262178725327E-3</v>
      </c>
    </row>
    <row r="1554" spans="1:3">
      <c r="A1554" t="s">
        <v>1914</v>
      </c>
      <c r="B1554" s="14">
        <v>49890</v>
      </c>
      <c r="C1554" s="108">
        <f t="shared" si="25"/>
        <v>8.0144263957215855E-4</v>
      </c>
    </row>
    <row r="1555" spans="1:3">
      <c r="A1555" t="s">
        <v>1915</v>
      </c>
      <c r="B1555" s="14">
        <v>49930</v>
      </c>
      <c r="C1555" s="108">
        <f t="shared" si="25"/>
        <v>-1.0064497193649657E-2</v>
      </c>
    </row>
    <row r="1556" spans="1:3">
      <c r="A1556" t="s">
        <v>1916</v>
      </c>
      <c r="B1556" s="14">
        <v>49430</v>
      </c>
      <c r="C1556" s="108">
        <f t="shared" si="25"/>
        <v>5.2461782953603375E-3</v>
      </c>
    </row>
    <row r="1557" spans="1:3">
      <c r="A1557" t="s">
        <v>1917</v>
      </c>
      <c r="B1557" s="14">
        <v>49690</v>
      </c>
      <c r="C1557" s="108">
        <f t="shared" si="25"/>
        <v>3.6159139438023402E-3</v>
      </c>
    </row>
    <row r="1558" spans="1:3">
      <c r="A1558" t="s">
        <v>1918</v>
      </c>
      <c r="B1558" s="14">
        <v>49870</v>
      </c>
      <c r="C1558" s="108">
        <f t="shared" si="25"/>
        <v>-6.2355627970891447E-3</v>
      </c>
    </row>
    <row r="1559" spans="1:3">
      <c r="A1559" t="s">
        <v>1919</v>
      </c>
      <c r="B1559" s="14">
        <v>49560</v>
      </c>
      <c r="C1559" s="108">
        <f t="shared" si="25"/>
        <v>2.6196488532868045E-3</v>
      </c>
    </row>
    <row r="1560" spans="1:3">
      <c r="A1560" t="s">
        <v>1920</v>
      </c>
      <c r="B1560" s="14">
        <v>49690</v>
      </c>
      <c r="C1560" s="108">
        <f t="shared" si="25"/>
        <v>-5.2461782953603375E-3</v>
      </c>
    </row>
    <row r="1561" spans="1:3">
      <c r="A1561" t="s">
        <v>1921</v>
      </c>
      <c r="B1561" s="14">
        <v>49430</v>
      </c>
      <c r="C1561" s="108">
        <f t="shared" si="25"/>
        <v>-2.1057713596281502E-2</v>
      </c>
    </row>
    <row r="1562" spans="1:3">
      <c r="A1562" t="s">
        <v>1922</v>
      </c>
      <c r="B1562" s="14">
        <v>48400</v>
      </c>
      <c r="C1562" s="108">
        <f t="shared" si="25"/>
        <v>1.0325246141889011E-3</v>
      </c>
    </row>
    <row r="1563" spans="1:3">
      <c r="A1563" t="s">
        <v>1923</v>
      </c>
      <c r="B1563" s="14">
        <v>48450</v>
      </c>
      <c r="C1563" s="108">
        <f t="shared" si="25"/>
        <v>3.0911925696717191E-3</v>
      </c>
    </row>
    <row r="1564" spans="1:3">
      <c r="A1564" t="s">
        <v>1924</v>
      </c>
      <c r="B1564" s="14">
        <v>48600</v>
      </c>
      <c r="C1564" s="108">
        <f t="shared" si="25"/>
        <v>1.0282777255667952E-3</v>
      </c>
    </row>
    <row r="1565" spans="1:3">
      <c r="A1565" t="s">
        <v>1925</v>
      </c>
      <c r="B1565" s="14">
        <v>48650</v>
      </c>
      <c r="C1565" s="108">
        <f t="shared" si="25"/>
        <v>9.2072261684599255E-3</v>
      </c>
    </row>
    <row r="1566" spans="1:3">
      <c r="A1566" t="s">
        <v>1926</v>
      </c>
      <c r="B1566" s="14">
        <v>49100</v>
      </c>
      <c r="C1566" s="108">
        <f t="shared" si="25"/>
        <v>2.7123711999143651E-2</v>
      </c>
    </row>
    <row r="1567" spans="1:3">
      <c r="A1567" t="s">
        <v>1927</v>
      </c>
      <c r="B1567" s="14">
        <v>50450</v>
      </c>
      <c r="C1567" s="108">
        <f t="shared" si="25"/>
        <v>-3.4687889944203576E-2</v>
      </c>
    </row>
    <row r="1568" spans="1:3">
      <c r="A1568" t="s">
        <v>1928</v>
      </c>
      <c r="B1568" s="14">
        <v>48730</v>
      </c>
      <c r="C1568" s="108">
        <f t="shared" si="25"/>
        <v>-2.0542324397201384E-3</v>
      </c>
    </row>
    <row r="1569" spans="1:3">
      <c r="A1569" t="s">
        <v>1929</v>
      </c>
      <c r="B1569" s="14">
        <v>48630</v>
      </c>
      <c r="C1569" s="108">
        <f t="shared" si="25"/>
        <v>-1.0287008416671739E-3</v>
      </c>
    </row>
    <row r="1570" spans="1:3">
      <c r="A1570" t="s">
        <v>1930</v>
      </c>
      <c r="B1570" s="14">
        <v>48580</v>
      </c>
      <c r="C1570" s="108">
        <f t="shared" si="25"/>
        <v>1.4509297143259658E-2</v>
      </c>
    </row>
    <row r="1571" spans="1:3">
      <c r="A1571" t="s">
        <v>1931</v>
      </c>
      <c r="B1571" s="14">
        <v>49290</v>
      </c>
      <c r="C1571" s="108">
        <f t="shared" si="25"/>
        <v>1.4701704732186016E-2</v>
      </c>
    </row>
    <row r="1572" spans="1:3">
      <c r="A1572" t="s">
        <v>1932</v>
      </c>
      <c r="B1572" s="14">
        <v>50020</v>
      </c>
      <c r="C1572" s="108">
        <f t="shared" si="25"/>
        <v>-3.6050509702754141E-3</v>
      </c>
    </row>
    <row r="1573" spans="1:3">
      <c r="A1573" t="s">
        <v>1933</v>
      </c>
      <c r="B1573" s="14">
        <v>49840</v>
      </c>
      <c r="C1573" s="108">
        <f t="shared" si="25"/>
        <v>2.8050509276091873E-3</v>
      </c>
    </row>
    <row r="1574" spans="1:3">
      <c r="A1574" t="s">
        <v>1934</v>
      </c>
      <c r="B1574" s="14">
        <v>49980</v>
      </c>
      <c r="C1574" s="108">
        <f t="shared" si="25"/>
        <v>8.1698172857009865E-3</v>
      </c>
    </row>
    <row r="1575" spans="1:3">
      <c r="A1575" t="s">
        <v>1935</v>
      </c>
      <c r="B1575" s="14">
        <v>50390</v>
      </c>
      <c r="C1575" s="108">
        <f t="shared" si="25"/>
        <v>1.9843238481520586E-4</v>
      </c>
    </row>
    <row r="1576" spans="1:3">
      <c r="A1576" t="s">
        <v>1936</v>
      </c>
      <c r="B1576" s="14">
        <v>50400</v>
      </c>
      <c r="C1576" s="108">
        <f t="shared" si="25"/>
        <v>6.5262765012761292E-3</v>
      </c>
    </row>
    <row r="1577" spans="1:3">
      <c r="A1577" t="s">
        <v>1937</v>
      </c>
      <c r="B1577" s="14">
        <v>50730</v>
      </c>
      <c r="C1577" s="108">
        <f t="shared" si="25"/>
        <v>1.5646710761533456E-2</v>
      </c>
    </row>
    <row r="1578" spans="1:3">
      <c r="A1578" t="s">
        <v>1938</v>
      </c>
      <c r="B1578" s="14">
        <v>51530</v>
      </c>
      <c r="C1578" s="108">
        <f t="shared" si="25"/>
        <v>-3.6939868971384016E-3</v>
      </c>
    </row>
    <row r="1579" spans="1:3">
      <c r="A1579" t="s">
        <v>1939</v>
      </c>
      <c r="B1579" s="14">
        <v>51340</v>
      </c>
      <c r="C1579" s="108">
        <f t="shared" si="25"/>
        <v>1.4694773316326959E-2</v>
      </c>
    </row>
    <row r="1580" spans="1:3">
      <c r="A1580" t="s">
        <v>1940</v>
      </c>
      <c r="B1580" s="14">
        <v>52100</v>
      </c>
      <c r="C1580" s="108">
        <f t="shared" si="25"/>
        <v>4.4048716247964137E-3</v>
      </c>
    </row>
    <row r="1581" spans="1:3">
      <c r="A1581" t="s">
        <v>1941</v>
      </c>
      <c r="B1581" s="14">
        <v>52330</v>
      </c>
      <c r="C1581" s="108">
        <f t="shared" si="25"/>
        <v>-1.2112038869734221E-2</v>
      </c>
    </row>
    <row r="1582" spans="1:3">
      <c r="A1582" t="s">
        <v>1942</v>
      </c>
      <c r="B1582" s="14">
        <v>51700</v>
      </c>
      <c r="C1582" s="108">
        <f t="shared" si="25"/>
        <v>6.7470135465956815E-3</v>
      </c>
    </row>
    <row r="1583" spans="1:3">
      <c r="A1583" t="s">
        <v>1943</v>
      </c>
      <c r="B1583" s="14">
        <v>52050</v>
      </c>
      <c r="C1583" s="108">
        <f t="shared" si="25"/>
        <v>-6.7470135465956815E-3</v>
      </c>
    </row>
    <row r="1584" spans="1:3">
      <c r="A1584" t="s">
        <v>1944</v>
      </c>
      <c r="B1584" s="14">
        <v>51700</v>
      </c>
      <c r="C1584" s="108">
        <f t="shared" si="25"/>
        <v>-7.3772417669477619E-3</v>
      </c>
    </row>
    <row r="1585" spans="1:3">
      <c r="A1585" t="s">
        <v>1945</v>
      </c>
      <c r="B1585" s="14">
        <v>51320</v>
      </c>
      <c r="C1585" s="108">
        <f t="shared" si="25"/>
        <v>7.5706466606941802E-3</v>
      </c>
    </row>
    <row r="1586" spans="1:3">
      <c r="A1586" t="s">
        <v>1946</v>
      </c>
      <c r="B1586" s="14">
        <v>51710</v>
      </c>
      <c r="C1586" s="108">
        <f t="shared" si="25"/>
        <v>-4.2635723500801248E-3</v>
      </c>
    </row>
    <row r="1587" spans="1:3">
      <c r="A1587" t="s">
        <v>1947</v>
      </c>
      <c r="B1587" s="14">
        <v>51490</v>
      </c>
      <c r="C1587" s="108">
        <f t="shared" si="25"/>
        <v>-5.6480820125877074E-3</v>
      </c>
    </row>
    <row r="1588" spans="1:3">
      <c r="A1588" t="s">
        <v>1948</v>
      </c>
      <c r="B1588" s="14">
        <v>51200</v>
      </c>
      <c r="C1588" s="108">
        <f t="shared" si="25"/>
        <v>-8.2369557689290218E-3</v>
      </c>
    </row>
    <row r="1589" spans="1:3">
      <c r="A1589" t="s">
        <v>1949</v>
      </c>
      <c r="B1589" s="14">
        <v>50780</v>
      </c>
      <c r="C1589" s="108">
        <f t="shared" si="25"/>
        <v>-1.1288366229917912E-2</v>
      </c>
    </row>
    <row r="1590" spans="1:3">
      <c r="A1590" t="s">
        <v>1950</v>
      </c>
      <c r="B1590" s="14">
        <v>50210</v>
      </c>
      <c r="C1590" s="108">
        <f t="shared" si="25"/>
        <v>-2.5924832547712384E-3</v>
      </c>
    </row>
    <row r="1591" spans="1:3">
      <c r="A1591" t="s">
        <v>1951</v>
      </c>
      <c r="B1591" s="14">
        <v>50080</v>
      </c>
      <c r="C1591" s="108">
        <f t="shared" si="25"/>
        <v>-2.5992216972809956E-3</v>
      </c>
    </row>
    <row r="1592" spans="1:3">
      <c r="A1592" t="s">
        <v>1952</v>
      </c>
      <c r="B1592" s="14">
        <v>49950</v>
      </c>
      <c r="C1592" s="108">
        <f t="shared" si="25"/>
        <v>3.9960093133828423E-3</v>
      </c>
    </row>
    <row r="1593" spans="1:3">
      <c r="A1593" t="s">
        <v>1953</v>
      </c>
      <c r="B1593" s="14">
        <v>50150</v>
      </c>
      <c r="C1593" s="108">
        <f t="shared" si="25"/>
        <v>1.7930077519974219E-3</v>
      </c>
    </row>
    <row r="1594" spans="1:3">
      <c r="A1594" t="s">
        <v>1954</v>
      </c>
      <c r="B1594" s="14">
        <v>50240</v>
      </c>
      <c r="C1594" s="108">
        <f t="shared" si="25"/>
        <v>1.0887962653210792E-2</v>
      </c>
    </row>
    <row r="1595" spans="1:3">
      <c r="A1595" t="s">
        <v>1955</v>
      </c>
      <c r="B1595" s="14">
        <v>50790</v>
      </c>
      <c r="C1595" s="108">
        <f t="shared" si="25"/>
        <v>5.4977558463988885E-3</v>
      </c>
    </row>
    <row r="1596" spans="1:3">
      <c r="A1596" t="s">
        <v>1956</v>
      </c>
      <c r="B1596" s="14">
        <v>51070</v>
      </c>
      <c r="C1596" s="108">
        <f t="shared" si="25"/>
        <v>-7.6658852066131544E-3</v>
      </c>
    </row>
    <row r="1597" spans="1:3">
      <c r="A1597" t="s">
        <v>1957</v>
      </c>
      <c r="B1597" s="14">
        <v>50680</v>
      </c>
      <c r="C1597" s="108">
        <f t="shared" si="25"/>
        <v>3.5454045410343582E-3</v>
      </c>
    </row>
    <row r="1598" spans="1:3">
      <c r="A1598" t="s">
        <v>1958</v>
      </c>
      <c r="B1598" s="14">
        <v>50860</v>
      </c>
      <c r="C1598" s="108">
        <f t="shared" si="25"/>
        <v>-9.4824890695086594E-3</v>
      </c>
    </row>
    <row r="1599" spans="1:3">
      <c r="A1599" t="s">
        <v>1959</v>
      </c>
      <c r="B1599" s="14">
        <v>50380</v>
      </c>
      <c r="C1599" s="108">
        <f t="shared" si="25"/>
        <v>8.4989146811764726E-3</v>
      </c>
    </row>
    <row r="1600" spans="1:3">
      <c r="A1600" t="s">
        <v>1960</v>
      </c>
      <c r="B1600" s="14">
        <v>50810</v>
      </c>
      <c r="C1600" s="108">
        <f t="shared" si="25"/>
        <v>9.835743883321868E-4</v>
      </c>
    </row>
    <row r="1601" spans="1:3">
      <c r="A1601" t="s">
        <v>1961</v>
      </c>
      <c r="B1601" s="14">
        <v>50860</v>
      </c>
      <c r="C1601" s="108">
        <f t="shared" si="25"/>
        <v>-5.3228316901279271E-3</v>
      </c>
    </row>
    <row r="1602" spans="1:3">
      <c r="A1602" t="s">
        <v>1962</v>
      </c>
      <c r="B1602" s="14">
        <v>50590</v>
      </c>
      <c r="C1602" s="108">
        <f t="shared" ref="C1602:C1665" si="26">LN(B1603)-LN(B1602)</f>
        <v>4.9295180174073749E-3</v>
      </c>
    </row>
    <row r="1603" spans="1:3">
      <c r="A1603" t="s">
        <v>1963</v>
      </c>
      <c r="B1603" s="14">
        <v>50840</v>
      </c>
      <c r="C1603" s="108">
        <f t="shared" si="26"/>
        <v>-1.3864353591106493E-2</v>
      </c>
    </row>
    <row r="1604" spans="1:3">
      <c r="A1604" t="s">
        <v>1964</v>
      </c>
      <c r="B1604" s="14">
        <v>50140</v>
      </c>
      <c r="C1604" s="108">
        <f t="shared" si="26"/>
        <v>5.9814576601446845E-4</v>
      </c>
    </row>
    <row r="1605" spans="1:3">
      <c r="A1605" t="s">
        <v>1965</v>
      </c>
      <c r="B1605" s="14">
        <v>50170</v>
      </c>
      <c r="C1605" s="108">
        <f t="shared" si="26"/>
        <v>3.9856517068059816E-4</v>
      </c>
    </row>
    <row r="1606" spans="1:3">
      <c r="A1606" t="s">
        <v>1966</v>
      </c>
      <c r="B1606" s="14">
        <v>50190</v>
      </c>
      <c r="C1606" s="108">
        <f t="shared" si="26"/>
        <v>3.1828154977304735E-3</v>
      </c>
    </row>
    <row r="1607" spans="1:3">
      <c r="A1607" t="s">
        <v>1967</v>
      </c>
      <c r="B1607" s="14">
        <v>50350</v>
      </c>
      <c r="C1607" s="108">
        <f t="shared" si="26"/>
        <v>-9.9354205887891567E-4</v>
      </c>
    </row>
    <row r="1608" spans="1:3">
      <c r="A1608" t="s">
        <v>1968</v>
      </c>
      <c r="B1608" s="14">
        <v>50300</v>
      </c>
      <c r="C1608" s="108">
        <f t="shared" si="26"/>
        <v>-7.9840743482204601E-3</v>
      </c>
    </row>
    <row r="1609" spans="1:3">
      <c r="A1609" t="s">
        <v>1969</v>
      </c>
      <c r="B1609" s="14">
        <v>49900</v>
      </c>
      <c r="C1609" s="108">
        <f t="shared" si="26"/>
        <v>-8.2503737936772126E-3</v>
      </c>
    </row>
    <row r="1610" spans="1:3">
      <c r="A1610" t="s">
        <v>1970</v>
      </c>
      <c r="B1610" s="14">
        <v>49490</v>
      </c>
      <c r="C1610" s="108">
        <f t="shared" si="26"/>
        <v>1.2250379127022981E-2</v>
      </c>
    </row>
    <row r="1611" spans="1:3">
      <c r="A1611" t="s">
        <v>1971</v>
      </c>
      <c r="B1611" s="14">
        <v>50100</v>
      </c>
      <c r="C1611" s="108">
        <f t="shared" si="26"/>
        <v>-1.6705631534946974E-2</v>
      </c>
    </row>
    <row r="1612" spans="1:3">
      <c r="A1612" t="s">
        <v>1972</v>
      </c>
      <c r="B1612" s="14">
        <v>49270</v>
      </c>
      <c r="C1612" s="108">
        <f t="shared" si="26"/>
        <v>7.0786017077839603E-3</v>
      </c>
    </row>
    <row r="1613" spans="1:3">
      <c r="A1613" t="s">
        <v>1973</v>
      </c>
      <c r="B1613" s="14">
        <v>49620</v>
      </c>
      <c r="C1613" s="108">
        <f t="shared" si="26"/>
        <v>3.6210057669521234E-3</v>
      </c>
    </row>
    <row r="1614" spans="1:3">
      <c r="A1614" t="s">
        <v>1974</v>
      </c>
      <c r="B1614" s="14">
        <v>49800</v>
      </c>
      <c r="C1614" s="108">
        <f t="shared" si="26"/>
        <v>1.3562234202350254E-2</v>
      </c>
    </row>
    <row r="1615" spans="1:3">
      <c r="A1615" t="s">
        <v>1975</v>
      </c>
      <c r="B1615" s="14">
        <v>50480</v>
      </c>
      <c r="C1615" s="108">
        <f t="shared" si="26"/>
        <v>1.0836476842921883E-2</v>
      </c>
    </row>
    <row r="1616" spans="1:3">
      <c r="A1616" t="s">
        <v>1976</v>
      </c>
      <c r="B1616" s="14">
        <v>51030</v>
      </c>
      <c r="C1616" s="108">
        <f t="shared" si="26"/>
        <v>-1.5689354071461992E-3</v>
      </c>
    </row>
    <row r="1617" spans="1:3">
      <c r="A1617" t="s">
        <v>1977</v>
      </c>
      <c r="B1617" s="14">
        <v>50950</v>
      </c>
      <c r="C1617" s="108">
        <f t="shared" si="26"/>
        <v>-1.5714008340594887E-3</v>
      </c>
    </row>
    <row r="1618" spans="1:3">
      <c r="A1618" t="s">
        <v>1978</v>
      </c>
      <c r="B1618" s="14">
        <v>50870</v>
      </c>
      <c r="C1618" s="108">
        <f t="shared" si="26"/>
        <v>-5.9148437427829492E-3</v>
      </c>
    </row>
    <row r="1619" spans="1:3">
      <c r="A1619" t="s">
        <v>1979</v>
      </c>
      <c r="B1619" s="14">
        <v>50570</v>
      </c>
      <c r="C1619" s="108">
        <f t="shared" si="26"/>
        <v>-1.3851788105760932E-3</v>
      </c>
    </row>
    <row r="1620" spans="1:3">
      <c r="A1620" t="s">
        <v>1980</v>
      </c>
      <c r="B1620" s="14">
        <v>50500</v>
      </c>
      <c r="C1620" s="108">
        <f t="shared" si="26"/>
        <v>-7.7527473096807853E-3</v>
      </c>
    </row>
    <row r="1621" spans="1:3">
      <c r="A1621" t="s">
        <v>1981</v>
      </c>
      <c r="B1621" s="14">
        <v>50110</v>
      </c>
      <c r="C1621" s="108">
        <f t="shared" si="26"/>
        <v>-1.5977634715209632E-3</v>
      </c>
    </row>
    <row r="1622" spans="1:3">
      <c r="A1622" t="s">
        <v>1982</v>
      </c>
      <c r="B1622" s="14">
        <v>50030</v>
      </c>
      <c r="C1622" s="108">
        <f t="shared" si="26"/>
        <v>2.595070824552792E-3</v>
      </c>
    </row>
    <row r="1623" spans="1:3">
      <c r="A1623" t="s">
        <v>1983</v>
      </c>
      <c r="B1623" s="14">
        <v>50160</v>
      </c>
      <c r="C1623" s="108">
        <f t="shared" si="26"/>
        <v>9.9631372194863843E-4</v>
      </c>
    </row>
    <row r="1624" spans="1:3">
      <c r="A1624" t="s">
        <v>1984</v>
      </c>
      <c r="B1624" s="14">
        <v>50210</v>
      </c>
      <c r="C1624" s="108">
        <f t="shared" si="26"/>
        <v>-1.5945787712023929E-3</v>
      </c>
    </row>
    <row r="1625" spans="1:3">
      <c r="A1625" t="s">
        <v>1985</v>
      </c>
      <c r="B1625" s="14">
        <v>50130</v>
      </c>
      <c r="C1625" s="108">
        <f t="shared" si="26"/>
        <v>5.3715438019104056E-3</v>
      </c>
    </row>
    <row r="1626" spans="1:3">
      <c r="A1626" t="s">
        <v>1986</v>
      </c>
      <c r="B1626" s="14">
        <v>50400</v>
      </c>
      <c r="C1626" s="108">
        <f t="shared" si="26"/>
        <v>-7.9681696491764598E-3</v>
      </c>
    </row>
    <row r="1627" spans="1:3">
      <c r="A1627" t="s">
        <v>1987</v>
      </c>
      <c r="B1627" s="14">
        <v>50000</v>
      </c>
      <c r="C1627" s="108">
        <f t="shared" si="26"/>
        <v>-9.8483360548140553E-3</v>
      </c>
    </row>
    <row r="1628" spans="1:3">
      <c r="A1628" t="s">
        <v>1988</v>
      </c>
      <c r="B1628" s="14">
        <v>49510</v>
      </c>
      <c r="C1628" s="108">
        <f t="shared" si="26"/>
        <v>-8.3156345728578884E-3</v>
      </c>
    </row>
    <row r="1629" spans="1:3">
      <c r="A1629" t="s">
        <v>1989</v>
      </c>
      <c r="B1629" s="14">
        <v>49100</v>
      </c>
      <c r="C1629" s="108">
        <f t="shared" si="26"/>
        <v>8.1136347741708192E-3</v>
      </c>
    </row>
    <row r="1630" spans="1:3">
      <c r="A1630" t="s">
        <v>1990</v>
      </c>
      <c r="B1630" s="14">
        <v>49500</v>
      </c>
      <c r="C1630" s="108">
        <f t="shared" si="26"/>
        <v>-1.219527309381796E-2</v>
      </c>
    </row>
    <row r="1631" spans="1:3">
      <c r="A1631" t="s">
        <v>1991</v>
      </c>
      <c r="B1631" s="14">
        <v>48900</v>
      </c>
      <c r="C1631" s="108">
        <f t="shared" si="26"/>
        <v>5.3028882170078617E-3</v>
      </c>
    </row>
    <row r="1632" spans="1:3">
      <c r="A1632" t="s">
        <v>1992</v>
      </c>
      <c r="B1632" s="14">
        <v>49160</v>
      </c>
      <c r="C1632" s="108">
        <f t="shared" si="26"/>
        <v>1.4138793397576066E-2</v>
      </c>
    </row>
    <row r="1633" spans="1:3">
      <c r="A1633" t="s">
        <v>1993</v>
      </c>
      <c r="B1633" s="14">
        <v>49860</v>
      </c>
      <c r="C1633" s="108">
        <f t="shared" si="26"/>
        <v>-6.8424497190697764E-3</v>
      </c>
    </row>
    <row r="1634" spans="1:3">
      <c r="A1634" t="s">
        <v>1994</v>
      </c>
      <c r="B1634" s="14">
        <v>49520</v>
      </c>
      <c r="C1634" s="108">
        <f t="shared" si="26"/>
        <v>-6.2797734984538778E-3</v>
      </c>
    </row>
    <row r="1635" spans="1:3">
      <c r="A1635" t="s">
        <v>1995</v>
      </c>
      <c r="B1635" s="14">
        <v>49210</v>
      </c>
      <c r="C1635" s="108">
        <f t="shared" si="26"/>
        <v>-1.5564516541111573E-2</v>
      </c>
    </row>
    <row r="1636" spans="1:3">
      <c r="A1636" t="s">
        <v>1996</v>
      </c>
      <c r="B1636" s="14">
        <v>48450</v>
      </c>
      <c r="C1636" s="108">
        <f t="shared" si="26"/>
        <v>3.9138993211356166E-3</v>
      </c>
    </row>
    <row r="1637" spans="1:3">
      <c r="A1637" t="s">
        <v>1997</v>
      </c>
      <c r="B1637" s="14">
        <v>48640</v>
      </c>
      <c r="C1637" s="108">
        <f t="shared" si="26"/>
        <v>-4.1126876993402561E-4</v>
      </c>
    </row>
    <row r="1638" spans="1:3">
      <c r="A1638" t="s">
        <v>1998</v>
      </c>
      <c r="B1638" s="14">
        <v>48620</v>
      </c>
      <c r="C1638" s="108">
        <f t="shared" si="26"/>
        <v>-2.0588848121274594E-3</v>
      </c>
    </row>
    <row r="1639" spans="1:3">
      <c r="A1639" t="s">
        <v>1999</v>
      </c>
      <c r="B1639" s="14">
        <v>48520</v>
      </c>
      <c r="C1639" s="108">
        <f t="shared" si="26"/>
        <v>2.8812532795274848E-3</v>
      </c>
    </row>
    <row r="1640" spans="1:3">
      <c r="A1640" t="s">
        <v>2000</v>
      </c>
      <c r="B1640" s="14">
        <v>48660</v>
      </c>
      <c r="C1640" s="108">
        <f t="shared" si="26"/>
        <v>-2.8812532795274848E-3</v>
      </c>
    </row>
    <row r="1641" spans="1:3">
      <c r="A1641" t="s">
        <v>2001</v>
      </c>
      <c r="B1641" s="14">
        <v>48520</v>
      </c>
      <c r="C1641" s="108">
        <f t="shared" si="26"/>
        <v>8.2102267431221065E-3</v>
      </c>
    </row>
    <row r="1642" spans="1:3">
      <c r="A1642" t="s">
        <v>2002</v>
      </c>
      <c r="B1642" s="14">
        <v>48920</v>
      </c>
      <c r="C1642" s="108">
        <f t="shared" si="26"/>
        <v>-1.0066854403834924E-2</v>
      </c>
    </row>
    <row r="1643" spans="1:3">
      <c r="A1643" t="s">
        <v>2003</v>
      </c>
      <c r="B1643" s="14">
        <v>48430</v>
      </c>
      <c r="C1643" s="108">
        <f t="shared" si="26"/>
        <v>1.444341528300086E-3</v>
      </c>
    </row>
    <row r="1644" spans="1:3">
      <c r="A1644" t="s">
        <v>2004</v>
      </c>
      <c r="B1644" s="14">
        <v>48500</v>
      </c>
      <c r="C1644" s="108">
        <f t="shared" si="26"/>
        <v>-7.6581146284198098E-3</v>
      </c>
    </row>
    <row r="1645" spans="1:3">
      <c r="A1645" t="s">
        <v>2005</v>
      </c>
      <c r="B1645" s="14">
        <v>48130</v>
      </c>
      <c r="C1645" s="108">
        <f t="shared" si="26"/>
        <v>8.6885114223171911E-3</v>
      </c>
    </row>
    <row r="1646" spans="1:3">
      <c r="A1646" t="s">
        <v>2006</v>
      </c>
      <c r="B1646" s="14">
        <v>48550</v>
      </c>
      <c r="C1646" s="108">
        <f t="shared" si="26"/>
        <v>2.6740733819909934E-3</v>
      </c>
    </row>
    <row r="1647" spans="1:3">
      <c r="A1647" t="s">
        <v>2007</v>
      </c>
      <c r="B1647" s="14">
        <v>48680</v>
      </c>
      <c r="C1647" s="108">
        <f t="shared" si="26"/>
        <v>6.5520299913011115E-3</v>
      </c>
    </row>
    <row r="1648" spans="1:3">
      <c r="A1648" t="s">
        <v>2008</v>
      </c>
      <c r="B1648" s="14">
        <v>49000</v>
      </c>
      <c r="C1648" s="108">
        <f t="shared" si="26"/>
        <v>-2.354021563039943E-2</v>
      </c>
    </row>
    <row r="1649" spans="1:3">
      <c r="A1649" t="s">
        <v>2009</v>
      </c>
      <c r="B1649" s="14">
        <v>47860</v>
      </c>
      <c r="C1649" s="108">
        <f t="shared" si="26"/>
        <v>-1.4521985184057229E-2</v>
      </c>
    </row>
    <row r="1650" spans="1:3">
      <c r="A1650" t="s">
        <v>2010</v>
      </c>
      <c r="B1650" s="14">
        <v>47170</v>
      </c>
      <c r="C1650" s="108">
        <f t="shared" si="26"/>
        <v>6.7610652648610881E-3</v>
      </c>
    </row>
    <row r="1651" spans="1:3">
      <c r="A1651" t="s">
        <v>2011</v>
      </c>
      <c r="B1651" s="14">
        <v>47490</v>
      </c>
      <c r="C1651" s="108">
        <f t="shared" si="26"/>
        <v>-2.1079265815338033E-3</v>
      </c>
    </row>
    <row r="1652" spans="1:3">
      <c r="A1652" t="s">
        <v>2012</v>
      </c>
      <c r="B1652" s="14">
        <v>47390</v>
      </c>
      <c r="C1652" s="108">
        <f t="shared" si="26"/>
        <v>9.8688465007299442E-3</v>
      </c>
    </row>
    <row r="1653" spans="1:3">
      <c r="A1653" t="s">
        <v>2013</v>
      </c>
      <c r="B1653" s="14">
        <v>47860</v>
      </c>
      <c r="C1653" s="108">
        <f t="shared" si="26"/>
        <v>1.6701465260116066E-3</v>
      </c>
    </row>
    <row r="1654" spans="1:3">
      <c r="A1654" t="s">
        <v>2014</v>
      </c>
      <c r="B1654" s="14">
        <v>47940</v>
      </c>
      <c r="C1654" s="108">
        <f t="shared" si="26"/>
        <v>4.370909237895404E-3</v>
      </c>
    </row>
    <row r="1655" spans="1:3">
      <c r="A1655" t="s">
        <v>2015</v>
      </c>
      <c r="B1655" s="14">
        <v>48150</v>
      </c>
      <c r="C1655" s="108">
        <f t="shared" si="26"/>
        <v>-6.4590286017587317E-3</v>
      </c>
    </row>
    <row r="1656" spans="1:3">
      <c r="A1656" t="s">
        <v>2016</v>
      </c>
      <c r="B1656" s="14">
        <v>47840</v>
      </c>
      <c r="C1656" s="108">
        <f t="shared" si="26"/>
        <v>9.3623902430746142E-3</v>
      </c>
    </row>
    <row r="1657" spans="1:3">
      <c r="A1657" t="s">
        <v>2017</v>
      </c>
      <c r="B1657" s="14">
        <v>48290</v>
      </c>
      <c r="C1657" s="108">
        <f t="shared" si="26"/>
        <v>3.7205499718346857E-3</v>
      </c>
    </row>
    <row r="1658" spans="1:3">
      <c r="A1658" t="s">
        <v>2018</v>
      </c>
      <c r="B1658" s="14">
        <v>48470</v>
      </c>
      <c r="C1658" s="108">
        <f t="shared" si="26"/>
        <v>-4.7564974383540459E-3</v>
      </c>
    </row>
    <row r="1659" spans="1:3">
      <c r="A1659" t="s">
        <v>2019</v>
      </c>
      <c r="B1659" s="14">
        <v>48240</v>
      </c>
      <c r="C1659" s="108">
        <f t="shared" si="26"/>
        <v>7.4349784875167302E-3</v>
      </c>
    </row>
    <row r="1660" spans="1:3">
      <c r="A1660" t="s">
        <v>2020</v>
      </c>
      <c r="B1660" s="14">
        <v>48600</v>
      </c>
      <c r="C1660" s="108">
        <f t="shared" si="26"/>
        <v>-9.3023926623132525E-3</v>
      </c>
    </row>
    <row r="1661" spans="1:3">
      <c r="A1661" t="s">
        <v>2021</v>
      </c>
      <c r="B1661" s="14">
        <v>48150</v>
      </c>
      <c r="C1661" s="108">
        <f t="shared" si="26"/>
        <v>6.4175771442460672E-3</v>
      </c>
    </row>
    <row r="1662" spans="1:3">
      <c r="A1662" t="s">
        <v>2022</v>
      </c>
      <c r="B1662" s="14">
        <v>48460</v>
      </c>
      <c r="C1662" s="108">
        <f t="shared" si="26"/>
        <v>-1.9588040333990975E-2</v>
      </c>
    </row>
    <row r="1663" spans="1:3">
      <c r="A1663" t="s">
        <v>2023</v>
      </c>
      <c r="B1663" s="14">
        <v>47520</v>
      </c>
      <c r="C1663" s="108">
        <f t="shared" si="26"/>
        <v>4.8283918723495134E-3</v>
      </c>
    </row>
    <row r="1664" spans="1:3">
      <c r="A1664" t="s">
        <v>2024</v>
      </c>
      <c r="B1664" s="14">
        <v>47750</v>
      </c>
      <c r="C1664" s="108">
        <f t="shared" si="26"/>
        <v>5.6385238663683168E-3</v>
      </c>
    </row>
    <row r="1665" spans="1:3">
      <c r="A1665" t="s">
        <v>2025</v>
      </c>
      <c r="B1665" s="14">
        <v>48020</v>
      </c>
      <c r="C1665" s="108">
        <f t="shared" si="26"/>
        <v>4.7782369918873968E-3</v>
      </c>
    </row>
    <row r="1666" spans="1:3">
      <c r="A1666" t="s">
        <v>2026</v>
      </c>
      <c r="B1666" s="14">
        <v>48250</v>
      </c>
      <c r="C1666" s="108">
        <f t="shared" ref="C1666:C1729" si="27">LN(B1667)-LN(B1666)</f>
        <v>-6.0284976256816947E-3</v>
      </c>
    </row>
    <row r="1667" spans="1:3">
      <c r="A1667" t="s">
        <v>2027</v>
      </c>
      <c r="B1667" s="14">
        <v>47960</v>
      </c>
      <c r="C1667" s="108">
        <f t="shared" si="27"/>
        <v>3.1227255520498431E-3</v>
      </c>
    </row>
    <row r="1668" spans="1:3">
      <c r="A1668" t="s">
        <v>2028</v>
      </c>
      <c r="B1668" s="14">
        <v>48110</v>
      </c>
      <c r="C1668" s="108">
        <f t="shared" si="27"/>
        <v>-1.0398254030405951E-3</v>
      </c>
    </row>
    <row r="1669" spans="1:3">
      <c r="A1669" t="s">
        <v>2029</v>
      </c>
      <c r="B1669" s="14">
        <v>48060</v>
      </c>
      <c r="C1669" s="108">
        <f t="shared" si="27"/>
        <v>-1.0409077654731647E-3</v>
      </c>
    </row>
    <row r="1670" spans="1:3">
      <c r="A1670" t="s">
        <v>2030</v>
      </c>
      <c r="B1670" s="14">
        <v>48010</v>
      </c>
      <c r="C1670" s="108">
        <f t="shared" si="27"/>
        <v>2.9118157012852919E-3</v>
      </c>
    </row>
    <row r="1671" spans="1:3">
      <c r="A1671" t="s">
        <v>2031</v>
      </c>
      <c r="B1671" s="14">
        <v>48150</v>
      </c>
      <c r="C1671" s="108">
        <f t="shared" si="27"/>
        <v>-3.9538080848213752E-3</v>
      </c>
    </row>
    <row r="1672" spans="1:3">
      <c r="A1672" t="s">
        <v>2032</v>
      </c>
      <c r="B1672" s="14">
        <v>47960</v>
      </c>
      <c r="C1672" s="108">
        <f t="shared" si="27"/>
        <v>-4.388263232574019E-3</v>
      </c>
    </row>
    <row r="1673" spans="1:3">
      <c r="A1673" t="s">
        <v>2033</v>
      </c>
      <c r="B1673" s="14">
        <v>47750</v>
      </c>
      <c r="C1673" s="108">
        <f t="shared" si="27"/>
        <v>1.8830427156366625E-3</v>
      </c>
    </row>
    <row r="1674" spans="1:3">
      <c r="A1674" t="s">
        <v>2034</v>
      </c>
      <c r="B1674" s="14">
        <v>47840</v>
      </c>
      <c r="C1674" s="108">
        <f t="shared" si="27"/>
        <v>1.6708441648187744E-3</v>
      </c>
    </row>
    <row r="1675" spans="1:3">
      <c r="A1675" t="s">
        <v>2035</v>
      </c>
      <c r="B1675" s="14">
        <v>47920</v>
      </c>
      <c r="C1675" s="108">
        <f t="shared" si="27"/>
        <v>4.7881844369399573E-3</v>
      </c>
    </row>
    <row r="1676" spans="1:3">
      <c r="A1676" t="s">
        <v>2036</v>
      </c>
      <c r="B1676" s="14">
        <v>48150</v>
      </c>
      <c r="C1676" s="108">
        <f t="shared" si="27"/>
        <v>0</v>
      </c>
    </row>
    <row r="1677" spans="1:3">
      <c r="A1677" t="s">
        <v>2037</v>
      </c>
      <c r="B1677" s="14">
        <v>48150</v>
      </c>
      <c r="C1677" s="108">
        <f t="shared" si="27"/>
        <v>-1.5066198354643845E-2</v>
      </c>
    </row>
    <row r="1678" spans="1:3">
      <c r="A1678" t="s">
        <v>2038</v>
      </c>
      <c r="B1678" s="14">
        <v>47430</v>
      </c>
      <c r="C1678" s="108">
        <f t="shared" si="27"/>
        <v>3.1575649853206045E-3</v>
      </c>
    </row>
    <row r="1679" spans="1:3">
      <c r="A1679" t="s">
        <v>2039</v>
      </c>
      <c r="B1679" s="14">
        <v>47580</v>
      </c>
      <c r="C1679" s="108">
        <f t="shared" si="27"/>
        <v>-1.0139503852439447E-2</v>
      </c>
    </row>
    <row r="1680" spans="1:3">
      <c r="A1680" t="s">
        <v>2040</v>
      </c>
      <c r="B1680" s="14">
        <v>47100</v>
      </c>
      <c r="C1680" s="108">
        <f t="shared" si="27"/>
        <v>-3.5220233185452088E-2</v>
      </c>
    </row>
    <row r="1681" spans="1:3">
      <c r="A1681" t="s">
        <v>2041</v>
      </c>
      <c r="B1681" s="14">
        <v>45470</v>
      </c>
      <c r="C1681" s="108">
        <f t="shared" si="27"/>
        <v>1.7224888966373086E-2</v>
      </c>
    </row>
    <row r="1682" spans="1:3">
      <c r="A1682" t="s">
        <v>2042</v>
      </c>
      <c r="B1682" s="14">
        <v>46260</v>
      </c>
      <c r="C1682" s="108">
        <f t="shared" si="27"/>
        <v>-4.5498941019772587E-3</v>
      </c>
    </row>
    <row r="1683" spans="1:3">
      <c r="A1683" t="s">
        <v>2043</v>
      </c>
      <c r="B1683" s="14">
        <v>46050</v>
      </c>
      <c r="C1683" s="108">
        <f t="shared" si="27"/>
        <v>1.1443501754879293E-2</v>
      </c>
    </row>
    <row r="1684" spans="1:3">
      <c r="A1684" t="s">
        <v>2044</v>
      </c>
      <c r="B1684" s="14">
        <v>46580</v>
      </c>
      <c r="C1684" s="108">
        <f t="shared" si="27"/>
        <v>5.1391976065708889E-3</v>
      </c>
    </row>
    <row r="1685" spans="1:3">
      <c r="A1685" t="s">
        <v>2045</v>
      </c>
      <c r="B1685" s="14">
        <v>46820</v>
      </c>
      <c r="C1685" s="108">
        <f t="shared" si="27"/>
        <v>-2.3521875487482191E-3</v>
      </c>
    </row>
    <row r="1686" spans="1:3">
      <c r="A1686" t="s">
        <v>2046</v>
      </c>
      <c r="B1686" s="14">
        <v>46710</v>
      </c>
      <c r="C1686" s="108">
        <f t="shared" si="27"/>
        <v>-6.4246709566262439E-4</v>
      </c>
    </row>
    <row r="1687" spans="1:3">
      <c r="A1687" t="s">
        <v>2047</v>
      </c>
      <c r="B1687" s="14">
        <v>46680</v>
      </c>
      <c r="C1687" s="108">
        <f t="shared" si="27"/>
        <v>6.8317942917044405E-3</v>
      </c>
    </row>
    <row r="1688" spans="1:3">
      <c r="A1688" t="s">
        <v>2048</v>
      </c>
      <c r="B1688" s="14">
        <v>47000</v>
      </c>
      <c r="C1688" s="108">
        <f t="shared" si="27"/>
        <v>0</v>
      </c>
    </row>
    <row r="1689" spans="1:3">
      <c r="A1689" t="s">
        <v>2049</v>
      </c>
      <c r="B1689" s="14">
        <v>47000</v>
      </c>
      <c r="C1689" s="108">
        <f t="shared" si="27"/>
        <v>3.3984739591108593E-3</v>
      </c>
    </row>
    <row r="1690" spans="1:3">
      <c r="A1690" t="s">
        <v>2050</v>
      </c>
      <c r="B1690" s="14">
        <v>47160</v>
      </c>
      <c r="C1690" s="108">
        <f t="shared" si="27"/>
        <v>1.5569428747699732E-2</v>
      </c>
    </row>
    <row r="1691" spans="1:3">
      <c r="A1691" t="s">
        <v>2051</v>
      </c>
      <c r="B1691" s="14">
        <v>47900</v>
      </c>
      <c r="C1691" s="108">
        <f t="shared" si="27"/>
        <v>-3.462170149796151E-2</v>
      </c>
    </row>
    <row r="1692" spans="1:3">
      <c r="A1692" t="s">
        <v>2052</v>
      </c>
      <c r="B1692" s="14">
        <v>46270</v>
      </c>
      <c r="C1692" s="108">
        <f t="shared" si="27"/>
        <v>-4.548908526368578E-3</v>
      </c>
    </row>
    <row r="1693" spans="1:3">
      <c r="A1693" t="s">
        <v>2053</v>
      </c>
      <c r="B1693" s="14">
        <v>46060</v>
      </c>
      <c r="C1693" s="108">
        <f t="shared" si="27"/>
        <v>1.0849518260744873E-3</v>
      </c>
    </row>
    <row r="1694" spans="1:3">
      <c r="A1694" t="s">
        <v>2054</v>
      </c>
      <c r="B1694" s="14">
        <v>46110</v>
      </c>
      <c r="C1694" s="108">
        <f t="shared" si="27"/>
        <v>4.5439870461265741E-3</v>
      </c>
    </row>
    <row r="1695" spans="1:3">
      <c r="A1695" t="s">
        <v>2055</v>
      </c>
      <c r="B1695" s="14">
        <v>46320</v>
      </c>
      <c r="C1695" s="108">
        <f t="shared" si="27"/>
        <v>1.0095671613385093E-2</v>
      </c>
    </row>
    <row r="1696" spans="1:3">
      <c r="A1696" t="s">
        <v>2056</v>
      </c>
      <c r="B1696" s="14">
        <v>46790</v>
      </c>
      <c r="C1696" s="108">
        <f t="shared" si="27"/>
        <v>-7.0777775358621398E-3</v>
      </c>
    </row>
    <row r="1697" spans="1:3">
      <c r="A1697" t="s">
        <v>2057</v>
      </c>
      <c r="B1697" s="14">
        <v>46460</v>
      </c>
      <c r="C1697" s="108">
        <f t="shared" si="27"/>
        <v>-2.1526208241695599E-4</v>
      </c>
    </row>
    <row r="1698" spans="1:3">
      <c r="A1698" t="s">
        <v>2058</v>
      </c>
      <c r="B1698" s="14">
        <v>46450</v>
      </c>
      <c r="C1698" s="108">
        <f t="shared" si="27"/>
        <v>1.0758473334639973E-3</v>
      </c>
    </row>
    <row r="1699" spans="1:3">
      <c r="A1699" t="s">
        <v>2059</v>
      </c>
      <c r="B1699" s="14">
        <v>46500</v>
      </c>
      <c r="C1699" s="108">
        <f t="shared" si="27"/>
        <v>-1.937359340226763E-3</v>
      </c>
    </row>
    <row r="1700" spans="1:3">
      <c r="A1700" t="s">
        <v>2060</v>
      </c>
      <c r="B1700" s="14">
        <v>46410</v>
      </c>
      <c r="C1700" s="108">
        <f t="shared" si="27"/>
        <v>-9.9611044513885361E-3</v>
      </c>
    </row>
    <row r="1701" spans="1:3">
      <c r="A1701" t="s">
        <v>2061</v>
      </c>
      <c r="B1701" s="14">
        <v>45950</v>
      </c>
      <c r="C1701" s="108">
        <f t="shared" si="27"/>
        <v>4.9929551246545856E-3</v>
      </c>
    </row>
    <row r="1702" spans="1:3">
      <c r="A1702" t="s">
        <v>2062</v>
      </c>
      <c r="B1702" s="14">
        <v>46180</v>
      </c>
      <c r="C1702" s="108">
        <f t="shared" si="27"/>
        <v>6.9055086669607135E-3</v>
      </c>
    </row>
    <row r="1703" spans="1:3">
      <c r="A1703" t="s">
        <v>2063</v>
      </c>
      <c r="B1703" s="14">
        <v>46500</v>
      </c>
      <c r="C1703" s="108">
        <f t="shared" si="27"/>
        <v>-1.1680859612756223E-2</v>
      </c>
    </row>
    <row r="1704" spans="1:3">
      <c r="A1704" t="s">
        <v>2064</v>
      </c>
      <c r="B1704" s="14">
        <v>45960</v>
      </c>
      <c r="C1704" s="108">
        <f t="shared" si="27"/>
        <v>-6.1108876327988781E-3</v>
      </c>
    </row>
    <row r="1705" spans="1:3">
      <c r="A1705" t="s">
        <v>2065</v>
      </c>
      <c r="B1705" s="14">
        <v>45680</v>
      </c>
      <c r="C1705" s="108">
        <f t="shared" si="27"/>
        <v>-5.4878855764428636E-3</v>
      </c>
    </row>
    <row r="1706" spans="1:3">
      <c r="A1706" t="s">
        <v>2066</v>
      </c>
      <c r="B1706" s="14">
        <v>45430</v>
      </c>
      <c r="C1706" s="108">
        <f t="shared" si="27"/>
        <v>1.5396461855914367E-3</v>
      </c>
    </row>
    <row r="1707" spans="1:3">
      <c r="A1707" t="s">
        <v>2067</v>
      </c>
      <c r="B1707" s="14">
        <v>45500</v>
      </c>
      <c r="C1707" s="108">
        <f t="shared" si="27"/>
        <v>-6.6152391187177528E-3</v>
      </c>
    </row>
    <row r="1708" spans="1:3">
      <c r="A1708" t="s">
        <v>2068</v>
      </c>
      <c r="B1708" s="14">
        <v>45200</v>
      </c>
      <c r="C1708" s="108">
        <f t="shared" si="27"/>
        <v>-1.0005642117322466E-2</v>
      </c>
    </row>
    <row r="1709" spans="1:3">
      <c r="A1709" t="s">
        <v>2069</v>
      </c>
      <c r="B1709" s="14">
        <v>44750</v>
      </c>
      <c r="C1709" s="108">
        <f t="shared" si="27"/>
        <v>-2.3743342619319208E-2</v>
      </c>
    </row>
    <row r="1710" spans="1:3">
      <c r="A1710" t="s">
        <v>2070</v>
      </c>
      <c r="B1710" s="14">
        <v>43700</v>
      </c>
      <c r="C1710" s="108">
        <f t="shared" si="27"/>
        <v>-3.8013204499115716E-2</v>
      </c>
    </row>
    <row r="1711" spans="1:3">
      <c r="A1711" t="s">
        <v>2071</v>
      </c>
      <c r="B1711" s="14">
        <v>42070</v>
      </c>
      <c r="C1711" s="108">
        <f t="shared" si="27"/>
        <v>-2.2110970479349845E-2</v>
      </c>
    </row>
    <row r="1712" spans="1:3">
      <c r="A1712" t="s">
        <v>2072</v>
      </c>
      <c r="B1712" s="14">
        <v>41150</v>
      </c>
      <c r="C1712" s="108">
        <f t="shared" si="27"/>
        <v>4.1227171283590991E-3</v>
      </c>
    </row>
    <row r="1713" spans="1:3">
      <c r="A1713" t="s">
        <v>2073</v>
      </c>
      <c r="B1713" s="14">
        <v>41320</v>
      </c>
      <c r="C1713" s="108">
        <f t="shared" si="27"/>
        <v>1.5846670141048236E-2</v>
      </c>
    </row>
    <row r="1714" spans="1:3">
      <c r="A1714" t="s">
        <v>2074</v>
      </c>
      <c r="B1714" s="14">
        <v>41980</v>
      </c>
      <c r="C1714" s="108">
        <f t="shared" si="27"/>
        <v>-1.270543281118286E-2</v>
      </c>
    </row>
    <row r="1715" spans="1:3">
      <c r="A1715" t="s">
        <v>2075</v>
      </c>
      <c r="B1715" s="14">
        <v>41450</v>
      </c>
      <c r="C1715" s="108">
        <f t="shared" si="27"/>
        <v>0</v>
      </c>
    </row>
    <row r="1716" spans="1:3">
      <c r="A1716" t="s">
        <v>2076</v>
      </c>
      <c r="B1716" s="14">
        <v>41450</v>
      </c>
      <c r="C1716" s="108">
        <f t="shared" si="27"/>
        <v>7.4510619930805433E-3</v>
      </c>
    </row>
    <row r="1717" spans="1:3">
      <c r="A1717" t="s">
        <v>2077</v>
      </c>
      <c r="B1717" s="14">
        <v>41760</v>
      </c>
      <c r="C1717" s="108">
        <f t="shared" si="27"/>
        <v>-1.2530284425624316E-2</v>
      </c>
    </row>
    <row r="1718" spans="1:3">
      <c r="A1718" t="s">
        <v>2078</v>
      </c>
      <c r="B1718" s="14">
        <v>41240</v>
      </c>
      <c r="C1718" s="108">
        <f t="shared" si="27"/>
        <v>-3.8561376732086927E-2</v>
      </c>
    </row>
    <row r="1719" spans="1:3">
      <c r="A1719" t="s">
        <v>2079</v>
      </c>
      <c r="B1719" s="14">
        <v>39680</v>
      </c>
      <c r="C1719" s="108">
        <f t="shared" si="27"/>
        <v>2.5135079596925181E-2</v>
      </c>
    </row>
    <row r="1720" spans="1:3">
      <c r="A1720" t="s">
        <v>2080</v>
      </c>
      <c r="B1720" s="14">
        <v>40690</v>
      </c>
      <c r="C1720" s="108">
        <f t="shared" si="27"/>
        <v>-1.2364153552487878E-2</v>
      </c>
    </row>
    <row r="1721" spans="1:3">
      <c r="A1721" t="s">
        <v>2081</v>
      </c>
      <c r="B1721" s="14">
        <v>40190</v>
      </c>
      <c r="C1721" s="108">
        <f t="shared" si="27"/>
        <v>-7.9940470678465658E-3</v>
      </c>
    </row>
    <row r="1722" spans="1:3">
      <c r="A1722" t="s">
        <v>2082</v>
      </c>
      <c r="B1722" s="14">
        <v>39870</v>
      </c>
      <c r="C1722" s="108">
        <f t="shared" si="27"/>
        <v>-7.5529059959311695E-3</v>
      </c>
    </row>
    <row r="1723" spans="1:3">
      <c r="A1723" t="s">
        <v>2083</v>
      </c>
      <c r="B1723" s="14">
        <v>39570</v>
      </c>
      <c r="C1723" s="108">
        <f t="shared" si="27"/>
        <v>2.4957621821023679E-2</v>
      </c>
    </row>
    <row r="1724" spans="1:3">
      <c r="A1724" t="s">
        <v>2084</v>
      </c>
      <c r="B1724" s="14">
        <v>40570</v>
      </c>
      <c r="C1724" s="108">
        <f t="shared" si="27"/>
        <v>1.0543189485952453E-2</v>
      </c>
    </row>
    <row r="1725" spans="1:3">
      <c r="A1725" t="s">
        <v>2085</v>
      </c>
      <c r="B1725" s="14">
        <v>41000</v>
      </c>
      <c r="C1725" s="108">
        <f t="shared" si="27"/>
        <v>8.0165618193319688E-3</v>
      </c>
    </row>
    <row r="1726" spans="1:3">
      <c r="A1726" t="s">
        <v>2086</v>
      </c>
      <c r="B1726" s="14">
        <v>41330</v>
      </c>
      <c r="C1726" s="108">
        <f t="shared" si="27"/>
        <v>-1.6951208805355833E-3</v>
      </c>
    </row>
    <row r="1727" spans="1:3">
      <c r="A1727" t="s">
        <v>2087</v>
      </c>
      <c r="B1727" s="14">
        <v>41260</v>
      </c>
      <c r="C1727" s="108">
        <f t="shared" si="27"/>
        <v>1.2763568816719584E-2</v>
      </c>
    </row>
    <row r="1728" spans="1:3">
      <c r="A1728" t="s">
        <v>2088</v>
      </c>
      <c r="B1728" s="14">
        <v>41790</v>
      </c>
      <c r="C1728" s="108">
        <f t="shared" si="27"/>
        <v>-1.010109598650466E-2</v>
      </c>
    </row>
    <row r="1729" spans="1:3">
      <c r="A1729" t="s">
        <v>2089</v>
      </c>
      <c r="B1729" s="14">
        <v>41370</v>
      </c>
      <c r="C1729" s="108">
        <f t="shared" si="27"/>
        <v>-1.6934805063328895E-3</v>
      </c>
    </row>
    <row r="1730" spans="1:3">
      <c r="A1730" t="s">
        <v>2090</v>
      </c>
      <c r="B1730" s="14">
        <v>41300</v>
      </c>
      <c r="C1730" s="108">
        <f t="shared" ref="C1730:C1793" si="28">LN(B1731)-LN(B1730)</f>
        <v>-1.4538408182271922E-3</v>
      </c>
    </row>
    <row r="1731" spans="1:3">
      <c r="A1731" t="s">
        <v>2091</v>
      </c>
      <c r="B1731" s="14">
        <v>41240</v>
      </c>
      <c r="C1731" s="108">
        <f t="shared" si="28"/>
        <v>-7.2771379803349134E-4</v>
      </c>
    </row>
    <row r="1732" spans="1:3">
      <c r="A1732" t="s">
        <v>2092</v>
      </c>
      <c r="B1732" s="14">
        <v>41210</v>
      </c>
      <c r="C1732" s="108">
        <f t="shared" si="28"/>
        <v>2.373927569123957E-2</v>
      </c>
    </row>
    <row r="1733" spans="1:3">
      <c r="A1733" t="s">
        <v>2093</v>
      </c>
      <c r="B1733" s="14">
        <v>42200</v>
      </c>
      <c r="C1733" s="108">
        <f t="shared" si="28"/>
        <v>2.3668650102663946E-3</v>
      </c>
    </row>
    <row r="1734" spans="1:3">
      <c r="A1734" t="s">
        <v>2094</v>
      </c>
      <c r="B1734" s="14">
        <v>42300</v>
      </c>
      <c r="C1734" s="108">
        <f t="shared" si="28"/>
        <v>-1.4194466542267747E-3</v>
      </c>
    </row>
    <row r="1735" spans="1:3">
      <c r="A1735" t="s">
        <v>2095</v>
      </c>
      <c r="B1735" s="14">
        <v>42240</v>
      </c>
      <c r="C1735" s="108">
        <f t="shared" si="28"/>
        <v>-2.1329549501416523E-3</v>
      </c>
    </row>
    <row r="1736" spans="1:3">
      <c r="A1736" t="s">
        <v>2096</v>
      </c>
      <c r="B1736" s="14">
        <v>42150</v>
      </c>
      <c r="C1736" s="108">
        <f t="shared" si="28"/>
        <v>1.2730016322006321E-2</v>
      </c>
    </row>
    <row r="1737" spans="1:3">
      <c r="A1737" t="s">
        <v>2097</v>
      </c>
      <c r="B1737" s="14">
        <v>42690</v>
      </c>
      <c r="C1737" s="108">
        <f t="shared" si="28"/>
        <v>4.440815992676761E-3</v>
      </c>
    </row>
    <row r="1738" spans="1:3">
      <c r="A1738" t="s">
        <v>2098</v>
      </c>
      <c r="B1738" s="14">
        <v>42880</v>
      </c>
      <c r="C1738" s="108">
        <f t="shared" si="28"/>
        <v>1.0901186464003843E-2</v>
      </c>
    </row>
    <row r="1739" spans="1:3">
      <c r="A1739" t="s">
        <v>2099</v>
      </c>
      <c r="B1739" s="14">
        <v>43350</v>
      </c>
      <c r="C1739" s="108">
        <f t="shared" si="28"/>
        <v>-1.510778299197213E-2</v>
      </c>
    </row>
    <row r="1740" spans="1:3">
      <c r="A1740" t="s">
        <v>2100</v>
      </c>
      <c r="B1740" s="14">
        <v>42700</v>
      </c>
      <c r="C1740" s="108">
        <f t="shared" si="28"/>
        <v>-2.1099527227583792E-3</v>
      </c>
    </row>
    <row r="1741" spans="1:3">
      <c r="A1741" t="s">
        <v>2101</v>
      </c>
      <c r="B1741" s="14">
        <v>42610</v>
      </c>
      <c r="C1741" s="108">
        <f t="shared" si="28"/>
        <v>-1.1741224784316273E-3</v>
      </c>
    </row>
    <row r="1742" spans="1:3">
      <c r="A1742" t="s">
        <v>2102</v>
      </c>
      <c r="B1742" s="14">
        <v>42560</v>
      </c>
      <c r="C1742" s="108">
        <f t="shared" si="28"/>
        <v>-7.073832845478023E-3</v>
      </c>
    </row>
    <row r="1743" spans="1:3">
      <c r="A1743" t="s">
        <v>2103</v>
      </c>
      <c r="B1743" s="14">
        <v>42260</v>
      </c>
      <c r="C1743" s="108">
        <f t="shared" si="28"/>
        <v>3.5431712985882768E-3</v>
      </c>
    </row>
    <row r="1744" spans="1:3">
      <c r="A1744" t="s">
        <v>2104</v>
      </c>
      <c r="B1744" s="14">
        <v>42410</v>
      </c>
      <c r="C1744" s="108">
        <f t="shared" si="28"/>
        <v>-2.5970974342666153E-3</v>
      </c>
    </row>
    <row r="1745" spans="1:3">
      <c r="A1745" t="s">
        <v>2105</v>
      </c>
      <c r="B1745" s="14">
        <v>42300</v>
      </c>
      <c r="C1745" s="108">
        <f t="shared" si="28"/>
        <v>-3.552401604368427E-3</v>
      </c>
    </row>
    <row r="1746" spans="1:3">
      <c r="A1746" t="s">
        <v>2106</v>
      </c>
      <c r="B1746" s="14">
        <v>42150</v>
      </c>
      <c r="C1746" s="108">
        <f t="shared" si="28"/>
        <v>8.2693914825071602E-3</v>
      </c>
    </row>
    <row r="1747" spans="1:3">
      <c r="A1747" t="s">
        <v>2107</v>
      </c>
      <c r="B1747" s="14">
        <v>42500</v>
      </c>
      <c r="C1747" s="108">
        <f t="shared" si="28"/>
        <v>3.9920212695374602E-3</v>
      </c>
    </row>
    <row r="1748" spans="1:3">
      <c r="A1748" t="s">
        <v>2108</v>
      </c>
      <c r="B1748" s="14">
        <v>42670</v>
      </c>
      <c r="C1748" s="108">
        <f t="shared" si="28"/>
        <v>7.0282303467017471E-4</v>
      </c>
    </row>
    <row r="1749" spans="1:3">
      <c r="A1749" t="s">
        <v>2109</v>
      </c>
      <c r="B1749" s="14">
        <v>42700</v>
      </c>
      <c r="C1749" s="108">
        <f t="shared" si="28"/>
        <v>-6.8147367480797527E-3</v>
      </c>
    </row>
    <row r="1750" spans="1:3">
      <c r="A1750" t="s">
        <v>2110</v>
      </c>
      <c r="B1750" s="14">
        <v>42410</v>
      </c>
      <c r="C1750" s="108">
        <f t="shared" si="28"/>
        <v>-1.784274765367222E-2</v>
      </c>
    </row>
    <row r="1751" spans="1:3">
      <c r="A1751" t="s">
        <v>2111</v>
      </c>
      <c r="B1751" s="14">
        <v>41660</v>
      </c>
      <c r="C1751" s="108">
        <f t="shared" si="28"/>
        <v>2.1580154640385985E-3</v>
      </c>
    </row>
    <row r="1752" spans="1:3">
      <c r="A1752" t="s">
        <v>2112</v>
      </c>
      <c r="B1752" s="14">
        <v>41750</v>
      </c>
      <c r="C1752" s="108">
        <f t="shared" si="28"/>
        <v>6.9220947118857623E-3</v>
      </c>
    </row>
    <row r="1753" spans="1:3">
      <c r="A1753" t="s">
        <v>2113</v>
      </c>
      <c r="B1753" s="14">
        <v>42040</v>
      </c>
      <c r="C1753" s="108">
        <f t="shared" si="28"/>
        <v>3.7581736276859345E-2</v>
      </c>
    </row>
    <row r="1754" spans="1:3">
      <c r="A1754" t="s">
        <v>2114</v>
      </c>
      <c r="B1754" s="14">
        <v>43650</v>
      </c>
      <c r="C1754" s="108">
        <f t="shared" si="28"/>
        <v>5.255353121418338E-3</v>
      </c>
    </row>
    <row r="1755" spans="1:3">
      <c r="A1755" t="s">
        <v>2115</v>
      </c>
      <c r="B1755" s="14">
        <v>43880</v>
      </c>
      <c r="C1755" s="108">
        <f t="shared" si="28"/>
        <v>-3.4242699821991351E-3</v>
      </c>
    </row>
    <row r="1756" spans="1:3">
      <c r="A1756" t="s">
        <v>2116</v>
      </c>
      <c r="B1756" s="14">
        <v>43730</v>
      </c>
      <c r="C1756" s="108">
        <f t="shared" si="28"/>
        <v>5.9279699357990268E-3</v>
      </c>
    </row>
    <row r="1757" spans="1:3">
      <c r="A1757" t="s">
        <v>2117</v>
      </c>
      <c r="B1757" s="14">
        <v>43990</v>
      </c>
      <c r="C1757" s="108">
        <f t="shared" si="28"/>
        <v>-2.7316201825051678E-3</v>
      </c>
    </row>
    <row r="1758" spans="1:3">
      <c r="A1758" t="s">
        <v>2118</v>
      </c>
      <c r="B1758" s="14">
        <v>43870</v>
      </c>
      <c r="C1758" s="108">
        <f t="shared" si="28"/>
        <v>6.8360490300278798E-4</v>
      </c>
    </row>
    <row r="1759" spans="1:3">
      <c r="A1759" t="s">
        <v>2119</v>
      </c>
      <c r="B1759" s="14">
        <v>43900</v>
      </c>
      <c r="C1759" s="108">
        <f t="shared" si="28"/>
        <v>-1.3299897948336081E-2</v>
      </c>
    </row>
    <row r="1760" spans="1:3">
      <c r="A1760" t="s">
        <v>2120</v>
      </c>
      <c r="B1760" s="14">
        <v>43320</v>
      </c>
      <c r="C1760" s="108">
        <f t="shared" si="28"/>
        <v>2.3081361902832498E-4</v>
      </c>
    </row>
    <row r="1761" spans="1:3">
      <c r="A1761" t="s">
        <v>2121</v>
      </c>
      <c r="B1761" s="14">
        <v>43330</v>
      </c>
      <c r="C1761" s="108">
        <f t="shared" si="28"/>
        <v>6.6705250216649858E-3</v>
      </c>
    </row>
    <row r="1762" spans="1:3">
      <c r="A1762" t="s">
        <v>2122</v>
      </c>
      <c r="B1762" s="14">
        <v>43620</v>
      </c>
      <c r="C1762" s="108">
        <f t="shared" si="28"/>
        <v>-5.2867609632247792E-3</v>
      </c>
    </row>
    <row r="1763" spans="1:3">
      <c r="A1763" t="s">
        <v>2123</v>
      </c>
      <c r="B1763" s="14">
        <v>43390</v>
      </c>
      <c r="C1763" s="108">
        <f t="shared" si="28"/>
        <v>3.6807034882535561E-3</v>
      </c>
    </row>
    <row r="1764" spans="1:3">
      <c r="A1764" t="s">
        <v>2124</v>
      </c>
      <c r="B1764" s="14">
        <v>43550</v>
      </c>
      <c r="C1764" s="108">
        <f t="shared" si="28"/>
        <v>-2.2964749211062951E-4</v>
      </c>
    </row>
    <row r="1765" spans="1:3">
      <c r="A1765" t="s">
        <v>2125</v>
      </c>
      <c r="B1765" s="14">
        <v>43540</v>
      </c>
      <c r="C1765" s="108">
        <f t="shared" si="28"/>
        <v>-2.7598913562556504E-3</v>
      </c>
    </row>
    <row r="1766" spans="1:3">
      <c r="A1766" t="s">
        <v>2126</v>
      </c>
      <c r="B1766" s="14">
        <v>43420</v>
      </c>
      <c r="C1766" s="108">
        <f t="shared" si="28"/>
        <v>4.595596323337503E-3</v>
      </c>
    </row>
    <row r="1767" spans="1:3">
      <c r="A1767" t="s">
        <v>2127</v>
      </c>
      <c r="B1767" s="14">
        <v>43620</v>
      </c>
      <c r="C1767" s="108">
        <f t="shared" si="28"/>
        <v>2.9758520301399471E-3</v>
      </c>
    </row>
    <row r="1768" spans="1:3">
      <c r="A1768" t="s">
        <v>2128</v>
      </c>
      <c r="B1768" s="14">
        <v>43750</v>
      </c>
      <c r="C1768" s="108">
        <f t="shared" si="28"/>
        <v>-1.7058966007978071E-2</v>
      </c>
    </row>
    <row r="1769" spans="1:3">
      <c r="A1769" t="s">
        <v>2129</v>
      </c>
      <c r="B1769" s="14">
        <v>43010</v>
      </c>
      <c r="C1769" s="108">
        <f t="shared" si="28"/>
        <v>1.8583048321012541E-3</v>
      </c>
    </row>
    <row r="1770" spans="1:3">
      <c r="A1770" t="s">
        <v>2130</v>
      </c>
      <c r="B1770" s="14">
        <v>43090</v>
      </c>
      <c r="C1770" s="108">
        <f t="shared" si="28"/>
        <v>9.0101106252618024E-3</v>
      </c>
    </row>
    <row r="1771" spans="1:3">
      <c r="A1771" t="s">
        <v>2131</v>
      </c>
      <c r="B1771" s="14">
        <v>43480</v>
      </c>
      <c r="C1771" s="108">
        <f t="shared" si="28"/>
        <v>6.1905505506150149E-3</v>
      </c>
    </row>
    <row r="1772" spans="1:3">
      <c r="A1772" t="s">
        <v>2132</v>
      </c>
      <c r="B1772" s="14">
        <v>43750</v>
      </c>
      <c r="C1772" s="108">
        <f t="shared" si="28"/>
        <v>3.6504717700029943E-3</v>
      </c>
    </row>
    <row r="1773" spans="1:3">
      <c r="A1773" t="s">
        <v>2133</v>
      </c>
      <c r="B1773" s="14">
        <v>43910</v>
      </c>
      <c r="C1773" s="108">
        <f t="shared" si="28"/>
        <v>-1.007103957292621E-2</v>
      </c>
    </row>
    <row r="1774" spans="1:3">
      <c r="A1774" t="s">
        <v>2134</v>
      </c>
      <c r="B1774" s="14">
        <v>43470</v>
      </c>
      <c r="C1774" s="108">
        <f t="shared" si="28"/>
        <v>-1.6116038943412292E-3</v>
      </c>
    </row>
    <row r="1775" spans="1:3">
      <c r="A1775" t="s">
        <v>2135</v>
      </c>
      <c r="B1775" s="14">
        <v>43400</v>
      </c>
      <c r="C1775" s="108">
        <f t="shared" si="28"/>
        <v>-5.0820160196973774E-3</v>
      </c>
    </row>
    <row r="1776" spans="1:3">
      <c r="A1776" t="s">
        <v>2136</v>
      </c>
      <c r="B1776" s="14">
        <v>43180</v>
      </c>
      <c r="C1776" s="108">
        <f t="shared" si="28"/>
        <v>5.3124042248402503E-3</v>
      </c>
    </row>
    <row r="1777" spans="1:3">
      <c r="A1777" t="s">
        <v>2137</v>
      </c>
      <c r="B1777" s="14">
        <v>43410</v>
      </c>
      <c r="C1777" s="108">
        <f t="shared" si="28"/>
        <v>1.2362794819683387E-2</v>
      </c>
    </row>
    <row r="1778" spans="1:3">
      <c r="A1778" t="s">
        <v>2138</v>
      </c>
      <c r="B1778" s="14">
        <v>43950</v>
      </c>
      <c r="C1778" s="108">
        <f t="shared" si="28"/>
        <v>4.5495906153369958E-4</v>
      </c>
    </row>
    <row r="1779" spans="1:3">
      <c r="A1779" t="s">
        <v>2139</v>
      </c>
      <c r="B1779" s="14">
        <v>43970</v>
      </c>
      <c r="C1779" s="108">
        <f t="shared" si="28"/>
        <v>6.8205072554228252E-4</v>
      </c>
    </row>
    <row r="1780" spans="1:3">
      <c r="A1780" t="s">
        <v>2140</v>
      </c>
      <c r="B1780" s="14">
        <v>44000</v>
      </c>
      <c r="C1780" s="108">
        <f t="shared" si="28"/>
        <v>9.9503308531687651E-3</v>
      </c>
    </row>
    <row r="1781" spans="1:3">
      <c r="A1781" t="s">
        <v>2141</v>
      </c>
      <c r="B1781" s="14">
        <v>44440</v>
      </c>
      <c r="C1781" s="108">
        <f t="shared" si="28"/>
        <v>3.2542993489700578E-2</v>
      </c>
    </row>
    <row r="1782" spans="1:3">
      <c r="A1782" t="s">
        <v>2142</v>
      </c>
      <c r="B1782" s="14">
        <v>45910</v>
      </c>
      <c r="C1782" s="108">
        <f t="shared" si="28"/>
        <v>-1.7440597400977254E-3</v>
      </c>
    </row>
    <row r="1783" spans="1:3">
      <c r="A1783" t="s">
        <v>2143</v>
      </c>
      <c r="B1783" s="14">
        <v>45830</v>
      </c>
      <c r="C1783" s="108">
        <f t="shared" si="28"/>
        <v>9.3387582822597182E-3</v>
      </c>
    </row>
    <row r="1784" spans="1:3">
      <c r="A1784" t="s">
        <v>2144</v>
      </c>
      <c r="B1784" s="14">
        <v>46260</v>
      </c>
      <c r="C1784" s="108">
        <f t="shared" si="28"/>
        <v>-7.3769047919807207E-3</v>
      </c>
    </row>
    <row r="1785" spans="1:3">
      <c r="A1785" t="s">
        <v>2145</v>
      </c>
      <c r="B1785" s="14">
        <v>45920</v>
      </c>
      <c r="C1785" s="108">
        <f t="shared" si="28"/>
        <v>2.1753325959075198E-3</v>
      </c>
    </row>
    <row r="1786" spans="1:3">
      <c r="A1786" t="s">
        <v>2146</v>
      </c>
      <c r="B1786" s="14">
        <v>46020</v>
      </c>
      <c r="C1786" s="108">
        <f t="shared" si="28"/>
        <v>-3.482807177460856E-3</v>
      </c>
    </row>
    <row r="1787" spans="1:3">
      <c r="A1787" t="s">
        <v>2147</v>
      </c>
      <c r="B1787" s="14">
        <v>45860</v>
      </c>
      <c r="C1787" s="108">
        <f t="shared" si="28"/>
        <v>1.742919831194456E-3</v>
      </c>
    </row>
    <row r="1788" spans="1:3">
      <c r="A1788" t="s">
        <v>2148</v>
      </c>
      <c r="B1788" s="14">
        <v>45940</v>
      </c>
      <c r="C1788" s="108">
        <f t="shared" si="28"/>
        <v>8.021723231706801E-3</v>
      </c>
    </row>
    <row r="1789" spans="1:3">
      <c r="A1789" t="s">
        <v>2149</v>
      </c>
      <c r="B1789" s="14">
        <v>46310</v>
      </c>
      <c r="C1789" s="108">
        <f t="shared" si="28"/>
        <v>-4.1112250918011739E-3</v>
      </c>
    </row>
    <row r="1790" spans="1:3">
      <c r="A1790" t="s">
        <v>2150</v>
      </c>
      <c r="B1790" s="14">
        <v>46120</v>
      </c>
      <c r="C1790" s="108">
        <f t="shared" si="28"/>
        <v>-2.1706107936392272E-3</v>
      </c>
    </row>
    <row r="1791" spans="1:3">
      <c r="A1791" t="s">
        <v>2151</v>
      </c>
      <c r="B1791" s="14">
        <v>46020</v>
      </c>
      <c r="C1791" s="108">
        <f t="shared" si="28"/>
        <v>2.1706107936392272E-3</v>
      </c>
    </row>
    <row r="1792" spans="1:3">
      <c r="A1792" t="s">
        <v>2152</v>
      </c>
      <c r="B1792" s="14">
        <v>46120</v>
      </c>
      <c r="C1792" s="108">
        <f t="shared" si="28"/>
        <v>-7.3993808764374336E-3</v>
      </c>
    </row>
    <row r="1793" spans="1:3">
      <c r="A1793" t="s">
        <v>2153</v>
      </c>
      <c r="B1793" s="14">
        <v>45780</v>
      </c>
      <c r="C1793" s="108">
        <f t="shared" si="28"/>
        <v>-1.9855053309980164E-2</v>
      </c>
    </row>
    <row r="1794" spans="1:3">
      <c r="A1794" t="s">
        <v>2154</v>
      </c>
      <c r="B1794" s="14">
        <v>44880</v>
      </c>
      <c r="C1794" s="108">
        <f t="shared" ref="C1794:C1857" si="29">LN(B1795)-LN(B1794)</f>
        <v>7.5472056353831363E-3</v>
      </c>
    </row>
    <row r="1795" spans="1:3">
      <c r="A1795" t="s">
        <v>2155</v>
      </c>
      <c r="B1795" s="14">
        <v>45220</v>
      </c>
      <c r="C1795" s="108">
        <f t="shared" si="29"/>
        <v>-1.3277275683627465E-3</v>
      </c>
    </row>
    <row r="1796" spans="1:3">
      <c r="A1796" t="s">
        <v>2156</v>
      </c>
      <c r="B1796" s="14">
        <v>45160</v>
      </c>
      <c r="C1796" s="108">
        <f t="shared" si="29"/>
        <v>-6.8881507766569428E-3</v>
      </c>
    </row>
    <row r="1797" spans="1:3">
      <c r="A1797" t="s">
        <v>2157</v>
      </c>
      <c r="B1797" s="14">
        <v>44850</v>
      </c>
      <c r="C1797" s="108">
        <f t="shared" si="29"/>
        <v>-5.5897294787854435E-3</v>
      </c>
    </row>
    <row r="1798" spans="1:3">
      <c r="A1798" t="s">
        <v>2158</v>
      </c>
      <c r="B1798" s="14">
        <v>44600</v>
      </c>
      <c r="C1798" s="108">
        <f t="shared" si="29"/>
        <v>-2.2446698538249876E-3</v>
      </c>
    </row>
    <row r="1799" spans="1:3">
      <c r="A1799" t="s">
        <v>2159</v>
      </c>
      <c r="B1799" s="14">
        <v>44500</v>
      </c>
      <c r="C1799" s="108">
        <f t="shared" si="29"/>
        <v>-1.3492244007640153E-3</v>
      </c>
    </row>
    <row r="1800" spans="1:3">
      <c r="A1800" t="s">
        <v>2160</v>
      </c>
      <c r="B1800" s="14">
        <v>44440</v>
      </c>
      <c r="C1800" s="108">
        <f t="shared" si="29"/>
        <v>6.748397511753268E-4</v>
      </c>
    </row>
    <row r="1801" spans="1:3">
      <c r="A1801" t="s">
        <v>2161</v>
      </c>
      <c r="B1801" s="14">
        <v>44470</v>
      </c>
      <c r="C1801" s="108">
        <f t="shared" si="29"/>
        <v>-1.4952702696797715E-2</v>
      </c>
    </row>
    <row r="1802" spans="1:3">
      <c r="A1802" t="s">
        <v>2162</v>
      </c>
      <c r="B1802" s="14">
        <v>43810</v>
      </c>
      <c r="C1802" s="108">
        <f t="shared" si="29"/>
        <v>0</v>
      </c>
    </row>
    <row r="1803" spans="1:3">
      <c r="A1803" t="s">
        <v>2163</v>
      </c>
      <c r="B1803" s="14">
        <v>43810</v>
      </c>
      <c r="C1803" s="108">
        <f t="shared" si="29"/>
        <v>-3.6588195401972001E-3</v>
      </c>
    </row>
    <row r="1804" spans="1:3">
      <c r="A1804" t="s">
        <v>2164</v>
      </c>
      <c r="B1804" s="14">
        <v>43650</v>
      </c>
      <c r="C1804" s="108">
        <f t="shared" si="29"/>
        <v>-2.2935789870981438E-3</v>
      </c>
    </row>
    <row r="1805" spans="1:3">
      <c r="A1805" t="s">
        <v>2165</v>
      </c>
      <c r="B1805" s="14">
        <v>43550</v>
      </c>
      <c r="C1805" s="108">
        <f t="shared" si="29"/>
        <v>-1.340750551160852E-2</v>
      </c>
    </row>
    <row r="1806" spans="1:3">
      <c r="A1806" t="s">
        <v>2166</v>
      </c>
      <c r="B1806" s="14">
        <v>42970</v>
      </c>
      <c r="C1806" s="108">
        <f t="shared" si="29"/>
        <v>8.3430379649147568E-3</v>
      </c>
    </row>
    <row r="1807" spans="1:3">
      <c r="A1807" t="s">
        <v>2167</v>
      </c>
      <c r="B1807" s="14">
        <v>43330</v>
      </c>
      <c r="C1807" s="108">
        <f t="shared" si="29"/>
        <v>2.0749286983274828E-3</v>
      </c>
    </row>
    <row r="1808" spans="1:3">
      <c r="A1808" t="s">
        <v>2168</v>
      </c>
      <c r="B1808" s="14">
        <v>43420</v>
      </c>
      <c r="C1808" s="108">
        <f t="shared" si="29"/>
        <v>2.0706322824430856E-3</v>
      </c>
    </row>
    <row r="1809" spans="1:3">
      <c r="A1809" t="s">
        <v>2169</v>
      </c>
      <c r="B1809" s="14">
        <v>43510</v>
      </c>
      <c r="C1809" s="108">
        <f t="shared" si="29"/>
        <v>-2.5313556262300807E-3</v>
      </c>
    </row>
    <row r="1810" spans="1:3">
      <c r="A1810" t="s">
        <v>2170</v>
      </c>
      <c r="B1810" s="14">
        <v>43400</v>
      </c>
      <c r="C1810" s="108">
        <f t="shared" si="29"/>
        <v>-1.2753796062570544E-2</v>
      </c>
    </row>
    <row r="1811" spans="1:3">
      <c r="A1811" t="s">
        <v>2171</v>
      </c>
      <c r="B1811" s="14">
        <v>42850</v>
      </c>
      <c r="C1811" s="108">
        <f t="shared" si="29"/>
        <v>-3.5067248092097714E-3</v>
      </c>
    </row>
    <row r="1812" spans="1:3">
      <c r="A1812" t="s">
        <v>2172</v>
      </c>
      <c r="B1812" s="14">
        <v>42700</v>
      </c>
      <c r="C1812" s="108">
        <f t="shared" si="29"/>
        <v>-9.6482687501815434E-3</v>
      </c>
    </row>
    <row r="1813" spans="1:3">
      <c r="A1813" t="s">
        <v>2173</v>
      </c>
      <c r="B1813" s="14">
        <v>42290</v>
      </c>
      <c r="C1813" s="108">
        <f t="shared" si="29"/>
        <v>-8.3106260106227126E-3</v>
      </c>
    </row>
    <row r="1814" spans="1:3">
      <c r="A1814" t="s">
        <v>2174</v>
      </c>
      <c r="B1814" s="14">
        <v>41940</v>
      </c>
      <c r="C1814" s="108">
        <f t="shared" si="29"/>
        <v>7.1276139242311132E-3</v>
      </c>
    </row>
    <row r="1815" spans="1:3">
      <c r="A1815" t="s">
        <v>2175</v>
      </c>
      <c r="B1815" s="14">
        <v>42240</v>
      </c>
      <c r="C1815" s="108">
        <f t="shared" si="29"/>
        <v>-5.9361447019039559E-3</v>
      </c>
    </row>
    <row r="1816" spans="1:3">
      <c r="A1816" t="s">
        <v>2176</v>
      </c>
      <c r="B1816" s="14">
        <v>41990</v>
      </c>
      <c r="C1816" s="108">
        <f t="shared" si="29"/>
        <v>9.5215432092388141E-4</v>
      </c>
    </row>
    <row r="1817" spans="1:3">
      <c r="A1817" t="s">
        <v>2177</v>
      </c>
      <c r="B1817" s="14">
        <v>42030</v>
      </c>
      <c r="C1817" s="108">
        <f t="shared" si="29"/>
        <v>8.7647132208861223E-3</v>
      </c>
    </row>
    <row r="1818" spans="1:3">
      <c r="A1818" t="s">
        <v>2178</v>
      </c>
      <c r="B1818" s="14">
        <v>42400</v>
      </c>
      <c r="C1818" s="108">
        <f t="shared" si="29"/>
        <v>-8.0511919633572404E-3</v>
      </c>
    </row>
    <row r="1819" spans="1:3">
      <c r="A1819" t="s">
        <v>2179</v>
      </c>
      <c r="B1819" s="14">
        <v>42060</v>
      </c>
      <c r="C1819" s="108">
        <f t="shared" si="29"/>
        <v>8.5227788619821609E-3</v>
      </c>
    </row>
    <row r="1820" spans="1:3">
      <c r="A1820" t="s">
        <v>2180</v>
      </c>
      <c r="B1820" s="14">
        <v>42420</v>
      </c>
      <c r="C1820" s="108">
        <f t="shared" si="29"/>
        <v>8.9181534512139393E-3</v>
      </c>
    </row>
    <row r="1821" spans="1:3">
      <c r="A1821" t="s">
        <v>2181</v>
      </c>
      <c r="B1821" s="14">
        <v>42800</v>
      </c>
      <c r="C1821" s="108">
        <f t="shared" si="29"/>
        <v>-9.8615497475975644E-3</v>
      </c>
    </row>
    <row r="1822" spans="1:3">
      <c r="A1822" t="s">
        <v>2182</v>
      </c>
      <c r="B1822" s="14">
        <v>42380</v>
      </c>
      <c r="C1822" s="108">
        <f t="shared" si="29"/>
        <v>-2.3623918381154851E-3</v>
      </c>
    </row>
    <row r="1823" spans="1:3">
      <c r="A1823" t="s">
        <v>2183</v>
      </c>
      <c r="B1823" s="14">
        <v>42280</v>
      </c>
      <c r="C1823" s="108">
        <f t="shared" si="29"/>
        <v>5.4251813686612138E-3</v>
      </c>
    </row>
    <row r="1824" spans="1:3">
      <c r="A1824" t="s">
        <v>2184</v>
      </c>
      <c r="B1824" s="14">
        <v>42510</v>
      </c>
      <c r="C1824" s="108">
        <f t="shared" si="29"/>
        <v>3.287931566989144E-3</v>
      </c>
    </row>
    <row r="1825" spans="1:3">
      <c r="A1825" t="s">
        <v>2185</v>
      </c>
      <c r="B1825" s="14">
        <v>42650</v>
      </c>
      <c r="C1825" s="108">
        <f t="shared" si="29"/>
        <v>-3.3133766294582756E-2</v>
      </c>
    </row>
    <row r="1826" spans="1:3">
      <c r="A1826" t="s">
        <v>2186</v>
      </c>
      <c r="B1826" s="14">
        <v>41260</v>
      </c>
      <c r="C1826" s="108">
        <f t="shared" si="29"/>
        <v>-1.9085482663895093E-2</v>
      </c>
    </row>
    <row r="1827" spans="1:3">
      <c r="A1827" t="s">
        <v>2187</v>
      </c>
      <c r="B1827" s="14">
        <v>40480</v>
      </c>
      <c r="C1827" s="108">
        <f t="shared" si="29"/>
        <v>-3.570909953067769E-2</v>
      </c>
    </row>
    <row r="1828" spans="1:3">
      <c r="A1828" t="s">
        <v>2188</v>
      </c>
      <c r="B1828" s="14">
        <v>39060</v>
      </c>
      <c r="C1828" s="108">
        <f t="shared" si="29"/>
        <v>5.1881958776279546E-2</v>
      </c>
    </row>
    <row r="1829" spans="1:3">
      <c r="A1829" t="s">
        <v>2189</v>
      </c>
      <c r="B1829" s="14">
        <v>41140</v>
      </c>
      <c r="C1829" s="108">
        <f t="shared" si="29"/>
        <v>4.8602674103648269E-4</v>
      </c>
    </row>
    <row r="1830" spans="1:3">
      <c r="A1830" t="s">
        <v>2190</v>
      </c>
      <c r="B1830" s="14">
        <v>41160</v>
      </c>
      <c r="C1830" s="108">
        <f t="shared" si="29"/>
        <v>-6.3368479170922143E-3</v>
      </c>
    </row>
    <row r="1831" spans="1:3">
      <c r="A1831" t="s">
        <v>2191</v>
      </c>
      <c r="B1831" s="14">
        <v>40900</v>
      </c>
      <c r="C1831" s="108">
        <f t="shared" si="29"/>
        <v>5.3645580981545038E-3</v>
      </c>
    </row>
    <row r="1832" spans="1:3">
      <c r="A1832" t="s">
        <v>2192</v>
      </c>
      <c r="B1832" s="14">
        <v>41120</v>
      </c>
      <c r="C1832" s="108">
        <f t="shared" si="29"/>
        <v>1.9436352085708819E-3</v>
      </c>
    </row>
    <row r="1833" spans="1:3">
      <c r="A1833" t="s">
        <v>2193</v>
      </c>
      <c r="B1833" s="14">
        <v>41200</v>
      </c>
      <c r="C1833" s="108">
        <f t="shared" si="29"/>
        <v>-4.6223169515133833E-3</v>
      </c>
    </row>
    <row r="1834" spans="1:3">
      <c r="A1834" t="s">
        <v>2194</v>
      </c>
      <c r="B1834" s="14">
        <v>41010</v>
      </c>
      <c r="C1834" s="108">
        <f t="shared" si="29"/>
        <v>-4.6437820222688941E-3</v>
      </c>
    </row>
    <row r="1835" spans="1:3">
      <c r="A1835" t="s">
        <v>2195</v>
      </c>
      <c r="B1835" s="14">
        <v>40820</v>
      </c>
      <c r="C1835" s="108">
        <f t="shared" si="29"/>
        <v>-1.6549716988928154E-2</v>
      </c>
    </row>
    <row r="1836" spans="1:3">
      <c r="A1836" t="s">
        <v>2196</v>
      </c>
      <c r="B1836" s="14">
        <v>40150</v>
      </c>
      <c r="C1836" s="108">
        <f t="shared" si="29"/>
        <v>5.2167550926380812E-3</v>
      </c>
    </row>
    <row r="1837" spans="1:3">
      <c r="A1837" t="s">
        <v>2197</v>
      </c>
      <c r="B1837" s="14">
        <v>40360</v>
      </c>
      <c r="C1837" s="108">
        <f t="shared" si="29"/>
        <v>-2.2551694890939444E-2</v>
      </c>
    </row>
    <row r="1838" spans="1:3">
      <c r="A1838" t="s">
        <v>2198</v>
      </c>
      <c r="B1838" s="14">
        <v>39460</v>
      </c>
      <c r="C1838" s="108">
        <f t="shared" si="29"/>
        <v>1.0131713126071418E-3</v>
      </c>
    </row>
    <row r="1839" spans="1:3">
      <c r="A1839" t="s">
        <v>2199</v>
      </c>
      <c r="B1839" s="14">
        <v>39500</v>
      </c>
      <c r="C1839" s="108">
        <f t="shared" si="29"/>
        <v>-2.7722514566665524E-2</v>
      </c>
    </row>
    <row r="1840" spans="1:3">
      <c r="A1840" t="s">
        <v>2200</v>
      </c>
      <c r="B1840" s="14">
        <v>38420</v>
      </c>
      <c r="C1840" s="108">
        <f t="shared" si="29"/>
        <v>5.7098520039051692E-3</v>
      </c>
    </row>
    <row r="1841" spans="1:3">
      <c r="A1841" t="s">
        <v>2201</v>
      </c>
      <c r="B1841" s="14">
        <v>38640</v>
      </c>
      <c r="C1841" s="108">
        <f t="shared" si="29"/>
        <v>0</v>
      </c>
    </row>
    <row r="1842" spans="1:3">
      <c r="A1842" t="s">
        <v>2202</v>
      </c>
      <c r="B1842" s="14">
        <v>38640</v>
      </c>
      <c r="C1842" s="108">
        <f t="shared" si="29"/>
        <v>1.9223967638497541E-2</v>
      </c>
    </row>
    <row r="1843" spans="1:3">
      <c r="A1843" t="s">
        <v>2203</v>
      </c>
      <c r="B1843" s="14">
        <v>39390</v>
      </c>
      <c r="C1843" s="108">
        <f t="shared" si="29"/>
        <v>-6.6225407604925124E-3</v>
      </c>
    </row>
    <row r="1844" spans="1:3">
      <c r="A1844" t="s">
        <v>2204</v>
      </c>
      <c r="B1844" s="14">
        <v>39130</v>
      </c>
      <c r="C1844" s="108">
        <f t="shared" si="29"/>
        <v>-7.6962924787462583E-3</v>
      </c>
    </row>
    <row r="1845" spans="1:3">
      <c r="A1845" t="s">
        <v>2205</v>
      </c>
      <c r="B1845" s="14">
        <v>38830</v>
      </c>
      <c r="C1845" s="108">
        <f t="shared" si="29"/>
        <v>-7.7559851055095663E-3</v>
      </c>
    </row>
    <row r="1846" spans="1:3">
      <c r="A1846" t="s">
        <v>2206</v>
      </c>
      <c r="B1846" s="14">
        <v>38530</v>
      </c>
      <c r="C1846" s="108">
        <f t="shared" si="29"/>
        <v>5.1773348885948423E-3</v>
      </c>
    </row>
    <row r="1847" spans="1:3">
      <c r="A1847" t="s">
        <v>2207</v>
      </c>
      <c r="B1847" s="14">
        <v>38730</v>
      </c>
      <c r="C1847" s="108">
        <f t="shared" si="29"/>
        <v>-3.3622170558746944E-3</v>
      </c>
    </row>
    <row r="1848" spans="1:3">
      <c r="A1848" t="s">
        <v>2208</v>
      </c>
      <c r="B1848" s="14">
        <v>38600</v>
      </c>
      <c r="C1848" s="108">
        <f t="shared" si="29"/>
        <v>-5.1826899320239761E-4</v>
      </c>
    </row>
    <row r="1849" spans="1:3">
      <c r="A1849" t="s">
        <v>2209</v>
      </c>
      <c r="B1849" s="14">
        <v>38580</v>
      </c>
      <c r="C1849" s="108">
        <f t="shared" si="29"/>
        <v>-1.5564205476579218E-3</v>
      </c>
    </row>
    <row r="1850" spans="1:3">
      <c r="A1850" t="s">
        <v>2210</v>
      </c>
      <c r="B1850" s="14">
        <v>38520</v>
      </c>
      <c r="C1850" s="108">
        <f t="shared" si="29"/>
        <v>2.5957170814017161E-4</v>
      </c>
    </row>
    <row r="1851" spans="1:3">
      <c r="A1851" t="s">
        <v>2211</v>
      </c>
      <c r="B1851" s="14">
        <v>38530</v>
      </c>
      <c r="C1851" s="108">
        <f t="shared" si="29"/>
        <v>2.2836143086507832E-2</v>
      </c>
    </row>
    <row r="1852" spans="1:3">
      <c r="A1852" t="s">
        <v>2212</v>
      </c>
      <c r="B1852" s="14">
        <v>39420</v>
      </c>
      <c r="C1852" s="108">
        <f t="shared" si="29"/>
        <v>4.0506384498470993E-3</v>
      </c>
    </row>
    <row r="1853" spans="1:3">
      <c r="A1853" t="s">
        <v>2213</v>
      </c>
      <c r="B1853" s="14">
        <v>39580</v>
      </c>
      <c r="C1853" s="108">
        <f t="shared" si="29"/>
        <v>3.0272475187249626E-3</v>
      </c>
    </row>
    <row r="1854" spans="1:3">
      <c r="A1854" t="s">
        <v>2214</v>
      </c>
      <c r="B1854" s="14">
        <v>39700</v>
      </c>
      <c r="C1854" s="108">
        <f t="shared" si="29"/>
        <v>-6.8242398036097995E-3</v>
      </c>
    </row>
    <row r="1855" spans="1:3">
      <c r="A1855" t="s">
        <v>2215</v>
      </c>
      <c r="B1855" s="14">
        <v>39430</v>
      </c>
      <c r="C1855" s="108">
        <f t="shared" si="29"/>
        <v>-5.5951315852951211E-3</v>
      </c>
    </row>
    <row r="1856" spans="1:3">
      <c r="A1856" t="s">
        <v>2216</v>
      </c>
      <c r="B1856" s="14">
        <v>39210</v>
      </c>
      <c r="C1856" s="108">
        <f t="shared" si="29"/>
        <v>-5.6266133097349069E-3</v>
      </c>
    </row>
    <row r="1857" spans="1:3">
      <c r="A1857" t="s">
        <v>2217</v>
      </c>
      <c r="B1857" s="14">
        <v>38990</v>
      </c>
      <c r="C1857" s="108">
        <f t="shared" si="29"/>
        <v>-1.5400413721415873E-3</v>
      </c>
    </row>
    <row r="1858" spans="1:3">
      <c r="A1858" t="s">
        <v>2218</v>
      </c>
      <c r="B1858" s="14">
        <v>38930</v>
      </c>
      <c r="C1858" s="108">
        <f t="shared" ref="C1858:C1921" si="30">LN(B1859)-LN(B1858)</f>
        <v>-2.8295838814997865E-3</v>
      </c>
    </row>
    <row r="1859" spans="1:3">
      <c r="A1859" t="s">
        <v>2219</v>
      </c>
      <c r="B1859" s="14">
        <v>38820</v>
      </c>
      <c r="C1859" s="108">
        <f t="shared" si="30"/>
        <v>6.9311020639997167E-3</v>
      </c>
    </row>
    <row r="1860" spans="1:3">
      <c r="A1860" t="s">
        <v>2220</v>
      </c>
      <c r="B1860" s="14">
        <v>39090</v>
      </c>
      <c r="C1860" s="108">
        <f t="shared" si="30"/>
        <v>-1.6507983853211172E-2</v>
      </c>
    </row>
    <row r="1861" spans="1:3">
      <c r="A1861" t="s">
        <v>2221</v>
      </c>
      <c r="B1861" s="14">
        <v>38450</v>
      </c>
      <c r="C1861" s="108">
        <f t="shared" si="30"/>
        <v>1.2920076365103839E-2</v>
      </c>
    </row>
    <row r="1862" spans="1:3">
      <c r="A1862" t="s">
        <v>2222</v>
      </c>
      <c r="B1862" s="14">
        <v>38950</v>
      </c>
      <c r="C1862" s="108">
        <f t="shared" si="30"/>
        <v>7.6992176265733292E-4</v>
      </c>
    </row>
    <row r="1863" spans="1:3">
      <c r="A1863" t="s">
        <v>2223</v>
      </c>
      <c r="B1863" s="14">
        <v>38980</v>
      </c>
      <c r="C1863" s="108">
        <f t="shared" si="30"/>
        <v>-2.56574728796366E-4</v>
      </c>
    </row>
    <row r="1864" spans="1:3">
      <c r="A1864" t="s">
        <v>2224</v>
      </c>
      <c r="B1864" s="14">
        <v>38970</v>
      </c>
      <c r="C1864" s="108">
        <f t="shared" si="30"/>
        <v>1.0211985605028673E-2</v>
      </c>
    </row>
    <row r="1865" spans="1:3">
      <c r="A1865" t="s">
        <v>2225</v>
      </c>
      <c r="B1865" s="14">
        <v>39370</v>
      </c>
      <c r="C1865" s="108">
        <f t="shared" si="30"/>
        <v>-5.0813009223382721E-4</v>
      </c>
    </row>
    <row r="1866" spans="1:3">
      <c r="A1866" t="s">
        <v>2226</v>
      </c>
      <c r="B1866" s="14">
        <v>39350</v>
      </c>
      <c r="C1866" s="108">
        <f t="shared" si="30"/>
        <v>5.0813009223382721E-4</v>
      </c>
    </row>
    <row r="1867" spans="1:3">
      <c r="A1867" t="s">
        <v>2227</v>
      </c>
      <c r="B1867" s="14">
        <v>39370</v>
      </c>
      <c r="C1867" s="108">
        <f t="shared" si="30"/>
        <v>-2.0340713852782244E-3</v>
      </c>
    </row>
    <row r="1868" spans="1:3">
      <c r="A1868" t="s">
        <v>2228</v>
      </c>
      <c r="B1868" s="14">
        <v>39290</v>
      </c>
      <c r="C1868" s="108">
        <f t="shared" si="30"/>
        <v>6.3427841721033218E-3</v>
      </c>
    </row>
    <row r="1869" spans="1:3">
      <c r="A1869" t="s">
        <v>2229</v>
      </c>
      <c r="B1869" s="14">
        <v>39540</v>
      </c>
      <c r="C1869" s="108">
        <f t="shared" si="30"/>
        <v>1.7687938913546475E-3</v>
      </c>
    </row>
    <row r="1870" spans="1:3">
      <c r="A1870" t="s">
        <v>2230</v>
      </c>
      <c r="B1870" s="14">
        <v>39610</v>
      </c>
      <c r="C1870" s="108">
        <f t="shared" si="30"/>
        <v>3.9113896814162885E-2</v>
      </c>
    </row>
    <row r="1871" spans="1:3">
      <c r="A1871" t="s">
        <v>2231</v>
      </c>
      <c r="B1871" s="14">
        <v>41190</v>
      </c>
      <c r="C1871" s="108">
        <f t="shared" si="30"/>
        <v>-2.6741233876315107E-3</v>
      </c>
    </row>
    <row r="1872" spans="1:3">
      <c r="A1872" t="s">
        <v>2232</v>
      </c>
      <c r="B1872" s="14">
        <v>41080</v>
      </c>
      <c r="C1872" s="108">
        <f t="shared" si="30"/>
        <v>2.1884507214551263E-3</v>
      </c>
    </row>
    <row r="1873" spans="1:3">
      <c r="A1873" t="s">
        <v>2233</v>
      </c>
      <c r="B1873" s="14">
        <v>41170</v>
      </c>
      <c r="C1873" s="108">
        <f t="shared" si="30"/>
        <v>-9.7633189506503015E-3</v>
      </c>
    </row>
    <row r="1874" spans="1:3">
      <c r="A1874" t="s">
        <v>2234</v>
      </c>
      <c r="B1874" s="14">
        <v>40770</v>
      </c>
      <c r="C1874" s="108">
        <f t="shared" si="30"/>
        <v>-1.2091448980800834E-2</v>
      </c>
    </row>
    <row r="1875" spans="1:3">
      <c r="A1875" t="s">
        <v>2235</v>
      </c>
      <c r="B1875" s="14">
        <v>40280</v>
      </c>
      <c r="C1875" s="108">
        <f t="shared" si="30"/>
        <v>1.7229074960392055E-2</v>
      </c>
    </row>
    <row r="1876" spans="1:3">
      <c r="A1876" t="s">
        <v>2236</v>
      </c>
      <c r="B1876" s="14">
        <v>40980</v>
      </c>
      <c r="C1876" s="108">
        <f t="shared" si="30"/>
        <v>1.706693087683675E-3</v>
      </c>
    </row>
    <row r="1877" spans="1:3">
      <c r="A1877" t="s">
        <v>2237</v>
      </c>
      <c r="B1877" s="14">
        <v>41050</v>
      </c>
      <c r="C1877" s="108">
        <f t="shared" si="30"/>
        <v>-7.3349962115649703E-3</v>
      </c>
    </row>
    <row r="1878" spans="1:3">
      <c r="A1878" t="s">
        <v>2238</v>
      </c>
      <c r="B1878" s="14">
        <v>40750</v>
      </c>
      <c r="C1878" s="108">
        <f t="shared" si="30"/>
        <v>-9.1212268021809706E-3</v>
      </c>
    </row>
    <row r="1879" spans="1:3">
      <c r="A1879" t="s">
        <v>2239</v>
      </c>
      <c r="B1879" s="14">
        <v>40380</v>
      </c>
      <c r="C1879" s="108">
        <f t="shared" si="30"/>
        <v>-9.2051900155478705E-3</v>
      </c>
    </row>
    <row r="1880" spans="1:3">
      <c r="A1880" t="s">
        <v>2240</v>
      </c>
      <c r="B1880" s="14">
        <v>40010</v>
      </c>
      <c r="C1880" s="108">
        <f t="shared" si="30"/>
        <v>-2.3518595694561384E-2</v>
      </c>
    </row>
    <row r="1881" spans="1:3">
      <c r="A1881" t="s">
        <v>2241</v>
      </c>
      <c r="B1881" s="14">
        <v>39080</v>
      </c>
      <c r="C1881" s="108">
        <f t="shared" si="30"/>
        <v>-3.332054857825284E-3</v>
      </c>
    </row>
    <row r="1882" spans="1:3">
      <c r="A1882" t="s">
        <v>2242</v>
      </c>
      <c r="B1882" s="14">
        <v>38950</v>
      </c>
      <c r="C1882" s="108">
        <f t="shared" si="30"/>
        <v>4.355072849859809E-3</v>
      </c>
    </row>
    <row r="1883" spans="1:3">
      <c r="A1883" t="s">
        <v>2243</v>
      </c>
      <c r="B1883" s="14">
        <v>39120</v>
      </c>
      <c r="C1883" s="108">
        <f t="shared" si="30"/>
        <v>-1.8576385572934839E-2</v>
      </c>
    </row>
    <row r="1884" spans="1:3">
      <c r="A1884" t="s">
        <v>2244</v>
      </c>
      <c r="B1884" s="14">
        <v>38400</v>
      </c>
      <c r="C1884" s="108">
        <f t="shared" si="30"/>
        <v>-1.2051495086813802E-2</v>
      </c>
    </row>
    <row r="1885" spans="1:3">
      <c r="A1885" t="s">
        <v>2245</v>
      </c>
      <c r="B1885" s="14">
        <v>37940</v>
      </c>
      <c r="C1885" s="108">
        <f t="shared" si="30"/>
        <v>2.2414282122360518E-2</v>
      </c>
    </row>
    <row r="1886" spans="1:3">
      <c r="A1886" t="s">
        <v>2246</v>
      </c>
      <c r="B1886" s="14">
        <v>38800</v>
      </c>
      <c r="C1886" s="108">
        <f t="shared" si="30"/>
        <v>8.9801758075829241E-3</v>
      </c>
    </row>
    <row r="1887" spans="1:3">
      <c r="A1887" t="s">
        <v>2247</v>
      </c>
      <c r="B1887" s="14">
        <v>39150</v>
      </c>
      <c r="C1887" s="108">
        <f t="shared" si="30"/>
        <v>2.6715298472371529E-2</v>
      </c>
    </row>
    <row r="1888" spans="1:3">
      <c r="A1888" t="s">
        <v>2248</v>
      </c>
      <c r="B1888" s="14">
        <v>40210</v>
      </c>
      <c r="C1888" s="108">
        <f t="shared" si="30"/>
        <v>1.9875782940736997E-3</v>
      </c>
    </row>
    <row r="1889" spans="1:3">
      <c r="A1889" t="s">
        <v>2249</v>
      </c>
      <c r="B1889" s="14">
        <v>40290</v>
      </c>
      <c r="C1889" s="108">
        <f t="shared" si="30"/>
        <v>-1.0479137809992878E-2</v>
      </c>
    </row>
    <row r="1890" spans="1:3">
      <c r="A1890" t="s">
        <v>2250</v>
      </c>
      <c r="B1890" s="14">
        <v>39870</v>
      </c>
      <c r="C1890" s="108">
        <f t="shared" si="30"/>
        <v>-5.2810383016144158E-3</v>
      </c>
    </row>
    <row r="1891" spans="1:3">
      <c r="A1891" t="s">
        <v>2251</v>
      </c>
      <c r="B1891" s="14">
        <v>39660</v>
      </c>
      <c r="C1891" s="108">
        <f t="shared" si="30"/>
        <v>1.0284801556403877E-2</v>
      </c>
    </row>
    <row r="1892" spans="1:3">
      <c r="A1892" t="s">
        <v>2252</v>
      </c>
      <c r="B1892" s="14">
        <v>40070</v>
      </c>
      <c r="C1892" s="108">
        <f t="shared" si="30"/>
        <v>-1.1798806387618654E-2</v>
      </c>
    </row>
    <row r="1893" spans="1:3">
      <c r="A1893" t="s">
        <v>2253</v>
      </c>
      <c r="B1893" s="14">
        <v>39600</v>
      </c>
      <c r="C1893" s="108">
        <f t="shared" si="30"/>
        <v>-2.7816429618763294E-3</v>
      </c>
    </row>
    <row r="1894" spans="1:3">
      <c r="A1894" t="s">
        <v>2254</v>
      </c>
      <c r="B1894" s="14">
        <v>39490</v>
      </c>
      <c r="C1894" s="108">
        <f t="shared" si="30"/>
        <v>-5.3319918122927135E-3</v>
      </c>
    </row>
    <row r="1895" spans="1:3">
      <c r="A1895" t="s">
        <v>2255</v>
      </c>
      <c r="B1895" s="14">
        <v>39280</v>
      </c>
      <c r="C1895" s="108">
        <f t="shared" si="30"/>
        <v>-7.4102804917597354E-3</v>
      </c>
    </row>
    <row r="1896" spans="1:3">
      <c r="A1896" t="s">
        <v>2256</v>
      </c>
      <c r="B1896" s="14">
        <v>38990</v>
      </c>
      <c r="C1896" s="108">
        <f t="shared" si="30"/>
        <v>8.1737364392626688E-3</v>
      </c>
    </row>
    <row r="1897" spans="1:3">
      <c r="A1897" t="s">
        <v>2257</v>
      </c>
      <c r="B1897" s="14">
        <v>39310</v>
      </c>
      <c r="C1897" s="108">
        <f t="shared" si="30"/>
        <v>1.0879297689902145E-2</v>
      </c>
    </row>
    <row r="1898" spans="1:3">
      <c r="A1898" t="s">
        <v>2258</v>
      </c>
      <c r="B1898" s="14">
        <v>39740</v>
      </c>
      <c r="C1898" s="108">
        <f t="shared" si="30"/>
        <v>-1.5468800901349056E-2</v>
      </c>
    </row>
    <row r="1899" spans="1:3">
      <c r="A1899" t="s">
        <v>2259</v>
      </c>
      <c r="B1899" s="14">
        <v>39130</v>
      </c>
      <c r="C1899" s="108">
        <f t="shared" si="30"/>
        <v>5.8606359617314752E-3</v>
      </c>
    </row>
    <row r="1900" spans="1:3">
      <c r="A1900" t="s">
        <v>2260</v>
      </c>
      <c r="B1900" s="14">
        <v>39360</v>
      </c>
      <c r="C1900" s="108">
        <f t="shared" si="30"/>
        <v>-1.12418148662492E-2</v>
      </c>
    </row>
    <row r="1901" spans="1:3">
      <c r="A1901" t="s">
        <v>2261</v>
      </c>
      <c r="B1901" s="14">
        <v>38920</v>
      </c>
      <c r="C1901" s="108">
        <f t="shared" si="30"/>
        <v>4.1025698567782598E-3</v>
      </c>
    </row>
    <row r="1902" spans="1:3">
      <c r="A1902" t="s">
        <v>2262</v>
      </c>
      <c r="B1902" s="14">
        <v>39080</v>
      </c>
      <c r="C1902" s="108">
        <f t="shared" si="30"/>
        <v>-5.1308475823432786E-3</v>
      </c>
    </row>
    <row r="1903" spans="1:3">
      <c r="A1903" t="s">
        <v>2263</v>
      </c>
      <c r="B1903" s="14">
        <v>38880</v>
      </c>
      <c r="C1903" s="108">
        <f t="shared" si="30"/>
        <v>-7.4868040427116256E-3</v>
      </c>
    </row>
    <row r="1904" spans="1:3">
      <c r="A1904" t="s">
        <v>2264</v>
      </c>
      <c r="B1904" s="14">
        <v>38590</v>
      </c>
      <c r="C1904" s="108">
        <f t="shared" si="30"/>
        <v>-7.7770580718272697E-4</v>
      </c>
    </row>
    <row r="1905" spans="1:3">
      <c r="A1905" t="s">
        <v>2265</v>
      </c>
      <c r="B1905" s="14">
        <v>38560</v>
      </c>
      <c r="C1905" s="108">
        <f t="shared" si="30"/>
        <v>8.7787808820554147E-3</v>
      </c>
    </row>
    <row r="1906" spans="1:3">
      <c r="A1906" t="s">
        <v>2266</v>
      </c>
      <c r="B1906" s="14">
        <v>38900</v>
      </c>
      <c r="C1906" s="108">
        <f t="shared" si="30"/>
        <v>-1.5544354437800223E-2</v>
      </c>
    </row>
    <row r="1907" spans="1:3">
      <c r="A1907" t="s">
        <v>2267</v>
      </c>
      <c r="B1907" s="14">
        <v>38300</v>
      </c>
      <c r="C1907" s="108">
        <f t="shared" si="30"/>
        <v>-3.9241384561332637E-3</v>
      </c>
    </row>
    <row r="1908" spans="1:3">
      <c r="A1908" t="s">
        <v>2268</v>
      </c>
      <c r="B1908" s="14">
        <v>38150</v>
      </c>
      <c r="C1908" s="108">
        <f t="shared" si="30"/>
        <v>-1.1865663276500626E-2</v>
      </c>
    </row>
    <row r="1909" spans="1:3">
      <c r="A1909" t="s">
        <v>2269</v>
      </c>
      <c r="B1909" s="14">
        <v>37700</v>
      </c>
      <c r="C1909" s="108">
        <f t="shared" si="30"/>
        <v>-3.4542348680872692E-3</v>
      </c>
    </row>
    <row r="1910" spans="1:3">
      <c r="A1910" t="s">
        <v>2270</v>
      </c>
      <c r="B1910" s="14">
        <v>37570</v>
      </c>
      <c r="C1910" s="108">
        <f t="shared" si="30"/>
        <v>-9.897098306778318E-3</v>
      </c>
    </row>
    <row r="1911" spans="1:3">
      <c r="A1911" t="s">
        <v>2271</v>
      </c>
      <c r="B1911" s="14">
        <v>37200</v>
      </c>
      <c r="C1911" s="108">
        <f t="shared" si="30"/>
        <v>1.6116038943430055E-3</v>
      </c>
    </row>
    <row r="1912" spans="1:3">
      <c r="A1912" t="s">
        <v>2272</v>
      </c>
      <c r="B1912" s="14">
        <v>37260</v>
      </c>
      <c r="C1912" s="108">
        <f t="shared" si="30"/>
        <v>-2.9137527597791646E-2</v>
      </c>
    </row>
    <row r="1913" spans="1:3">
      <c r="A1913" t="s">
        <v>2273</v>
      </c>
      <c r="B1913" s="14">
        <v>36190</v>
      </c>
      <c r="C1913" s="108">
        <f t="shared" si="30"/>
        <v>-6.6537534085959749E-3</v>
      </c>
    </row>
    <row r="1914" spans="1:3">
      <c r="A1914" t="s">
        <v>2274</v>
      </c>
      <c r="B1914" s="14">
        <v>35950</v>
      </c>
      <c r="C1914" s="108">
        <f t="shared" si="30"/>
        <v>-2.5353470686455992E-2</v>
      </c>
    </row>
    <row r="1915" spans="1:3">
      <c r="A1915" t="s">
        <v>2275</v>
      </c>
      <c r="B1915" s="14">
        <v>35050</v>
      </c>
      <c r="C1915" s="108">
        <f t="shared" si="30"/>
        <v>-3.1433087746890465E-3</v>
      </c>
    </row>
    <row r="1916" spans="1:3">
      <c r="A1916" t="s">
        <v>2276</v>
      </c>
      <c r="B1916" s="14">
        <v>34940</v>
      </c>
      <c r="C1916" s="108">
        <f t="shared" si="30"/>
        <v>-2.8661527216087279E-3</v>
      </c>
    </row>
    <row r="1917" spans="1:3">
      <c r="A1917" t="s">
        <v>2277</v>
      </c>
      <c r="B1917" s="14">
        <v>34840</v>
      </c>
      <c r="C1917" s="108">
        <f t="shared" si="30"/>
        <v>2.5799068344394271E-3</v>
      </c>
    </row>
    <row r="1918" spans="1:3">
      <c r="A1918" t="s">
        <v>2278</v>
      </c>
      <c r="B1918" s="14">
        <v>34930</v>
      </c>
      <c r="C1918" s="108">
        <f t="shared" si="30"/>
        <v>-3.9415407169347105E-2</v>
      </c>
    </row>
    <row r="1919" spans="1:3">
      <c r="A1919" t="s">
        <v>2279</v>
      </c>
      <c r="B1919" s="14">
        <v>33580</v>
      </c>
      <c r="C1919" s="108">
        <f t="shared" si="30"/>
        <v>8.5990151802857184E-3</v>
      </c>
    </row>
    <row r="1920" spans="1:3">
      <c r="A1920" t="s">
        <v>2280</v>
      </c>
      <c r="B1920" s="14">
        <v>33870</v>
      </c>
      <c r="C1920" s="108">
        <f t="shared" si="30"/>
        <v>2.132401523399885E-2</v>
      </c>
    </row>
    <row r="1921" spans="1:3">
      <c r="A1921" t="s">
        <v>2281</v>
      </c>
      <c r="B1921" s="14">
        <v>34600</v>
      </c>
      <c r="C1921" s="108">
        <f t="shared" si="30"/>
        <v>1.6624057245733681E-2</v>
      </c>
    </row>
    <row r="1922" spans="1:3">
      <c r="A1922" t="s">
        <v>2282</v>
      </c>
      <c r="B1922" s="14">
        <v>35180</v>
      </c>
      <c r="C1922" s="108">
        <f t="shared" ref="C1922:C1985" si="31">LN(B1923)-LN(B1922)</f>
        <v>5.1034984600306643E-3</v>
      </c>
    </row>
    <row r="1923" spans="1:3">
      <c r="A1923" t="s">
        <v>2283</v>
      </c>
      <c r="B1923" s="14">
        <v>35360</v>
      </c>
      <c r="C1923" s="108">
        <f t="shared" si="31"/>
        <v>-1.5389303429399703E-2</v>
      </c>
    </row>
    <row r="1924" spans="1:3">
      <c r="A1924" t="s">
        <v>2284</v>
      </c>
      <c r="B1924" s="14">
        <v>34820</v>
      </c>
      <c r="C1924" s="108">
        <f t="shared" si="31"/>
        <v>1.1706058013103871E-2</v>
      </c>
    </row>
    <row r="1925" spans="1:3">
      <c r="A1925" t="s">
        <v>2285</v>
      </c>
      <c r="B1925" s="14">
        <v>35230</v>
      </c>
      <c r="C1925" s="108">
        <f t="shared" si="31"/>
        <v>-3.1272235862314091E-3</v>
      </c>
    </row>
    <row r="1926" spans="1:3">
      <c r="A1926" t="s">
        <v>2286</v>
      </c>
      <c r="B1926" s="14">
        <v>35120</v>
      </c>
      <c r="C1926" s="108">
        <f t="shared" si="31"/>
        <v>-1.3473043131003948E-2</v>
      </c>
    </row>
    <row r="1927" spans="1:3">
      <c r="A1927" t="s">
        <v>2287</v>
      </c>
      <c r="B1927" s="14">
        <v>34650</v>
      </c>
      <c r="C1927" s="108">
        <f t="shared" si="31"/>
        <v>9.1928254393724984E-3</v>
      </c>
    </row>
    <row r="1928" spans="1:3">
      <c r="A1928" t="s">
        <v>2288</v>
      </c>
      <c r="B1928" s="14">
        <v>34970</v>
      </c>
      <c r="C1928" s="108">
        <f t="shared" si="31"/>
        <v>1.3914749570776763E-2</v>
      </c>
    </row>
    <row r="1929" spans="1:3">
      <c r="A1929" t="s">
        <v>2289</v>
      </c>
      <c r="B1929" s="14">
        <v>35460</v>
      </c>
      <c r="C1929" s="108">
        <f t="shared" si="31"/>
        <v>-1.4772995940150579E-2</v>
      </c>
    </row>
    <row r="1930" spans="1:3">
      <c r="A1930" t="s">
        <v>2290</v>
      </c>
      <c r="B1930" s="14">
        <v>34940</v>
      </c>
      <c r="C1930" s="108">
        <f t="shared" si="31"/>
        <v>9.9673329812688394E-3</v>
      </c>
    </row>
    <row r="1931" spans="1:3">
      <c r="A1931" t="s">
        <v>2291</v>
      </c>
      <c r="B1931" s="14">
        <v>35290</v>
      </c>
      <c r="C1931" s="108">
        <f t="shared" si="31"/>
        <v>-2.5535550831286002E-3</v>
      </c>
    </row>
    <row r="1932" spans="1:3">
      <c r="A1932" t="s">
        <v>2292</v>
      </c>
      <c r="B1932" s="14">
        <v>35200</v>
      </c>
      <c r="C1932" s="108">
        <f t="shared" si="31"/>
        <v>2.9393298696632542E-2</v>
      </c>
    </row>
    <row r="1933" spans="1:3">
      <c r="A1933" t="s">
        <v>2293</v>
      </c>
      <c r="B1933" s="14">
        <v>36250</v>
      </c>
      <c r="C1933" s="108">
        <f t="shared" si="31"/>
        <v>4.6786929987785442E-3</v>
      </c>
    </row>
    <row r="1934" spans="1:3">
      <c r="A1934" t="s">
        <v>2294</v>
      </c>
      <c r="B1934" s="14">
        <v>36420</v>
      </c>
      <c r="C1934" s="108">
        <f t="shared" si="31"/>
        <v>-1.8567805159445783E-2</v>
      </c>
    </row>
    <row r="1935" spans="1:3">
      <c r="A1935" t="s">
        <v>2295</v>
      </c>
      <c r="B1935" s="14">
        <v>35750</v>
      </c>
      <c r="C1935" s="108">
        <f t="shared" si="31"/>
        <v>-6.1728591070799865E-3</v>
      </c>
    </row>
    <row r="1936" spans="1:3">
      <c r="A1936" t="s">
        <v>2296</v>
      </c>
      <c r="B1936" s="14">
        <v>35530</v>
      </c>
      <c r="C1936" s="108">
        <f t="shared" si="31"/>
        <v>-7.9118807746585418E-3</v>
      </c>
    </row>
    <row r="1937" spans="1:3">
      <c r="A1937" t="s">
        <v>2297</v>
      </c>
      <c r="B1937" s="14">
        <v>35250</v>
      </c>
      <c r="C1937" s="108">
        <f t="shared" si="31"/>
        <v>1.743576228591337E-2</v>
      </c>
    </row>
    <row r="1938" spans="1:3">
      <c r="A1938" t="s">
        <v>2298</v>
      </c>
      <c r="B1938" s="14">
        <v>35870</v>
      </c>
      <c r="C1938" s="108">
        <f t="shared" si="31"/>
        <v>1.2742554688919938E-2</v>
      </c>
    </row>
    <row r="1939" spans="1:3">
      <c r="A1939" t="s">
        <v>2299</v>
      </c>
      <c r="B1939" s="14">
        <v>36330</v>
      </c>
      <c r="C1939" s="108">
        <f t="shared" si="31"/>
        <v>1.6501653909575253E-3</v>
      </c>
    </row>
    <row r="1940" spans="1:3">
      <c r="A1940" t="s">
        <v>2300</v>
      </c>
      <c r="B1940" s="14">
        <v>36390</v>
      </c>
      <c r="C1940" s="108">
        <f t="shared" si="31"/>
        <v>2.4701535820632614E-3</v>
      </c>
    </row>
    <row r="1941" spans="1:3">
      <c r="A1941" t="s">
        <v>2301</v>
      </c>
      <c r="B1941" s="14">
        <v>36480</v>
      </c>
      <c r="C1941" s="108">
        <f t="shared" si="31"/>
        <v>-5.4975399591956631E-3</v>
      </c>
    </row>
    <row r="1942" spans="1:3">
      <c r="A1942" t="s">
        <v>2302</v>
      </c>
      <c r="B1942" s="14">
        <v>36280</v>
      </c>
      <c r="C1942" s="108">
        <f t="shared" si="31"/>
        <v>4.9491440035804857E-3</v>
      </c>
    </row>
    <row r="1943" spans="1:3">
      <c r="A1943" t="s">
        <v>2303</v>
      </c>
      <c r="B1943" s="14">
        <v>36460</v>
      </c>
      <c r="C1943" s="108">
        <f t="shared" si="31"/>
        <v>-1.5478473756283861E-2</v>
      </c>
    </row>
    <row r="1944" spans="1:3">
      <c r="A1944" t="s">
        <v>2304</v>
      </c>
      <c r="B1944" s="14">
        <v>35900</v>
      </c>
      <c r="C1944" s="108">
        <f t="shared" si="31"/>
        <v>1.4380778805229255E-2</v>
      </c>
    </row>
    <row r="1945" spans="1:3">
      <c r="A1945" t="s">
        <v>2305</v>
      </c>
      <c r="B1945" s="14">
        <v>36420</v>
      </c>
      <c r="C1945" s="108">
        <f t="shared" si="31"/>
        <v>5.7495024912608272E-3</v>
      </c>
    </row>
    <row r="1946" spans="1:3">
      <c r="A1946" t="s">
        <v>2306</v>
      </c>
      <c r="B1946" s="14">
        <v>36630</v>
      </c>
      <c r="C1946" s="108">
        <f t="shared" si="31"/>
        <v>2.1816207180211933E-3</v>
      </c>
    </row>
    <row r="1947" spans="1:3">
      <c r="A1947" t="s">
        <v>2307</v>
      </c>
      <c r="B1947" s="14">
        <v>36710</v>
      </c>
      <c r="C1947" s="108">
        <f t="shared" si="31"/>
        <v>-1.2885716333965291E-2</v>
      </c>
    </row>
    <row r="1948" spans="1:3">
      <c r="A1948" t="s">
        <v>2308</v>
      </c>
      <c r="B1948" s="14">
        <v>36240</v>
      </c>
      <c r="C1948" s="108">
        <f t="shared" si="31"/>
        <v>1.3158084577511886E-2</v>
      </c>
    </row>
    <row r="1949" spans="1:3">
      <c r="A1949" t="s">
        <v>2309</v>
      </c>
      <c r="B1949" s="14">
        <v>36720</v>
      </c>
      <c r="C1949" s="108">
        <f t="shared" si="31"/>
        <v>-7.3801072976227289E-3</v>
      </c>
    </row>
    <row r="1950" spans="1:3">
      <c r="A1950" t="s">
        <v>2310</v>
      </c>
      <c r="B1950" s="14">
        <v>36450</v>
      </c>
      <c r="C1950" s="108">
        <f t="shared" si="31"/>
        <v>-5.5020771539844304E-3</v>
      </c>
    </row>
    <row r="1951" spans="1:3">
      <c r="A1951" t="s">
        <v>2311</v>
      </c>
      <c r="B1951" s="14">
        <v>36250</v>
      </c>
      <c r="C1951" s="108">
        <f t="shared" si="31"/>
        <v>-6.9204428445726052E-3</v>
      </c>
    </row>
    <row r="1952" spans="1:3">
      <c r="A1952" t="s">
        <v>2312</v>
      </c>
      <c r="B1952" s="14">
        <v>36000</v>
      </c>
      <c r="C1952" s="108">
        <f t="shared" si="31"/>
        <v>-2.7885203489535826E-2</v>
      </c>
    </row>
    <row r="1953" spans="1:3">
      <c r="A1953" t="s">
        <v>2313</v>
      </c>
      <c r="B1953" s="14">
        <v>35010</v>
      </c>
      <c r="C1953" s="108">
        <f t="shared" si="31"/>
        <v>-6.0163481861454926E-3</v>
      </c>
    </row>
    <row r="1954" spans="1:3">
      <c r="A1954" t="s">
        <v>2314</v>
      </c>
      <c r="B1954" s="14">
        <v>34800</v>
      </c>
      <c r="C1954" s="108">
        <f t="shared" si="31"/>
        <v>8.6169759748067065E-4</v>
      </c>
    </row>
    <row r="1955" spans="1:3">
      <c r="A1955" t="s">
        <v>2315</v>
      </c>
      <c r="B1955" s="14">
        <v>34830</v>
      </c>
      <c r="C1955" s="108">
        <f t="shared" si="31"/>
        <v>0</v>
      </c>
    </row>
    <row r="1956" spans="1:3">
      <c r="A1956" t="s">
        <v>2316</v>
      </c>
      <c r="B1956" s="14">
        <v>34830</v>
      </c>
      <c r="C1956" s="108">
        <f t="shared" si="31"/>
        <v>-3.1631945857597543E-3</v>
      </c>
    </row>
    <row r="1957" spans="1:3">
      <c r="A1957" t="s">
        <v>2317</v>
      </c>
      <c r="B1957" s="14">
        <v>34720</v>
      </c>
      <c r="C1957" s="108">
        <f t="shared" si="31"/>
        <v>6.3164149137602266E-3</v>
      </c>
    </row>
    <row r="1958" spans="1:3">
      <c r="A1958" t="s">
        <v>2318</v>
      </c>
      <c r="B1958" s="14">
        <v>34940</v>
      </c>
      <c r="C1958" s="108">
        <f t="shared" si="31"/>
        <v>1.0250659233340897E-2</v>
      </c>
    </row>
    <row r="1959" spans="1:3">
      <c r="A1959" t="s">
        <v>2319</v>
      </c>
      <c r="B1959" s="14">
        <v>35300</v>
      </c>
      <c r="C1959" s="108">
        <f t="shared" si="31"/>
        <v>-7.9636370815450164E-3</v>
      </c>
    </row>
    <row r="1960" spans="1:3">
      <c r="A1960" t="s">
        <v>2320</v>
      </c>
      <c r="B1960" s="14">
        <v>35020</v>
      </c>
      <c r="C1960" s="108">
        <f t="shared" si="31"/>
        <v>-5.7273925176630769E-3</v>
      </c>
    </row>
    <row r="1961" spans="1:3">
      <c r="A1961" t="s">
        <v>2321</v>
      </c>
      <c r="B1961" s="14">
        <v>34820</v>
      </c>
      <c r="C1961" s="108">
        <f t="shared" si="31"/>
        <v>1.0285804969369039E-2</v>
      </c>
    </row>
    <row r="1962" spans="1:3">
      <c r="A1962" t="s">
        <v>2322</v>
      </c>
      <c r="B1962" s="14">
        <v>35180</v>
      </c>
      <c r="C1962" s="108">
        <f t="shared" si="31"/>
        <v>-5.1296778199994009E-3</v>
      </c>
    </row>
    <row r="1963" spans="1:3">
      <c r="A1963" t="s">
        <v>2323</v>
      </c>
      <c r="B1963" s="14">
        <v>35000</v>
      </c>
      <c r="C1963" s="108">
        <f t="shared" si="31"/>
        <v>8.5677571998310498E-4</v>
      </c>
    </row>
    <row r="1964" spans="1:3">
      <c r="A1964" t="s">
        <v>2324</v>
      </c>
      <c r="B1964" s="14">
        <v>35030</v>
      </c>
      <c r="C1964" s="108">
        <f t="shared" si="31"/>
        <v>1.8945851576196659E-2</v>
      </c>
    </row>
    <row r="1965" spans="1:3">
      <c r="A1965" t="s">
        <v>2325</v>
      </c>
      <c r="B1965" s="14">
        <v>35700</v>
      </c>
      <c r="C1965" s="108">
        <f t="shared" si="31"/>
        <v>-6.4634200000615039E-3</v>
      </c>
    </row>
    <row r="1966" spans="1:3">
      <c r="A1966" t="s">
        <v>2326</v>
      </c>
      <c r="B1966" s="14">
        <v>35470</v>
      </c>
      <c r="C1966" s="108">
        <f t="shared" si="31"/>
        <v>1.9715539409741467E-3</v>
      </c>
    </row>
    <row r="1967" spans="1:3">
      <c r="A1967" t="s">
        <v>2327</v>
      </c>
      <c r="B1967" s="14">
        <v>35540</v>
      </c>
      <c r="C1967" s="108">
        <f t="shared" si="31"/>
        <v>-7.3425915879141712E-3</v>
      </c>
    </row>
    <row r="1968" spans="1:3">
      <c r="A1968" t="s">
        <v>2328</v>
      </c>
      <c r="B1968" s="14">
        <v>35280</v>
      </c>
      <c r="C1968" s="108">
        <f t="shared" si="31"/>
        <v>4.2426877387899964E-3</v>
      </c>
    </row>
    <row r="1969" spans="1:3">
      <c r="A1969" t="s">
        <v>2329</v>
      </c>
      <c r="B1969" s="14">
        <v>35430</v>
      </c>
      <c r="C1969" s="108">
        <f t="shared" si="31"/>
        <v>-2.8228652269390864E-4</v>
      </c>
    </row>
    <row r="1970" spans="1:3">
      <c r="A1970" t="s">
        <v>2330</v>
      </c>
      <c r="B1970" s="14">
        <v>35420</v>
      </c>
      <c r="C1970" s="108">
        <f t="shared" si="31"/>
        <v>2.1229847612461938E-2</v>
      </c>
    </row>
    <row r="1971" spans="1:3">
      <c r="A1971" t="s">
        <v>2331</v>
      </c>
      <c r="B1971" s="14">
        <v>36180</v>
      </c>
      <c r="C1971" s="108">
        <f t="shared" si="31"/>
        <v>-2.7677847727254346E-3</v>
      </c>
    </row>
    <row r="1972" spans="1:3">
      <c r="A1972" t="s">
        <v>2332</v>
      </c>
      <c r="B1972" s="14">
        <v>36080</v>
      </c>
      <c r="C1972" s="108">
        <f t="shared" si="31"/>
        <v>-1.6205998713052949E-2</v>
      </c>
    </row>
    <row r="1973" spans="1:3">
      <c r="A1973" t="s">
        <v>2333</v>
      </c>
      <c r="B1973" s="14">
        <v>35500</v>
      </c>
      <c r="C1973" s="108">
        <f t="shared" si="31"/>
        <v>5.0576112304376863E-3</v>
      </c>
    </row>
    <row r="1974" spans="1:3">
      <c r="A1974" t="s">
        <v>2334</v>
      </c>
      <c r="B1974" s="14">
        <v>35680</v>
      </c>
      <c r="C1974" s="108">
        <f t="shared" si="31"/>
        <v>-7.5960415879965382E-3</v>
      </c>
    </row>
    <row r="1975" spans="1:3">
      <c r="A1975" t="s">
        <v>2335</v>
      </c>
      <c r="B1975" s="14">
        <v>35410</v>
      </c>
      <c r="C1975" s="108">
        <f t="shared" si="31"/>
        <v>6.7548807364925523E-3</v>
      </c>
    </row>
    <row r="1976" spans="1:3">
      <c r="A1976" t="s">
        <v>2336</v>
      </c>
      <c r="B1976" s="14">
        <v>35650</v>
      </c>
      <c r="C1976" s="108">
        <f t="shared" si="31"/>
        <v>4.4780371500365845E-3</v>
      </c>
    </row>
    <row r="1977" spans="1:3">
      <c r="A1977" t="s">
        <v>2337</v>
      </c>
      <c r="B1977" s="14">
        <v>35810</v>
      </c>
      <c r="C1977" s="108">
        <f t="shared" si="31"/>
        <v>1.1384268444926349E-2</v>
      </c>
    </row>
    <row r="1978" spans="1:3">
      <c r="A1978" t="s">
        <v>2338</v>
      </c>
      <c r="B1978" s="14">
        <v>36220</v>
      </c>
      <c r="C1978" s="108">
        <f t="shared" si="31"/>
        <v>-3.8727572608436844E-3</v>
      </c>
    </row>
    <row r="1979" spans="1:3">
      <c r="A1979" t="s">
        <v>2339</v>
      </c>
      <c r="B1979" s="14">
        <v>36080</v>
      </c>
      <c r="C1979" s="108">
        <f t="shared" si="31"/>
        <v>-1.0307933588066476E-2</v>
      </c>
    </row>
    <row r="1980" spans="1:3">
      <c r="A1980" t="s">
        <v>2340</v>
      </c>
      <c r="B1980" s="14">
        <v>35710</v>
      </c>
      <c r="C1980" s="108">
        <f t="shared" si="31"/>
        <v>3.0756350262084453E-3</v>
      </c>
    </row>
    <row r="1981" spans="1:3">
      <c r="A1981" t="s">
        <v>2341</v>
      </c>
      <c r="B1981" s="14">
        <v>35820</v>
      </c>
      <c r="C1981" s="108">
        <f t="shared" si="31"/>
        <v>-2.5157245972469156E-3</v>
      </c>
    </row>
    <row r="1982" spans="1:3">
      <c r="A1982" t="s">
        <v>2342</v>
      </c>
      <c r="B1982" s="14">
        <v>35730</v>
      </c>
      <c r="C1982" s="108">
        <f t="shared" si="31"/>
        <v>5.5959710469721813E-4</v>
      </c>
    </row>
    <row r="1983" spans="1:3">
      <c r="A1983" t="s">
        <v>2343</v>
      </c>
      <c r="B1983" s="14">
        <v>35750</v>
      </c>
      <c r="C1983" s="108">
        <f t="shared" si="31"/>
        <v>4.1870263542165276E-3</v>
      </c>
    </row>
    <row r="1984" spans="1:3">
      <c r="A1984" t="s">
        <v>2344</v>
      </c>
      <c r="B1984" s="14">
        <v>35900</v>
      </c>
      <c r="C1984" s="108">
        <f t="shared" si="31"/>
        <v>2.0676132838428174E-2</v>
      </c>
    </row>
    <row r="1985" spans="1:3">
      <c r="A1985" t="s">
        <v>2345</v>
      </c>
      <c r="B1985" s="14">
        <v>36650</v>
      </c>
      <c r="C1985" s="108">
        <f t="shared" si="31"/>
        <v>1.3633267278638783E-3</v>
      </c>
    </row>
    <row r="1986" spans="1:3">
      <c r="A1986" t="s">
        <v>2346</v>
      </c>
      <c r="B1986" s="14">
        <v>36700</v>
      </c>
      <c r="C1986" s="108">
        <f t="shared" ref="C1986:C2049" si="32">LN(B1987)-LN(B1986)</f>
        <v>2.2896623149618378E-2</v>
      </c>
    </row>
    <row r="1987" spans="1:3">
      <c r="A1987" t="s">
        <v>2347</v>
      </c>
      <c r="B1987" s="14">
        <v>37550</v>
      </c>
      <c r="C1987" s="108">
        <f t="shared" si="32"/>
        <v>7.1646850201680934E-3</v>
      </c>
    </row>
    <row r="1988" spans="1:3">
      <c r="A1988" t="s">
        <v>2348</v>
      </c>
      <c r="B1988" s="14">
        <v>37820</v>
      </c>
      <c r="C1988" s="108">
        <f t="shared" si="32"/>
        <v>-1.0365541313973381E-2</v>
      </c>
    </row>
    <row r="1989" spans="1:3">
      <c r="A1989" t="s">
        <v>2349</v>
      </c>
      <c r="B1989" s="14">
        <v>37430</v>
      </c>
      <c r="C1989" s="108">
        <f t="shared" si="32"/>
        <v>-1.1284375518272327E-2</v>
      </c>
    </row>
    <row r="1990" spans="1:3">
      <c r="A1990" t="s">
        <v>2350</v>
      </c>
      <c r="B1990" s="14">
        <v>37010</v>
      </c>
      <c r="C1990" s="108">
        <f t="shared" si="32"/>
        <v>-2.7023375384160886E-4</v>
      </c>
    </row>
    <row r="1991" spans="1:3">
      <c r="A1991" t="s">
        <v>2351</v>
      </c>
      <c r="B1991" s="14">
        <v>37000</v>
      </c>
      <c r="C1991" s="108">
        <f t="shared" si="32"/>
        <v>1.048537634479807E-2</v>
      </c>
    </row>
    <row r="1992" spans="1:3">
      <c r="A1992" t="s">
        <v>2352</v>
      </c>
      <c r="B1992" s="14">
        <v>37390</v>
      </c>
      <c r="C1992" s="108">
        <f t="shared" si="32"/>
        <v>-5.3504549162930459E-4</v>
      </c>
    </row>
    <row r="1993" spans="1:3">
      <c r="A1993" t="s">
        <v>2353</v>
      </c>
      <c r="B1993" s="14">
        <v>37370</v>
      </c>
      <c r="C1993" s="108">
        <f t="shared" si="32"/>
        <v>-1.0491017538413416E-2</v>
      </c>
    </row>
    <row r="1994" spans="1:3">
      <c r="A1994" t="s">
        <v>2354</v>
      </c>
      <c r="B1994" s="14">
        <v>36980</v>
      </c>
      <c r="C1994" s="108">
        <f t="shared" si="32"/>
        <v>1.1026063030042721E-2</v>
      </c>
    </row>
    <row r="1995" spans="1:3">
      <c r="A1995" t="s">
        <v>2355</v>
      </c>
      <c r="B1995" s="14">
        <v>37390</v>
      </c>
      <c r="C1995" s="108">
        <f t="shared" si="32"/>
        <v>1.03765730843417E-2</v>
      </c>
    </row>
    <row r="1996" spans="1:3">
      <c r="A1996" t="s">
        <v>2356</v>
      </c>
      <c r="B1996" s="14">
        <v>37780</v>
      </c>
      <c r="C1996" s="108">
        <f t="shared" si="32"/>
        <v>1.2102226109837133E-2</v>
      </c>
    </row>
    <row r="1997" spans="1:3">
      <c r="A1997" t="s">
        <v>2357</v>
      </c>
      <c r="B1997" s="14">
        <v>38240</v>
      </c>
      <c r="C1997" s="108">
        <f t="shared" si="32"/>
        <v>-4.9810038755051522E-3</v>
      </c>
    </row>
    <row r="1998" spans="1:3">
      <c r="A1998" t="s">
        <v>2358</v>
      </c>
      <c r="B1998" s="14">
        <v>38050</v>
      </c>
      <c r="C1998" s="108">
        <f t="shared" si="32"/>
        <v>-5.2576236752699401E-4</v>
      </c>
    </row>
    <row r="1999" spans="1:3">
      <c r="A1999" t="s">
        <v>2359</v>
      </c>
      <c r="B1999" s="14">
        <v>38030</v>
      </c>
      <c r="C1999" s="108">
        <f t="shared" si="32"/>
        <v>0</v>
      </c>
    </row>
    <row r="2000" spans="1:3">
      <c r="A2000" t="s">
        <v>2360</v>
      </c>
      <c r="B2000" s="14">
        <v>38030</v>
      </c>
      <c r="C2000" s="108">
        <f t="shared" si="32"/>
        <v>-1.2968290781806502E-2</v>
      </c>
    </row>
    <row r="2001" spans="1:3">
      <c r="A2001" t="s">
        <v>2361</v>
      </c>
      <c r="B2001" s="14">
        <v>37540</v>
      </c>
      <c r="C2001" s="108">
        <f t="shared" si="32"/>
        <v>3.7224185498008211E-3</v>
      </c>
    </row>
    <row r="2002" spans="1:3">
      <c r="A2002" t="s">
        <v>2362</v>
      </c>
      <c r="B2002" s="14">
        <v>37680</v>
      </c>
      <c r="C2002" s="108">
        <f t="shared" si="32"/>
        <v>-5.0552189603418896E-3</v>
      </c>
    </row>
    <row r="2003" spans="1:3">
      <c r="A2003" t="s">
        <v>2363</v>
      </c>
      <c r="B2003" s="14">
        <v>37490</v>
      </c>
      <c r="C2003" s="108">
        <f t="shared" si="32"/>
        <v>2.6670222854363601E-4</v>
      </c>
    </row>
    <row r="2004" spans="1:3">
      <c r="A2004" t="s">
        <v>2364</v>
      </c>
      <c r="B2004" s="14">
        <v>37500</v>
      </c>
      <c r="C2004" s="108">
        <f t="shared" si="32"/>
        <v>-1.3152786578299214E-2</v>
      </c>
    </row>
    <row r="2005" spans="1:3">
      <c r="A2005" t="s">
        <v>2365</v>
      </c>
      <c r="B2005" s="14">
        <v>37010</v>
      </c>
      <c r="C2005" s="108">
        <f t="shared" si="32"/>
        <v>-4.3325277627204173E-3</v>
      </c>
    </row>
    <row r="2006" spans="1:3">
      <c r="A2006" t="s">
        <v>2366</v>
      </c>
      <c r="B2006" s="14">
        <v>36850</v>
      </c>
      <c r="C2006" s="108">
        <f t="shared" si="32"/>
        <v>7.3002892826554699E-3</v>
      </c>
    </row>
    <row r="2007" spans="1:3">
      <c r="A2007" t="s">
        <v>2367</v>
      </c>
      <c r="B2007" s="14">
        <v>37120</v>
      </c>
      <c r="C2007" s="108">
        <f t="shared" si="32"/>
        <v>-1.0834342165709998E-2</v>
      </c>
    </row>
    <row r="2008" spans="1:3">
      <c r="A2008" t="s">
        <v>2368</v>
      </c>
      <c r="B2008" s="14">
        <v>36720</v>
      </c>
      <c r="C2008" s="108">
        <f t="shared" si="32"/>
        <v>-2.7236824354659461E-4</v>
      </c>
    </row>
    <row r="2009" spans="1:3">
      <c r="A2009" t="s">
        <v>2369</v>
      </c>
      <c r="B2009" s="14">
        <v>36710</v>
      </c>
      <c r="C2009" s="108">
        <f t="shared" si="32"/>
        <v>-1.9086577028133433E-3</v>
      </c>
    </row>
    <row r="2010" spans="1:3">
      <c r="A2010" t="s">
        <v>2370</v>
      </c>
      <c r="B2010" s="14">
        <v>36640</v>
      </c>
      <c r="C2010" s="108">
        <f t="shared" si="32"/>
        <v>-2.4310589500617041E-2</v>
      </c>
    </row>
    <row r="2011" spans="1:3">
      <c r="A2011" t="s">
        <v>2371</v>
      </c>
      <c r="B2011" s="14">
        <v>35760</v>
      </c>
      <c r="C2011" s="108">
        <f t="shared" si="32"/>
        <v>1.1179431013417229E-3</v>
      </c>
    </row>
    <row r="2012" spans="1:3">
      <c r="A2012" t="s">
        <v>2372</v>
      </c>
      <c r="B2012" s="14">
        <v>35800</v>
      </c>
      <c r="C2012" s="108">
        <f t="shared" si="32"/>
        <v>4.4593161967636519E-3</v>
      </c>
    </row>
    <row r="2013" spans="1:3">
      <c r="A2013" t="s">
        <v>2373</v>
      </c>
      <c r="B2013" s="14">
        <v>35960</v>
      </c>
      <c r="C2013" s="108">
        <f t="shared" si="32"/>
        <v>2.3090635571467288E-2</v>
      </c>
    </row>
    <row r="2014" spans="1:3">
      <c r="A2014" t="s">
        <v>2374</v>
      </c>
      <c r="B2014" s="14">
        <v>36800</v>
      </c>
      <c r="C2014" s="108">
        <f t="shared" si="32"/>
        <v>-4.6302683841634718E-3</v>
      </c>
    </row>
    <row r="2015" spans="1:3">
      <c r="A2015" t="s">
        <v>2375</v>
      </c>
      <c r="B2015" s="14">
        <v>36630</v>
      </c>
      <c r="C2015" s="108">
        <f t="shared" si="32"/>
        <v>1.9091782698019699E-3</v>
      </c>
    </row>
    <row r="2016" spans="1:3">
      <c r="A2016" t="s">
        <v>2376</v>
      </c>
      <c r="B2016" s="14">
        <v>36700</v>
      </c>
      <c r="C2016" s="108">
        <f t="shared" si="32"/>
        <v>-3.5485228992353512E-3</v>
      </c>
    </row>
    <row r="2017" spans="1:3">
      <c r="A2017" t="s">
        <v>2377</v>
      </c>
      <c r="B2017" s="14">
        <v>36570</v>
      </c>
      <c r="C2017" s="108">
        <f t="shared" si="32"/>
        <v>8.1699800847641058E-3</v>
      </c>
    </row>
    <row r="2018" spans="1:3">
      <c r="A2018" t="s">
        <v>2378</v>
      </c>
      <c r="B2018" s="14">
        <v>36870</v>
      </c>
      <c r="C2018" s="108">
        <f t="shared" si="32"/>
        <v>1.105877757133733E-2</v>
      </c>
    </row>
    <row r="2019" spans="1:3">
      <c r="A2019" t="s">
        <v>2379</v>
      </c>
      <c r="B2019" s="14">
        <v>37280</v>
      </c>
      <c r="C2019" s="108">
        <f t="shared" si="32"/>
        <v>1.8865977382143129E-2</v>
      </c>
    </row>
    <row r="2020" spans="1:3">
      <c r="A2020" t="s">
        <v>2380</v>
      </c>
      <c r="B2020" s="14">
        <v>37990</v>
      </c>
      <c r="C2020" s="108">
        <f t="shared" si="32"/>
        <v>-2.6357421690246241E-3</v>
      </c>
    </row>
    <row r="2021" spans="1:3">
      <c r="A2021" t="s">
        <v>2381</v>
      </c>
      <c r="B2021" s="14">
        <v>37890</v>
      </c>
      <c r="C2021" s="108">
        <f t="shared" si="32"/>
        <v>2.8989346958763207E-3</v>
      </c>
    </row>
    <row r="2022" spans="1:3">
      <c r="A2022" t="s">
        <v>2382</v>
      </c>
      <c r="B2022" s="14">
        <v>38000</v>
      </c>
      <c r="C2022" s="108">
        <f t="shared" si="32"/>
        <v>-9.2532054804834729E-3</v>
      </c>
    </row>
    <row r="2023" spans="1:3">
      <c r="A2023" t="s">
        <v>2383</v>
      </c>
      <c r="B2023" s="14">
        <v>37650</v>
      </c>
      <c r="C2023" s="108">
        <f t="shared" si="32"/>
        <v>-2.6595760357590592E-3</v>
      </c>
    </row>
    <row r="2024" spans="1:3">
      <c r="A2024" t="s">
        <v>2384</v>
      </c>
      <c r="B2024" s="14">
        <v>37550</v>
      </c>
      <c r="C2024" s="108">
        <f t="shared" si="32"/>
        <v>-9.9023959168444975E-3</v>
      </c>
    </row>
    <row r="2025" spans="1:3">
      <c r="A2025" t="s">
        <v>2385</v>
      </c>
      <c r="B2025" s="14">
        <v>37180</v>
      </c>
      <c r="C2025" s="108">
        <f t="shared" si="32"/>
        <v>1.0967075282788841E-2</v>
      </c>
    </row>
    <row r="2026" spans="1:3">
      <c r="A2026" t="s">
        <v>2386</v>
      </c>
      <c r="B2026" s="14">
        <v>37590</v>
      </c>
      <c r="C2026" s="108">
        <f t="shared" si="32"/>
        <v>3.7174764001317584E-3</v>
      </c>
    </row>
    <row r="2027" spans="1:3">
      <c r="A2027" t="s">
        <v>2387</v>
      </c>
      <c r="B2027" s="14">
        <v>37730</v>
      </c>
      <c r="C2027" s="108">
        <f t="shared" si="32"/>
        <v>-1.6838564362830155E-2</v>
      </c>
    </row>
    <row r="2028" spans="1:3">
      <c r="A2028" t="s">
        <v>2388</v>
      </c>
      <c r="B2028" s="14">
        <v>37100</v>
      </c>
      <c r="C2028" s="108">
        <f t="shared" si="32"/>
        <v>-9.2066721259023154E-3</v>
      </c>
    </row>
    <row r="2029" spans="1:3">
      <c r="A2029" t="s">
        <v>2389</v>
      </c>
      <c r="B2029" s="14">
        <v>36760</v>
      </c>
      <c r="C2029" s="108">
        <f t="shared" si="32"/>
        <v>-6.8241018199408643E-3</v>
      </c>
    </row>
    <row r="2030" spans="1:3">
      <c r="A2030" t="s">
        <v>2390</v>
      </c>
      <c r="B2030" s="14">
        <v>36510</v>
      </c>
      <c r="C2030" s="108">
        <f t="shared" si="32"/>
        <v>-2.0756245362232306E-2</v>
      </c>
    </row>
    <row r="2031" spans="1:3">
      <c r="A2031" t="s">
        <v>2391</v>
      </c>
      <c r="B2031" s="14">
        <v>35760</v>
      </c>
      <c r="C2031" s="108">
        <f t="shared" si="32"/>
        <v>2.513616740316138E-3</v>
      </c>
    </row>
    <row r="2032" spans="1:3">
      <c r="A2032" t="s">
        <v>2392</v>
      </c>
      <c r="B2032" s="14">
        <v>35850</v>
      </c>
      <c r="C2032" s="108">
        <f t="shared" si="32"/>
        <v>-8.3717041306385909E-4</v>
      </c>
    </row>
    <row r="2033" spans="1:3">
      <c r="A2033" t="s">
        <v>2393</v>
      </c>
      <c r="B2033" s="14">
        <v>35820</v>
      </c>
      <c r="C2033" s="108">
        <f t="shared" si="32"/>
        <v>7.5094220221316732E-3</v>
      </c>
    </row>
    <row r="2034" spans="1:3">
      <c r="A2034" t="s">
        <v>2394</v>
      </c>
      <c r="B2034" s="14">
        <v>36090</v>
      </c>
      <c r="C2034" s="108">
        <f t="shared" si="32"/>
        <v>-2.2132854715446015E-2</v>
      </c>
    </row>
    <row r="2035" spans="1:3">
      <c r="A2035" t="s">
        <v>2395</v>
      </c>
      <c r="B2035" s="14">
        <v>35300</v>
      </c>
      <c r="C2035" s="108">
        <f t="shared" si="32"/>
        <v>5.9313830157456948E-3</v>
      </c>
    </row>
    <row r="2036" spans="1:3">
      <c r="A2036" t="s">
        <v>2396</v>
      </c>
      <c r="B2036" s="14">
        <v>35510</v>
      </c>
      <c r="C2036" s="108">
        <f t="shared" si="32"/>
        <v>9.5292200906325064E-3</v>
      </c>
    </row>
    <row r="2037" spans="1:3">
      <c r="A2037" t="s">
        <v>2397</v>
      </c>
      <c r="B2037" s="14">
        <v>35850</v>
      </c>
      <c r="C2037" s="108">
        <f t="shared" si="32"/>
        <v>-1.3479563828239449E-2</v>
      </c>
    </row>
    <row r="2038" spans="1:3">
      <c r="A2038" t="s">
        <v>2398</v>
      </c>
      <c r="B2038" s="14">
        <v>35370</v>
      </c>
      <c r="C2038" s="108">
        <f t="shared" si="32"/>
        <v>-5.6705567314985217E-3</v>
      </c>
    </row>
    <row r="2039" spans="1:3">
      <c r="A2039" t="s">
        <v>2399</v>
      </c>
      <c r="B2039" s="14">
        <v>35170</v>
      </c>
      <c r="C2039" s="108">
        <f t="shared" si="32"/>
        <v>3.9727634544028945E-3</v>
      </c>
    </row>
    <row r="2040" spans="1:3">
      <c r="A2040" t="s">
        <v>2400</v>
      </c>
      <c r="B2040" s="14">
        <v>35310</v>
      </c>
      <c r="C2040" s="108">
        <f t="shared" si="32"/>
        <v>-3.9727634544028945E-3</v>
      </c>
    </row>
    <row r="2041" spans="1:3">
      <c r="A2041" t="s">
        <v>2401</v>
      </c>
      <c r="B2041" s="14">
        <v>35170</v>
      </c>
      <c r="C2041" s="108">
        <f t="shared" si="32"/>
        <v>5.6850484760140318E-4</v>
      </c>
    </row>
    <row r="2042" spans="1:3">
      <c r="A2042" t="s">
        <v>2402</v>
      </c>
      <c r="B2042" s="14">
        <v>35190</v>
      </c>
      <c r="C2042" s="108">
        <f t="shared" si="32"/>
        <v>7.6433493125680485E-3</v>
      </c>
    </row>
    <row r="2043" spans="1:3">
      <c r="A2043" t="s">
        <v>2403</v>
      </c>
      <c r="B2043" s="14">
        <v>35460</v>
      </c>
      <c r="C2043" s="108">
        <f t="shared" si="32"/>
        <v>1.5113637810049596E-2</v>
      </c>
    </row>
    <row r="2044" spans="1:3">
      <c r="A2044" t="s">
        <v>2404</v>
      </c>
      <c r="B2044" s="14">
        <v>36000</v>
      </c>
      <c r="C2044" s="108">
        <f t="shared" si="32"/>
        <v>-3.6176469119197918E-3</v>
      </c>
    </row>
    <row r="2045" spans="1:3">
      <c r="A2045" t="s">
        <v>2405</v>
      </c>
      <c r="B2045" s="14">
        <v>35870</v>
      </c>
      <c r="C2045" s="108">
        <f t="shared" si="32"/>
        <v>-5.8716791091963927E-3</v>
      </c>
    </row>
    <row r="2046" spans="1:3">
      <c r="A2046" t="s">
        <v>2406</v>
      </c>
      <c r="B2046" s="14">
        <v>35660</v>
      </c>
      <c r="C2046" s="108">
        <f t="shared" si="32"/>
        <v>3.0799408359314384E-3</v>
      </c>
    </row>
    <row r="2047" spans="1:3">
      <c r="A2047" t="s">
        <v>2407</v>
      </c>
      <c r="B2047" s="14">
        <v>35770</v>
      </c>
      <c r="C2047" s="108">
        <f t="shared" si="32"/>
        <v>-1.5211560917778755E-2</v>
      </c>
    </row>
    <row r="2048" spans="1:3">
      <c r="A2048" t="s">
        <v>2408</v>
      </c>
      <c r="B2048" s="14">
        <v>35230</v>
      </c>
      <c r="C2048" s="108">
        <f t="shared" si="32"/>
        <v>3.1174745384028313E-3</v>
      </c>
    </row>
    <row r="2049" spans="1:3">
      <c r="A2049" t="s">
        <v>2409</v>
      </c>
      <c r="B2049" s="14">
        <v>35340</v>
      </c>
      <c r="C2049" s="108">
        <f t="shared" si="32"/>
        <v>1.2653057886383934E-2</v>
      </c>
    </row>
    <row r="2050" spans="1:3">
      <c r="A2050" t="s">
        <v>2410</v>
      </c>
      <c r="B2050" s="14">
        <v>35790</v>
      </c>
      <c r="C2050" s="108">
        <f t="shared" ref="C2050:C2113" si="33">LN(B2051)-LN(B2050)</f>
        <v>1.4149216492871375E-2</v>
      </c>
    </row>
    <row r="2051" spans="1:3">
      <c r="A2051" t="s">
        <v>2411</v>
      </c>
      <c r="B2051" s="14">
        <v>36300</v>
      </c>
      <c r="C2051" s="108">
        <f t="shared" si="33"/>
        <v>-9.9668599153925896E-3</v>
      </c>
    </row>
    <row r="2052" spans="1:3">
      <c r="A2052" t="s">
        <v>2412</v>
      </c>
      <c r="B2052" s="14">
        <v>35940</v>
      </c>
      <c r="C2052" s="108">
        <f t="shared" si="33"/>
        <v>-1.3727628377276702E-2</v>
      </c>
    </row>
    <row r="2053" spans="1:3">
      <c r="A2053" t="s">
        <v>2413</v>
      </c>
      <c r="B2053" s="14">
        <v>35450</v>
      </c>
      <c r="C2053" s="108">
        <f t="shared" si="33"/>
        <v>5.6401580739517954E-4</v>
      </c>
    </row>
    <row r="2054" spans="1:3">
      <c r="A2054" t="s">
        <v>2414</v>
      </c>
      <c r="B2054" s="14">
        <v>35470</v>
      </c>
      <c r="C2054" s="108">
        <f t="shared" si="33"/>
        <v>-4.237893049772623E-3</v>
      </c>
    </row>
    <row r="2055" spans="1:3">
      <c r="A2055" t="s">
        <v>2415</v>
      </c>
      <c r="B2055" s="14">
        <v>35320</v>
      </c>
      <c r="C2055" s="108">
        <f t="shared" si="33"/>
        <v>3.1095431416225949E-3</v>
      </c>
    </row>
    <row r="2056" spans="1:3">
      <c r="A2056" t="s">
        <v>2416</v>
      </c>
      <c r="B2056" s="14">
        <v>35430</v>
      </c>
      <c r="C2056" s="108">
        <f t="shared" si="33"/>
        <v>2.8220685949875701E-4</v>
      </c>
    </row>
    <row r="2057" spans="1:3">
      <c r="A2057" t="s">
        <v>2417</v>
      </c>
      <c r="B2057" s="14">
        <v>35440</v>
      </c>
      <c r="C2057" s="108">
        <f t="shared" si="33"/>
        <v>4.785371552806339E-3</v>
      </c>
    </row>
    <row r="2058" spans="1:3">
      <c r="A2058" t="s">
        <v>2418</v>
      </c>
      <c r="B2058" s="14">
        <v>35610</v>
      </c>
      <c r="C2058" s="108">
        <f t="shared" si="33"/>
        <v>-3.375530631281265E-3</v>
      </c>
    </row>
    <row r="2059" spans="1:3">
      <c r="A2059" t="s">
        <v>2419</v>
      </c>
      <c r="B2059" s="14">
        <v>35490</v>
      </c>
      <c r="C2059" s="108">
        <f t="shared" si="33"/>
        <v>2.2516193019583852E-3</v>
      </c>
    </row>
    <row r="2060" spans="1:3">
      <c r="A2060" t="s">
        <v>2420</v>
      </c>
      <c r="B2060" s="14">
        <v>35570</v>
      </c>
      <c r="C2060" s="108">
        <f t="shared" si="33"/>
        <v>1.8384918946622975E-2</v>
      </c>
    </row>
    <row r="2061" spans="1:3">
      <c r="A2061" t="s">
        <v>2421</v>
      </c>
      <c r="B2061" s="14">
        <v>36230</v>
      </c>
      <c r="C2061" s="108">
        <f t="shared" si="33"/>
        <v>1.930236363818949E-3</v>
      </c>
    </row>
    <row r="2062" spans="1:3">
      <c r="A2062" t="s">
        <v>2422</v>
      </c>
      <c r="B2062" s="14">
        <v>36300</v>
      </c>
      <c r="C2062" s="108">
        <f t="shared" si="33"/>
        <v>-9.688657103749776E-3</v>
      </c>
    </row>
    <row r="2063" spans="1:3">
      <c r="A2063" t="s">
        <v>2423</v>
      </c>
      <c r="B2063" s="14">
        <v>35950</v>
      </c>
      <c r="C2063" s="108">
        <f t="shared" si="33"/>
        <v>1.9557158244502659E-2</v>
      </c>
    </row>
    <row r="2064" spans="1:3">
      <c r="A2064" t="s">
        <v>2424</v>
      </c>
      <c r="B2064" s="14">
        <v>36660</v>
      </c>
      <c r="C2064" s="108">
        <f t="shared" si="33"/>
        <v>1.3008313513001468E-2</v>
      </c>
    </row>
    <row r="2065" spans="1:3">
      <c r="A2065" t="s">
        <v>2425</v>
      </c>
      <c r="B2065" s="14">
        <v>37140</v>
      </c>
      <c r="C2065" s="108">
        <f t="shared" si="33"/>
        <v>-5.3864800655922807E-4</v>
      </c>
    </row>
    <row r="2066" spans="1:3">
      <c r="A2066" t="s">
        <v>2426</v>
      </c>
      <c r="B2066" s="14">
        <v>37120</v>
      </c>
      <c r="C2066" s="108">
        <f t="shared" si="33"/>
        <v>1.0984705228928249E-2</v>
      </c>
    </row>
    <row r="2067" spans="1:3">
      <c r="A2067" t="s">
        <v>2427</v>
      </c>
      <c r="B2067" s="14">
        <v>37530</v>
      </c>
      <c r="C2067" s="108">
        <f t="shared" si="33"/>
        <v>-6.9518996557622614E-3</v>
      </c>
    </row>
    <row r="2068" spans="1:3">
      <c r="A2068" t="s">
        <v>2428</v>
      </c>
      <c r="B2068" s="14">
        <v>37270</v>
      </c>
      <c r="C2068" s="108">
        <f t="shared" si="33"/>
        <v>2.6216250520940676E-2</v>
      </c>
    </row>
    <row r="2069" spans="1:3">
      <c r="A2069" t="s">
        <v>2429</v>
      </c>
      <c r="B2069" s="14">
        <v>38260</v>
      </c>
      <c r="C2069" s="108">
        <f t="shared" si="33"/>
        <v>-1.474486955814136E-2</v>
      </c>
    </row>
    <row r="2070" spans="1:3">
      <c r="A2070" t="s">
        <v>2430</v>
      </c>
      <c r="B2070" s="14">
        <v>37700</v>
      </c>
      <c r="C2070" s="108">
        <f t="shared" si="33"/>
        <v>-9.0594810933239955E-3</v>
      </c>
    </row>
    <row r="2071" spans="1:3">
      <c r="A2071" t="s">
        <v>2431</v>
      </c>
      <c r="B2071" s="14">
        <v>37360</v>
      </c>
      <c r="C2071" s="108">
        <f t="shared" si="33"/>
        <v>-1.3473661118965197E-2</v>
      </c>
    </row>
    <row r="2072" spans="1:3">
      <c r="A2072" t="s">
        <v>2432</v>
      </c>
      <c r="B2072" s="14">
        <v>36860</v>
      </c>
      <c r="C2072" s="108">
        <f t="shared" si="33"/>
        <v>-6.5324129953125976E-3</v>
      </c>
    </row>
    <row r="2073" spans="1:3">
      <c r="A2073" t="s">
        <v>2433</v>
      </c>
      <c r="B2073" s="14">
        <v>36620</v>
      </c>
      <c r="C2073" s="108">
        <f t="shared" si="33"/>
        <v>1.0863767898987575E-2</v>
      </c>
    </row>
    <row r="2074" spans="1:3">
      <c r="A2074" t="s">
        <v>2434</v>
      </c>
      <c r="B2074" s="14">
        <v>37020</v>
      </c>
      <c r="C2074" s="108">
        <f t="shared" si="33"/>
        <v>2.6976007726489115E-3</v>
      </c>
    </row>
    <row r="2075" spans="1:3">
      <c r="A2075" t="s">
        <v>2435</v>
      </c>
      <c r="B2075" s="14">
        <v>37120</v>
      </c>
      <c r="C2075" s="108">
        <f t="shared" si="33"/>
        <v>3.7281250720065273E-2</v>
      </c>
    </row>
    <row r="2076" spans="1:3">
      <c r="A2076" t="s">
        <v>2436</v>
      </c>
      <c r="B2076" s="14">
        <v>38530</v>
      </c>
      <c r="C2076" s="108">
        <f t="shared" si="33"/>
        <v>-4.4219086228274307E-3</v>
      </c>
    </row>
    <row r="2077" spans="1:3">
      <c r="A2077" t="s">
        <v>2437</v>
      </c>
      <c r="B2077" s="14">
        <v>38360</v>
      </c>
      <c r="C2077" s="108">
        <f t="shared" si="33"/>
        <v>1.5629073251730574E-3</v>
      </c>
    </row>
    <row r="2078" spans="1:3">
      <c r="A2078" t="s">
        <v>2438</v>
      </c>
      <c r="B2078" s="14">
        <v>38420</v>
      </c>
      <c r="C2078" s="108">
        <f t="shared" si="33"/>
        <v>-1.6269054714868503E-2</v>
      </c>
    </row>
    <row r="2079" spans="1:3">
      <c r="A2079" t="s">
        <v>2439</v>
      </c>
      <c r="B2079" s="14">
        <v>37800</v>
      </c>
      <c r="C2079" s="108">
        <f t="shared" si="33"/>
        <v>1.1049836186584727E-2</v>
      </c>
    </row>
    <row r="2080" spans="1:3">
      <c r="A2080" t="s">
        <v>2440</v>
      </c>
      <c r="B2080" s="14">
        <v>38220</v>
      </c>
      <c r="C2080" s="108">
        <f t="shared" si="33"/>
        <v>5.2314937107311721E-4</v>
      </c>
    </row>
    <row r="2081" spans="1:3">
      <c r="A2081" t="s">
        <v>2441</v>
      </c>
      <c r="B2081" s="14">
        <v>38240</v>
      </c>
      <c r="C2081" s="108">
        <f t="shared" si="33"/>
        <v>8.8519192943827818E-3</v>
      </c>
    </row>
    <row r="2082" spans="1:3">
      <c r="A2082" t="s">
        <v>2442</v>
      </c>
      <c r="B2082" s="14">
        <v>38580</v>
      </c>
      <c r="C2082" s="108">
        <f t="shared" si="33"/>
        <v>-1.1732633608110277E-2</v>
      </c>
    </row>
    <row r="2083" spans="1:3">
      <c r="A2083" t="s">
        <v>2443</v>
      </c>
      <c r="B2083" s="14">
        <v>38130</v>
      </c>
      <c r="C2083" s="108">
        <f t="shared" si="33"/>
        <v>0</v>
      </c>
    </row>
    <row r="2084" spans="1:3">
      <c r="A2084" t="s">
        <v>2444</v>
      </c>
      <c r="B2084" s="14">
        <v>38130</v>
      </c>
      <c r="C2084" s="108">
        <f t="shared" si="33"/>
        <v>-9.7510325921739138E-3</v>
      </c>
    </row>
    <row r="2085" spans="1:3">
      <c r="A2085" t="s">
        <v>2445</v>
      </c>
      <c r="B2085" s="14">
        <v>37760</v>
      </c>
      <c r="C2085" s="108">
        <f t="shared" si="33"/>
        <v>-1.3250300070328791E-3</v>
      </c>
    </row>
    <row r="2086" spans="1:3">
      <c r="A2086" t="s">
        <v>2446</v>
      </c>
      <c r="B2086" s="14">
        <v>37710</v>
      </c>
      <c r="C2086" s="108">
        <f t="shared" si="33"/>
        <v>1.0601644247678621E-3</v>
      </c>
    </row>
    <row r="2087" spans="1:3">
      <c r="A2087" t="s">
        <v>2447</v>
      </c>
      <c r="B2087" s="14">
        <v>37750</v>
      </c>
      <c r="C2087" s="108">
        <f t="shared" si="33"/>
        <v>-6.9112449472132909E-3</v>
      </c>
    </row>
    <row r="2088" spans="1:3">
      <c r="A2088" t="s">
        <v>2448</v>
      </c>
      <c r="B2088" s="14">
        <v>37490</v>
      </c>
      <c r="C2088" s="108">
        <f t="shared" si="33"/>
        <v>1.666484803818058E-2</v>
      </c>
    </row>
    <row r="2089" spans="1:3">
      <c r="A2089" t="s">
        <v>2449</v>
      </c>
      <c r="B2089" s="14">
        <v>38120</v>
      </c>
      <c r="C2089" s="108">
        <f t="shared" si="33"/>
        <v>-7.3723346023246705E-3</v>
      </c>
    </row>
    <row r="2090" spans="1:3">
      <c r="A2090" t="s">
        <v>2450</v>
      </c>
      <c r="B2090" s="14">
        <v>37840</v>
      </c>
      <c r="C2090" s="108">
        <f t="shared" si="33"/>
        <v>-4.2372944755140196E-3</v>
      </c>
    </row>
    <row r="2091" spans="1:3">
      <c r="A2091" t="s">
        <v>2451</v>
      </c>
      <c r="B2091" s="14">
        <v>37680</v>
      </c>
      <c r="C2091" s="108">
        <f t="shared" si="33"/>
        <v>-2.9235901222843808E-3</v>
      </c>
    </row>
    <row r="2092" spans="1:3">
      <c r="A2092" t="s">
        <v>2452</v>
      </c>
      <c r="B2092" s="14">
        <v>37570</v>
      </c>
      <c r="C2092" s="108">
        <f t="shared" si="33"/>
        <v>-1.8649266095138728E-3</v>
      </c>
    </row>
    <row r="2093" spans="1:3">
      <c r="A2093" t="s">
        <v>2453</v>
      </c>
      <c r="B2093" s="14">
        <v>37500</v>
      </c>
      <c r="C2093" s="108">
        <f t="shared" si="33"/>
        <v>-1.6012813669732395E-3</v>
      </c>
    </row>
    <row r="2094" spans="1:3">
      <c r="A2094" t="s">
        <v>2454</v>
      </c>
      <c r="B2094" s="14">
        <v>37440</v>
      </c>
      <c r="C2094" s="108">
        <f t="shared" si="33"/>
        <v>-7.7758804456227182E-3</v>
      </c>
    </row>
    <row r="2095" spans="1:3">
      <c r="A2095" t="s">
        <v>2455</v>
      </c>
      <c r="B2095" s="14">
        <v>37150</v>
      </c>
      <c r="C2095" s="108">
        <f t="shared" si="33"/>
        <v>4.0295554860012572E-3</v>
      </c>
    </row>
    <row r="2096" spans="1:3">
      <c r="A2096" t="s">
        <v>2456</v>
      </c>
      <c r="B2096" s="14">
        <v>37300</v>
      </c>
      <c r="C2096" s="108">
        <f t="shared" si="33"/>
        <v>1.6072867108718469E-3</v>
      </c>
    </row>
    <row r="2097" spans="1:3">
      <c r="A2097" t="s">
        <v>2457</v>
      </c>
      <c r="B2097" s="14">
        <v>37360</v>
      </c>
      <c r="C2097" s="108">
        <f t="shared" si="33"/>
        <v>1.3374349994137447E-3</v>
      </c>
    </row>
    <row r="2098" spans="1:3">
      <c r="A2098" t="s">
        <v>2458</v>
      </c>
      <c r="B2098" s="14">
        <v>37410</v>
      </c>
      <c r="C2098" s="108">
        <f t="shared" si="33"/>
        <v>-1.1020135715831714E-2</v>
      </c>
    </row>
    <row r="2099" spans="1:3">
      <c r="A2099" t="s">
        <v>2459</v>
      </c>
      <c r="B2099" s="14">
        <v>37000</v>
      </c>
      <c r="C2099" s="108">
        <f t="shared" si="33"/>
        <v>4.3150013014141564E-3</v>
      </c>
    </row>
    <row r="2100" spans="1:3">
      <c r="A2100" t="s">
        <v>2460</v>
      </c>
      <c r="B2100" s="14">
        <v>37160</v>
      </c>
      <c r="C2100" s="108">
        <f t="shared" si="33"/>
        <v>0</v>
      </c>
    </row>
    <row r="2101" spans="1:3">
      <c r="A2101" t="s">
        <v>2461</v>
      </c>
      <c r="B2101" s="14">
        <v>37160</v>
      </c>
      <c r="C2101" s="108">
        <f t="shared" si="33"/>
        <v>4.0284732874287243E-3</v>
      </c>
    </row>
    <row r="2102" spans="1:3">
      <c r="A2102" t="s">
        <v>2462</v>
      </c>
      <c r="B2102" s="14">
        <v>37310</v>
      </c>
      <c r="C2102" s="108">
        <f t="shared" si="33"/>
        <v>5.3590569342532035E-4</v>
      </c>
    </row>
    <row r="2103" spans="1:3">
      <c r="A2103" t="s">
        <v>2463</v>
      </c>
      <c r="B2103" s="14">
        <v>37330</v>
      </c>
      <c r="C2103" s="108">
        <f t="shared" si="33"/>
        <v>-6.9892757638516656E-3</v>
      </c>
    </row>
    <row r="2104" spans="1:3">
      <c r="A2104" t="s">
        <v>2464</v>
      </c>
      <c r="B2104" s="14">
        <v>37070</v>
      </c>
      <c r="C2104" s="108">
        <f t="shared" si="33"/>
        <v>5.3937433885842268E-4</v>
      </c>
    </row>
    <row r="2105" spans="1:3">
      <c r="A2105" t="s">
        <v>2465</v>
      </c>
      <c r="B2105" s="14">
        <v>37090</v>
      </c>
      <c r="C2105" s="108">
        <f t="shared" si="33"/>
        <v>-1.2206851695568233E-2</v>
      </c>
    </row>
    <row r="2106" spans="1:3">
      <c r="A2106" t="s">
        <v>2466</v>
      </c>
      <c r="B2106" s="14">
        <v>36640</v>
      </c>
      <c r="C2106" s="108">
        <f t="shared" si="33"/>
        <v>-8.4966935728196802E-3</v>
      </c>
    </row>
    <row r="2107" spans="1:3">
      <c r="A2107" t="s">
        <v>2467</v>
      </c>
      <c r="B2107" s="14">
        <v>36330</v>
      </c>
      <c r="C2107" s="108">
        <f t="shared" si="33"/>
        <v>2.7487647873609689E-3</v>
      </c>
    </row>
    <row r="2108" spans="1:3">
      <c r="A2108" t="s">
        <v>2468</v>
      </c>
      <c r="B2108" s="14">
        <v>36430</v>
      </c>
      <c r="C2108" s="108">
        <f t="shared" si="33"/>
        <v>-2.7453672100996585E-4</v>
      </c>
    </row>
    <row r="2109" spans="1:3">
      <c r="A2109" t="s">
        <v>2469</v>
      </c>
      <c r="B2109" s="14">
        <v>36420</v>
      </c>
      <c r="C2109" s="108">
        <f t="shared" si="33"/>
        <v>-4.6786929987785442E-3</v>
      </c>
    </row>
    <row r="2110" spans="1:3">
      <c r="A2110" t="s">
        <v>2470</v>
      </c>
      <c r="B2110" s="14">
        <v>36250</v>
      </c>
      <c r="C2110" s="108">
        <f t="shared" si="33"/>
        <v>1.9291724324101978E-3</v>
      </c>
    </row>
    <row r="2111" spans="1:3">
      <c r="A2111" t="s">
        <v>2471</v>
      </c>
      <c r="B2111" s="14">
        <v>36320</v>
      </c>
      <c r="C2111" s="108">
        <f t="shared" si="33"/>
        <v>4.9437068553519481E-3</v>
      </c>
    </row>
    <row r="2112" spans="1:3">
      <c r="A2112" t="s">
        <v>2472</v>
      </c>
      <c r="B2112" s="14">
        <v>36500</v>
      </c>
      <c r="C2112" s="108">
        <f t="shared" si="33"/>
        <v>2.7359798188744122E-3</v>
      </c>
    </row>
    <row r="2113" spans="1:3">
      <c r="A2113" t="s">
        <v>2473</v>
      </c>
      <c r="B2113" s="14">
        <v>36600</v>
      </c>
      <c r="C2113" s="108">
        <f t="shared" si="33"/>
        <v>-2.7359798188744122E-3</v>
      </c>
    </row>
    <row r="2114" spans="1:3">
      <c r="A2114" t="s">
        <v>2474</v>
      </c>
      <c r="B2114" s="14">
        <v>36500</v>
      </c>
      <c r="C2114" s="108">
        <f t="shared" ref="C2114:C2177" si="34">LN(B2115)-LN(B2114)</f>
        <v>8.2158021874612075E-4</v>
      </c>
    </row>
    <row r="2115" spans="1:3">
      <c r="A2115" t="s">
        <v>2475</v>
      </c>
      <c r="B2115" s="14">
        <v>36530</v>
      </c>
      <c r="C2115" s="108">
        <f t="shared" si="34"/>
        <v>4.6429142533330747E-3</v>
      </c>
    </row>
    <row r="2116" spans="1:3">
      <c r="A2116" t="s">
        <v>2476</v>
      </c>
      <c r="B2116" s="14">
        <v>36700</v>
      </c>
      <c r="C2116" s="108">
        <f t="shared" si="34"/>
        <v>-4.0955688647361654E-3</v>
      </c>
    </row>
    <row r="2117" spans="1:3">
      <c r="A2117" t="s">
        <v>2477</v>
      </c>
      <c r="B2117" s="14">
        <v>36550</v>
      </c>
      <c r="C2117" s="108">
        <f t="shared" si="34"/>
        <v>1.6402409363571735E-3</v>
      </c>
    </row>
    <row r="2118" spans="1:3">
      <c r="A2118" t="s">
        <v>2478</v>
      </c>
      <c r="B2118" s="14">
        <v>36610</v>
      </c>
      <c r="C2118" s="108">
        <f t="shared" si="34"/>
        <v>-1.1262308300420187E-2</v>
      </c>
    </row>
    <row r="2119" spans="1:3">
      <c r="A2119" t="s">
        <v>2479</v>
      </c>
      <c r="B2119" s="14">
        <v>36200</v>
      </c>
      <c r="C2119" s="108">
        <f t="shared" si="34"/>
        <v>1.0715860199390193E-2</v>
      </c>
    </row>
    <row r="2120" spans="1:3">
      <c r="A2120" t="s">
        <v>2480</v>
      </c>
      <c r="B2120" s="14">
        <v>36590</v>
      </c>
      <c r="C2120" s="108">
        <f t="shared" si="34"/>
        <v>4.9073162820647553E-3</v>
      </c>
    </row>
    <row r="2121" spans="1:3">
      <c r="A2121" t="s">
        <v>2481</v>
      </c>
      <c r="B2121" s="14">
        <v>36770</v>
      </c>
      <c r="C2121" s="108">
        <f t="shared" si="34"/>
        <v>1.0281475850588251E-2</v>
      </c>
    </row>
    <row r="2122" spans="1:3">
      <c r="A2122" t="s">
        <v>2482</v>
      </c>
      <c r="B2122" s="14">
        <v>37150</v>
      </c>
      <c r="C2122" s="108">
        <f t="shared" si="34"/>
        <v>2.4196812450973937E-3</v>
      </c>
    </row>
    <row r="2123" spans="1:3">
      <c r="A2123" t="s">
        <v>2483</v>
      </c>
      <c r="B2123" s="14">
        <v>37240</v>
      </c>
      <c r="C2123" s="108">
        <f t="shared" si="34"/>
        <v>2.1459235702767643E-3</v>
      </c>
    </row>
    <row r="2124" spans="1:3">
      <c r="A2124" t="s">
        <v>2484</v>
      </c>
      <c r="B2124" s="14">
        <v>37320</v>
      </c>
      <c r="C2124" s="108">
        <f t="shared" si="34"/>
        <v>7.4746744167057955E-3</v>
      </c>
    </row>
    <row r="2125" spans="1:3">
      <c r="A2125" t="s">
        <v>2485</v>
      </c>
      <c r="B2125" s="14">
        <v>37600</v>
      </c>
      <c r="C2125" s="108">
        <f t="shared" si="34"/>
        <v>5.8340128344624986E-3</v>
      </c>
    </row>
    <row r="2126" spans="1:3">
      <c r="A2126" t="s">
        <v>2486</v>
      </c>
      <c r="B2126" s="14">
        <v>37820</v>
      </c>
      <c r="C2126" s="108">
        <f t="shared" si="34"/>
        <v>-2.6476054650537151E-3</v>
      </c>
    </row>
    <row r="2127" spans="1:3">
      <c r="A2127" t="s">
        <v>2487</v>
      </c>
      <c r="B2127" s="14">
        <v>37720</v>
      </c>
      <c r="C2127" s="108">
        <f t="shared" si="34"/>
        <v>-1.8575035193553191E-3</v>
      </c>
    </row>
    <row r="2128" spans="1:3">
      <c r="A2128" t="s">
        <v>2488</v>
      </c>
      <c r="B2128" s="14">
        <v>37650</v>
      </c>
      <c r="C2128" s="108">
        <f t="shared" si="34"/>
        <v>-4.2587234980810962E-3</v>
      </c>
    </row>
    <row r="2129" spans="1:3">
      <c r="A2129" t="s">
        <v>2489</v>
      </c>
      <c r="B2129" s="14">
        <v>37490</v>
      </c>
      <c r="C2129" s="108">
        <f t="shared" si="34"/>
        <v>5.320576531223864E-3</v>
      </c>
    </row>
    <row r="2130" spans="1:3">
      <c r="A2130" t="s">
        <v>2490</v>
      </c>
      <c r="B2130" s="14">
        <v>37690</v>
      </c>
      <c r="C2130" s="108">
        <f t="shared" si="34"/>
        <v>1.8555339982544439E-3</v>
      </c>
    </row>
    <row r="2131" spans="1:3">
      <c r="A2131" t="s">
        <v>2491</v>
      </c>
      <c r="B2131" s="14">
        <v>37760</v>
      </c>
      <c r="C2131" s="108">
        <f t="shared" si="34"/>
        <v>-2.6518180482923981E-3</v>
      </c>
    </row>
    <row r="2132" spans="1:3">
      <c r="A2132" t="s">
        <v>2492</v>
      </c>
      <c r="B2132" s="14">
        <v>37660</v>
      </c>
      <c r="C2132" s="108">
        <f t="shared" si="34"/>
        <v>1.2927234501459495E-2</v>
      </c>
    </row>
    <row r="2133" spans="1:3">
      <c r="A2133" t="s">
        <v>2493</v>
      </c>
      <c r="B2133" s="14">
        <v>38150</v>
      </c>
      <c r="C2133" s="108">
        <f t="shared" si="34"/>
        <v>-6.0470803436452059E-3</v>
      </c>
    </row>
    <row r="2134" spans="1:3">
      <c r="A2134" t="s">
        <v>2494</v>
      </c>
      <c r="B2134" s="14">
        <v>37920</v>
      </c>
      <c r="C2134" s="108">
        <f t="shared" si="34"/>
        <v>-5.5533661165547699E-3</v>
      </c>
    </row>
    <row r="2135" spans="1:3">
      <c r="A2135" t="s">
        <v>2495</v>
      </c>
      <c r="B2135" s="14">
        <v>37710</v>
      </c>
      <c r="C2135" s="108">
        <f t="shared" si="34"/>
        <v>-5.8510805224454288E-3</v>
      </c>
    </row>
    <row r="2136" spans="1:3">
      <c r="A2136" t="s">
        <v>2496</v>
      </c>
      <c r="B2136" s="14">
        <v>37490</v>
      </c>
      <c r="C2136" s="108">
        <f t="shared" si="34"/>
        <v>-5.0809040980510645E-3</v>
      </c>
    </row>
    <row r="2137" spans="1:3">
      <c r="A2137" t="s">
        <v>2497</v>
      </c>
      <c r="B2137" s="14">
        <v>37300</v>
      </c>
      <c r="C2137" s="108">
        <f t="shared" si="34"/>
        <v>2.9447217102855916E-3</v>
      </c>
    </row>
    <row r="2138" spans="1:3">
      <c r="A2138" t="s">
        <v>2498</v>
      </c>
      <c r="B2138" s="14">
        <v>37410</v>
      </c>
      <c r="C2138" s="108">
        <f t="shared" si="34"/>
        <v>-5.3605060015247119E-3</v>
      </c>
    </row>
    <row r="2139" spans="1:3">
      <c r="A2139" t="s">
        <v>2499</v>
      </c>
      <c r="B2139" s="14">
        <v>37210</v>
      </c>
      <c r="C2139" s="108">
        <f t="shared" si="34"/>
        <v>2.6838448745358789E-3</v>
      </c>
    </row>
    <row r="2140" spans="1:3">
      <c r="A2140" t="s">
        <v>2500</v>
      </c>
      <c r="B2140" s="14">
        <v>37310</v>
      </c>
      <c r="C2140" s="108">
        <f t="shared" si="34"/>
        <v>-2.9526259539665034E-3</v>
      </c>
    </row>
    <row r="2141" spans="1:3">
      <c r="A2141" t="s">
        <v>2501</v>
      </c>
      <c r="B2141" s="14">
        <v>37200</v>
      </c>
      <c r="C2141" s="108">
        <f t="shared" si="34"/>
        <v>4.2918520815415917E-3</v>
      </c>
    </row>
    <row r="2142" spans="1:3">
      <c r="A2142" t="s">
        <v>2502</v>
      </c>
      <c r="B2142" s="14">
        <v>37360</v>
      </c>
      <c r="C2142" s="108">
        <f t="shared" si="34"/>
        <v>1.8037624316548317E-2</v>
      </c>
    </row>
    <row r="2143" spans="1:3">
      <c r="A2143" t="s">
        <v>2503</v>
      </c>
      <c r="B2143" s="14">
        <v>38040</v>
      </c>
      <c r="C2143" s="108">
        <f t="shared" si="34"/>
        <v>-6.8583756038265165E-3</v>
      </c>
    </row>
    <row r="2144" spans="1:3">
      <c r="A2144" t="s">
        <v>2504</v>
      </c>
      <c r="B2144" s="14">
        <v>37780</v>
      </c>
      <c r="C2144" s="108">
        <f t="shared" si="34"/>
        <v>1.8511178100943937E-3</v>
      </c>
    </row>
    <row r="2145" spans="1:3">
      <c r="A2145" t="s">
        <v>2505</v>
      </c>
      <c r="B2145" s="14">
        <v>37850</v>
      </c>
      <c r="C2145" s="108">
        <f t="shared" si="34"/>
        <v>1.1035319554153489E-2</v>
      </c>
    </row>
    <row r="2146" spans="1:3">
      <c r="A2146" t="s">
        <v>2506</v>
      </c>
      <c r="B2146" s="14">
        <v>38270</v>
      </c>
      <c r="C2146" s="108">
        <f t="shared" si="34"/>
        <v>3.6515429202026439E-3</v>
      </c>
    </row>
    <row r="2147" spans="1:3">
      <c r="A2147" t="s">
        <v>2507</v>
      </c>
      <c r="B2147" s="14">
        <v>38410</v>
      </c>
      <c r="C2147" s="108">
        <f t="shared" si="34"/>
        <v>9.3289093250241706E-3</v>
      </c>
    </row>
    <row r="2148" spans="1:3">
      <c r="A2148" t="s">
        <v>2508</v>
      </c>
      <c r="B2148" s="14">
        <v>38770</v>
      </c>
      <c r="C2148" s="108">
        <f t="shared" si="34"/>
        <v>-4.1354414066923084E-3</v>
      </c>
    </row>
    <row r="2149" spans="1:3">
      <c r="A2149" t="s">
        <v>2509</v>
      </c>
      <c r="B2149" s="14">
        <v>38610</v>
      </c>
      <c r="C2149" s="108">
        <f t="shared" si="34"/>
        <v>9.2808090744718186E-3</v>
      </c>
    </row>
    <row r="2150" spans="1:3">
      <c r="A2150" t="s">
        <v>2510</v>
      </c>
      <c r="B2150" s="14">
        <v>38970</v>
      </c>
      <c r="C2150" s="108">
        <f t="shared" si="34"/>
        <v>3.3303476407020582E-3</v>
      </c>
    </row>
    <row r="2151" spans="1:3">
      <c r="A2151" t="s">
        <v>2511</v>
      </c>
      <c r="B2151" s="14">
        <v>39100</v>
      </c>
      <c r="C2151" s="108">
        <f t="shared" si="34"/>
        <v>3.097314189395739E-2</v>
      </c>
    </row>
    <row r="2152" spans="1:3">
      <c r="A2152" t="s">
        <v>2512</v>
      </c>
      <c r="B2152" s="14">
        <v>40330</v>
      </c>
      <c r="C2152" s="108">
        <f t="shared" si="34"/>
        <v>4.2063652272155139E-3</v>
      </c>
    </row>
    <row r="2153" spans="1:3">
      <c r="A2153" t="s">
        <v>2513</v>
      </c>
      <c r="B2153" s="14">
        <v>40500</v>
      </c>
      <c r="C2153" s="108">
        <f t="shared" si="34"/>
        <v>2.7759269634275441E-2</v>
      </c>
    </row>
    <row r="2154" spans="1:3">
      <c r="A2154" t="s">
        <v>2514</v>
      </c>
      <c r="B2154" s="14">
        <v>41640</v>
      </c>
      <c r="C2154" s="108">
        <f t="shared" si="34"/>
        <v>5.3991380384417198E-2</v>
      </c>
    </row>
    <row r="2155" spans="1:3">
      <c r="A2155" t="s">
        <v>2515</v>
      </c>
      <c r="B2155" s="14">
        <v>43950</v>
      </c>
      <c r="C2155" s="108">
        <f t="shared" si="34"/>
        <v>6.7094977578873838E-2</v>
      </c>
    </row>
    <row r="2156" spans="1:3">
      <c r="A2156" t="s">
        <v>2516</v>
      </c>
      <c r="B2156" s="14">
        <v>47000</v>
      </c>
      <c r="C2156" s="108">
        <f t="shared" si="34"/>
        <v>-2.9801384853817225E-2</v>
      </c>
    </row>
    <row r="2157" spans="1:3">
      <c r="A2157" t="s">
        <v>2517</v>
      </c>
      <c r="B2157" s="14">
        <v>45620</v>
      </c>
      <c r="C2157" s="108">
        <f t="shared" si="34"/>
        <v>-5.2655582318015703E-2</v>
      </c>
    </row>
    <row r="2158" spans="1:3">
      <c r="A2158" t="s">
        <v>2518</v>
      </c>
      <c r="B2158" s="14">
        <v>43280</v>
      </c>
      <c r="C2158" s="108">
        <f t="shared" si="34"/>
        <v>2.9594693419497275E-2</v>
      </c>
    </row>
    <row r="2159" spans="1:3">
      <c r="A2159" t="s">
        <v>2519</v>
      </c>
      <c r="B2159" s="14">
        <v>44580</v>
      </c>
      <c r="C2159" s="108">
        <f t="shared" si="34"/>
        <v>-2.1082045672113026E-2</v>
      </c>
    </row>
    <row r="2160" spans="1:3">
      <c r="A2160" t="s">
        <v>2520</v>
      </c>
      <c r="B2160" s="14">
        <v>43650</v>
      </c>
      <c r="C2160" s="108">
        <f t="shared" si="34"/>
        <v>1.1389644764358664E-2</v>
      </c>
    </row>
    <row r="2161" spans="1:3">
      <c r="A2161" t="s">
        <v>2521</v>
      </c>
      <c r="B2161" s="14">
        <v>44150</v>
      </c>
      <c r="C2161" s="108">
        <f t="shared" si="34"/>
        <v>2.195428678894018E-2</v>
      </c>
    </row>
    <row r="2162" spans="1:3">
      <c r="A2162" t="s">
        <v>2522</v>
      </c>
      <c r="B2162" s="14">
        <v>45130</v>
      </c>
      <c r="C2162" s="108">
        <f t="shared" si="34"/>
        <v>2.2133038906698488E-2</v>
      </c>
    </row>
    <row r="2163" spans="1:3">
      <c r="A2163" t="s">
        <v>2523</v>
      </c>
      <c r="B2163" s="14">
        <v>46140</v>
      </c>
      <c r="C2163" s="108">
        <f t="shared" si="34"/>
        <v>-8.4884610240774094E-3</v>
      </c>
    </row>
    <row r="2164" spans="1:3">
      <c r="A2164" t="s">
        <v>2524</v>
      </c>
      <c r="B2164" s="14">
        <v>45750</v>
      </c>
      <c r="C2164" s="108">
        <f t="shared" si="34"/>
        <v>5.0713891593487048E-2</v>
      </c>
    </row>
    <row r="2165" spans="1:3">
      <c r="A2165" t="s">
        <v>2525</v>
      </c>
      <c r="B2165" s="14">
        <v>48130</v>
      </c>
      <c r="C2165" s="108">
        <f t="shared" si="34"/>
        <v>-1.4554530066952509E-3</v>
      </c>
    </row>
    <row r="2166" spans="1:3">
      <c r="A2166" t="s">
        <v>2526</v>
      </c>
      <c r="B2166" s="14">
        <v>48060</v>
      </c>
      <c r="C2166" s="108">
        <f t="shared" si="34"/>
        <v>2.2426616284853651E-2</v>
      </c>
    </row>
    <row r="2167" spans="1:3">
      <c r="A2167" t="s">
        <v>2527</v>
      </c>
      <c r="B2167" s="14">
        <v>49150</v>
      </c>
      <c r="C2167" s="108">
        <f t="shared" si="34"/>
        <v>-5.2418304550938544E-2</v>
      </c>
    </row>
    <row r="2168" spans="1:3">
      <c r="A2168" t="s">
        <v>2528</v>
      </c>
      <c r="B2168" s="14">
        <v>46640</v>
      </c>
      <c r="C2168" s="108">
        <f t="shared" si="34"/>
        <v>-2.0360244142077377E-2</v>
      </c>
    </row>
    <row r="2169" spans="1:3">
      <c r="A2169" t="s">
        <v>2529</v>
      </c>
      <c r="B2169" s="14">
        <v>45700</v>
      </c>
      <c r="C2169" s="108">
        <f t="shared" si="34"/>
        <v>2.6345725885114746E-2</v>
      </c>
    </row>
    <row r="2170" spans="1:3">
      <c r="A2170" t="s">
        <v>2530</v>
      </c>
      <c r="B2170" s="14">
        <v>46920</v>
      </c>
      <c r="C2170" s="108">
        <f t="shared" si="34"/>
        <v>-1.0929070532190721E-2</v>
      </c>
    </row>
    <row r="2171" spans="1:3">
      <c r="A2171" t="s">
        <v>2531</v>
      </c>
      <c r="B2171" s="14">
        <v>46410</v>
      </c>
      <c r="C2171" s="108">
        <f t="shared" si="34"/>
        <v>1.412090215996642E-2</v>
      </c>
    </row>
    <row r="2172" spans="1:3">
      <c r="A2172" t="s">
        <v>2532</v>
      </c>
      <c r="B2172" s="14">
        <v>47070</v>
      </c>
      <c r="C2172" s="108">
        <f t="shared" si="34"/>
        <v>6.3532615226105094E-3</v>
      </c>
    </row>
    <row r="2173" spans="1:3">
      <c r="A2173" t="s">
        <v>2533</v>
      </c>
      <c r="B2173" s="14">
        <v>47370</v>
      </c>
      <c r="C2173" s="108">
        <f t="shared" si="34"/>
        <v>1.3420205607188151E-2</v>
      </c>
    </row>
    <row r="2174" spans="1:3">
      <c r="A2174" t="s">
        <v>2534</v>
      </c>
      <c r="B2174" s="14">
        <v>48010</v>
      </c>
      <c r="C2174" s="108">
        <f t="shared" si="34"/>
        <v>-2.2326116888576664E-2</v>
      </c>
    </row>
    <row r="2175" spans="1:3">
      <c r="A2175" t="s">
        <v>2535</v>
      </c>
      <c r="B2175" s="14">
        <v>46950</v>
      </c>
      <c r="C2175" s="108">
        <f t="shared" si="34"/>
        <v>4.8868683252560885E-3</v>
      </c>
    </row>
    <row r="2176" spans="1:3">
      <c r="A2176" t="s">
        <v>2536</v>
      </c>
      <c r="B2176" s="14">
        <v>47180</v>
      </c>
      <c r="C2176" s="108">
        <f t="shared" si="34"/>
        <v>-4.8868683252560885E-3</v>
      </c>
    </row>
    <row r="2177" spans="1:3">
      <c r="A2177" t="s">
        <v>2537</v>
      </c>
      <c r="B2177" s="14">
        <v>46950</v>
      </c>
      <c r="C2177" s="108">
        <f t="shared" si="34"/>
        <v>-6.6246636120350644E-3</v>
      </c>
    </row>
    <row r="2178" spans="1:3">
      <c r="A2178" t="s">
        <v>2538</v>
      </c>
      <c r="B2178" s="14">
        <v>46640</v>
      </c>
      <c r="C2178" s="108">
        <f t="shared" ref="C2178:C2241" si="35">LN(B2179)-LN(B2178)</f>
        <v>-8.1808852389446685E-3</v>
      </c>
    </row>
    <row r="2179" spans="1:3">
      <c r="A2179" t="s">
        <v>2539</v>
      </c>
      <c r="B2179" s="14">
        <v>46260</v>
      </c>
      <c r="C2179" s="108">
        <f t="shared" si="35"/>
        <v>4.0988084565540817E-3</v>
      </c>
    </row>
    <row r="2180" spans="1:3">
      <c r="A2180" t="s">
        <v>2540</v>
      </c>
      <c r="B2180" s="14">
        <v>46450</v>
      </c>
      <c r="C2180" s="108">
        <f t="shared" si="35"/>
        <v>-3.2345041676578035E-3</v>
      </c>
    </row>
    <row r="2181" spans="1:3">
      <c r="A2181" t="s">
        <v>2541</v>
      </c>
      <c r="B2181" s="14">
        <v>46300</v>
      </c>
      <c r="C2181" s="108">
        <f t="shared" si="35"/>
        <v>-1.7209879063639022E-2</v>
      </c>
    </row>
    <row r="2182" spans="1:3">
      <c r="A2182" t="s">
        <v>2542</v>
      </c>
      <c r="B2182" s="14">
        <v>45510</v>
      </c>
      <c r="C2182" s="108">
        <f t="shared" si="35"/>
        <v>-1.6170470857941766E-2</v>
      </c>
    </row>
    <row r="2183" spans="1:3">
      <c r="A2183" t="s">
        <v>2543</v>
      </c>
      <c r="B2183" s="14">
        <v>44780</v>
      </c>
      <c r="C2183" s="108">
        <f t="shared" si="35"/>
        <v>9.1142122525802449E-3</v>
      </c>
    </row>
    <row r="2184" spans="1:3">
      <c r="A2184" t="s">
        <v>2544</v>
      </c>
      <c r="B2184" s="14">
        <v>45190</v>
      </c>
      <c r="C2184" s="108">
        <f t="shared" si="35"/>
        <v>-1.7636353985009734E-2</v>
      </c>
    </row>
    <row r="2185" spans="1:3">
      <c r="A2185" t="s">
        <v>2545</v>
      </c>
      <c r="B2185" s="14">
        <v>44400</v>
      </c>
      <c r="C2185" s="108">
        <f t="shared" si="35"/>
        <v>1.2533736147256391E-2</v>
      </c>
    </row>
    <row r="2186" spans="1:3">
      <c r="A2186" t="s">
        <v>2546</v>
      </c>
      <c r="B2186" s="14">
        <v>44960</v>
      </c>
      <c r="C2186" s="108">
        <f t="shared" si="35"/>
        <v>-2.0674893730955546E-2</v>
      </c>
    </row>
    <row r="2187" spans="1:3">
      <c r="A2187" t="s">
        <v>2547</v>
      </c>
      <c r="B2187" s="14">
        <v>44040</v>
      </c>
      <c r="C2187" s="108">
        <f t="shared" si="35"/>
        <v>1.2187016103244019E-2</v>
      </c>
    </row>
    <row r="2188" spans="1:3">
      <c r="A2188" t="s">
        <v>2548</v>
      </c>
      <c r="B2188" s="14">
        <v>44580</v>
      </c>
      <c r="C2188" s="108">
        <f t="shared" si="35"/>
        <v>1.910744645517326E-2</v>
      </c>
    </row>
    <row r="2189" spans="1:3">
      <c r="A2189" t="s">
        <v>2549</v>
      </c>
      <c r="B2189" s="14">
        <v>45440</v>
      </c>
      <c r="C2189" s="108">
        <f t="shared" si="35"/>
        <v>3.5149421074436304E-3</v>
      </c>
    </row>
    <row r="2190" spans="1:3">
      <c r="A2190" t="s">
        <v>2550</v>
      </c>
      <c r="B2190" s="14">
        <v>45600</v>
      </c>
      <c r="C2190" s="108">
        <f t="shared" si="35"/>
        <v>-8.8106296821539587E-3</v>
      </c>
    </row>
    <row r="2191" spans="1:3">
      <c r="A2191" t="s">
        <v>2551</v>
      </c>
      <c r="B2191" s="14">
        <v>45200</v>
      </c>
      <c r="C2191" s="108">
        <f t="shared" si="35"/>
        <v>5.5157337853017907E-3</v>
      </c>
    </row>
    <row r="2192" spans="1:3">
      <c r="A2192" t="s">
        <v>2552</v>
      </c>
      <c r="B2192" s="14">
        <v>45450</v>
      </c>
      <c r="C2192" s="108">
        <f t="shared" si="35"/>
        <v>-3.968259175620048E-3</v>
      </c>
    </row>
    <row r="2193" spans="1:3">
      <c r="A2193" t="s">
        <v>2553</v>
      </c>
      <c r="B2193" s="14">
        <v>45270</v>
      </c>
      <c r="C2193" s="108">
        <f t="shared" si="35"/>
        <v>4.6281074344669548E-3</v>
      </c>
    </row>
    <row r="2194" spans="1:3">
      <c r="A2194" t="s">
        <v>2554</v>
      </c>
      <c r="B2194" s="14">
        <v>45480</v>
      </c>
      <c r="C2194" s="108">
        <f t="shared" si="35"/>
        <v>-8.6121764493416464E-3</v>
      </c>
    </row>
    <row r="2195" spans="1:3">
      <c r="A2195" t="s">
        <v>2555</v>
      </c>
      <c r="B2195" s="14">
        <v>45090</v>
      </c>
      <c r="C2195" s="108">
        <f t="shared" si="35"/>
        <v>7.2920442444193156E-3</v>
      </c>
    </row>
    <row r="2196" spans="1:3">
      <c r="A2196" t="s">
        <v>2556</v>
      </c>
      <c r="B2196" s="14">
        <v>45420</v>
      </c>
      <c r="C2196" s="108">
        <f t="shared" si="35"/>
        <v>1.0730421583717842E-2</v>
      </c>
    </row>
    <row r="2197" spans="1:3">
      <c r="A2197" t="s">
        <v>2557</v>
      </c>
      <c r="B2197" s="14">
        <v>45910</v>
      </c>
      <c r="C2197" s="108">
        <f t="shared" si="35"/>
        <v>2.0908187007625756E-2</v>
      </c>
    </row>
    <row r="2198" spans="1:3">
      <c r="A2198" t="s">
        <v>2558</v>
      </c>
      <c r="B2198" s="14">
        <v>46880</v>
      </c>
      <c r="C2198" s="108">
        <f t="shared" si="35"/>
        <v>-3.4188067487850304E-3</v>
      </c>
    </row>
    <row r="2199" spans="1:3">
      <c r="A2199" t="s">
        <v>2559</v>
      </c>
      <c r="B2199" s="14">
        <v>46720</v>
      </c>
      <c r="C2199" s="108">
        <f t="shared" si="35"/>
        <v>8.1006625024002687E-3</v>
      </c>
    </row>
    <row r="2200" spans="1:3">
      <c r="A2200" t="s">
        <v>2560</v>
      </c>
      <c r="B2200" s="14">
        <v>47100</v>
      </c>
      <c r="C2200" s="108">
        <f t="shared" si="35"/>
        <v>1.0139503852439447E-2</v>
      </c>
    </row>
    <row r="2201" spans="1:3">
      <c r="A2201" t="s">
        <v>2561</v>
      </c>
      <c r="B2201" s="14">
        <v>47580</v>
      </c>
      <c r="C2201" s="108">
        <f t="shared" si="35"/>
        <v>-2.0597394490161847E-2</v>
      </c>
    </row>
    <row r="2202" spans="1:3">
      <c r="A2202" t="s">
        <v>2562</v>
      </c>
      <c r="B2202" s="14">
        <v>46610</v>
      </c>
      <c r="C2202" s="108">
        <f t="shared" si="35"/>
        <v>-2.7929978409932943E-3</v>
      </c>
    </row>
    <row r="2203" spans="1:3">
      <c r="A2203" t="s">
        <v>2563</v>
      </c>
      <c r="B2203" s="14">
        <v>46480</v>
      </c>
      <c r="C2203" s="108">
        <f t="shared" si="35"/>
        <v>2.1491519125387271E-3</v>
      </c>
    </row>
    <row r="2204" spans="1:3">
      <c r="A2204" t="s">
        <v>2564</v>
      </c>
      <c r="B2204" s="14">
        <v>46580</v>
      </c>
      <c r="C2204" s="108">
        <f t="shared" si="35"/>
        <v>-1.2964745121159638E-2</v>
      </c>
    </row>
    <row r="2205" spans="1:3">
      <c r="A2205" t="s">
        <v>2565</v>
      </c>
      <c r="B2205" s="14">
        <v>45980</v>
      </c>
      <c r="C2205" s="108">
        <f t="shared" si="35"/>
        <v>1.6607736399661732E-2</v>
      </c>
    </row>
    <row r="2206" spans="1:3">
      <c r="A2206" t="s">
        <v>2566</v>
      </c>
      <c r="B2206" s="14">
        <v>46750</v>
      </c>
      <c r="C2206" s="108">
        <f t="shared" si="35"/>
        <v>4.0559346881803293E-3</v>
      </c>
    </row>
    <row r="2207" spans="1:3">
      <c r="A2207" t="s">
        <v>2567</v>
      </c>
      <c r="B2207" s="14">
        <v>46940</v>
      </c>
      <c r="C2207" s="108">
        <f t="shared" si="35"/>
        <v>1.1648972138154079E-2</v>
      </c>
    </row>
    <row r="2208" spans="1:3">
      <c r="A2208" t="s">
        <v>2568</v>
      </c>
      <c r="B2208" s="14">
        <v>47490</v>
      </c>
      <c r="C2208" s="108">
        <f t="shared" si="35"/>
        <v>5.8786648408393205E-3</v>
      </c>
    </row>
    <row r="2209" spans="1:3">
      <c r="A2209" t="s">
        <v>2569</v>
      </c>
      <c r="B2209" s="14">
        <v>47770</v>
      </c>
      <c r="C2209" s="108">
        <f t="shared" si="35"/>
        <v>-2.4368193794259696E-2</v>
      </c>
    </row>
    <row r="2210" spans="1:3">
      <c r="A2210" t="s">
        <v>2570</v>
      </c>
      <c r="B2210" s="14">
        <v>46620</v>
      </c>
      <c r="C2210" s="108">
        <f t="shared" si="35"/>
        <v>-3.4379062653471237E-3</v>
      </c>
    </row>
    <row r="2211" spans="1:3">
      <c r="A2211" t="s">
        <v>2571</v>
      </c>
      <c r="B2211" s="14">
        <v>46460</v>
      </c>
      <c r="C2211" s="108">
        <f t="shared" si="35"/>
        <v>4.5098326194601412E-3</v>
      </c>
    </row>
    <row r="2212" spans="1:3">
      <c r="A2212" t="s">
        <v>2572</v>
      </c>
      <c r="B2212" s="14">
        <v>46670</v>
      </c>
      <c r="C2212" s="108">
        <f t="shared" si="35"/>
        <v>1.6574965094212857E-2</v>
      </c>
    </row>
    <row r="2213" spans="1:3">
      <c r="A2213" t="s">
        <v>2573</v>
      </c>
      <c r="B2213" s="14">
        <v>47450</v>
      </c>
      <c r="C2213" s="108">
        <f t="shared" si="35"/>
        <v>-6.5546275479508864E-3</v>
      </c>
    </row>
    <row r="2214" spans="1:3">
      <c r="A2214" t="s">
        <v>2574</v>
      </c>
      <c r="B2214" s="14">
        <v>47140</v>
      </c>
      <c r="C2214" s="108">
        <f t="shared" si="35"/>
        <v>4.4449221241009695E-3</v>
      </c>
    </row>
    <row r="2215" spans="1:3">
      <c r="A2215" t="s">
        <v>2575</v>
      </c>
      <c r="B2215" s="14">
        <v>47350</v>
      </c>
      <c r="C2215" s="108">
        <f t="shared" si="35"/>
        <v>4.4405849942558362E-2</v>
      </c>
    </row>
    <row r="2216" spans="1:3">
      <c r="A2216" t="s">
        <v>2576</v>
      </c>
      <c r="B2216" s="14">
        <v>49500</v>
      </c>
      <c r="C2216" s="108">
        <f t="shared" si="35"/>
        <v>2.6228200247047084E-3</v>
      </c>
    </row>
    <row r="2217" spans="1:3">
      <c r="A2217" t="s">
        <v>2577</v>
      </c>
      <c r="B2217" s="14">
        <v>49630</v>
      </c>
      <c r="C2217" s="108">
        <f t="shared" si="35"/>
        <v>-2.7163928940822757E-2</v>
      </c>
    </row>
    <row r="2218" spans="1:3">
      <c r="A2218" t="s">
        <v>2578</v>
      </c>
      <c r="B2218" s="14">
        <v>48300</v>
      </c>
      <c r="C2218" s="108">
        <f t="shared" si="35"/>
        <v>5.3685860927163986E-3</v>
      </c>
    </row>
    <row r="2219" spans="1:3">
      <c r="A2219" t="s">
        <v>2579</v>
      </c>
      <c r="B2219" s="14">
        <v>48560</v>
      </c>
      <c r="C2219" s="108">
        <f t="shared" si="35"/>
        <v>-7.026273998217647E-3</v>
      </c>
    </row>
    <row r="2220" spans="1:3">
      <c r="A2220" t="s">
        <v>2580</v>
      </c>
      <c r="B2220" s="14">
        <v>48220</v>
      </c>
      <c r="C2220" s="108">
        <f t="shared" si="35"/>
        <v>6.2022113228241693E-3</v>
      </c>
    </row>
    <row r="2221" spans="1:3">
      <c r="A2221" t="s">
        <v>2581</v>
      </c>
      <c r="B2221" s="14">
        <v>48520</v>
      </c>
      <c r="C2221" s="108">
        <f t="shared" si="35"/>
        <v>3.4975861187600543E-3</v>
      </c>
    </row>
    <row r="2222" spans="1:3">
      <c r="A2222" t="s">
        <v>2582</v>
      </c>
      <c r="B2222" s="14">
        <v>48690</v>
      </c>
      <c r="C2222" s="108">
        <f t="shared" si="35"/>
        <v>-4.528620337325151E-3</v>
      </c>
    </row>
    <row r="2223" spans="1:3">
      <c r="A2223" t="s">
        <v>2583</v>
      </c>
      <c r="B2223" s="14">
        <v>48470</v>
      </c>
      <c r="C2223" s="108">
        <f t="shared" si="35"/>
        <v>-5.1711771042590726E-3</v>
      </c>
    </row>
    <row r="2224" spans="1:3">
      <c r="A2224" t="s">
        <v>2584</v>
      </c>
      <c r="B2224" s="14">
        <v>48220</v>
      </c>
      <c r="C2224" s="108">
        <f t="shared" si="35"/>
        <v>-1.2941111515651471E-2</v>
      </c>
    </row>
    <row r="2225" spans="1:3">
      <c r="A2225" t="s">
        <v>2585</v>
      </c>
      <c r="B2225" s="14">
        <v>47600</v>
      </c>
      <c r="C2225" s="108">
        <f t="shared" si="35"/>
        <v>-1.4716706114565881E-3</v>
      </c>
    </row>
    <row r="2226" spans="1:3">
      <c r="A2226" t="s">
        <v>2586</v>
      </c>
      <c r="B2226" s="14">
        <v>47530</v>
      </c>
      <c r="C2226" s="108">
        <f t="shared" si="35"/>
        <v>-1.4738396183009428E-3</v>
      </c>
    </row>
    <row r="2227" spans="1:3">
      <c r="A2227" t="s">
        <v>2587</v>
      </c>
      <c r="B2227" s="14">
        <v>47460</v>
      </c>
      <c r="C2227" s="108">
        <f t="shared" si="35"/>
        <v>2.0025700502296573E-2</v>
      </c>
    </row>
    <row r="2228" spans="1:3">
      <c r="A2228" t="s">
        <v>2588</v>
      </c>
      <c r="B2228" s="14">
        <v>48420</v>
      </c>
      <c r="C2228" s="108">
        <f t="shared" si="35"/>
        <v>4.1296717497907309E-4</v>
      </c>
    </row>
    <row r="2229" spans="1:3">
      <c r="A2229" t="s">
        <v>2589</v>
      </c>
      <c r="B2229" s="14">
        <v>48440</v>
      </c>
      <c r="C2229" s="108">
        <f t="shared" si="35"/>
        <v>-8.0837832685904942E-3</v>
      </c>
    </row>
    <row r="2230" spans="1:3">
      <c r="A2230" t="s">
        <v>2590</v>
      </c>
      <c r="B2230" s="14">
        <v>48050</v>
      </c>
      <c r="C2230" s="108">
        <f t="shared" si="35"/>
        <v>-7.730112659206867E-3</v>
      </c>
    </row>
    <row r="2231" spans="1:3">
      <c r="A2231" t="s">
        <v>2591</v>
      </c>
      <c r="B2231" s="14">
        <v>47680</v>
      </c>
      <c r="C2231" s="108">
        <f t="shared" si="35"/>
        <v>-3.1509321311773419E-3</v>
      </c>
    </row>
    <row r="2232" spans="1:3">
      <c r="A2232" t="s">
        <v>2592</v>
      </c>
      <c r="B2232" s="14">
        <v>47530</v>
      </c>
      <c r="C2232" s="108">
        <f t="shared" si="35"/>
        <v>-1.313021828555172E-2</v>
      </c>
    </row>
    <row r="2233" spans="1:3">
      <c r="A2233" t="s">
        <v>2593</v>
      </c>
      <c r="B2233" s="14">
        <v>46910</v>
      </c>
      <c r="C2233" s="108">
        <f t="shared" si="35"/>
        <v>-1.5251074252672581E-2</v>
      </c>
    </row>
    <row r="2234" spans="1:3">
      <c r="A2234" t="s">
        <v>2594</v>
      </c>
      <c r="B2234" s="14">
        <v>46200</v>
      </c>
      <c r="C2234" s="108">
        <f t="shared" si="35"/>
        <v>2.1621630044954543E-3</v>
      </c>
    </row>
    <row r="2235" spans="1:3">
      <c r="A2235" t="s">
        <v>2595</v>
      </c>
      <c r="B2235" s="14">
        <v>46300</v>
      </c>
      <c r="C2235" s="108">
        <f t="shared" si="35"/>
        <v>1.5431082019734532E-2</v>
      </c>
    </row>
    <row r="2236" spans="1:3">
      <c r="A2236" t="s">
        <v>2596</v>
      </c>
      <c r="B2236" s="14">
        <v>47020</v>
      </c>
      <c r="C2236" s="108">
        <f t="shared" si="35"/>
        <v>-3.6220344274919825E-3</v>
      </c>
    </row>
    <row r="2237" spans="1:3">
      <c r="A2237" t="s">
        <v>2597</v>
      </c>
      <c r="B2237" s="14">
        <v>46850</v>
      </c>
      <c r="C2237" s="108">
        <f t="shared" si="35"/>
        <v>7.8665229729359964E-3</v>
      </c>
    </row>
    <row r="2238" spans="1:3">
      <c r="A2238" t="s">
        <v>2598</v>
      </c>
      <c r="B2238" s="14">
        <v>47220</v>
      </c>
      <c r="C2238" s="108">
        <f t="shared" si="35"/>
        <v>1.4715422149826907E-2</v>
      </c>
    </row>
    <row r="2239" spans="1:3">
      <c r="A2239" t="s">
        <v>2599</v>
      </c>
      <c r="B2239" s="14">
        <v>47920</v>
      </c>
      <c r="C2239" s="108">
        <f t="shared" si="35"/>
        <v>-7.7511648157955193E-3</v>
      </c>
    </row>
    <row r="2240" spans="1:3">
      <c r="A2240" t="s">
        <v>2600</v>
      </c>
      <c r="B2240" s="14">
        <v>47550</v>
      </c>
      <c r="C2240" s="108">
        <f t="shared" si="35"/>
        <v>2.730233765696255E-3</v>
      </c>
    </row>
    <row r="2241" spans="1:3">
      <c r="A2241" t="s">
        <v>2601</v>
      </c>
      <c r="B2241" s="14">
        <v>47680</v>
      </c>
      <c r="C2241" s="108">
        <f t="shared" si="35"/>
        <v>-1.2239021734723465E-2</v>
      </c>
    </row>
    <row r="2242" spans="1:3">
      <c r="A2242" t="s">
        <v>2602</v>
      </c>
      <c r="B2242" s="14">
        <v>47100</v>
      </c>
      <c r="C2242" s="108">
        <f t="shared" ref="C2242:C2305" si="36">LN(B2243)-LN(B2242)</f>
        <v>-1.3466057925484165E-2</v>
      </c>
    </row>
    <row r="2243" spans="1:3">
      <c r="A2243" t="s">
        <v>2603</v>
      </c>
      <c r="B2243" s="14">
        <v>46470</v>
      </c>
      <c r="C2243" s="108">
        <f t="shared" si="36"/>
        <v>1.0276262557384896E-2</v>
      </c>
    </row>
    <row r="2244" spans="1:3">
      <c r="A2244" t="s">
        <v>2604</v>
      </c>
      <c r="B2244" s="14">
        <v>46950</v>
      </c>
      <c r="C2244" s="108">
        <f t="shared" si="36"/>
        <v>-8.5233331390632827E-4</v>
      </c>
    </row>
    <row r="2245" spans="1:3">
      <c r="A2245" t="s">
        <v>2605</v>
      </c>
      <c r="B2245" s="14">
        <v>46910</v>
      </c>
      <c r="C2245" s="108">
        <f t="shared" si="36"/>
        <v>-1.7201026121751894E-2</v>
      </c>
    </row>
    <row r="2246" spans="1:3">
      <c r="A2246" t="s">
        <v>2606</v>
      </c>
      <c r="B2246" s="14">
        <v>46110</v>
      </c>
      <c r="C2246" s="108">
        <f t="shared" si="36"/>
        <v>1.0141418237580524E-2</v>
      </c>
    </row>
    <row r="2247" spans="1:3">
      <c r="A2247" t="s">
        <v>2607</v>
      </c>
      <c r="B2247" s="14">
        <v>46580</v>
      </c>
      <c r="C2247" s="108">
        <f t="shared" si="36"/>
        <v>1.5339031041692763E-2</v>
      </c>
    </row>
    <row r="2248" spans="1:3">
      <c r="A2248" t="s">
        <v>2608</v>
      </c>
      <c r="B2248" s="14">
        <v>47300</v>
      </c>
      <c r="C2248" s="108">
        <f t="shared" si="36"/>
        <v>-1.2693041687263928E-3</v>
      </c>
    </row>
    <row r="2249" spans="1:3">
      <c r="A2249" t="s">
        <v>2609</v>
      </c>
      <c r="B2249" s="14">
        <v>47240</v>
      </c>
      <c r="C2249" s="108">
        <f t="shared" si="36"/>
        <v>6.3304706028866065E-3</v>
      </c>
    </row>
    <row r="2250" spans="1:3">
      <c r="A2250" t="s">
        <v>2610</v>
      </c>
      <c r="B2250" s="14">
        <v>47540</v>
      </c>
      <c r="C2250" s="108">
        <f t="shared" si="36"/>
        <v>-6.7539302746801866E-3</v>
      </c>
    </row>
    <row r="2251" spans="1:3">
      <c r="A2251" t="s">
        <v>2611</v>
      </c>
      <c r="B2251" s="14">
        <v>47220</v>
      </c>
      <c r="C2251" s="108">
        <f t="shared" si="36"/>
        <v>8.4353094013494001E-3</v>
      </c>
    </row>
    <row r="2252" spans="1:3">
      <c r="A2252" t="s">
        <v>2612</v>
      </c>
      <c r="B2252" s="14">
        <v>47620</v>
      </c>
      <c r="C2252" s="108">
        <f t="shared" si="36"/>
        <v>-1.4169635404444492E-2</v>
      </c>
    </row>
    <row r="2253" spans="1:3">
      <c r="A2253" t="s">
        <v>2613</v>
      </c>
      <c r="B2253" s="14">
        <v>46950</v>
      </c>
      <c r="C2253" s="108">
        <f t="shared" si="36"/>
        <v>-1.2787725527765303E-3</v>
      </c>
    </row>
    <row r="2254" spans="1:3">
      <c r="A2254" t="s">
        <v>2614</v>
      </c>
      <c r="B2254" s="14">
        <v>46890</v>
      </c>
      <c r="C2254" s="108">
        <f t="shared" si="36"/>
        <v>-8.9974900046083661E-3</v>
      </c>
    </row>
    <row r="2255" spans="1:3">
      <c r="A2255" t="s">
        <v>2615</v>
      </c>
      <c r="B2255" s="14">
        <v>46470</v>
      </c>
      <c r="C2255" s="108">
        <f t="shared" si="36"/>
        <v>-9.2963592432049325E-3</v>
      </c>
    </row>
    <row r="2256" spans="1:3">
      <c r="A2256" t="s">
        <v>2616</v>
      </c>
      <c r="B2256" s="14">
        <v>46040</v>
      </c>
      <c r="C2256" s="108">
        <f t="shared" si="36"/>
        <v>4.5508801047517977E-3</v>
      </c>
    </row>
    <row r="2257" spans="1:3">
      <c r="A2257" t="s">
        <v>2617</v>
      </c>
      <c r="B2257" s="14">
        <v>46250</v>
      </c>
      <c r="C2257" s="108">
        <f t="shared" si="36"/>
        <v>-7.5963468919351129E-3</v>
      </c>
    </row>
    <row r="2258" spans="1:3">
      <c r="A2258" t="s">
        <v>2618</v>
      </c>
      <c r="B2258" s="14">
        <v>45900</v>
      </c>
      <c r="C2258" s="108">
        <f t="shared" si="36"/>
        <v>2.1339316034996614E-2</v>
      </c>
    </row>
    <row r="2259" spans="1:3">
      <c r="A2259" t="s">
        <v>2619</v>
      </c>
      <c r="B2259" s="14">
        <v>46890</v>
      </c>
      <c r="C2259" s="108">
        <f t="shared" si="36"/>
        <v>-2.395711857707461E-2</v>
      </c>
    </row>
    <row r="2260" spans="1:3">
      <c r="A2260" t="s">
        <v>2620</v>
      </c>
      <c r="B2260" s="14">
        <v>45780</v>
      </c>
      <c r="C2260" s="108">
        <f t="shared" si="36"/>
        <v>-2.1845985887125607E-4</v>
      </c>
    </row>
    <row r="2261" spans="1:3">
      <c r="A2261" t="s">
        <v>2621</v>
      </c>
      <c r="B2261" s="14">
        <v>45770</v>
      </c>
      <c r="C2261" s="108">
        <f t="shared" si="36"/>
        <v>-4.8182309595823369E-3</v>
      </c>
    </row>
    <row r="2262" spans="1:3">
      <c r="A2262" t="s">
        <v>2622</v>
      </c>
      <c r="B2262" s="14">
        <v>45550</v>
      </c>
      <c r="C2262" s="108">
        <f t="shared" si="36"/>
        <v>9.3958956290673967E-3</v>
      </c>
    </row>
    <row r="2263" spans="1:3">
      <c r="A2263" t="s">
        <v>2623</v>
      </c>
      <c r="B2263" s="14">
        <v>45980</v>
      </c>
      <c r="C2263" s="108">
        <f t="shared" si="36"/>
        <v>-2.3952107259539446E-3</v>
      </c>
    </row>
    <row r="2264" spans="1:3">
      <c r="A2264" t="s">
        <v>2624</v>
      </c>
      <c r="B2264" s="14">
        <v>45870</v>
      </c>
      <c r="C2264" s="108">
        <f t="shared" si="36"/>
        <v>2.3952107259539446E-3</v>
      </c>
    </row>
    <row r="2265" spans="1:3">
      <c r="A2265" t="s">
        <v>2625</v>
      </c>
      <c r="B2265" s="14">
        <v>45980</v>
      </c>
      <c r="C2265" s="108">
        <f t="shared" si="36"/>
        <v>3.907102864809886E-3</v>
      </c>
    </row>
    <row r="2266" spans="1:3">
      <c r="A2266" t="s">
        <v>2626</v>
      </c>
      <c r="B2266" s="14">
        <v>46160</v>
      </c>
      <c r="C2266" s="108">
        <f t="shared" si="36"/>
        <v>8.6617588784854149E-4</v>
      </c>
    </row>
    <row r="2267" spans="1:3">
      <c r="A2267" t="s">
        <v>2627</v>
      </c>
      <c r="B2267" s="14">
        <v>46200</v>
      </c>
      <c r="C2267" s="108">
        <f t="shared" si="36"/>
        <v>2.3781224049663763E-3</v>
      </c>
    </row>
    <row r="2268" spans="1:3">
      <c r="A2268" t="s">
        <v>2628</v>
      </c>
      <c r="B2268" s="14">
        <v>46310</v>
      </c>
      <c r="C2268" s="108">
        <f t="shared" si="36"/>
        <v>7.9578869256948792E-3</v>
      </c>
    </row>
    <row r="2269" spans="1:3">
      <c r="A2269" t="s">
        <v>2629</v>
      </c>
      <c r="B2269" s="14">
        <v>46680</v>
      </c>
      <c r="C2269" s="108">
        <f t="shared" si="36"/>
        <v>-3.8634948250440004E-3</v>
      </c>
    </row>
    <row r="2270" spans="1:3">
      <c r="A2270" t="s">
        <v>2630</v>
      </c>
      <c r="B2270" s="14">
        <v>46500</v>
      </c>
      <c r="C2270" s="108">
        <f t="shared" si="36"/>
        <v>-2.9240573311849261E-2</v>
      </c>
    </row>
    <row r="2271" spans="1:3">
      <c r="A2271" t="s">
        <v>2631</v>
      </c>
      <c r="B2271" s="14">
        <v>45160</v>
      </c>
      <c r="C2271" s="108">
        <f t="shared" si="36"/>
        <v>-3.9937927502915471E-3</v>
      </c>
    </row>
    <row r="2272" spans="1:3">
      <c r="A2272" t="s">
        <v>2632</v>
      </c>
      <c r="B2272" s="14">
        <v>44980</v>
      </c>
      <c r="C2272" s="108">
        <f t="shared" si="36"/>
        <v>-7.3636392086608993E-3</v>
      </c>
    </row>
    <row r="2273" spans="1:3">
      <c r="A2273" t="s">
        <v>2633</v>
      </c>
      <c r="B2273" s="14">
        <v>44650</v>
      </c>
      <c r="C2273" s="108">
        <f t="shared" si="36"/>
        <v>1.7901101222470572E-3</v>
      </c>
    </row>
    <row r="2274" spans="1:3">
      <c r="A2274" t="s">
        <v>2634</v>
      </c>
      <c r="B2274" s="14">
        <v>44730</v>
      </c>
      <c r="C2274" s="108">
        <f t="shared" si="36"/>
        <v>1.3404827744523118E-3</v>
      </c>
    </row>
    <row r="2275" spans="1:3">
      <c r="A2275" t="s">
        <v>2635</v>
      </c>
      <c r="B2275" s="14">
        <v>44790</v>
      </c>
      <c r="C2275" s="108">
        <f t="shared" si="36"/>
        <v>8.0053796437855596E-3</v>
      </c>
    </row>
    <row r="2276" spans="1:3">
      <c r="A2276" t="s">
        <v>2636</v>
      </c>
      <c r="B2276" s="14">
        <v>45150</v>
      </c>
      <c r="C2276" s="108">
        <f t="shared" si="36"/>
        <v>-6.443750770930734E-3</v>
      </c>
    </row>
    <row r="2277" spans="1:3">
      <c r="A2277" t="s">
        <v>2637</v>
      </c>
      <c r="B2277" s="14">
        <v>44860</v>
      </c>
      <c r="C2277" s="108">
        <f t="shared" si="36"/>
        <v>9.3189048028641253E-3</v>
      </c>
    </row>
    <row r="2278" spans="1:3">
      <c r="A2278" t="s">
        <v>2638</v>
      </c>
      <c r="B2278" s="14">
        <v>45280</v>
      </c>
      <c r="C2278" s="108">
        <f t="shared" si="36"/>
        <v>-2.8751540319333913E-3</v>
      </c>
    </row>
    <row r="2279" spans="1:3">
      <c r="A2279" t="s">
        <v>2639</v>
      </c>
      <c r="B2279" s="14">
        <v>45150</v>
      </c>
      <c r="C2279" s="108">
        <f t="shared" si="36"/>
        <v>4.6403795565019834E-3</v>
      </c>
    </row>
    <row r="2280" spans="1:3">
      <c r="A2280" t="s">
        <v>2640</v>
      </c>
      <c r="B2280" s="14">
        <v>45360</v>
      </c>
      <c r="C2280" s="108">
        <f t="shared" si="36"/>
        <v>-9.7475295492532865E-3</v>
      </c>
    </row>
    <row r="2281" spans="1:3">
      <c r="A2281" t="s">
        <v>2641</v>
      </c>
      <c r="B2281" s="14">
        <v>44920</v>
      </c>
      <c r="C2281" s="108">
        <f t="shared" si="36"/>
        <v>7.9823040246846944E-3</v>
      </c>
    </row>
    <row r="2282" spans="1:3">
      <c r="A2282" t="s">
        <v>2642</v>
      </c>
      <c r="B2282" s="14">
        <v>45280</v>
      </c>
      <c r="C2282" s="108">
        <f t="shared" si="36"/>
        <v>1.0981880629493901E-2</v>
      </c>
    </row>
    <row r="2283" spans="1:3">
      <c r="A2283" t="s">
        <v>2643</v>
      </c>
      <c r="B2283" s="14">
        <v>45780</v>
      </c>
      <c r="C2283" s="108">
        <f t="shared" si="36"/>
        <v>-1.3114755978111958E-3</v>
      </c>
    </row>
    <row r="2284" spans="1:3">
      <c r="A2284" t="s">
        <v>2644</v>
      </c>
      <c r="B2284" s="14">
        <v>45720</v>
      </c>
      <c r="C2284" s="108">
        <f t="shared" si="36"/>
        <v>2.1869874335322947E-4</v>
      </c>
    </row>
    <row r="2285" spans="1:3">
      <c r="A2285" t="s">
        <v>2645</v>
      </c>
      <c r="B2285" s="14">
        <v>45730</v>
      </c>
      <c r="C2285" s="108">
        <f t="shared" si="36"/>
        <v>4.7993111317321535E-3</v>
      </c>
    </row>
    <row r="2286" spans="1:3">
      <c r="A2286" t="s">
        <v>2646</v>
      </c>
      <c r="B2286" s="14">
        <v>45950</v>
      </c>
      <c r="C2286" s="108">
        <f t="shared" si="36"/>
        <v>-2.1765154074238069E-4</v>
      </c>
    </row>
    <row r="2287" spans="1:3">
      <c r="A2287" t="s">
        <v>2647</v>
      </c>
      <c r="B2287" s="14">
        <v>45940</v>
      </c>
      <c r="C2287" s="108">
        <f t="shared" si="36"/>
        <v>-1.6681686221096115E-2</v>
      </c>
    </row>
    <row r="2288" spans="1:3">
      <c r="A2288" t="s">
        <v>2648</v>
      </c>
      <c r="B2288" s="14">
        <v>45180</v>
      </c>
      <c r="C2288" s="108">
        <f t="shared" si="36"/>
        <v>2.6525214491321947E-3</v>
      </c>
    </row>
    <row r="2289" spans="1:3">
      <c r="A2289" t="s">
        <v>2649</v>
      </c>
      <c r="B2289" s="14">
        <v>45300</v>
      </c>
      <c r="C2289" s="108">
        <f t="shared" si="36"/>
        <v>4.4140367081624277E-4</v>
      </c>
    </row>
    <row r="2290" spans="1:3">
      <c r="A2290" t="s">
        <v>2650</v>
      </c>
      <c r="B2290" s="14">
        <v>45320</v>
      </c>
      <c r="C2290" s="108">
        <f t="shared" si="36"/>
        <v>-2.6513493216189232E-3</v>
      </c>
    </row>
    <row r="2291" spans="1:3">
      <c r="A2291" t="s">
        <v>2651</v>
      </c>
      <c r="B2291" s="14">
        <v>45200</v>
      </c>
      <c r="C2291" s="108">
        <f t="shared" si="36"/>
        <v>-7.5505577461232321E-3</v>
      </c>
    </row>
    <row r="2292" spans="1:3">
      <c r="A2292" t="s">
        <v>2652</v>
      </c>
      <c r="B2292" s="14">
        <v>44860</v>
      </c>
      <c r="C2292" s="108">
        <f t="shared" si="36"/>
        <v>-2.2294058725869093E-4</v>
      </c>
    </row>
    <row r="2293" spans="1:3">
      <c r="A2293" t="s">
        <v>2653</v>
      </c>
      <c r="B2293" s="14">
        <v>44850</v>
      </c>
      <c r="C2293" s="108">
        <f t="shared" si="36"/>
        <v>6.2236253341048098E-3</v>
      </c>
    </row>
    <row r="2294" spans="1:3">
      <c r="A2294" t="s">
        <v>2654</v>
      </c>
      <c r="B2294" s="14">
        <v>45130</v>
      </c>
      <c r="C2294" s="108">
        <f t="shared" si="36"/>
        <v>1.5827984863564737E-2</v>
      </c>
    </row>
    <row r="2295" spans="1:3">
      <c r="A2295" t="s">
        <v>2655</v>
      </c>
      <c r="B2295" s="14">
        <v>45850</v>
      </c>
      <c r="C2295" s="108">
        <f t="shared" si="36"/>
        <v>6.5217622463880076E-3</v>
      </c>
    </row>
    <row r="2296" spans="1:3">
      <c r="A2296" t="s">
        <v>2656</v>
      </c>
      <c r="B2296" s="14">
        <v>46150</v>
      </c>
      <c r="C2296" s="108">
        <f t="shared" si="36"/>
        <v>-9.5798686052095405E-3</v>
      </c>
    </row>
    <row r="2297" spans="1:3">
      <c r="A2297" t="s">
        <v>2657</v>
      </c>
      <c r="B2297" s="14">
        <v>45710</v>
      </c>
      <c r="C2297" s="108">
        <f t="shared" si="36"/>
        <v>1.0932547278894589E-3</v>
      </c>
    </row>
    <row r="2298" spans="1:3">
      <c r="A2298" t="s">
        <v>2658</v>
      </c>
      <c r="B2298" s="14">
        <v>45760</v>
      </c>
      <c r="C2298" s="108">
        <f t="shared" si="36"/>
        <v>-9.8825883924948954E-3</v>
      </c>
    </row>
    <row r="2299" spans="1:3">
      <c r="A2299" t="s">
        <v>2659</v>
      </c>
      <c r="B2299" s="14">
        <v>45310</v>
      </c>
      <c r="C2299" s="108">
        <f t="shared" si="36"/>
        <v>2.865015733849674E-3</v>
      </c>
    </row>
    <row r="2300" spans="1:3">
      <c r="A2300" t="s">
        <v>2660</v>
      </c>
      <c r="B2300" s="14">
        <v>45440</v>
      </c>
      <c r="C2300" s="108">
        <f t="shared" si="36"/>
        <v>2.856830862894455E-3</v>
      </c>
    </row>
    <row r="2301" spans="1:3">
      <c r="A2301" t="s">
        <v>2661</v>
      </c>
      <c r="B2301" s="14">
        <v>45570</v>
      </c>
      <c r="C2301" s="108">
        <f t="shared" si="36"/>
        <v>4.1607417957507664E-3</v>
      </c>
    </row>
    <row r="2302" spans="1:3">
      <c r="A2302" t="s">
        <v>2662</v>
      </c>
      <c r="B2302" s="14">
        <v>45760</v>
      </c>
      <c r="C2302" s="108">
        <f t="shared" si="36"/>
        <v>-6.5775286471438932E-3</v>
      </c>
    </row>
    <row r="2303" spans="1:3">
      <c r="A2303" t="s">
        <v>2663</v>
      </c>
      <c r="B2303" s="14">
        <v>45460</v>
      </c>
      <c r="C2303" s="108">
        <f t="shared" si="36"/>
        <v>5.7030205022119418E-3</v>
      </c>
    </row>
    <row r="2304" spans="1:3">
      <c r="A2304" t="s">
        <v>2664</v>
      </c>
      <c r="B2304" s="14">
        <v>45720</v>
      </c>
      <c r="C2304" s="108">
        <f t="shared" si="36"/>
        <v>1.8205964496573301E-2</v>
      </c>
    </row>
    <row r="2305" spans="1:3">
      <c r="A2305" t="s">
        <v>2665</v>
      </c>
      <c r="B2305" s="14">
        <v>46560</v>
      </c>
      <c r="C2305" s="108">
        <f t="shared" si="36"/>
        <v>2.5740039951713811E-3</v>
      </c>
    </row>
    <row r="2306" spans="1:3">
      <c r="A2306" t="s">
        <v>2666</v>
      </c>
      <c r="B2306" s="14">
        <v>46680</v>
      </c>
      <c r="C2306" s="108">
        <f t="shared" ref="C2306:C2369" si="37">LN(B2307)-LN(B2306)</f>
        <v>-8.5726537611741094E-4</v>
      </c>
    </row>
    <row r="2307" spans="1:3">
      <c r="A2307" t="s">
        <v>2667</v>
      </c>
      <c r="B2307" s="14">
        <v>46640</v>
      </c>
      <c r="C2307" s="108">
        <f t="shared" si="37"/>
        <v>4.0654811532139234E-3</v>
      </c>
    </row>
    <row r="2308" spans="1:3">
      <c r="A2308" t="s">
        <v>2668</v>
      </c>
      <c r="B2308" s="14">
        <v>46830</v>
      </c>
      <c r="C2308" s="108">
        <f t="shared" si="37"/>
        <v>9.9862723024362055E-3</v>
      </c>
    </row>
    <row r="2309" spans="1:3">
      <c r="A2309" t="s">
        <v>2669</v>
      </c>
      <c r="B2309" s="14">
        <v>47300</v>
      </c>
      <c r="C2309" s="108">
        <f t="shared" si="37"/>
        <v>1.6899032327515329E-3</v>
      </c>
    </row>
    <row r="2310" spans="1:3">
      <c r="A2310" t="s">
        <v>2670</v>
      </c>
      <c r="B2310" s="14">
        <v>47380</v>
      </c>
      <c r="C2310" s="108">
        <f t="shared" si="37"/>
        <v>0</v>
      </c>
    </row>
    <row r="2311" spans="1:3">
      <c r="A2311" t="s">
        <v>2671</v>
      </c>
      <c r="B2311" s="14">
        <v>47380</v>
      </c>
      <c r="C2311" s="108">
        <f t="shared" si="37"/>
        <v>-1.146266000112206E-2</v>
      </c>
    </row>
    <row r="2312" spans="1:3">
      <c r="A2312" t="s">
        <v>2672</v>
      </c>
      <c r="B2312" s="14">
        <v>46840</v>
      </c>
      <c r="C2312" s="108">
        <f t="shared" si="37"/>
        <v>2.3456669247554629E-3</v>
      </c>
    </row>
    <row r="2313" spans="1:3">
      <c r="A2313" t="s">
        <v>2673</v>
      </c>
      <c r="B2313" s="14">
        <v>46950</v>
      </c>
      <c r="C2313" s="108">
        <f t="shared" si="37"/>
        <v>-3.6274444982389298E-3</v>
      </c>
    </row>
    <row r="2314" spans="1:3">
      <c r="A2314" t="s">
        <v>2674</v>
      </c>
      <c r="B2314" s="14">
        <v>46780</v>
      </c>
      <c r="C2314" s="108">
        <f t="shared" si="37"/>
        <v>3.6274444982389298E-3</v>
      </c>
    </row>
    <row r="2315" spans="1:3">
      <c r="A2315" t="s">
        <v>2675</v>
      </c>
      <c r="B2315" s="14">
        <v>46950</v>
      </c>
      <c r="C2315" s="108">
        <f t="shared" si="37"/>
        <v>-7.9119411980776988E-3</v>
      </c>
    </row>
    <row r="2316" spans="1:3">
      <c r="A2316" t="s">
        <v>2676</v>
      </c>
      <c r="B2316" s="14">
        <v>46580</v>
      </c>
      <c r="C2316" s="108">
        <f t="shared" si="37"/>
        <v>5.3527587392565579E-3</v>
      </c>
    </row>
    <row r="2317" spans="1:3">
      <c r="A2317" t="s">
        <v>2677</v>
      </c>
      <c r="B2317" s="14">
        <v>46830</v>
      </c>
      <c r="C2317" s="108">
        <f t="shared" si="37"/>
        <v>4.0490199164722185E-3</v>
      </c>
    </row>
    <row r="2318" spans="1:3">
      <c r="A2318" t="s">
        <v>2678</v>
      </c>
      <c r="B2318" s="14">
        <v>47020</v>
      </c>
      <c r="C2318" s="108">
        <f t="shared" si="37"/>
        <v>1.912249600026783E-3</v>
      </c>
    </row>
    <row r="2319" spans="1:3">
      <c r="A2319" t="s">
        <v>2679</v>
      </c>
      <c r="B2319" s="14">
        <v>47110</v>
      </c>
      <c r="C2319" s="108">
        <f t="shared" si="37"/>
        <v>-4.6808596104543909E-3</v>
      </c>
    </row>
    <row r="2320" spans="1:3">
      <c r="A2320" t="s">
        <v>2680</v>
      </c>
      <c r="B2320" s="14">
        <v>46890</v>
      </c>
      <c r="C2320" s="108">
        <f t="shared" si="37"/>
        <v>1.4187638721084639E-2</v>
      </c>
    </row>
    <row r="2321" spans="1:3">
      <c r="A2321" t="s">
        <v>2681</v>
      </c>
      <c r="B2321" s="14">
        <v>47560</v>
      </c>
      <c r="C2321" s="108">
        <f t="shared" si="37"/>
        <v>0</v>
      </c>
    </row>
    <row r="2322" spans="1:3">
      <c r="A2322" t="s">
        <v>2682</v>
      </c>
      <c r="B2322" s="14">
        <v>47560</v>
      </c>
      <c r="C2322" s="108">
        <f t="shared" si="37"/>
        <v>6.2880106576468364E-3</v>
      </c>
    </row>
    <row r="2323" spans="1:3">
      <c r="A2323" t="s">
        <v>2683</v>
      </c>
      <c r="B2323" s="14">
        <v>47860</v>
      </c>
      <c r="C2323" s="108">
        <f t="shared" si="37"/>
        <v>-3.1390629522114466E-3</v>
      </c>
    </row>
    <row r="2324" spans="1:3">
      <c r="A2324" t="s">
        <v>2684</v>
      </c>
      <c r="B2324" s="14">
        <v>47710</v>
      </c>
      <c r="C2324" s="108">
        <f t="shared" si="37"/>
        <v>3.7656948265016865E-3</v>
      </c>
    </row>
    <row r="2325" spans="1:3">
      <c r="A2325" t="s">
        <v>2685</v>
      </c>
      <c r="B2325" s="14">
        <v>47890</v>
      </c>
      <c r="C2325" s="108">
        <f t="shared" si="37"/>
        <v>-4.394691597422451E-3</v>
      </c>
    </row>
    <row r="2326" spans="1:3">
      <c r="A2326" t="s">
        <v>2686</v>
      </c>
      <c r="B2326" s="14">
        <v>47680</v>
      </c>
      <c r="C2326" s="108">
        <f t="shared" si="37"/>
        <v>1.5400928752818288E-2</v>
      </c>
    </row>
    <row r="2327" spans="1:3">
      <c r="A2327" t="s">
        <v>2687</v>
      </c>
      <c r="B2327" s="14">
        <v>48420</v>
      </c>
      <c r="C2327" s="108">
        <f t="shared" si="37"/>
        <v>2.9907630363032567E-2</v>
      </c>
    </row>
    <row r="2328" spans="1:3">
      <c r="A2328" t="s">
        <v>2688</v>
      </c>
      <c r="B2328" s="14">
        <v>49890</v>
      </c>
      <c r="C2328" s="108">
        <f t="shared" si="37"/>
        <v>0</v>
      </c>
    </row>
    <row r="2329" spans="1:3">
      <c r="A2329" t="s">
        <v>2689</v>
      </c>
      <c r="B2329" s="14">
        <v>49890</v>
      </c>
      <c r="C2329" s="108">
        <f t="shared" si="37"/>
        <v>-1.8055978423383579E-3</v>
      </c>
    </row>
    <row r="2330" spans="1:3">
      <c r="A2330" t="s">
        <v>2690</v>
      </c>
      <c r="B2330" s="14">
        <v>49800</v>
      </c>
      <c r="C2330" s="108">
        <f t="shared" si="37"/>
        <v>1.475011792943981E-2</v>
      </c>
    </row>
    <row r="2331" spans="1:3">
      <c r="A2331" t="s">
        <v>2691</v>
      </c>
      <c r="B2331" s="14">
        <v>50540</v>
      </c>
      <c r="C2331" s="108">
        <f t="shared" si="37"/>
        <v>-9.7425961988175658E-3</v>
      </c>
    </row>
    <row r="2332" spans="1:3">
      <c r="A2332" t="s">
        <v>2692</v>
      </c>
      <c r="B2332" s="14">
        <v>50050</v>
      </c>
      <c r="C2332" s="108">
        <f t="shared" si="37"/>
        <v>-3.0015030037571222E-3</v>
      </c>
    </row>
    <row r="2333" spans="1:3">
      <c r="A2333" t="s">
        <v>2693</v>
      </c>
      <c r="B2333" s="14">
        <v>49900</v>
      </c>
      <c r="C2333" s="108">
        <f t="shared" si="37"/>
        <v>-3.0105391528714165E-3</v>
      </c>
    </row>
    <row r="2334" spans="1:3">
      <c r="A2334" t="s">
        <v>2694</v>
      </c>
      <c r="B2334" s="14">
        <v>49750</v>
      </c>
      <c r="C2334" s="108">
        <f t="shared" si="37"/>
        <v>7.4096664232659037E-3</v>
      </c>
    </row>
    <row r="2335" spans="1:3">
      <c r="A2335" t="s">
        <v>2695</v>
      </c>
      <c r="B2335" s="14">
        <v>50120</v>
      </c>
      <c r="C2335" s="108">
        <f t="shared" si="37"/>
        <v>3.9896270227934849E-4</v>
      </c>
    </row>
    <row r="2336" spans="1:3">
      <c r="A2336" t="s">
        <v>2696</v>
      </c>
      <c r="B2336" s="14">
        <v>50140</v>
      </c>
      <c r="C2336" s="108">
        <f t="shared" si="37"/>
        <v>0</v>
      </c>
    </row>
    <row r="2337" spans="1:3">
      <c r="A2337" t="s">
        <v>2697</v>
      </c>
      <c r="B2337" s="14">
        <v>50140</v>
      </c>
      <c r="C2337" s="108">
        <f t="shared" si="37"/>
        <v>1.5436680959059146E-2</v>
      </c>
    </row>
    <row r="2338" spans="1:3">
      <c r="A2338" t="s">
        <v>2698</v>
      </c>
      <c r="B2338" s="14">
        <v>50920</v>
      </c>
      <c r="C2338" s="108">
        <f t="shared" si="37"/>
        <v>-9.2730268895877543E-3</v>
      </c>
    </row>
    <row r="2339" spans="1:3">
      <c r="A2339" t="s">
        <v>2699</v>
      </c>
      <c r="B2339" s="14">
        <v>50450</v>
      </c>
      <c r="C2339" s="108">
        <f t="shared" si="37"/>
        <v>-1.5984356308436531E-2</v>
      </c>
    </row>
    <row r="2340" spans="1:3">
      <c r="A2340" t="s">
        <v>2700</v>
      </c>
      <c r="B2340" s="14">
        <v>49650</v>
      </c>
      <c r="C2340" s="108">
        <f t="shared" si="37"/>
        <v>2.8157701629094589E-3</v>
      </c>
    </row>
    <row r="2341" spans="1:3">
      <c r="A2341" t="s">
        <v>2701</v>
      </c>
      <c r="B2341" s="14">
        <v>49790</v>
      </c>
      <c r="C2341" s="108">
        <f t="shared" si="37"/>
        <v>1.8059601577444795E-3</v>
      </c>
    </row>
    <row r="2342" spans="1:3">
      <c r="A2342" t="s">
        <v>2702</v>
      </c>
      <c r="B2342" s="14">
        <v>49880</v>
      </c>
      <c r="C2342" s="108">
        <f t="shared" si="37"/>
        <v>3.6021651917934605E-3</v>
      </c>
    </row>
    <row r="2343" spans="1:3">
      <c r="A2343" t="s">
        <v>2703</v>
      </c>
      <c r="B2343" s="14">
        <v>50060</v>
      </c>
      <c r="C2343" s="108">
        <f t="shared" si="37"/>
        <v>2.427351539754774E-2</v>
      </c>
    </row>
    <row r="2344" spans="1:3">
      <c r="A2344" t="s">
        <v>2704</v>
      </c>
      <c r="B2344" s="14">
        <v>51290</v>
      </c>
      <c r="C2344" s="108">
        <f t="shared" si="37"/>
        <v>-7.0436605046637624E-3</v>
      </c>
    </row>
    <row r="2345" spans="1:3">
      <c r="A2345" t="s">
        <v>2705</v>
      </c>
      <c r="B2345" s="14">
        <v>50930</v>
      </c>
      <c r="C2345" s="108">
        <f t="shared" si="37"/>
        <v>1.1517940899585355E-2</v>
      </c>
    </row>
    <row r="2346" spans="1:3">
      <c r="A2346" t="s">
        <v>2706</v>
      </c>
      <c r="B2346" s="14">
        <v>51520</v>
      </c>
      <c r="C2346" s="108">
        <f t="shared" si="37"/>
        <v>1.004257184820645E-2</v>
      </c>
    </row>
    <row r="2347" spans="1:3">
      <c r="A2347" t="s">
        <v>2707</v>
      </c>
      <c r="B2347" s="14">
        <v>52040</v>
      </c>
      <c r="C2347" s="108">
        <f t="shared" si="37"/>
        <v>-1.1790993857479393E-2</v>
      </c>
    </row>
    <row r="2348" spans="1:3">
      <c r="A2348" t="s">
        <v>2708</v>
      </c>
      <c r="B2348" s="14">
        <v>51430</v>
      </c>
      <c r="C2348" s="108">
        <f t="shared" si="37"/>
        <v>6.5891711269845388E-3</v>
      </c>
    </row>
    <row r="2349" spans="1:3">
      <c r="A2349" t="s">
        <v>2709</v>
      </c>
      <c r="B2349" s="14">
        <v>51770</v>
      </c>
      <c r="C2349" s="108">
        <f t="shared" si="37"/>
        <v>1.6855407666174216E-2</v>
      </c>
    </row>
    <row r="2350" spans="1:3">
      <c r="A2350" t="s">
        <v>2710</v>
      </c>
      <c r="B2350" s="14">
        <v>52650</v>
      </c>
      <c r="C2350" s="108">
        <f t="shared" si="37"/>
        <v>2.4660924951938057E-3</v>
      </c>
    </row>
    <row r="2351" spans="1:3">
      <c r="A2351" t="s">
        <v>2711</v>
      </c>
      <c r="B2351" s="14">
        <v>52780</v>
      </c>
      <c r="C2351" s="108">
        <f t="shared" si="37"/>
        <v>-4.5575468177840861E-3</v>
      </c>
    </row>
    <row r="2352" spans="1:3">
      <c r="A2352" t="s">
        <v>2712</v>
      </c>
      <c r="B2352" s="14">
        <v>52540</v>
      </c>
      <c r="C2352" s="108">
        <f t="shared" si="37"/>
        <v>1.1413354862703784E-3</v>
      </c>
    </row>
    <row r="2353" spans="1:3">
      <c r="A2353" t="s">
        <v>2713</v>
      </c>
      <c r="B2353" s="14">
        <v>52600</v>
      </c>
      <c r="C2353" s="108">
        <f t="shared" si="37"/>
        <v>2.847652612512519E-3</v>
      </c>
    </row>
    <row r="2354" spans="1:3">
      <c r="A2354" t="s">
        <v>2714</v>
      </c>
      <c r="B2354" s="14">
        <v>52750</v>
      </c>
      <c r="C2354" s="108">
        <f t="shared" si="37"/>
        <v>-1.3278954810953536E-3</v>
      </c>
    </row>
    <row r="2355" spans="1:3">
      <c r="A2355" t="s">
        <v>2715</v>
      </c>
      <c r="B2355" s="14">
        <v>52680</v>
      </c>
      <c r="C2355" s="108">
        <f t="shared" si="37"/>
        <v>6.6219142739569747E-3</v>
      </c>
    </row>
    <row r="2356" spans="1:3">
      <c r="A2356" t="s">
        <v>2716</v>
      </c>
      <c r="B2356" s="14">
        <v>53030</v>
      </c>
      <c r="C2356" s="108">
        <f t="shared" si="37"/>
        <v>8.2629578116026892E-3</v>
      </c>
    </row>
    <row r="2357" spans="1:3">
      <c r="A2357" t="s">
        <v>2717</v>
      </c>
      <c r="B2357" s="14">
        <v>53470</v>
      </c>
      <c r="C2357" s="108">
        <f t="shared" si="37"/>
        <v>-8.4515480997620074E-3</v>
      </c>
    </row>
    <row r="2358" spans="1:3">
      <c r="A2358" t="s">
        <v>2718</v>
      </c>
      <c r="B2358" s="14">
        <v>53020</v>
      </c>
      <c r="C2358" s="108">
        <f t="shared" si="37"/>
        <v>-7.9530811172148219E-3</v>
      </c>
    </row>
    <row r="2359" spans="1:3">
      <c r="A2359" t="s">
        <v>2719</v>
      </c>
      <c r="B2359" s="14">
        <v>52600</v>
      </c>
      <c r="C2359" s="108">
        <f t="shared" si="37"/>
        <v>-1.8806925453196399E-2</v>
      </c>
    </row>
    <row r="2360" spans="1:3">
      <c r="A2360" t="s">
        <v>2720</v>
      </c>
      <c r="B2360" s="14">
        <v>51620</v>
      </c>
      <c r="C2360" s="108">
        <f t="shared" si="37"/>
        <v>-4.2710218293482427E-3</v>
      </c>
    </row>
    <row r="2361" spans="1:3">
      <c r="A2361" t="s">
        <v>2721</v>
      </c>
      <c r="B2361" s="14">
        <v>51400</v>
      </c>
      <c r="C2361" s="108">
        <f t="shared" si="37"/>
        <v>1.3609412035435753E-3</v>
      </c>
    </row>
    <row r="2362" spans="1:3">
      <c r="A2362" t="s">
        <v>2722</v>
      </c>
      <c r="B2362" s="14">
        <v>51470</v>
      </c>
      <c r="C2362" s="108">
        <f t="shared" si="37"/>
        <v>-1.2118991170094517E-2</v>
      </c>
    </row>
    <row r="2363" spans="1:3">
      <c r="A2363" t="s">
        <v>2723</v>
      </c>
      <c r="B2363" s="14">
        <v>50850</v>
      </c>
      <c r="C2363" s="108">
        <f t="shared" si="37"/>
        <v>-1.2466768765129643E-2</v>
      </c>
    </row>
    <row r="2364" spans="1:3">
      <c r="A2364" t="s">
        <v>2724</v>
      </c>
      <c r="B2364" s="14">
        <v>50220</v>
      </c>
      <c r="C2364" s="108">
        <f t="shared" si="37"/>
        <v>1.3928964544351885E-3</v>
      </c>
    </row>
    <row r="2365" spans="1:3">
      <c r="A2365" t="s">
        <v>2725</v>
      </c>
      <c r="B2365" s="14">
        <v>50290</v>
      </c>
      <c r="C2365" s="108">
        <f t="shared" si="37"/>
        <v>6.7380357979445193E-3</v>
      </c>
    </row>
    <row r="2366" spans="1:3">
      <c r="A2366" t="s">
        <v>2726</v>
      </c>
      <c r="B2366" s="14">
        <v>50630</v>
      </c>
      <c r="C2366" s="108">
        <f t="shared" si="37"/>
        <v>1.9749185410233849E-4</v>
      </c>
    </row>
    <row r="2367" spans="1:3">
      <c r="A2367" t="s">
        <v>2727</v>
      </c>
      <c r="B2367" s="14">
        <v>50640</v>
      </c>
      <c r="C2367" s="108">
        <f t="shared" si="37"/>
        <v>1.5785322930490508E-3</v>
      </c>
    </row>
    <row r="2368" spans="1:3">
      <c r="A2368" t="s">
        <v>2728</v>
      </c>
      <c r="B2368" s="14">
        <v>50720</v>
      </c>
      <c r="C2368" s="108">
        <f t="shared" si="37"/>
        <v>-1.0903071632808903E-2</v>
      </c>
    </row>
    <row r="2369" spans="1:3">
      <c r="A2369" t="s">
        <v>2729</v>
      </c>
      <c r="B2369" s="14">
        <v>50170</v>
      </c>
      <c r="C2369" s="108">
        <f t="shared" si="37"/>
        <v>-1.203142646367894E-2</v>
      </c>
    </row>
    <row r="2370" spans="1:3">
      <c r="A2370" t="s">
        <v>2730</v>
      </c>
      <c r="B2370" s="14">
        <v>49570</v>
      </c>
      <c r="C2370" s="108">
        <f t="shared" ref="C2370:C2433" si="38">LN(B2371)-LN(B2370)</f>
        <v>1.3226645729471187E-2</v>
      </c>
    </row>
    <row r="2371" spans="1:3">
      <c r="A2371" t="s">
        <v>2731</v>
      </c>
      <c r="B2371" s="14">
        <v>50230</v>
      </c>
      <c r="C2371" s="108">
        <f t="shared" si="38"/>
        <v>7.1414705418924029E-3</v>
      </c>
    </row>
    <row r="2372" spans="1:3">
      <c r="A2372" t="s">
        <v>2732</v>
      </c>
      <c r="B2372" s="14">
        <v>50590</v>
      </c>
      <c r="C2372" s="108">
        <f t="shared" si="38"/>
        <v>-1.7805920225306693E-3</v>
      </c>
    </row>
    <row r="2373" spans="1:3">
      <c r="A2373" t="s">
        <v>2733</v>
      </c>
      <c r="B2373" s="14">
        <v>50500</v>
      </c>
      <c r="C2373" s="108">
        <f t="shared" si="38"/>
        <v>2.1758489446721541E-3</v>
      </c>
    </row>
    <row r="2374" spans="1:3">
      <c r="A2374" t="s">
        <v>2734</v>
      </c>
      <c r="B2374" s="14">
        <v>50610</v>
      </c>
      <c r="C2374" s="108">
        <f t="shared" si="38"/>
        <v>1.8984815227211627E-2</v>
      </c>
    </row>
    <row r="2375" spans="1:3">
      <c r="A2375" t="s">
        <v>2735</v>
      </c>
      <c r="B2375" s="14">
        <v>51580</v>
      </c>
      <c r="C2375" s="108">
        <f t="shared" si="38"/>
        <v>1.0222868467923973E-2</v>
      </c>
    </row>
    <row r="2376" spans="1:3">
      <c r="A2376" t="s">
        <v>2736</v>
      </c>
      <c r="B2376" s="14">
        <v>52110</v>
      </c>
      <c r="C2376" s="108">
        <f t="shared" si="38"/>
        <v>-2.4978397077788372E-3</v>
      </c>
    </row>
    <row r="2377" spans="1:3">
      <c r="A2377" t="s">
        <v>2737</v>
      </c>
      <c r="B2377" s="14">
        <v>51980</v>
      </c>
      <c r="C2377" s="108">
        <f t="shared" si="38"/>
        <v>1.3376847661737301E-2</v>
      </c>
    </row>
    <row r="2378" spans="1:3">
      <c r="A2378" t="s">
        <v>2738</v>
      </c>
      <c r="B2378" s="14">
        <v>52680</v>
      </c>
      <c r="C2378" s="108">
        <f t="shared" si="38"/>
        <v>1.9735627865648198E-2</v>
      </c>
    </row>
    <row r="2379" spans="1:3">
      <c r="A2379" t="s">
        <v>2739</v>
      </c>
      <c r="B2379" s="14">
        <v>53730</v>
      </c>
      <c r="C2379" s="108">
        <f t="shared" si="38"/>
        <v>2.602231951712497E-3</v>
      </c>
    </row>
    <row r="2380" spans="1:3">
      <c r="A2380" t="s">
        <v>2740</v>
      </c>
      <c r="B2380" s="14">
        <v>53870</v>
      </c>
      <c r="C2380" s="108">
        <f t="shared" si="38"/>
        <v>2.6199171835846968E-2</v>
      </c>
    </row>
    <row r="2381" spans="1:3">
      <c r="A2381" t="s">
        <v>2741</v>
      </c>
      <c r="B2381" s="14">
        <v>55300</v>
      </c>
      <c r="C2381" s="108">
        <f t="shared" si="38"/>
        <v>-2.5348556031872249E-3</v>
      </c>
    </row>
    <row r="2382" spans="1:3">
      <c r="A2382" t="s">
        <v>2742</v>
      </c>
      <c r="B2382" s="14">
        <v>55160</v>
      </c>
      <c r="C2382" s="108">
        <f t="shared" si="38"/>
        <v>-2.9048676926315409E-3</v>
      </c>
    </row>
    <row r="2383" spans="1:3">
      <c r="A2383" t="s">
        <v>2743</v>
      </c>
      <c r="B2383" s="14">
        <v>55000</v>
      </c>
      <c r="C2383" s="108">
        <f t="shared" si="38"/>
        <v>-5.4694758045350511E-3</v>
      </c>
    </row>
    <row r="2384" spans="1:3">
      <c r="A2384" t="s">
        <v>2744</v>
      </c>
      <c r="B2384" s="14">
        <v>54700</v>
      </c>
      <c r="C2384" s="108">
        <f t="shared" si="38"/>
        <v>8.7368593612051626E-3</v>
      </c>
    </row>
    <row r="2385" spans="1:3">
      <c r="A2385" t="s">
        <v>2745</v>
      </c>
      <c r="B2385" s="14">
        <v>55180</v>
      </c>
      <c r="C2385" s="108">
        <f t="shared" si="38"/>
        <v>-1.2399867119942343E-2</v>
      </c>
    </row>
    <row r="2386" spans="1:3">
      <c r="A2386" t="s">
        <v>2746</v>
      </c>
      <c r="B2386" s="14">
        <v>54500</v>
      </c>
      <c r="C2386" s="108">
        <f t="shared" si="38"/>
        <v>1.998249958733922E-2</v>
      </c>
    </row>
    <row r="2387" spans="1:3">
      <c r="A2387" t="s">
        <v>2747</v>
      </c>
      <c r="B2387" s="14">
        <v>55600</v>
      </c>
      <c r="C2387" s="108">
        <f t="shared" si="38"/>
        <v>-1.5405832559926225E-2</v>
      </c>
    </row>
    <row r="2388" spans="1:3">
      <c r="A2388" t="s">
        <v>2748</v>
      </c>
      <c r="B2388" s="14">
        <v>54750</v>
      </c>
      <c r="C2388" s="108">
        <f t="shared" si="38"/>
        <v>2.1893823742740182E-3</v>
      </c>
    </row>
    <row r="2389" spans="1:3">
      <c r="A2389" t="s">
        <v>2749</v>
      </c>
      <c r="B2389" s="14">
        <v>54870</v>
      </c>
      <c r="C2389" s="108">
        <f t="shared" si="38"/>
        <v>-1.4132565218449855E-2</v>
      </c>
    </row>
    <row r="2390" spans="1:3">
      <c r="A2390" t="s">
        <v>2750</v>
      </c>
      <c r="B2390" s="14">
        <v>54100</v>
      </c>
      <c r="C2390" s="108">
        <f t="shared" si="38"/>
        <v>-7.6074214179566724E-3</v>
      </c>
    </row>
    <row r="2391" spans="1:3">
      <c r="A2391" t="s">
        <v>2751</v>
      </c>
      <c r="B2391" s="14">
        <v>53690</v>
      </c>
      <c r="C2391" s="108">
        <f t="shared" si="38"/>
        <v>3.5325871076850035E-3</v>
      </c>
    </row>
    <row r="2392" spans="1:3">
      <c r="A2392" t="s">
        <v>2752</v>
      </c>
      <c r="B2392" s="14">
        <v>53880</v>
      </c>
      <c r="C2392" s="108">
        <f t="shared" si="38"/>
        <v>1.1441350127034511E-2</v>
      </c>
    </row>
    <row r="2393" spans="1:3">
      <c r="A2393" t="s">
        <v>2753</v>
      </c>
      <c r="B2393" s="14">
        <v>54500</v>
      </c>
      <c r="C2393" s="108">
        <f t="shared" si="38"/>
        <v>-8.1061608208958802E-3</v>
      </c>
    </row>
    <row r="2394" spans="1:3">
      <c r="A2394" t="s">
        <v>2754</v>
      </c>
      <c r="B2394" s="14">
        <v>54060</v>
      </c>
      <c r="C2394" s="108">
        <f t="shared" si="38"/>
        <v>4.7979424021384887E-3</v>
      </c>
    </row>
    <row r="2395" spans="1:3">
      <c r="A2395" t="s">
        <v>2755</v>
      </c>
      <c r="B2395" s="14">
        <v>54320</v>
      </c>
      <c r="C2395" s="108">
        <f t="shared" si="38"/>
        <v>3.85852568753009E-3</v>
      </c>
    </row>
    <row r="2396" spans="1:3">
      <c r="A2396" t="s">
        <v>2756</v>
      </c>
      <c r="B2396" s="14">
        <v>54530</v>
      </c>
      <c r="C2396" s="108">
        <f t="shared" si="38"/>
        <v>-1.2845216923569325E-3</v>
      </c>
    </row>
    <row r="2397" spans="1:3">
      <c r="A2397" t="s">
        <v>2757</v>
      </c>
      <c r="B2397" s="14">
        <v>54460</v>
      </c>
      <c r="C2397" s="108">
        <f t="shared" si="38"/>
        <v>-1.9843024733518178E-2</v>
      </c>
    </row>
    <row r="2398" spans="1:3">
      <c r="A2398" t="s">
        <v>2758</v>
      </c>
      <c r="B2398" s="14">
        <v>53390</v>
      </c>
      <c r="C2398" s="108">
        <f t="shared" si="38"/>
        <v>-3.7530537578689405E-3</v>
      </c>
    </row>
    <row r="2399" spans="1:3">
      <c r="A2399" t="s">
        <v>2759</v>
      </c>
      <c r="B2399" s="14">
        <v>53190</v>
      </c>
      <c r="C2399" s="108">
        <f t="shared" si="38"/>
        <v>7.4920747525322184E-3</v>
      </c>
    </row>
    <row r="2400" spans="1:3">
      <c r="A2400" t="s">
        <v>2760</v>
      </c>
      <c r="B2400" s="14">
        <v>53590</v>
      </c>
      <c r="C2400" s="108">
        <f t="shared" si="38"/>
        <v>-9.3344541455309127E-4</v>
      </c>
    </row>
    <row r="2401" spans="1:3">
      <c r="A2401" t="s">
        <v>2761</v>
      </c>
      <c r="B2401" s="14">
        <v>53540</v>
      </c>
      <c r="C2401" s="108">
        <f t="shared" si="38"/>
        <v>4.4726127485130718E-3</v>
      </c>
    </row>
    <row r="2402" spans="1:3">
      <c r="A2402" t="s">
        <v>2762</v>
      </c>
      <c r="B2402" s="14">
        <v>53780</v>
      </c>
      <c r="C2402" s="108">
        <f t="shared" si="38"/>
        <v>-2.1805375228572288E-2</v>
      </c>
    </row>
    <row r="2403" spans="1:3">
      <c r="A2403" t="s">
        <v>2763</v>
      </c>
      <c r="B2403" s="14">
        <v>52620</v>
      </c>
      <c r="C2403" s="108">
        <f t="shared" si="38"/>
        <v>3.2255032233781122E-3</v>
      </c>
    </row>
    <row r="2404" spans="1:3">
      <c r="A2404" t="s">
        <v>2764</v>
      </c>
      <c r="B2404" s="14">
        <v>52790</v>
      </c>
      <c r="C2404" s="108">
        <f t="shared" si="38"/>
        <v>2.4595604112302993E-3</v>
      </c>
    </row>
    <row r="2405" spans="1:3">
      <c r="A2405" t="s">
        <v>2765</v>
      </c>
      <c r="B2405" s="14">
        <v>52920</v>
      </c>
      <c r="C2405" s="108">
        <f t="shared" si="38"/>
        <v>0</v>
      </c>
    </row>
    <row r="2406" spans="1:3">
      <c r="A2406" t="s">
        <v>2766</v>
      </c>
      <c r="B2406" s="14">
        <v>52920</v>
      </c>
      <c r="C2406" s="108">
        <f t="shared" si="38"/>
        <v>8.467451099098966E-3</v>
      </c>
    </row>
    <row r="2407" spans="1:3">
      <c r="A2407" t="s">
        <v>2767</v>
      </c>
      <c r="B2407" s="14">
        <v>53370</v>
      </c>
      <c r="C2407" s="108">
        <f t="shared" si="38"/>
        <v>1.1735256218420531E-2</v>
      </c>
    </row>
    <row r="2408" spans="1:3">
      <c r="A2408" t="s">
        <v>2768</v>
      </c>
      <c r="B2408" s="14">
        <v>54000</v>
      </c>
      <c r="C2408" s="108">
        <f t="shared" si="38"/>
        <v>-4.0823957235556207E-3</v>
      </c>
    </row>
    <row r="2409" spans="1:3">
      <c r="A2409" t="s">
        <v>2769</v>
      </c>
      <c r="B2409" s="14">
        <v>53780</v>
      </c>
      <c r="C2409" s="108">
        <f t="shared" si="38"/>
        <v>8.5169927914208188E-3</v>
      </c>
    </row>
    <row r="2410" spans="1:3">
      <c r="A2410" t="s">
        <v>2770</v>
      </c>
      <c r="B2410" s="14">
        <v>54240</v>
      </c>
      <c r="C2410" s="108">
        <f t="shared" si="38"/>
        <v>-9.447138891410134E-3</v>
      </c>
    </row>
    <row r="2411" spans="1:3">
      <c r="A2411" t="s">
        <v>2771</v>
      </c>
      <c r="B2411" s="14">
        <v>53730</v>
      </c>
      <c r="C2411" s="108">
        <f t="shared" si="38"/>
        <v>-7.0975269929665075E-3</v>
      </c>
    </row>
    <row r="2412" spans="1:3">
      <c r="A2412" t="s">
        <v>2772</v>
      </c>
      <c r="B2412" s="14">
        <v>53350</v>
      </c>
      <c r="C2412" s="108">
        <f t="shared" si="38"/>
        <v>-4.6970494998692658E-3</v>
      </c>
    </row>
    <row r="2413" spans="1:3">
      <c r="A2413" t="s">
        <v>2773</v>
      </c>
      <c r="B2413" s="14">
        <v>53100</v>
      </c>
      <c r="C2413" s="108">
        <f t="shared" si="38"/>
        <v>-5.8551494123690873E-3</v>
      </c>
    </row>
    <row r="2414" spans="1:3">
      <c r="A2414" t="s">
        <v>2774</v>
      </c>
      <c r="B2414" s="14">
        <v>52790</v>
      </c>
      <c r="C2414" s="108">
        <f t="shared" si="38"/>
        <v>1.1359334807217181E-3</v>
      </c>
    </row>
    <row r="2415" spans="1:3">
      <c r="A2415" t="s">
        <v>2775</v>
      </c>
      <c r="B2415" s="14">
        <v>52850</v>
      </c>
      <c r="C2415" s="108">
        <f t="shared" si="38"/>
        <v>1.1850039917495891E-2</v>
      </c>
    </row>
    <row r="2416" spans="1:3">
      <c r="A2416" t="s">
        <v>2776</v>
      </c>
      <c r="B2416" s="14">
        <v>53480</v>
      </c>
      <c r="C2416" s="108">
        <f t="shared" si="38"/>
        <v>-1.8685076969534364E-2</v>
      </c>
    </row>
    <row r="2417" spans="1:3">
      <c r="A2417" t="s">
        <v>2777</v>
      </c>
      <c r="B2417" s="14">
        <v>52490</v>
      </c>
      <c r="C2417" s="108">
        <f t="shared" si="38"/>
        <v>-2.0789969196794544E-2</v>
      </c>
    </row>
    <row r="2418" spans="1:3">
      <c r="A2418" t="s">
        <v>2778</v>
      </c>
      <c r="B2418" s="14">
        <v>51410</v>
      </c>
      <c r="C2418" s="108">
        <f t="shared" si="38"/>
        <v>-3.7026252960341566E-3</v>
      </c>
    </row>
    <row r="2419" spans="1:3">
      <c r="A2419" t="s">
        <v>2779</v>
      </c>
      <c r="B2419" s="14">
        <v>51220</v>
      </c>
      <c r="C2419" s="108">
        <f t="shared" si="38"/>
        <v>7.7791135190885541E-3</v>
      </c>
    </row>
    <row r="2420" spans="1:3">
      <c r="A2420" t="s">
        <v>2780</v>
      </c>
      <c r="B2420" s="14">
        <v>51620</v>
      </c>
      <c r="C2420" s="108">
        <f t="shared" si="38"/>
        <v>-8.1696622450060374E-3</v>
      </c>
    </row>
    <row r="2421" spans="1:3">
      <c r="A2421" t="s">
        <v>2781</v>
      </c>
      <c r="B2421" s="14">
        <v>51200</v>
      </c>
      <c r="C2421" s="108">
        <f t="shared" si="38"/>
        <v>1.2615402630075323E-2</v>
      </c>
    </row>
    <row r="2422" spans="1:3">
      <c r="A2422" t="s">
        <v>2782</v>
      </c>
      <c r="B2422" s="14">
        <v>51850</v>
      </c>
      <c r="C2422" s="108">
        <f t="shared" si="38"/>
        <v>4.2340324992711231E-3</v>
      </c>
    </row>
    <row r="2423" spans="1:3">
      <c r="A2423" t="s">
        <v>2783</v>
      </c>
      <c r="B2423" s="14">
        <v>52070</v>
      </c>
      <c r="C2423" s="108">
        <f t="shared" si="38"/>
        <v>7.6790174631469199E-4</v>
      </c>
    </row>
    <row r="2424" spans="1:3">
      <c r="A2424" t="s">
        <v>2784</v>
      </c>
      <c r="B2424" s="14">
        <v>52110</v>
      </c>
      <c r="C2424" s="108">
        <f t="shared" si="38"/>
        <v>1.1068815300070867E-2</v>
      </c>
    </row>
    <row r="2425" spans="1:3">
      <c r="A2425" t="s">
        <v>2785</v>
      </c>
      <c r="B2425" s="14">
        <v>52690</v>
      </c>
      <c r="C2425" s="108">
        <f t="shared" si="38"/>
        <v>1.4882068012548544E-2</v>
      </c>
    </row>
    <row r="2426" spans="1:3">
      <c r="A2426" t="s">
        <v>2786</v>
      </c>
      <c r="B2426" s="14">
        <v>53480</v>
      </c>
      <c r="C2426" s="108">
        <f t="shared" si="38"/>
        <v>-3.7467260016086357E-3</v>
      </c>
    </row>
    <row r="2427" spans="1:3">
      <c r="A2427" t="s">
        <v>2787</v>
      </c>
      <c r="B2427" s="14">
        <v>53280</v>
      </c>
      <c r="C2427" s="108">
        <f t="shared" si="38"/>
        <v>5.4281836607348311E-3</v>
      </c>
    </row>
    <row r="2428" spans="1:3">
      <c r="A2428" t="s">
        <v>2788</v>
      </c>
      <c r="B2428" s="14">
        <v>53570</v>
      </c>
      <c r="C2428" s="108">
        <f t="shared" si="38"/>
        <v>9.4752218418410195E-3</v>
      </c>
    </row>
    <row r="2429" spans="1:3">
      <c r="A2429" t="s">
        <v>2789</v>
      </c>
      <c r="B2429" s="14">
        <v>54080</v>
      </c>
      <c r="C2429" s="108">
        <f t="shared" si="38"/>
        <v>4.612128828721751E-3</v>
      </c>
    </row>
    <row r="2430" spans="1:3">
      <c r="A2430" t="s">
        <v>2790</v>
      </c>
      <c r="B2430" s="14">
        <v>54330</v>
      </c>
      <c r="C2430" s="108">
        <f t="shared" si="38"/>
        <v>4.7741552302351664E-3</v>
      </c>
    </row>
    <row r="2431" spans="1:3">
      <c r="A2431" t="s">
        <v>2791</v>
      </c>
      <c r="B2431" s="14">
        <v>54590</v>
      </c>
      <c r="C2431" s="108">
        <f t="shared" si="38"/>
        <v>9.2990003652033693E-3</v>
      </c>
    </row>
    <row r="2432" spans="1:3">
      <c r="A2432" t="s">
        <v>2792</v>
      </c>
      <c r="B2432" s="14">
        <v>55100</v>
      </c>
      <c r="C2432" s="108">
        <f t="shared" si="38"/>
        <v>-5.0946252842294371E-3</v>
      </c>
    </row>
    <row r="2433" spans="1:3">
      <c r="A2433" t="s">
        <v>2793</v>
      </c>
      <c r="B2433" s="14">
        <v>54820</v>
      </c>
      <c r="C2433" s="108">
        <f t="shared" si="38"/>
        <v>1.4307950324832674E-2</v>
      </c>
    </row>
    <row r="2434" spans="1:3">
      <c r="A2434" t="s">
        <v>2794</v>
      </c>
      <c r="B2434" s="14">
        <v>55610</v>
      </c>
      <c r="C2434" s="108">
        <f t="shared" ref="C2434:C2497" si="39">LN(B2435)-LN(B2434)</f>
        <v>-8.3062954999615357E-3</v>
      </c>
    </row>
    <row r="2435" spans="1:3">
      <c r="A2435" t="s">
        <v>2795</v>
      </c>
      <c r="B2435" s="14">
        <v>55150</v>
      </c>
      <c r="C2435" s="108">
        <f t="shared" si="39"/>
        <v>-9.0702954064170171E-4</v>
      </c>
    </row>
    <row r="2436" spans="1:3">
      <c r="A2436" t="s">
        <v>2796</v>
      </c>
      <c r="B2436" s="14">
        <v>55100</v>
      </c>
      <c r="C2436" s="108">
        <f t="shared" si="39"/>
        <v>-7.6517043031216758E-3</v>
      </c>
    </row>
    <row r="2437" spans="1:3">
      <c r="A2437" t="s">
        <v>2797</v>
      </c>
      <c r="B2437" s="14">
        <v>54680</v>
      </c>
      <c r="C2437" s="108">
        <f t="shared" si="39"/>
        <v>5.8351733767221248E-3</v>
      </c>
    </row>
    <row r="2438" spans="1:3">
      <c r="A2438" t="s">
        <v>2798</v>
      </c>
      <c r="B2438" s="14">
        <v>55000</v>
      </c>
      <c r="C2438" s="108">
        <f t="shared" si="39"/>
        <v>-5.6523078737882315E-3</v>
      </c>
    </row>
    <row r="2439" spans="1:3">
      <c r="A2439" t="s">
        <v>2799</v>
      </c>
      <c r="B2439" s="14">
        <v>54690</v>
      </c>
      <c r="C2439" s="108">
        <f t="shared" si="39"/>
        <v>-6.0522880757396536E-3</v>
      </c>
    </row>
    <row r="2440" spans="1:3">
      <c r="A2440" t="s">
        <v>2800</v>
      </c>
      <c r="B2440" s="14">
        <v>54360</v>
      </c>
      <c r="C2440" s="108">
        <f t="shared" si="39"/>
        <v>4.9545931246832708E-3</v>
      </c>
    </row>
    <row r="2441" spans="1:3">
      <c r="A2441" t="s">
        <v>2801</v>
      </c>
      <c r="B2441" s="14">
        <v>54630</v>
      </c>
      <c r="C2441" s="108">
        <f t="shared" si="39"/>
        <v>-3.4840046243598266E-3</v>
      </c>
    </row>
    <row r="2442" spans="1:3">
      <c r="A2442" t="s">
        <v>2802</v>
      </c>
      <c r="B2442" s="14">
        <v>54440</v>
      </c>
      <c r="C2442" s="108">
        <f t="shared" si="39"/>
        <v>5.3128273725615571E-3</v>
      </c>
    </row>
    <row r="2443" spans="1:3">
      <c r="A2443" t="s">
        <v>2803</v>
      </c>
      <c r="B2443" s="14">
        <v>54730</v>
      </c>
      <c r="C2443" s="108">
        <f t="shared" si="39"/>
        <v>-4.5783433145700769E-3</v>
      </c>
    </row>
    <row r="2444" spans="1:3">
      <c r="A2444" t="s">
        <v>2804</v>
      </c>
      <c r="B2444" s="14">
        <v>54480</v>
      </c>
      <c r="C2444" s="108">
        <f t="shared" si="39"/>
        <v>1.8338534389350514E-3</v>
      </c>
    </row>
    <row r="2445" spans="1:3">
      <c r="A2445" t="s">
        <v>2805</v>
      </c>
      <c r="B2445" s="14">
        <v>54580</v>
      </c>
      <c r="C2445" s="108">
        <f t="shared" si="39"/>
        <v>-7.9095418331931455E-3</v>
      </c>
    </row>
    <row r="2446" spans="1:3">
      <c r="A2446" t="s">
        <v>2806</v>
      </c>
      <c r="B2446" s="14">
        <v>54150</v>
      </c>
      <c r="C2446" s="108">
        <f t="shared" si="39"/>
        <v>-1.2637224486358178E-2</v>
      </c>
    </row>
    <row r="2447" spans="1:3">
      <c r="A2447" t="s">
        <v>2807</v>
      </c>
      <c r="B2447" s="14">
        <v>53470</v>
      </c>
      <c r="C2447" s="108">
        <f t="shared" si="39"/>
        <v>1.6817718623300948E-3</v>
      </c>
    </row>
    <row r="2448" spans="1:3">
      <c r="A2448" t="s">
        <v>2808</v>
      </c>
      <c r="B2448" s="14">
        <v>53560</v>
      </c>
      <c r="C2448" s="108">
        <f t="shared" si="39"/>
        <v>1.1196119848424502E-3</v>
      </c>
    </row>
    <row r="2449" spans="1:3">
      <c r="A2449" t="s">
        <v>2809</v>
      </c>
      <c r="B2449" s="14">
        <v>53620</v>
      </c>
      <c r="C2449" s="108">
        <f t="shared" si="39"/>
        <v>2.9795180329053039E-3</v>
      </c>
    </row>
    <row r="2450" spans="1:3">
      <c r="A2450" t="s">
        <v>2810</v>
      </c>
      <c r="B2450" s="14">
        <v>53780</v>
      </c>
      <c r="C2450" s="108">
        <f t="shared" si="39"/>
        <v>-3.5391673339599805E-3</v>
      </c>
    </row>
    <row r="2451" spans="1:3">
      <c r="A2451" t="s">
        <v>2811</v>
      </c>
      <c r="B2451" s="14">
        <v>53590</v>
      </c>
      <c r="C2451" s="108">
        <f t="shared" si="39"/>
        <v>-1.8266207894612307E-2</v>
      </c>
    </row>
    <row r="2452" spans="1:3">
      <c r="A2452" t="s">
        <v>2812</v>
      </c>
      <c r="B2452" s="14">
        <v>52620</v>
      </c>
      <c r="C2452" s="108">
        <f t="shared" si="39"/>
        <v>2.0316725902672417E-2</v>
      </c>
    </row>
    <row r="2453" spans="1:3">
      <c r="A2453" t="s">
        <v>2813</v>
      </c>
      <c r="B2453" s="14">
        <v>53700</v>
      </c>
      <c r="C2453" s="108">
        <f t="shared" si="39"/>
        <v>-8.039680585911313E-3</v>
      </c>
    </row>
    <row r="2454" spans="1:3">
      <c r="A2454" t="s">
        <v>2814</v>
      </c>
      <c r="B2454" s="14">
        <v>53270</v>
      </c>
      <c r="C2454" s="108">
        <f t="shared" si="39"/>
        <v>3.1862082994820184E-3</v>
      </c>
    </row>
    <row r="2455" spans="1:3">
      <c r="A2455" t="s">
        <v>2815</v>
      </c>
      <c r="B2455" s="14">
        <v>53440</v>
      </c>
      <c r="C2455" s="108">
        <f t="shared" si="39"/>
        <v>-1.2048338516173374E-2</v>
      </c>
    </row>
    <row r="2456" spans="1:3">
      <c r="A2456" t="s">
        <v>2816</v>
      </c>
      <c r="B2456" s="14">
        <v>52800</v>
      </c>
      <c r="C2456" s="108">
        <f t="shared" si="39"/>
        <v>2.836881335198882E-3</v>
      </c>
    </row>
    <row r="2457" spans="1:3">
      <c r="A2457" t="s">
        <v>2817</v>
      </c>
      <c r="B2457" s="14">
        <v>52950</v>
      </c>
      <c r="C2457" s="108">
        <f t="shared" si="39"/>
        <v>-3.0262932118905184E-3</v>
      </c>
    </row>
    <row r="2458" spans="1:3">
      <c r="A2458" t="s">
        <v>2818</v>
      </c>
      <c r="B2458" s="14">
        <v>52790</v>
      </c>
      <c r="C2458" s="108">
        <f t="shared" si="39"/>
        <v>9.0515420933829915E-3</v>
      </c>
    </row>
    <row r="2459" spans="1:3">
      <c r="A2459" t="s">
        <v>2819</v>
      </c>
      <c r="B2459" s="14">
        <v>53270</v>
      </c>
      <c r="C2459" s="108">
        <f t="shared" si="39"/>
        <v>-9.0515420933829915E-3</v>
      </c>
    </row>
    <row r="2460" spans="1:3">
      <c r="A2460" t="s">
        <v>2820</v>
      </c>
      <c r="B2460" s="14">
        <v>52790</v>
      </c>
      <c r="C2460" s="108">
        <f t="shared" si="39"/>
        <v>-5.8896341996916846E-3</v>
      </c>
    </row>
    <row r="2461" spans="1:3">
      <c r="A2461" t="s">
        <v>2821</v>
      </c>
      <c r="B2461" s="14">
        <v>52480</v>
      </c>
      <c r="C2461" s="108">
        <f t="shared" si="39"/>
        <v>-1.3347318217586945E-3</v>
      </c>
    </row>
    <row r="2462" spans="1:3">
      <c r="A2462" t="s">
        <v>2822</v>
      </c>
      <c r="B2462" s="14">
        <v>52410</v>
      </c>
      <c r="C2462" s="108">
        <f t="shared" si="39"/>
        <v>-1.5381960653439108E-2</v>
      </c>
    </row>
    <row r="2463" spans="1:3">
      <c r="A2463" t="s">
        <v>2823</v>
      </c>
      <c r="B2463" s="14">
        <v>51610</v>
      </c>
      <c r="C2463" s="108">
        <f t="shared" si="39"/>
        <v>-1.0714040347297171E-2</v>
      </c>
    </row>
    <row r="2464" spans="1:3">
      <c r="A2464" t="s">
        <v>2824</v>
      </c>
      <c r="B2464" s="14">
        <v>51060</v>
      </c>
      <c r="C2464" s="108">
        <f t="shared" si="39"/>
        <v>8.9686699827602467E-3</v>
      </c>
    </row>
    <row r="2465" spans="1:3">
      <c r="A2465" t="s">
        <v>2825</v>
      </c>
      <c r="B2465" s="14">
        <v>51520</v>
      </c>
      <c r="C2465" s="108">
        <f t="shared" si="39"/>
        <v>7.5413680430393981E-3</v>
      </c>
    </row>
    <row r="2466" spans="1:3">
      <c r="A2466" t="s">
        <v>2826</v>
      </c>
      <c r="B2466" s="14">
        <v>51910</v>
      </c>
      <c r="C2466" s="108">
        <f t="shared" si="39"/>
        <v>1.3584825773008902E-2</v>
      </c>
    </row>
    <row r="2467" spans="1:3">
      <c r="A2467" t="s">
        <v>2827</v>
      </c>
      <c r="B2467" s="14">
        <v>52620</v>
      </c>
      <c r="C2467" s="108">
        <f t="shared" si="39"/>
        <v>-1.7118406462763858E-3</v>
      </c>
    </row>
    <row r="2468" spans="1:3">
      <c r="A2468" t="s">
        <v>2828</v>
      </c>
      <c r="B2468" s="14">
        <v>52530</v>
      </c>
      <c r="C2468" s="108">
        <f t="shared" si="39"/>
        <v>1.5114589646641363E-2</v>
      </c>
    </row>
    <row r="2469" spans="1:3">
      <c r="A2469" t="s">
        <v>2829</v>
      </c>
      <c r="B2469" s="14">
        <v>53330</v>
      </c>
      <c r="C2469" s="108">
        <f t="shared" si="39"/>
        <v>3.7495313525148788E-4</v>
      </c>
    </row>
    <row r="2470" spans="1:3">
      <c r="A2470" t="s">
        <v>2830</v>
      </c>
      <c r="B2470" s="14">
        <v>53350</v>
      </c>
      <c r="C2470" s="108">
        <f t="shared" si="39"/>
        <v>-4.5087433134547439E-3</v>
      </c>
    </row>
    <row r="2471" spans="1:3">
      <c r="A2471" t="s">
        <v>2831</v>
      </c>
      <c r="B2471" s="14">
        <v>53110</v>
      </c>
      <c r="C2471" s="108">
        <f t="shared" si="39"/>
        <v>-1.4413297117762625E-2</v>
      </c>
    </row>
    <row r="2472" spans="1:3">
      <c r="A2472" t="s">
        <v>2832</v>
      </c>
      <c r="B2472" s="14">
        <v>52350</v>
      </c>
      <c r="C2472" s="108">
        <f t="shared" si="39"/>
        <v>-4.7869885572247028E-3</v>
      </c>
    </row>
    <row r="2473" spans="1:3">
      <c r="A2473" t="s">
        <v>2833</v>
      </c>
      <c r="B2473" s="14">
        <v>52100</v>
      </c>
      <c r="C2473" s="108">
        <f t="shared" si="39"/>
        <v>5.7565002069459581E-4</v>
      </c>
    </row>
    <row r="2474" spans="1:3">
      <c r="A2474" t="s">
        <v>2834</v>
      </c>
      <c r="B2474" s="14">
        <v>52130</v>
      </c>
      <c r="C2474" s="108">
        <f t="shared" si="39"/>
        <v>-7.5094220221316732E-3</v>
      </c>
    </row>
    <row r="2475" spans="1:3">
      <c r="A2475" t="s">
        <v>2835</v>
      </c>
      <c r="B2475" s="14">
        <v>51740</v>
      </c>
      <c r="C2475" s="108">
        <f t="shared" si="39"/>
        <v>7.8930046888974204E-3</v>
      </c>
    </row>
    <row r="2476" spans="1:3">
      <c r="A2476" t="s">
        <v>2836</v>
      </c>
      <c r="B2476" s="14">
        <v>52150</v>
      </c>
      <c r="C2476" s="108">
        <f t="shared" si="39"/>
        <v>-3.842463901545301E-3</v>
      </c>
    </row>
    <row r="2477" spans="1:3">
      <c r="A2477" t="s">
        <v>2837</v>
      </c>
      <c r="B2477" s="14">
        <v>51950</v>
      </c>
      <c r="C2477" s="108">
        <f t="shared" si="39"/>
        <v>-7.147717092037098E-3</v>
      </c>
    </row>
    <row r="2478" spans="1:3">
      <c r="A2478" t="s">
        <v>2838</v>
      </c>
      <c r="B2478" s="14">
        <v>51580</v>
      </c>
      <c r="C2478" s="108">
        <f t="shared" si="39"/>
        <v>-1.7405347968940887E-2</v>
      </c>
    </row>
    <row r="2479" spans="1:3">
      <c r="A2479" t="s">
        <v>2839</v>
      </c>
      <c r="B2479" s="14">
        <v>50690</v>
      </c>
      <c r="C2479" s="108">
        <f t="shared" si="39"/>
        <v>1.3131006897447506E-2</v>
      </c>
    </row>
    <row r="2480" spans="1:3">
      <c r="A2480" t="s">
        <v>2840</v>
      </c>
      <c r="B2480" s="14">
        <v>51360</v>
      </c>
      <c r="C2480" s="108">
        <f t="shared" si="39"/>
        <v>-4.2926895186639058E-3</v>
      </c>
    </row>
    <row r="2481" spans="1:3">
      <c r="A2481" t="s">
        <v>2841</v>
      </c>
      <c r="B2481" s="14">
        <v>51140</v>
      </c>
      <c r="C2481" s="108">
        <f t="shared" si="39"/>
        <v>1.0503889611305439E-2</v>
      </c>
    </row>
    <row r="2482" spans="1:3">
      <c r="A2482" t="s">
        <v>2842</v>
      </c>
      <c r="B2482" s="14">
        <v>51680</v>
      </c>
      <c r="C2482" s="108">
        <f t="shared" si="39"/>
        <v>-3.4890518046566399E-3</v>
      </c>
    </row>
    <row r="2483" spans="1:3">
      <c r="A2483" t="s">
        <v>2843</v>
      </c>
      <c r="B2483" s="14">
        <v>51500</v>
      </c>
      <c r="C2483" s="108">
        <f t="shared" si="39"/>
        <v>6.9659724408275281E-3</v>
      </c>
    </row>
    <row r="2484" spans="1:3">
      <c r="A2484" t="s">
        <v>2844</v>
      </c>
      <c r="B2484" s="14">
        <v>51860</v>
      </c>
      <c r="C2484" s="108">
        <f t="shared" si="39"/>
        <v>-1.3003579641026164E-2</v>
      </c>
    </row>
    <row r="2485" spans="1:3">
      <c r="A2485" t="s">
        <v>2845</v>
      </c>
      <c r="B2485" s="14">
        <v>51190</v>
      </c>
      <c r="C2485" s="108">
        <f t="shared" si="39"/>
        <v>3.9062500496811481E-4</v>
      </c>
    </row>
    <row r="2486" spans="1:3">
      <c r="A2486" t="s">
        <v>2846</v>
      </c>
      <c r="B2486" s="14">
        <v>51210</v>
      </c>
      <c r="C2486" s="108">
        <f t="shared" si="39"/>
        <v>-1.5943650397137077E-2</v>
      </c>
    </row>
    <row r="2487" spans="1:3">
      <c r="A2487" t="s">
        <v>2847</v>
      </c>
      <c r="B2487" s="14">
        <v>50400</v>
      </c>
      <c r="C2487" s="108">
        <f t="shared" si="39"/>
        <v>1.2030516857512552E-2</v>
      </c>
    </row>
    <row r="2488" spans="1:3">
      <c r="A2488" t="s">
        <v>2848</v>
      </c>
      <c r="B2488" s="14">
        <v>51010</v>
      </c>
      <c r="C2488" s="108">
        <f t="shared" si="39"/>
        <v>-2.2000689177362531E-2</v>
      </c>
    </row>
    <row r="2489" spans="1:3">
      <c r="A2489" t="s">
        <v>2849</v>
      </c>
      <c r="B2489" s="14">
        <v>49900</v>
      </c>
      <c r="C2489" s="108">
        <f t="shared" si="39"/>
        <v>-2.2290689898371241E-2</v>
      </c>
    </row>
    <row r="2490" spans="1:3">
      <c r="A2490" t="s">
        <v>2850</v>
      </c>
      <c r="B2490" s="14">
        <v>48800</v>
      </c>
      <c r="C2490" s="108">
        <f t="shared" si="39"/>
        <v>1.1815171057932616E-2</v>
      </c>
    </row>
    <row r="2491" spans="1:3">
      <c r="A2491" t="s">
        <v>2851</v>
      </c>
      <c r="B2491" s="14">
        <v>49380</v>
      </c>
      <c r="C2491" s="108">
        <f t="shared" si="39"/>
        <v>-6.2976338152225253E-3</v>
      </c>
    </row>
    <row r="2492" spans="1:3">
      <c r="A2492" t="s">
        <v>2852</v>
      </c>
      <c r="B2492" s="14">
        <v>49070</v>
      </c>
      <c r="C2492" s="108">
        <f t="shared" si="39"/>
        <v>1.5770646306036085E-2</v>
      </c>
    </row>
    <row r="2493" spans="1:3">
      <c r="A2493" t="s">
        <v>2853</v>
      </c>
      <c r="B2493" s="14">
        <v>49850</v>
      </c>
      <c r="C2493" s="108">
        <f t="shared" si="39"/>
        <v>6.7973072589939676E-3</v>
      </c>
    </row>
    <row r="2494" spans="1:3">
      <c r="A2494" t="s">
        <v>2854</v>
      </c>
      <c r="B2494" s="14">
        <v>50190</v>
      </c>
      <c r="C2494" s="108">
        <f t="shared" si="39"/>
        <v>5.5632966853291776E-3</v>
      </c>
    </row>
    <row r="2495" spans="1:3">
      <c r="A2495" t="s">
        <v>2855</v>
      </c>
      <c r="B2495" s="14">
        <v>50470</v>
      </c>
      <c r="C2495" s="108">
        <f t="shared" si="39"/>
        <v>-3.9635355255285276E-4</v>
      </c>
    </row>
    <row r="2496" spans="1:3">
      <c r="A2496" t="s">
        <v>2856</v>
      </c>
      <c r="B2496" s="14">
        <v>50450</v>
      </c>
      <c r="C2496" s="108">
        <f t="shared" si="39"/>
        <v>-2.1827570924486395E-3</v>
      </c>
    </row>
    <row r="2497" spans="1:3">
      <c r="A2497" t="s">
        <v>2857</v>
      </c>
      <c r="B2497" s="14">
        <v>50340</v>
      </c>
      <c r="C2497" s="108">
        <f t="shared" si="39"/>
        <v>6.731365745769935E-3</v>
      </c>
    </row>
    <row r="2498" spans="1:3">
      <c r="A2498" t="s">
        <v>2858</v>
      </c>
      <c r="B2498" s="14">
        <v>50680</v>
      </c>
      <c r="C2498" s="108">
        <f t="shared" ref="C2498:C2561" si="40">LN(B2499)-LN(B2498)</f>
        <v>6.8823396229404921E-3</v>
      </c>
    </row>
    <row r="2499" spans="1:3">
      <c r="A2499" t="s">
        <v>2859</v>
      </c>
      <c r="B2499" s="14">
        <v>51030</v>
      </c>
      <c r="C2499" s="108">
        <f t="shared" si="40"/>
        <v>-5.8806235155373088E-4</v>
      </c>
    </row>
    <row r="2500" spans="1:3">
      <c r="A2500" t="s">
        <v>2860</v>
      </c>
      <c r="B2500" s="14">
        <v>51000</v>
      </c>
      <c r="C2500" s="108">
        <f t="shared" si="40"/>
        <v>-7.8740564309054406E-3</v>
      </c>
    </row>
    <row r="2501" spans="1:3">
      <c r="A2501" t="s">
        <v>2861</v>
      </c>
      <c r="B2501" s="14">
        <v>50600</v>
      </c>
      <c r="C2501" s="108">
        <f t="shared" si="40"/>
        <v>-1.9764798957488949E-4</v>
      </c>
    </row>
    <row r="2502" spans="1:3">
      <c r="A2502" t="s">
        <v>2862</v>
      </c>
      <c r="B2502" s="14">
        <v>50590</v>
      </c>
      <c r="C2502" s="108">
        <f t="shared" si="40"/>
        <v>-4.1596573793807323E-3</v>
      </c>
    </row>
    <row r="2503" spans="1:3">
      <c r="A2503" t="s">
        <v>2863</v>
      </c>
      <c r="B2503" s="14">
        <v>50380</v>
      </c>
      <c r="C2503" s="108">
        <f t="shared" si="40"/>
        <v>5.5423736490638476E-3</v>
      </c>
    </row>
    <row r="2504" spans="1:3">
      <c r="A2504" t="s">
        <v>2864</v>
      </c>
      <c r="B2504" s="14">
        <v>50660</v>
      </c>
      <c r="C2504" s="108">
        <f t="shared" si="40"/>
        <v>6.2967543744409937E-3</v>
      </c>
    </row>
    <row r="2505" spans="1:3">
      <c r="A2505" t="s">
        <v>2865</v>
      </c>
      <c r="B2505" s="14">
        <v>50980</v>
      </c>
      <c r="C2505" s="108">
        <f t="shared" si="40"/>
        <v>1.4411154955686456E-2</v>
      </c>
    </row>
    <row r="2506" spans="1:3">
      <c r="A2506" t="s">
        <v>2866</v>
      </c>
      <c r="B2506" s="14">
        <v>51720</v>
      </c>
      <c r="C2506" s="108">
        <f t="shared" si="40"/>
        <v>-1.0495723172013527E-2</v>
      </c>
    </row>
    <row r="2507" spans="1:3">
      <c r="A2507" t="s">
        <v>2867</v>
      </c>
      <c r="B2507" s="14">
        <v>51180</v>
      </c>
      <c r="C2507" s="108">
        <f t="shared" si="40"/>
        <v>8.947735246799482E-3</v>
      </c>
    </row>
    <row r="2508" spans="1:3">
      <c r="A2508" t="s">
        <v>2868</v>
      </c>
      <c r="B2508" s="14">
        <v>51640</v>
      </c>
      <c r="C2508" s="108">
        <f t="shared" si="40"/>
        <v>-6.4109010245694265E-3</v>
      </c>
    </row>
    <row r="2509" spans="1:3">
      <c r="A2509" t="s">
        <v>2869</v>
      </c>
      <c r="B2509" s="14">
        <v>51310</v>
      </c>
      <c r="C2509" s="108">
        <f t="shared" si="40"/>
        <v>1.9487479356250503E-4</v>
      </c>
    </row>
    <row r="2510" spans="1:3">
      <c r="A2510" t="s">
        <v>2870</v>
      </c>
      <c r="B2510" s="14">
        <v>51320</v>
      </c>
      <c r="C2510" s="108">
        <f t="shared" si="40"/>
        <v>7.791196342701312E-4</v>
      </c>
    </row>
    <row r="2511" spans="1:3">
      <c r="A2511" t="s">
        <v>2871</v>
      </c>
      <c r="B2511" s="14">
        <v>51360</v>
      </c>
      <c r="C2511" s="108">
        <f t="shared" si="40"/>
        <v>1.9468509747078144E-4</v>
      </c>
    </row>
    <row r="2512" spans="1:3">
      <c r="A2512" t="s">
        <v>2872</v>
      </c>
      <c r="B2512" s="14">
        <v>51370</v>
      </c>
      <c r="C2512" s="108">
        <f t="shared" si="40"/>
        <v>-8.0133332152687586E-3</v>
      </c>
    </row>
    <row r="2513" spans="1:3">
      <c r="A2513" t="s">
        <v>2873</v>
      </c>
      <c r="B2513" s="14">
        <v>50960</v>
      </c>
      <c r="C2513" s="108">
        <f t="shared" si="40"/>
        <v>-1.9642512699338255E-3</v>
      </c>
    </row>
    <row r="2514" spans="1:3">
      <c r="A2514" t="s">
        <v>2874</v>
      </c>
      <c r="B2514" s="14">
        <v>50860</v>
      </c>
      <c r="C2514" s="108">
        <f t="shared" si="40"/>
        <v>4.1204806655787962E-3</v>
      </c>
    </row>
    <row r="2515" spans="1:3">
      <c r="A2515" t="s">
        <v>2875</v>
      </c>
      <c r="B2515" s="14">
        <v>51070</v>
      </c>
      <c r="C2515" s="108">
        <f t="shared" si="40"/>
        <v>-2.9414669703466956E-3</v>
      </c>
    </row>
    <row r="2516" spans="1:3">
      <c r="A2516" t="s">
        <v>2876</v>
      </c>
      <c r="B2516" s="14">
        <v>50920</v>
      </c>
      <c r="C2516" s="108">
        <f t="shared" si="40"/>
        <v>1.3737613778594948E-3</v>
      </c>
    </row>
    <row r="2517" spans="1:3">
      <c r="A2517" t="s">
        <v>2877</v>
      </c>
      <c r="B2517" s="14">
        <v>50990</v>
      </c>
      <c r="C2517" s="108">
        <f t="shared" si="40"/>
        <v>-9.4581985871045049E-3</v>
      </c>
    </row>
    <row r="2518" spans="1:3">
      <c r="A2518" t="s">
        <v>2878</v>
      </c>
      <c r="B2518" s="14">
        <v>50510</v>
      </c>
      <c r="C2518" s="108">
        <f t="shared" si="40"/>
        <v>3.7545741171776115E-3</v>
      </c>
    </row>
    <row r="2519" spans="1:3">
      <c r="A2519" t="s">
        <v>2879</v>
      </c>
      <c r="B2519" s="14">
        <v>50700</v>
      </c>
      <c r="C2519" s="108">
        <f t="shared" si="40"/>
        <v>6.8796340135364176E-3</v>
      </c>
    </row>
    <row r="2520" spans="1:3">
      <c r="A2520" t="s">
        <v>2880</v>
      </c>
      <c r="B2520" s="14">
        <v>51050</v>
      </c>
      <c r="C2520" s="108">
        <f t="shared" si="40"/>
        <v>3.3245361607043833E-3</v>
      </c>
    </row>
    <row r="2521" spans="1:3">
      <c r="A2521" t="s">
        <v>2881</v>
      </c>
      <c r="B2521" s="14">
        <v>51220</v>
      </c>
      <c r="C2521" s="108">
        <f t="shared" si="40"/>
        <v>-4.3044480470530999E-3</v>
      </c>
    </row>
    <row r="2522" spans="1:3">
      <c r="A2522" t="s">
        <v>2882</v>
      </c>
      <c r="B2522" s="14">
        <v>51000</v>
      </c>
      <c r="C2522" s="108">
        <f t="shared" si="40"/>
        <v>-2.1591921235852851E-3</v>
      </c>
    </row>
    <row r="2523" spans="1:3">
      <c r="A2523" t="s">
        <v>2883</v>
      </c>
      <c r="B2523" s="14">
        <v>50890</v>
      </c>
      <c r="C2523" s="108">
        <f t="shared" si="40"/>
        <v>1.964829557365988E-4</v>
      </c>
    </row>
    <row r="2524" spans="1:3">
      <c r="A2524" t="s">
        <v>2884</v>
      </c>
      <c r="B2524" s="14">
        <v>50900</v>
      </c>
      <c r="C2524" s="108">
        <f t="shared" si="40"/>
        <v>4.3128865128014837E-3</v>
      </c>
    </row>
    <row r="2525" spans="1:3">
      <c r="A2525" t="s">
        <v>2885</v>
      </c>
      <c r="B2525" s="14">
        <v>51120</v>
      </c>
      <c r="C2525" s="108">
        <f t="shared" si="40"/>
        <v>1.7590154051809748E-3</v>
      </c>
    </row>
    <row r="2526" spans="1:3">
      <c r="A2526" t="s">
        <v>2886</v>
      </c>
      <c r="B2526" s="14">
        <v>51210</v>
      </c>
      <c r="C2526" s="108">
        <f t="shared" si="40"/>
        <v>9.7589546146537032E-4</v>
      </c>
    </row>
    <row r="2527" spans="1:3">
      <c r="A2527" t="s">
        <v>2887</v>
      </c>
      <c r="B2527" s="14">
        <v>51260</v>
      </c>
      <c r="C2527" s="108">
        <f t="shared" si="40"/>
        <v>6.0293871269418986E-3</v>
      </c>
    </row>
    <row r="2528" spans="1:3">
      <c r="A2528" t="s">
        <v>2888</v>
      </c>
      <c r="B2528" s="14">
        <v>51570</v>
      </c>
      <c r="C2528" s="108">
        <f t="shared" si="40"/>
        <v>-5.8343222672583295E-3</v>
      </c>
    </row>
    <row r="2529" spans="1:3">
      <c r="A2529" t="s">
        <v>2889</v>
      </c>
      <c r="B2529" s="14">
        <v>51270</v>
      </c>
      <c r="C2529" s="108">
        <f t="shared" si="40"/>
        <v>1.1695907766036129E-3</v>
      </c>
    </row>
    <row r="2530" spans="1:3">
      <c r="A2530" t="s">
        <v>2890</v>
      </c>
      <c r="B2530" s="14">
        <v>51330</v>
      </c>
      <c r="C2530" s="108">
        <f t="shared" si="40"/>
        <v>2.3350857078465737E-3</v>
      </c>
    </row>
    <row r="2531" spans="1:3">
      <c r="A2531" t="s">
        <v>2891</v>
      </c>
      <c r="B2531" s="14">
        <v>51450</v>
      </c>
      <c r="C2531" s="108">
        <f t="shared" si="40"/>
        <v>1.3596195160392455E-3</v>
      </c>
    </row>
    <row r="2532" spans="1:3">
      <c r="A2532" t="s">
        <v>2892</v>
      </c>
      <c r="B2532" s="14">
        <v>51520</v>
      </c>
      <c r="C2532" s="108">
        <f t="shared" si="40"/>
        <v>-1.6044171198959845E-2</v>
      </c>
    </row>
    <row r="2533" spans="1:3">
      <c r="A2533" t="s">
        <v>2893</v>
      </c>
      <c r="B2533" s="14">
        <v>50700</v>
      </c>
      <c r="C2533" s="108">
        <f t="shared" si="40"/>
        <v>9.8136214483233175E-3</v>
      </c>
    </row>
    <row r="2534" spans="1:3">
      <c r="A2534" t="s">
        <v>2894</v>
      </c>
      <c r="B2534" s="14">
        <v>51200</v>
      </c>
      <c r="C2534" s="108">
        <f t="shared" si="40"/>
        <v>1.9512201312625876E-3</v>
      </c>
    </row>
    <row r="2535" spans="1:3">
      <c r="A2535" t="s">
        <v>2895</v>
      </c>
      <c r="B2535" s="14">
        <v>51300</v>
      </c>
      <c r="C2535" s="108">
        <f t="shared" si="40"/>
        <v>5.8309203107924645E-3</v>
      </c>
    </row>
    <row r="2536" spans="1:3">
      <c r="A2536" t="s">
        <v>2896</v>
      </c>
      <c r="B2536" s="14">
        <v>51600</v>
      </c>
      <c r="C2536" s="108">
        <f t="shared" si="40"/>
        <v>9.4513192695835357E-3</v>
      </c>
    </row>
    <row r="2537" spans="1:3">
      <c r="A2537" t="s">
        <v>2897</v>
      </c>
      <c r="B2537" s="14">
        <v>52090</v>
      </c>
      <c r="C2537" s="108">
        <f t="shared" si="40"/>
        <v>1.3727574961741595E-2</v>
      </c>
    </row>
    <row r="2538" spans="1:3">
      <c r="A2538" t="s">
        <v>2898</v>
      </c>
      <c r="B2538" s="14">
        <v>52810</v>
      </c>
      <c r="C2538" s="108">
        <f t="shared" si="40"/>
        <v>1.7829129496051976E-2</v>
      </c>
    </row>
    <row r="2539" spans="1:3">
      <c r="A2539" t="s">
        <v>2899</v>
      </c>
      <c r="B2539" s="14">
        <v>53760</v>
      </c>
      <c r="C2539" s="108">
        <f t="shared" si="40"/>
        <v>-7.6557184671308676E-3</v>
      </c>
    </row>
    <row r="2540" spans="1:3">
      <c r="A2540" t="s">
        <v>2900</v>
      </c>
      <c r="B2540" s="14">
        <v>53350</v>
      </c>
      <c r="C2540" s="108">
        <f t="shared" si="40"/>
        <v>7.0975269929665075E-3</v>
      </c>
    </row>
    <row r="2541" spans="1:3">
      <c r="A2541" t="s">
        <v>2901</v>
      </c>
      <c r="B2541" s="14">
        <v>53730</v>
      </c>
      <c r="C2541" s="108">
        <f t="shared" si="40"/>
        <v>-3.1689839177584389E-3</v>
      </c>
    </row>
    <row r="2542" spans="1:3">
      <c r="A2542" t="s">
        <v>2902</v>
      </c>
      <c r="B2542" s="14">
        <v>53560</v>
      </c>
      <c r="C2542" s="108">
        <f t="shared" si="40"/>
        <v>-6.3682552734274367E-3</v>
      </c>
    </row>
    <row r="2543" spans="1:3">
      <c r="A2543" t="s">
        <v>2903</v>
      </c>
      <c r="B2543" s="14">
        <v>53220</v>
      </c>
      <c r="C2543" s="108">
        <f t="shared" si="40"/>
        <v>1.6896652851254856E-3</v>
      </c>
    </row>
    <row r="2544" spans="1:3">
      <c r="A2544" t="s">
        <v>2904</v>
      </c>
      <c r="B2544" s="14">
        <v>53310</v>
      </c>
      <c r="C2544" s="108">
        <f t="shared" si="40"/>
        <v>2.2484551350103743E-3</v>
      </c>
    </row>
    <row r="2545" spans="1:3">
      <c r="A2545" t="s">
        <v>2905</v>
      </c>
      <c r="B2545" s="14">
        <v>53430</v>
      </c>
      <c r="C2545" s="108">
        <f t="shared" si="40"/>
        <v>-3.6014180745461033E-2</v>
      </c>
    </row>
    <row r="2546" spans="1:3">
      <c r="A2546" t="s">
        <v>2906</v>
      </c>
      <c r="B2546" s="14">
        <v>51540</v>
      </c>
      <c r="C2546" s="108">
        <f t="shared" si="40"/>
        <v>5.6109269773969572E-3</v>
      </c>
    </row>
    <row r="2547" spans="1:3">
      <c r="A2547" t="s">
        <v>2907</v>
      </c>
      <c r="B2547" s="14">
        <v>51830</v>
      </c>
      <c r="C2547" s="108">
        <f t="shared" si="40"/>
        <v>-3.6725662231731349E-3</v>
      </c>
    </row>
    <row r="2548" spans="1:3">
      <c r="A2548" t="s">
        <v>2908</v>
      </c>
      <c r="B2548" s="14">
        <v>51640</v>
      </c>
      <c r="C2548" s="108">
        <f t="shared" si="40"/>
        <v>1.5479879252140449E-3</v>
      </c>
    </row>
    <row r="2549" spans="1:3">
      <c r="A2549" t="s">
        <v>2909</v>
      </c>
      <c r="B2549" s="14">
        <v>51720</v>
      </c>
      <c r="C2549" s="108">
        <f t="shared" si="40"/>
        <v>-3.2923434406875174E-3</v>
      </c>
    </row>
    <row r="2550" spans="1:3">
      <c r="A2550" t="s">
        <v>2910</v>
      </c>
      <c r="B2550" s="14">
        <v>51550</v>
      </c>
      <c r="C2550" s="108">
        <f t="shared" si="40"/>
        <v>-1.1645964049193935E-3</v>
      </c>
    </row>
    <row r="2551" spans="1:3">
      <c r="A2551" t="s">
        <v>2911</v>
      </c>
      <c r="B2551" s="14">
        <v>51490</v>
      </c>
      <c r="C2551" s="108">
        <f t="shared" si="40"/>
        <v>-3.3070743106140554E-3</v>
      </c>
    </row>
    <row r="2552" spans="1:3">
      <c r="A2552" t="s">
        <v>2912</v>
      </c>
      <c r="B2552" s="14">
        <v>51320</v>
      </c>
      <c r="C2552" s="108">
        <f t="shared" si="40"/>
        <v>3.3070743106140554E-3</v>
      </c>
    </row>
    <row r="2553" spans="1:3">
      <c r="A2553" t="s">
        <v>2913</v>
      </c>
      <c r="B2553" s="14">
        <v>51490</v>
      </c>
      <c r="C2553" s="108">
        <f t="shared" si="40"/>
        <v>1.9419361164096927E-4</v>
      </c>
    </row>
    <row r="2554" spans="1:3">
      <c r="A2554" t="s">
        <v>2914</v>
      </c>
      <c r="B2554" s="14">
        <v>51500</v>
      </c>
      <c r="C2554" s="108">
        <f t="shared" si="40"/>
        <v>-7.9930243269838996E-3</v>
      </c>
    </row>
    <row r="2555" spans="1:3">
      <c r="A2555" t="s">
        <v>2915</v>
      </c>
      <c r="B2555" s="14">
        <v>51090</v>
      </c>
      <c r="C2555" s="108">
        <f t="shared" si="40"/>
        <v>3.7120292697085944E-3</v>
      </c>
    </row>
    <row r="2556" spans="1:3">
      <c r="A2556" t="s">
        <v>2916</v>
      </c>
      <c r="B2556" s="14">
        <v>51280</v>
      </c>
      <c r="C2556" s="108">
        <f t="shared" si="40"/>
        <v>-2.5477827186936253E-2</v>
      </c>
    </row>
    <row r="2557" spans="1:3">
      <c r="A2557" t="s">
        <v>2917</v>
      </c>
      <c r="B2557" s="14">
        <v>49990</v>
      </c>
      <c r="C2557" s="108">
        <f t="shared" si="40"/>
        <v>-1.5319791655368675E-2</v>
      </c>
    </row>
    <row r="2558" spans="1:3">
      <c r="A2558" t="s">
        <v>2918</v>
      </c>
      <c r="B2558" s="14">
        <v>49230</v>
      </c>
      <c r="C2558" s="108">
        <f t="shared" si="40"/>
        <v>-4.8869981196268952E-3</v>
      </c>
    </row>
    <row r="2559" spans="1:3">
      <c r="A2559" t="s">
        <v>2919</v>
      </c>
      <c r="B2559" s="14">
        <v>48990</v>
      </c>
      <c r="C2559" s="108">
        <f t="shared" si="40"/>
        <v>1.5595252780441271E-2</v>
      </c>
    </row>
    <row r="2560" spans="1:3">
      <c r="A2560" t="s">
        <v>2920</v>
      </c>
      <c r="B2560" s="14">
        <v>49760</v>
      </c>
      <c r="C2560" s="108">
        <f t="shared" si="40"/>
        <v>-5.2387788562793247E-3</v>
      </c>
    </row>
    <row r="2561" spans="1:3">
      <c r="A2561" t="s">
        <v>2921</v>
      </c>
      <c r="B2561" s="14">
        <v>49500</v>
      </c>
      <c r="C2561" s="108">
        <f t="shared" si="40"/>
        <v>-3.3483666170226911E-2</v>
      </c>
    </row>
    <row r="2562" spans="1:3">
      <c r="A2562" t="s">
        <v>2922</v>
      </c>
      <c r="B2562" s="14">
        <v>47870</v>
      </c>
      <c r="C2562" s="108">
        <f t="shared" ref="C2562:C2625" si="41">LN(B2563)-LN(B2562)</f>
        <v>1.8216194039437639E-2</v>
      </c>
    </row>
    <row r="2563" spans="1:3">
      <c r="A2563" t="s">
        <v>2923</v>
      </c>
      <c r="B2563" s="14">
        <v>48750</v>
      </c>
      <c r="C2563" s="108">
        <f t="shared" si="41"/>
        <v>-6.7922459339424535E-3</v>
      </c>
    </row>
    <row r="2564" spans="1:3">
      <c r="A2564" t="s">
        <v>2924</v>
      </c>
      <c r="B2564" s="14">
        <v>48420</v>
      </c>
      <c r="C2564" s="108">
        <f t="shared" si="41"/>
        <v>-2.0654755831017724E-4</v>
      </c>
    </row>
    <row r="2565" spans="1:3">
      <c r="A2565" t="s">
        <v>2925</v>
      </c>
      <c r="B2565" s="14">
        <v>48410</v>
      </c>
      <c r="C2565" s="108">
        <f t="shared" si="41"/>
        <v>5.76726624300683E-3</v>
      </c>
    </row>
    <row r="2566" spans="1:3">
      <c r="A2566" t="s">
        <v>2926</v>
      </c>
      <c r="B2566" s="14">
        <v>48690</v>
      </c>
      <c r="C2566" s="108">
        <f t="shared" si="41"/>
        <v>-1.0322139542369158E-2</v>
      </c>
    </row>
    <row r="2567" spans="1:3">
      <c r="A2567" t="s">
        <v>2927</v>
      </c>
      <c r="B2567" s="14">
        <v>48190</v>
      </c>
      <c r="C2567" s="108">
        <f t="shared" si="41"/>
        <v>8.0603929217861747E-3</v>
      </c>
    </row>
    <row r="2568" spans="1:3">
      <c r="A2568" t="s">
        <v>2928</v>
      </c>
      <c r="B2568" s="14">
        <v>48580</v>
      </c>
      <c r="C2568" s="108">
        <f t="shared" si="41"/>
        <v>-8.2372327557145297E-4</v>
      </c>
    </row>
    <row r="2569" spans="1:3">
      <c r="A2569" t="s">
        <v>2929</v>
      </c>
      <c r="B2569" s="14">
        <v>48540</v>
      </c>
      <c r="C2569" s="108">
        <f t="shared" si="41"/>
        <v>8.6154379056146979E-3</v>
      </c>
    </row>
    <row r="2570" spans="1:3">
      <c r="A2570" t="s">
        <v>2930</v>
      </c>
      <c r="B2570" s="14">
        <v>48960</v>
      </c>
      <c r="C2570" s="108">
        <f t="shared" si="41"/>
        <v>5.7026631121832594E-3</v>
      </c>
    </row>
    <row r="2571" spans="1:3">
      <c r="A2571" t="s">
        <v>2931</v>
      </c>
      <c r="B2571" s="14">
        <v>49240</v>
      </c>
      <c r="C2571" s="108">
        <f t="shared" si="41"/>
        <v>1.1509465768938298E-2</v>
      </c>
    </row>
    <row r="2572" spans="1:3">
      <c r="A2572" t="s">
        <v>2932</v>
      </c>
      <c r="B2572" s="14">
        <v>49810</v>
      </c>
      <c r="C2572" s="108">
        <f t="shared" si="41"/>
        <v>3.8072383429543777E-3</v>
      </c>
    </row>
    <row r="2573" spans="1:3">
      <c r="A2573" t="s">
        <v>2933</v>
      </c>
      <c r="B2573" s="14">
        <v>50000</v>
      </c>
      <c r="C2573" s="108">
        <f t="shared" si="41"/>
        <v>-2.0002000266750031E-4</v>
      </c>
    </row>
    <row r="2574" spans="1:3">
      <c r="A2574" t="s">
        <v>2934</v>
      </c>
      <c r="B2574" s="14">
        <v>49990</v>
      </c>
      <c r="C2574" s="108">
        <f t="shared" si="41"/>
        <v>-1.43046662002142E-2</v>
      </c>
    </row>
    <row r="2575" spans="1:3">
      <c r="A2575" t="s">
        <v>2935</v>
      </c>
      <c r="B2575" s="14">
        <v>49280</v>
      </c>
      <c r="C2575" s="108">
        <f t="shared" si="41"/>
        <v>9.6931292056599005E-3</v>
      </c>
    </row>
    <row r="2576" spans="1:3">
      <c r="A2576" t="s">
        <v>2936</v>
      </c>
      <c r="B2576" s="14">
        <v>49760</v>
      </c>
      <c r="C2576" s="108">
        <f t="shared" si="41"/>
        <v>0</v>
      </c>
    </row>
    <row r="2577" spans="1:3">
      <c r="A2577" t="s">
        <v>2937</v>
      </c>
      <c r="B2577" s="14">
        <v>49760</v>
      </c>
      <c r="C2577" s="108">
        <f t="shared" si="41"/>
        <v>-1.1114593553037011E-2</v>
      </c>
    </row>
    <row r="2578" spans="1:3">
      <c r="A2578" t="s">
        <v>2938</v>
      </c>
      <c r="B2578" s="14">
        <v>49210</v>
      </c>
      <c r="C2578" s="108">
        <f t="shared" si="41"/>
        <v>-1.2200082847115823E-3</v>
      </c>
    </row>
    <row r="2579" spans="1:3">
      <c r="A2579" t="s">
        <v>2939</v>
      </c>
      <c r="B2579" s="14">
        <v>49150</v>
      </c>
      <c r="C2579" s="108">
        <f t="shared" si="41"/>
        <v>1.4231983697339246E-3</v>
      </c>
    </row>
    <row r="2580" spans="1:3">
      <c r="A2580" t="s">
        <v>2940</v>
      </c>
      <c r="B2580" s="14">
        <v>49220</v>
      </c>
      <c r="C2580" s="108">
        <f t="shared" si="41"/>
        <v>3.8527878947487437E-3</v>
      </c>
    </row>
    <row r="2581" spans="1:3">
      <c r="A2581" t="s">
        <v>2941</v>
      </c>
      <c r="B2581" s="14">
        <v>49410</v>
      </c>
      <c r="C2581" s="108">
        <f t="shared" si="41"/>
        <v>-8.0988058688724607E-4</v>
      </c>
    </row>
    <row r="2582" spans="1:3">
      <c r="A2582" t="s">
        <v>2942</v>
      </c>
      <c r="B2582" s="14">
        <v>49370</v>
      </c>
      <c r="C2582" s="108">
        <f t="shared" si="41"/>
        <v>8.6720317598363295E-3</v>
      </c>
    </row>
    <row r="2583" spans="1:3">
      <c r="A2583" t="s">
        <v>2943</v>
      </c>
      <c r="B2583" s="14">
        <v>49800</v>
      </c>
      <c r="C2583" s="108">
        <f t="shared" si="41"/>
        <v>-6.8507219373366013E-3</v>
      </c>
    </row>
    <row r="2584" spans="1:3">
      <c r="A2584" t="s">
        <v>2944</v>
      </c>
      <c r="B2584" s="14">
        <v>49460</v>
      </c>
      <c r="C2584" s="108">
        <f t="shared" si="41"/>
        <v>4.0355179867503921E-3</v>
      </c>
    </row>
    <row r="2585" spans="1:3">
      <c r="A2585" t="s">
        <v>2945</v>
      </c>
      <c r="B2585" s="14">
        <v>49660</v>
      </c>
      <c r="C2585" s="108">
        <f t="shared" si="41"/>
        <v>-4.4399669305867917E-3</v>
      </c>
    </row>
    <row r="2586" spans="1:3">
      <c r="A2586" t="s">
        <v>2946</v>
      </c>
      <c r="B2586" s="14">
        <v>49440</v>
      </c>
      <c r="C2586" s="108">
        <f t="shared" si="41"/>
        <v>-1.9196015205997341E-2</v>
      </c>
    </row>
    <row r="2587" spans="1:3">
      <c r="A2587" t="s">
        <v>2947</v>
      </c>
      <c r="B2587" s="14">
        <v>48500</v>
      </c>
      <c r="C2587" s="108">
        <f t="shared" si="41"/>
        <v>-1.9361487499246266E-2</v>
      </c>
    </row>
    <row r="2588" spans="1:3">
      <c r="A2588" t="s">
        <v>2948</v>
      </c>
      <c r="B2588" s="14">
        <v>47570</v>
      </c>
      <c r="C2588" s="108">
        <f t="shared" si="41"/>
        <v>4.1955169576795015E-3</v>
      </c>
    </row>
    <row r="2589" spans="1:3">
      <c r="A2589" t="s">
        <v>2949</v>
      </c>
      <c r="B2589" s="14">
        <v>47770</v>
      </c>
      <c r="C2589" s="108">
        <f t="shared" si="41"/>
        <v>1.1447726224689703E-2</v>
      </c>
    </row>
    <row r="2590" spans="1:3">
      <c r="A2590" t="s">
        <v>2950</v>
      </c>
      <c r="B2590" s="14">
        <v>48320</v>
      </c>
      <c r="C2590" s="108">
        <f t="shared" si="41"/>
        <v>8.6544945705000487E-3</v>
      </c>
    </row>
    <row r="2591" spans="1:3">
      <c r="A2591" t="s">
        <v>2951</v>
      </c>
      <c r="B2591" s="14">
        <v>48740</v>
      </c>
      <c r="C2591" s="108">
        <f t="shared" si="41"/>
        <v>-9.0684875385331765E-3</v>
      </c>
    </row>
    <row r="2592" spans="1:3">
      <c r="A2592" t="s">
        <v>2952</v>
      </c>
      <c r="B2592" s="14">
        <v>48300</v>
      </c>
      <c r="C2592" s="108">
        <f t="shared" si="41"/>
        <v>-7.0642304992141192E-3</v>
      </c>
    </row>
    <row r="2593" spans="1:3">
      <c r="A2593" t="s">
        <v>2953</v>
      </c>
      <c r="B2593" s="14">
        <v>47960</v>
      </c>
      <c r="C2593" s="108">
        <f t="shared" si="41"/>
        <v>1.1402632097812671E-2</v>
      </c>
    </row>
    <row r="2594" spans="1:3">
      <c r="A2594" t="s">
        <v>2954</v>
      </c>
      <c r="B2594" s="14">
        <v>48510</v>
      </c>
      <c r="C2594" s="108">
        <f t="shared" si="41"/>
        <v>5.7554115706199838E-3</v>
      </c>
    </row>
    <row r="2595" spans="1:3">
      <c r="A2595" t="s">
        <v>2955</v>
      </c>
      <c r="B2595" s="14">
        <v>48790</v>
      </c>
      <c r="C2595" s="108">
        <f t="shared" si="41"/>
        <v>-2.4625499823827113E-3</v>
      </c>
    </row>
    <row r="2596" spans="1:3">
      <c r="A2596" t="s">
        <v>2956</v>
      </c>
      <c r="B2596" s="14">
        <v>48670</v>
      </c>
      <c r="C2596" s="108">
        <f t="shared" si="41"/>
        <v>3.486825397141402E-3</v>
      </c>
    </row>
    <row r="2597" spans="1:3">
      <c r="A2597" t="s">
        <v>2957</v>
      </c>
      <c r="B2597" s="14">
        <v>48840</v>
      </c>
      <c r="C2597" s="108">
        <f t="shared" si="41"/>
        <v>-1.2292564547298213E-3</v>
      </c>
    </row>
    <row r="2598" spans="1:3">
      <c r="A2598" t="s">
        <v>2958</v>
      </c>
      <c r="B2598" s="14">
        <v>48780</v>
      </c>
      <c r="C2598" s="108">
        <f t="shared" si="41"/>
        <v>-2.4630554323969989E-3</v>
      </c>
    </row>
    <row r="2599" spans="1:3">
      <c r="A2599" t="s">
        <v>2959</v>
      </c>
      <c r="B2599" s="14">
        <v>48660</v>
      </c>
      <c r="C2599" s="108">
        <f t="shared" si="41"/>
        <v>-9.0834646023516541E-3</v>
      </c>
    </row>
    <row r="2600" spans="1:3">
      <c r="A2600" t="s">
        <v>2960</v>
      </c>
      <c r="B2600" s="14">
        <v>48220</v>
      </c>
      <c r="C2600" s="108">
        <f t="shared" si="41"/>
        <v>-7.7027548540620216E-3</v>
      </c>
    </row>
    <row r="2601" spans="1:3">
      <c r="A2601" t="s">
        <v>2961</v>
      </c>
      <c r="B2601" s="14">
        <v>47850</v>
      </c>
      <c r="C2601" s="108">
        <f t="shared" si="41"/>
        <v>-5.0282946925364058E-3</v>
      </c>
    </row>
    <row r="2602" spans="1:3">
      <c r="A2602" t="s">
        <v>2962</v>
      </c>
      <c r="B2602" s="14">
        <v>47610</v>
      </c>
      <c r="C2602" s="108">
        <f t="shared" si="41"/>
        <v>2.5173078113773784E-3</v>
      </c>
    </row>
    <row r="2603" spans="1:3">
      <c r="A2603" t="s">
        <v>2963</v>
      </c>
      <c r="B2603" s="14">
        <v>47730</v>
      </c>
      <c r="C2603" s="108">
        <f t="shared" si="41"/>
        <v>6.2833806654261082E-4</v>
      </c>
    </row>
    <row r="2604" spans="1:3">
      <c r="A2604" t="s">
        <v>2964</v>
      </c>
      <c r="B2604" s="14">
        <v>47760</v>
      </c>
      <c r="C2604" s="108">
        <f t="shared" si="41"/>
        <v>-2.3058389841370541E-3</v>
      </c>
    </row>
    <row r="2605" spans="1:3">
      <c r="A2605" t="s">
        <v>2965</v>
      </c>
      <c r="B2605" s="14">
        <v>47650</v>
      </c>
      <c r="C2605" s="108">
        <f t="shared" si="41"/>
        <v>1.0023053214807121E-2</v>
      </c>
    </row>
    <row r="2606" spans="1:3">
      <c r="A2606" t="s">
        <v>2966</v>
      </c>
      <c r="B2606" s="14">
        <v>48130</v>
      </c>
      <c r="C2606" s="108">
        <f t="shared" si="41"/>
        <v>-2.9130274448636584E-3</v>
      </c>
    </row>
    <row r="2607" spans="1:3">
      <c r="A2607" t="s">
        <v>2967</v>
      </c>
      <c r="B2607" s="14">
        <v>47990</v>
      </c>
      <c r="C2607" s="108">
        <f t="shared" si="41"/>
        <v>1.8171055411910331E-2</v>
      </c>
    </row>
    <row r="2608" spans="1:3">
      <c r="A2608" t="s">
        <v>2968</v>
      </c>
      <c r="B2608" s="14">
        <v>48870</v>
      </c>
      <c r="C2608" s="108">
        <f t="shared" si="41"/>
        <v>-3.2793634636121283E-3</v>
      </c>
    </row>
    <row r="2609" spans="1:3">
      <c r="A2609" t="s">
        <v>2969</v>
      </c>
      <c r="B2609" s="14">
        <v>48710</v>
      </c>
      <c r="C2609" s="108">
        <f t="shared" si="41"/>
        <v>-9.0740981460495362E-3</v>
      </c>
    </row>
    <row r="2610" spans="1:3">
      <c r="A2610" t="s">
        <v>2970</v>
      </c>
      <c r="B2610" s="14">
        <v>48270</v>
      </c>
      <c r="C2610" s="108">
        <f t="shared" si="41"/>
        <v>1.2762626918151554E-2</v>
      </c>
    </row>
    <row r="2611" spans="1:3">
      <c r="A2611" t="s">
        <v>2971</v>
      </c>
      <c r="B2611" s="14">
        <v>48890</v>
      </c>
      <c r="C2611" s="108">
        <f t="shared" si="41"/>
        <v>1.8642890494637854E-2</v>
      </c>
    </row>
    <row r="2612" spans="1:3">
      <c r="A2612" t="s">
        <v>2972</v>
      </c>
      <c r="B2612" s="14">
        <v>49810</v>
      </c>
      <c r="C2612" s="108">
        <f t="shared" si="41"/>
        <v>-5.4353430239775236E-3</v>
      </c>
    </row>
    <row r="2613" spans="1:3">
      <c r="A2613" t="s">
        <v>2973</v>
      </c>
      <c r="B2613" s="14">
        <v>49540</v>
      </c>
      <c r="C2613" s="108">
        <f t="shared" si="41"/>
        <v>1.0042261537495989E-2</v>
      </c>
    </row>
    <row r="2614" spans="1:3">
      <c r="A2614" t="s">
        <v>2974</v>
      </c>
      <c r="B2614" s="14">
        <v>50040</v>
      </c>
      <c r="C2614" s="108">
        <f t="shared" si="41"/>
        <v>1.0535829493180771E-2</v>
      </c>
    </row>
    <row r="2615" spans="1:3">
      <c r="A2615" t="s">
        <v>2975</v>
      </c>
      <c r="B2615" s="14">
        <v>50570</v>
      </c>
      <c r="C2615" s="108">
        <f t="shared" si="41"/>
        <v>1.5807156028007086E-3</v>
      </c>
    </row>
    <row r="2616" spans="1:3">
      <c r="A2616" t="s">
        <v>2976</v>
      </c>
      <c r="B2616" s="14">
        <v>50650</v>
      </c>
      <c r="C2616" s="108">
        <f t="shared" si="41"/>
        <v>-6.9341535889986261E-3</v>
      </c>
    </row>
    <row r="2617" spans="1:3">
      <c r="A2617" t="s">
        <v>2977</v>
      </c>
      <c r="B2617" s="14">
        <v>50300</v>
      </c>
      <c r="C2617" s="108">
        <f t="shared" si="41"/>
        <v>1.9860979716295191E-3</v>
      </c>
    </row>
    <row r="2618" spans="1:3">
      <c r="A2618" t="s">
        <v>2978</v>
      </c>
      <c r="B2618" s="14">
        <v>50400</v>
      </c>
      <c r="C2618" s="108">
        <f t="shared" si="41"/>
        <v>-3.5778213478838694E-3</v>
      </c>
    </row>
    <row r="2619" spans="1:3">
      <c r="A2619" t="s">
        <v>2979</v>
      </c>
      <c r="B2619" s="14">
        <v>50220</v>
      </c>
      <c r="C2619" s="108">
        <f t="shared" si="41"/>
        <v>8.3284241064820463E-3</v>
      </c>
    </row>
    <row r="2620" spans="1:3">
      <c r="A2620" t="s">
        <v>2980</v>
      </c>
      <c r="B2620" s="14">
        <v>50640</v>
      </c>
      <c r="C2620" s="108">
        <f t="shared" si="41"/>
        <v>3.7449536228901792E-3</v>
      </c>
    </row>
    <row r="2621" spans="1:3">
      <c r="A2621" t="s">
        <v>2981</v>
      </c>
      <c r="B2621" s="14">
        <v>50830</v>
      </c>
      <c r="C2621" s="108">
        <f t="shared" si="41"/>
        <v>-1.5264445455182241E-2</v>
      </c>
    </row>
    <row r="2622" spans="1:3">
      <c r="A2622" t="s">
        <v>2982</v>
      </c>
      <c r="B2622" s="14">
        <v>50060</v>
      </c>
      <c r="C2622" s="108">
        <f t="shared" si="41"/>
        <v>1.5067691888388524E-2</v>
      </c>
    </row>
    <row r="2623" spans="1:3">
      <c r="A2623" t="s">
        <v>2983</v>
      </c>
      <c r="B2623" s="14">
        <v>50820</v>
      </c>
      <c r="C2623" s="108">
        <f t="shared" si="41"/>
        <v>-7.1090346791056191E-3</v>
      </c>
    </row>
    <row r="2624" spans="1:3">
      <c r="A2624" t="s">
        <v>2984</v>
      </c>
      <c r="B2624" s="14">
        <v>50460</v>
      </c>
      <c r="C2624" s="108">
        <f t="shared" si="41"/>
        <v>-5.3651395460700968E-3</v>
      </c>
    </row>
    <row r="2625" spans="1:3">
      <c r="A2625" t="s">
        <v>2985</v>
      </c>
      <c r="B2625" s="14">
        <v>50190</v>
      </c>
      <c r="C2625" s="108">
        <f t="shared" si="41"/>
        <v>1.9904465170323959E-3</v>
      </c>
    </row>
    <row r="2626" spans="1:3">
      <c r="A2626" t="s">
        <v>2986</v>
      </c>
      <c r="B2626" s="14">
        <v>50290</v>
      </c>
      <c r="C2626" s="108">
        <f t="shared" ref="C2626:C2689" si="42">LN(B2627)-LN(B2626)</f>
        <v>-3.1866189084617247E-3</v>
      </c>
    </row>
    <row r="2627" spans="1:3">
      <c r="A2627" t="s">
        <v>2987</v>
      </c>
      <c r="B2627" s="14">
        <v>50130</v>
      </c>
      <c r="C2627" s="108">
        <f t="shared" si="42"/>
        <v>2.788846429071512E-3</v>
      </c>
    </row>
    <row r="2628" spans="1:3">
      <c r="A2628" t="s">
        <v>2988</v>
      </c>
      <c r="B2628" s="14">
        <v>50270</v>
      </c>
      <c r="C2628" s="108">
        <f t="shared" si="42"/>
        <v>5.3566242555636023E-3</v>
      </c>
    </row>
    <row r="2629" spans="1:3">
      <c r="A2629" t="s">
        <v>2989</v>
      </c>
      <c r="B2629" s="14">
        <v>50540</v>
      </c>
      <c r="C2629" s="108">
        <f t="shared" si="42"/>
        <v>-8.7440938692289194E-3</v>
      </c>
    </row>
    <row r="2630" spans="1:3">
      <c r="A2630" t="s">
        <v>2990</v>
      </c>
      <c r="B2630" s="14">
        <v>50100</v>
      </c>
      <c r="C2630" s="108">
        <f t="shared" si="42"/>
        <v>3.3874696136653171E-3</v>
      </c>
    </row>
    <row r="2631" spans="1:3">
      <c r="A2631" t="s">
        <v>2991</v>
      </c>
      <c r="B2631" s="14">
        <v>50270</v>
      </c>
      <c r="C2631" s="108">
        <f t="shared" si="42"/>
        <v>-1.0398014099882502E-2</v>
      </c>
    </row>
    <row r="2632" spans="1:3">
      <c r="A2632" t="s">
        <v>2992</v>
      </c>
      <c r="B2632" s="14">
        <v>49750</v>
      </c>
      <c r="C2632" s="108">
        <f t="shared" si="42"/>
        <v>-1.4080259793782801E-3</v>
      </c>
    </row>
    <row r="2633" spans="1:3">
      <c r="A2633" t="s">
        <v>2993</v>
      </c>
      <c r="B2633" s="14">
        <v>49680</v>
      </c>
      <c r="C2633" s="108">
        <f t="shared" si="42"/>
        <v>4.0249547735982105E-4</v>
      </c>
    </row>
    <row r="2634" spans="1:3">
      <c r="A2634" t="s">
        <v>2994</v>
      </c>
      <c r="B2634" s="14">
        <v>49700</v>
      </c>
      <c r="C2634" s="108">
        <f t="shared" si="42"/>
        <v>-1.0065426114014286E-3</v>
      </c>
    </row>
    <row r="2635" spans="1:3">
      <c r="A2635" t="s">
        <v>2995</v>
      </c>
      <c r="B2635" s="14">
        <v>49650</v>
      </c>
      <c r="C2635" s="108">
        <f t="shared" si="42"/>
        <v>-1.113935569070712E-2</v>
      </c>
    </row>
    <row r="2636" spans="1:3">
      <c r="A2636" t="s">
        <v>2996</v>
      </c>
      <c r="B2636" s="14">
        <v>49100</v>
      </c>
      <c r="C2636" s="108">
        <f t="shared" si="42"/>
        <v>-8.5907666811486649E-3</v>
      </c>
    </row>
    <row r="2637" spans="1:3">
      <c r="A2637" t="s">
        <v>2997</v>
      </c>
      <c r="B2637" s="14">
        <v>48680</v>
      </c>
      <c r="C2637" s="108">
        <f t="shared" si="42"/>
        <v>2.3148241714709528E-2</v>
      </c>
    </row>
    <row r="2638" spans="1:3">
      <c r="A2638" t="s">
        <v>2998</v>
      </c>
      <c r="B2638" s="14">
        <v>49820</v>
      </c>
      <c r="C2638" s="108">
        <f t="shared" si="42"/>
        <v>-8.0321289458851197E-4</v>
      </c>
    </row>
    <row r="2639" spans="1:3">
      <c r="A2639" t="s">
        <v>2999</v>
      </c>
      <c r="B2639" s="14">
        <v>49780</v>
      </c>
      <c r="C2639" s="108">
        <f t="shared" si="42"/>
        <v>-2.2121678201880712E-3</v>
      </c>
    </row>
    <row r="2640" spans="1:3">
      <c r="A2640" t="s">
        <v>3000</v>
      </c>
      <c r="B2640" s="14">
        <v>49670</v>
      </c>
      <c r="C2640" s="108">
        <f t="shared" si="42"/>
        <v>-4.0347038796415546E-3</v>
      </c>
    </row>
    <row r="2641" spans="1:3">
      <c r="A2641" t="s">
        <v>3001</v>
      </c>
      <c r="B2641" s="14">
        <v>49470</v>
      </c>
      <c r="C2641" s="108">
        <f t="shared" si="42"/>
        <v>-6.0661209018242346E-4</v>
      </c>
    </row>
    <row r="2642" spans="1:3">
      <c r="A2642" t="s">
        <v>3002</v>
      </c>
      <c r="B2642" s="14">
        <v>49440</v>
      </c>
      <c r="C2642" s="108">
        <f t="shared" si="42"/>
        <v>-3.4444365935630827E-3</v>
      </c>
    </row>
    <row r="2643" spans="1:3">
      <c r="A2643" t="s">
        <v>3003</v>
      </c>
      <c r="B2643" s="14">
        <v>49270</v>
      </c>
      <c r="C2643" s="108">
        <f t="shared" si="42"/>
        <v>-7.5379800750443593E-3</v>
      </c>
    </row>
    <row r="2644" spans="1:3">
      <c r="A2644" t="s">
        <v>3004</v>
      </c>
      <c r="B2644" s="14">
        <v>48900</v>
      </c>
      <c r="C2644" s="108">
        <f t="shared" si="42"/>
        <v>2.6549591823155083E-3</v>
      </c>
    </row>
    <row r="2645" spans="1:3">
      <c r="A2645" t="s">
        <v>3005</v>
      </c>
      <c r="B2645" s="14">
        <v>49030</v>
      </c>
      <c r="C2645" s="108">
        <f t="shared" si="42"/>
        <v>-5.7271582192868209E-3</v>
      </c>
    </row>
    <row r="2646" spans="1:3">
      <c r="A2646" t="s">
        <v>3006</v>
      </c>
      <c r="B2646" s="14">
        <v>48750</v>
      </c>
      <c r="C2646" s="108">
        <f t="shared" si="42"/>
        <v>1.1218883604788843E-2</v>
      </c>
    </row>
    <row r="2647" spans="1:3">
      <c r="A2647" t="s">
        <v>3007</v>
      </c>
      <c r="B2647" s="14">
        <v>49300</v>
      </c>
      <c r="C2647" s="108">
        <f t="shared" si="42"/>
        <v>4.6544655515017297E-3</v>
      </c>
    </row>
    <row r="2648" spans="1:3">
      <c r="A2648" t="s">
        <v>3008</v>
      </c>
      <c r="B2648" s="14">
        <v>49530</v>
      </c>
      <c r="C2648" s="108">
        <f t="shared" si="42"/>
        <v>3.4263865024364293E-3</v>
      </c>
    </row>
    <row r="2649" spans="1:3">
      <c r="A2649" t="s">
        <v>3009</v>
      </c>
      <c r="B2649" s="14">
        <v>49700</v>
      </c>
      <c r="C2649" s="108">
        <f t="shared" si="42"/>
        <v>-2.6191210701007606E-3</v>
      </c>
    </row>
    <row r="2650" spans="1:3">
      <c r="A2650" t="s">
        <v>3010</v>
      </c>
      <c r="B2650" s="14">
        <v>49570</v>
      </c>
      <c r="C2650" s="108">
        <f t="shared" si="42"/>
        <v>-3.0306114720186628E-3</v>
      </c>
    </row>
    <row r="2651" spans="1:3">
      <c r="A2651" t="s">
        <v>3011</v>
      </c>
      <c r="B2651" s="14">
        <v>49420</v>
      </c>
      <c r="C2651" s="108">
        <f t="shared" si="42"/>
        <v>3.8372257524947884E-3</v>
      </c>
    </row>
    <row r="2652" spans="1:3">
      <c r="A2652" t="s">
        <v>3012</v>
      </c>
      <c r="B2652" s="14">
        <v>49610</v>
      </c>
      <c r="C2652" s="108">
        <f t="shared" si="42"/>
        <v>-3.6348989940897525E-3</v>
      </c>
    </row>
    <row r="2653" spans="1:3">
      <c r="A2653" t="s">
        <v>3013</v>
      </c>
      <c r="B2653" s="14">
        <v>49430</v>
      </c>
      <c r="C2653" s="108">
        <f t="shared" si="42"/>
        <v>-1.2145750480971884E-3</v>
      </c>
    </row>
    <row r="2654" spans="1:3">
      <c r="A2654" t="s">
        <v>3014</v>
      </c>
      <c r="B2654" s="14">
        <v>49370</v>
      </c>
      <c r="C2654" s="108">
        <f t="shared" si="42"/>
        <v>-8.3393140667009646E-3</v>
      </c>
    </row>
    <row r="2655" spans="1:3">
      <c r="A2655" t="s">
        <v>3015</v>
      </c>
      <c r="B2655" s="14">
        <v>48960</v>
      </c>
      <c r="C2655" s="108">
        <f t="shared" si="42"/>
        <v>6.9204428445743815E-3</v>
      </c>
    </row>
    <row r="2656" spans="1:3">
      <c r="A2656" t="s">
        <v>3016</v>
      </c>
      <c r="B2656" s="14">
        <v>49300</v>
      </c>
      <c r="C2656" s="108">
        <f t="shared" si="42"/>
        <v>5.8651194523982042E-3</v>
      </c>
    </row>
    <row r="2657" spans="1:3">
      <c r="A2657" t="s">
        <v>3017</v>
      </c>
      <c r="B2657" s="14">
        <v>49590</v>
      </c>
      <c r="C2657" s="108">
        <f t="shared" si="42"/>
        <v>1.0077598353639416E-3</v>
      </c>
    </row>
    <row r="2658" spans="1:3">
      <c r="A2658" t="s">
        <v>3018</v>
      </c>
      <c r="B2658" s="14">
        <v>49640</v>
      </c>
      <c r="C2658" s="108">
        <f t="shared" si="42"/>
        <v>1.1218066361276868E-2</v>
      </c>
    </row>
    <row r="2659" spans="1:3">
      <c r="A2659" t="s">
        <v>3019</v>
      </c>
      <c r="B2659" s="14">
        <v>50200</v>
      </c>
      <c r="C2659" s="108">
        <f t="shared" si="42"/>
        <v>-1.1621048434028225E-2</v>
      </c>
    </row>
    <row r="2660" spans="1:3">
      <c r="A2660" t="s">
        <v>3020</v>
      </c>
      <c r="B2660" s="14">
        <v>49620</v>
      </c>
      <c r="C2660" s="108">
        <f t="shared" si="42"/>
        <v>-5.6588671624453468E-3</v>
      </c>
    </row>
    <row r="2661" spans="1:3">
      <c r="A2661" t="s">
        <v>3021</v>
      </c>
      <c r="B2661" s="14">
        <v>49340</v>
      </c>
      <c r="C2661" s="108">
        <f t="shared" si="42"/>
        <v>-6.3027554380674644E-3</v>
      </c>
    </row>
    <row r="2662" spans="1:3">
      <c r="A2662" t="s">
        <v>3022</v>
      </c>
      <c r="B2662" s="14">
        <v>49030</v>
      </c>
      <c r="C2662" s="108">
        <f t="shared" si="42"/>
        <v>4.2739456531108999E-3</v>
      </c>
    </row>
    <row r="2663" spans="1:3">
      <c r="A2663" t="s">
        <v>3023</v>
      </c>
      <c r="B2663" s="14">
        <v>49240</v>
      </c>
      <c r="C2663" s="108">
        <f t="shared" si="42"/>
        <v>-5.906932339733828E-3</v>
      </c>
    </row>
    <row r="2664" spans="1:3">
      <c r="A2664" t="s">
        <v>3024</v>
      </c>
      <c r="B2664" s="14">
        <v>48950</v>
      </c>
      <c r="C2664" s="108">
        <f t="shared" si="42"/>
        <v>3.0596658239545604E-3</v>
      </c>
    </row>
    <row r="2665" spans="1:3">
      <c r="A2665" t="s">
        <v>3025</v>
      </c>
      <c r="B2665" s="14">
        <v>49100</v>
      </c>
      <c r="C2665" s="108">
        <f t="shared" si="42"/>
        <v>0</v>
      </c>
    </row>
    <row r="2666" spans="1:3">
      <c r="A2666" t="s">
        <v>3026</v>
      </c>
      <c r="B2666" s="14">
        <v>49100</v>
      </c>
      <c r="C2666" s="108">
        <f t="shared" si="42"/>
        <v>4.2678654355601253E-3</v>
      </c>
    </row>
    <row r="2667" spans="1:3">
      <c r="A2667" t="s">
        <v>3027</v>
      </c>
      <c r="B2667" s="14">
        <v>49310</v>
      </c>
      <c r="C2667" s="108">
        <f t="shared" si="42"/>
        <v>-8.1450256847688252E-3</v>
      </c>
    </row>
    <row r="2668" spans="1:3">
      <c r="A2668" t="s">
        <v>3028</v>
      </c>
      <c r="B2668" s="14">
        <v>48910</v>
      </c>
      <c r="C2668" s="108">
        <f t="shared" si="42"/>
        <v>2.2465035487009288E-3</v>
      </c>
    </row>
    <row r="2669" spans="1:3">
      <c r="A2669" t="s">
        <v>3029</v>
      </c>
      <c r="B2669" s="14">
        <v>49020</v>
      </c>
      <c r="C2669" s="108">
        <f t="shared" si="42"/>
        <v>-2.4509816191393696E-3</v>
      </c>
    </row>
    <row r="2670" spans="1:3">
      <c r="A2670" t="s">
        <v>3030</v>
      </c>
      <c r="B2670" s="14">
        <v>48900</v>
      </c>
      <c r="C2670" s="108">
        <f t="shared" si="42"/>
        <v>-1.6079505374348102E-2</v>
      </c>
    </row>
    <row r="2671" spans="1:3">
      <c r="A2671" t="s">
        <v>3031</v>
      </c>
      <c r="B2671" s="14">
        <v>48120</v>
      </c>
      <c r="C2671" s="108">
        <f t="shared" si="42"/>
        <v>3.112358565923401E-3</v>
      </c>
    </row>
    <row r="2672" spans="1:3">
      <c r="A2672" t="s">
        <v>3032</v>
      </c>
      <c r="B2672" s="14">
        <v>48270</v>
      </c>
      <c r="C2672" s="108">
        <f t="shared" si="42"/>
        <v>2.6895640501845008E-3</v>
      </c>
    </row>
    <row r="2673" spans="1:3">
      <c r="A2673" t="s">
        <v>3033</v>
      </c>
      <c r="B2673" s="14">
        <v>48400</v>
      </c>
      <c r="C2673" s="108">
        <f t="shared" si="42"/>
        <v>-5.8019226161079018E-3</v>
      </c>
    </row>
    <row r="2674" spans="1:3">
      <c r="A2674" t="s">
        <v>3034</v>
      </c>
      <c r="B2674" s="14">
        <v>48120</v>
      </c>
      <c r="C2674" s="108">
        <f t="shared" si="42"/>
        <v>-2.4968801985885136E-3</v>
      </c>
    </row>
    <row r="2675" spans="1:3">
      <c r="A2675" t="s">
        <v>3035</v>
      </c>
      <c r="B2675" s="14">
        <v>48000</v>
      </c>
      <c r="C2675" s="108">
        <f t="shared" si="42"/>
        <v>1.0411245084114285E-3</v>
      </c>
    </row>
    <row r="2676" spans="1:3">
      <c r="A2676" t="s">
        <v>3036</v>
      </c>
      <c r="B2676" s="14">
        <v>48050</v>
      </c>
      <c r="C2676" s="108">
        <f t="shared" si="42"/>
        <v>4.7752608130284813E-3</v>
      </c>
    </row>
    <row r="2677" spans="1:3">
      <c r="A2677" t="s">
        <v>3037</v>
      </c>
      <c r="B2677" s="14">
        <v>48280</v>
      </c>
      <c r="C2677" s="108">
        <f t="shared" si="42"/>
        <v>-1.243523476304631E-3</v>
      </c>
    </row>
    <row r="2678" spans="1:3">
      <c r="A2678" t="s">
        <v>3038</v>
      </c>
      <c r="B2678" s="14">
        <v>48220</v>
      </c>
      <c r="C2678" s="108">
        <f t="shared" si="42"/>
        <v>-1.1471603536291397E-2</v>
      </c>
    </row>
    <row r="2679" spans="1:3">
      <c r="A2679" t="s">
        <v>3039</v>
      </c>
      <c r="B2679" s="14">
        <v>47670</v>
      </c>
      <c r="C2679" s="108">
        <f t="shared" si="42"/>
        <v>-7.369230106547775E-3</v>
      </c>
    </row>
    <row r="2680" spans="1:3">
      <c r="A2680" t="s">
        <v>3040</v>
      </c>
      <c r="B2680" s="14">
        <v>47320</v>
      </c>
      <c r="C2680" s="108">
        <f t="shared" si="42"/>
        <v>-1.9037552021607951E-3</v>
      </c>
    </row>
    <row r="2681" spans="1:3">
      <c r="A2681" t="s">
        <v>3041</v>
      </c>
      <c r="B2681" s="14">
        <v>47230</v>
      </c>
      <c r="C2681" s="108">
        <f t="shared" si="42"/>
        <v>4.6472411479108189E-3</v>
      </c>
    </row>
    <row r="2682" spans="1:3">
      <c r="A2682" t="s">
        <v>3042</v>
      </c>
      <c r="B2682" s="14">
        <v>47450</v>
      </c>
      <c r="C2682" s="108">
        <f t="shared" si="42"/>
        <v>-2.3209209700993938E-3</v>
      </c>
    </row>
    <row r="2683" spans="1:3">
      <c r="A2683" t="s">
        <v>3043</v>
      </c>
      <c r="B2683" s="14">
        <v>47340</v>
      </c>
      <c r="C2683" s="108">
        <f t="shared" si="42"/>
        <v>6.1072107269311005E-3</v>
      </c>
    </row>
    <row r="2684" spans="1:3">
      <c r="A2684" t="s">
        <v>3044</v>
      </c>
      <c r="B2684" s="14">
        <v>47630</v>
      </c>
      <c r="C2684" s="108">
        <f t="shared" si="42"/>
        <v>-3.7862897568317067E-3</v>
      </c>
    </row>
    <row r="2685" spans="1:3">
      <c r="A2685" t="s">
        <v>3045</v>
      </c>
      <c r="B2685" s="14">
        <v>47450</v>
      </c>
      <c r="C2685" s="108">
        <f t="shared" si="42"/>
        <v>-3.8006802507908333E-3</v>
      </c>
    </row>
    <row r="2686" spans="1:3">
      <c r="A2686" t="s">
        <v>3046</v>
      </c>
      <c r="B2686" s="14">
        <v>47270</v>
      </c>
      <c r="C2686" s="108">
        <f t="shared" si="42"/>
        <v>-8.9248361207143745E-3</v>
      </c>
    </row>
    <row r="2687" spans="1:3">
      <c r="A2687" t="s">
        <v>3047</v>
      </c>
      <c r="B2687" s="14">
        <v>46850</v>
      </c>
      <c r="C2687" s="108">
        <f t="shared" si="42"/>
        <v>1.91918173844563E-3</v>
      </c>
    </row>
    <row r="2688" spans="1:3">
      <c r="A2688" t="s">
        <v>3048</v>
      </c>
      <c r="B2688" s="14">
        <v>46940</v>
      </c>
      <c r="C2688" s="108">
        <f t="shared" si="42"/>
        <v>9.5410455566202756E-3</v>
      </c>
    </row>
    <row r="2689" spans="1:3">
      <c r="A2689" t="s">
        <v>3049</v>
      </c>
      <c r="B2689" s="14">
        <v>47390</v>
      </c>
      <c r="C2689" s="108">
        <f t="shared" si="42"/>
        <v>-8.4441634741061478E-4</v>
      </c>
    </row>
    <row r="2690" spans="1:3">
      <c r="A2690" t="s">
        <v>3050</v>
      </c>
      <c r="B2690" s="14">
        <v>47350</v>
      </c>
      <c r="C2690" s="108">
        <f t="shared" ref="C2690:C2753" si="43">LN(B2691)-LN(B2690)</f>
        <v>9.8771423980927864E-3</v>
      </c>
    </row>
    <row r="2691" spans="1:3">
      <c r="A2691" t="s">
        <v>3051</v>
      </c>
      <c r="B2691" s="14">
        <v>47820</v>
      </c>
      <c r="C2691" s="108">
        <f t="shared" si="43"/>
        <v>-1.8838310123747704E-3</v>
      </c>
    </row>
    <row r="2692" spans="1:3">
      <c r="A2692" t="s">
        <v>3052</v>
      </c>
      <c r="B2692" s="14">
        <v>47730</v>
      </c>
      <c r="C2692" s="108">
        <f t="shared" si="43"/>
        <v>-4.8304199772086776E-3</v>
      </c>
    </row>
    <row r="2693" spans="1:3">
      <c r="A2693" t="s">
        <v>3053</v>
      </c>
      <c r="B2693" s="14">
        <v>47500</v>
      </c>
      <c r="C2693" s="108">
        <f t="shared" si="43"/>
        <v>-2.105484795649204E-4</v>
      </c>
    </row>
    <row r="2694" spans="1:3">
      <c r="A2694" t="s">
        <v>3054</v>
      </c>
      <c r="B2694" s="14">
        <v>47490</v>
      </c>
      <c r="C2694" s="108">
        <f t="shared" si="43"/>
        <v>-3.797472917973721E-3</v>
      </c>
    </row>
    <row r="2695" spans="1:3">
      <c r="A2695" t="s">
        <v>3055</v>
      </c>
      <c r="B2695" s="14">
        <v>47310</v>
      </c>
      <c r="C2695" s="108">
        <f t="shared" si="43"/>
        <v>1.0563009326922668E-3</v>
      </c>
    </row>
    <row r="2696" spans="1:3">
      <c r="A2696" t="s">
        <v>3056</v>
      </c>
      <c r="B2696" s="14">
        <v>47360</v>
      </c>
      <c r="C2696" s="108">
        <f t="shared" si="43"/>
        <v>2.5305791657181942E-3</v>
      </c>
    </row>
    <row r="2697" spans="1:3">
      <c r="A2697" t="s">
        <v>3057</v>
      </c>
      <c r="B2697" s="14">
        <v>47480</v>
      </c>
      <c r="C2697" s="108">
        <f t="shared" si="43"/>
        <v>-4.2131873385109486E-4</v>
      </c>
    </row>
    <row r="2698" spans="1:3">
      <c r="A2698" t="s">
        <v>3058</v>
      </c>
      <c r="B2698" s="14">
        <v>47460</v>
      </c>
      <c r="C2698" s="108">
        <f t="shared" si="43"/>
        <v>1.684210924430829E-3</v>
      </c>
    </row>
    <row r="2699" spans="1:3">
      <c r="A2699" t="s">
        <v>3059</v>
      </c>
      <c r="B2699" s="14">
        <v>47540</v>
      </c>
      <c r="C2699" s="108">
        <f t="shared" si="43"/>
        <v>6.4996559669161513E-3</v>
      </c>
    </row>
    <row r="2700" spans="1:3">
      <c r="A2700" t="s">
        <v>3060</v>
      </c>
      <c r="B2700" s="14">
        <v>47850</v>
      </c>
      <c r="C2700" s="108">
        <f t="shared" si="43"/>
        <v>4.3791124093583988E-3</v>
      </c>
    </row>
    <row r="2701" spans="1:3">
      <c r="A2701" t="s">
        <v>3061</v>
      </c>
      <c r="B2701" s="14">
        <v>48060</v>
      </c>
      <c r="C2701" s="108">
        <f t="shared" si="43"/>
        <v>-1.6659728967738374E-3</v>
      </c>
    </row>
    <row r="2702" spans="1:3">
      <c r="A2702" t="s">
        <v>3062</v>
      </c>
      <c r="B2702" s="14">
        <v>47980</v>
      </c>
      <c r="C2702" s="108">
        <f t="shared" si="43"/>
        <v>-1.877543057030806E-3</v>
      </c>
    </row>
    <row r="2703" spans="1:3">
      <c r="A2703" t="s">
        <v>3063</v>
      </c>
      <c r="B2703" s="14">
        <v>47890</v>
      </c>
      <c r="C2703" s="108">
        <f t="shared" si="43"/>
        <v>6.2623945267681336E-4</v>
      </c>
    </row>
    <row r="2704" spans="1:3">
      <c r="A2704" t="s">
        <v>3064</v>
      </c>
      <c r="B2704" s="14">
        <v>47920</v>
      </c>
      <c r="C2704" s="108">
        <f t="shared" si="43"/>
        <v>3.9571019041684252E-3</v>
      </c>
    </row>
    <row r="2705" spans="1:3">
      <c r="A2705" t="s">
        <v>3065</v>
      </c>
      <c r="B2705" s="14">
        <v>48110</v>
      </c>
      <c r="C2705" s="108">
        <f t="shared" si="43"/>
        <v>-4.3745512944930454E-3</v>
      </c>
    </row>
    <row r="2706" spans="1:3">
      <c r="A2706" t="s">
        <v>3066</v>
      </c>
      <c r="B2706" s="14">
        <v>47900</v>
      </c>
      <c r="C2706" s="108">
        <f t="shared" si="43"/>
        <v>2.2908854504587239E-2</v>
      </c>
    </row>
    <row r="2707" spans="1:3">
      <c r="A2707" t="s">
        <v>3067</v>
      </c>
      <c r="B2707" s="14">
        <v>49010</v>
      </c>
      <c r="C2707" s="108">
        <f t="shared" si="43"/>
        <v>3.4626778665902691E-3</v>
      </c>
    </row>
    <row r="2708" spans="1:3">
      <c r="A2708" t="s">
        <v>3068</v>
      </c>
      <c r="B2708" s="14">
        <v>49180</v>
      </c>
      <c r="C2708" s="108">
        <f t="shared" si="43"/>
        <v>6.8895915882940528E-3</v>
      </c>
    </row>
    <row r="2709" spans="1:3">
      <c r="A2709" t="s">
        <v>3069</v>
      </c>
      <c r="B2709" s="14">
        <v>49520</v>
      </c>
      <c r="C2709" s="108">
        <f t="shared" si="43"/>
        <v>-4.0395880169619147E-4</v>
      </c>
    </row>
    <row r="2710" spans="1:3">
      <c r="A2710" t="s">
        <v>3070</v>
      </c>
      <c r="B2710" s="14">
        <v>49500</v>
      </c>
      <c r="C2710" s="108">
        <f t="shared" si="43"/>
        <v>4.8367688006134557E-3</v>
      </c>
    </row>
    <row r="2711" spans="1:3">
      <c r="A2711" t="s">
        <v>3071</v>
      </c>
      <c r="B2711" s="14">
        <v>49740</v>
      </c>
      <c r="C2711" s="108">
        <f t="shared" si="43"/>
        <v>1.1593174016926611E-2</v>
      </c>
    </row>
    <row r="2712" spans="1:3">
      <c r="A2712" t="s">
        <v>3072</v>
      </c>
      <c r="B2712" s="14">
        <v>50320</v>
      </c>
      <c r="C2712" s="108">
        <f t="shared" si="43"/>
        <v>-6.5796269667064422E-3</v>
      </c>
    </row>
    <row r="2713" spans="1:3">
      <c r="A2713" t="s">
        <v>3073</v>
      </c>
      <c r="B2713" s="14">
        <v>49990</v>
      </c>
      <c r="C2713" s="108">
        <f t="shared" si="43"/>
        <v>-1.8019826680060191E-3</v>
      </c>
    </row>
    <row r="2714" spans="1:3">
      <c r="A2714" t="s">
        <v>3074</v>
      </c>
      <c r="B2714" s="14">
        <v>49900</v>
      </c>
      <c r="C2714" s="108">
        <f t="shared" si="43"/>
        <v>-8.0192466206163715E-4</v>
      </c>
    </row>
    <row r="2715" spans="1:3">
      <c r="A2715" t="s">
        <v>3075</v>
      </c>
      <c r="B2715" s="14">
        <v>49860</v>
      </c>
      <c r="C2715" s="108">
        <f t="shared" si="43"/>
        <v>9.9781310807358636E-3</v>
      </c>
    </row>
    <row r="2716" spans="1:3">
      <c r="A2716" t="s">
        <v>3076</v>
      </c>
      <c r="B2716" s="14">
        <v>50360</v>
      </c>
      <c r="C2716" s="108">
        <f t="shared" si="43"/>
        <v>-9.9781310807358636E-3</v>
      </c>
    </row>
    <row r="2717" spans="1:3">
      <c r="A2717" t="s">
        <v>3077</v>
      </c>
      <c r="B2717" s="14">
        <v>49860</v>
      </c>
      <c r="C2717" s="108">
        <f t="shared" si="43"/>
        <v>2.0036071619653484E-3</v>
      </c>
    </row>
    <row r="2718" spans="1:3">
      <c r="A2718" t="s">
        <v>3078</v>
      </c>
      <c r="B2718" s="14">
        <v>49960</v>
      </c>
      <c r="C2718" s="108">
        <f t="shared" si="43"/>
        <v>-8.0096119620343131E-4</v>
      </c>
    </row>
    <row r="2719" spans="1:3">
      <c r="A2719" t="s">
        <v>3079</v>
      </c>
      <c r="B2719" s="14">
        <v>49920</v>
      </c>
      <c r="C2719" s="108">
        <f t="shared" si="43"/>
        <v>-4.2156039545915291E-3</v>
      </c>
    </row>
    <row r="2720" spans="1:3">
      <c r="A2720" t="s">
        <v>3080</v>
      </c>
      <c r="B2720" s="14">
        <v>49710</v>
      </c>
      <c r="C2720" s="108">
        <f t="shared" si="43"/>
        <v>-1.8121418429259961E-3</v>
      </c>
    </row>
    <row r="2721" spans="1:3">
      <c r="A2721" t="s">
        <v>3081</v>
      </c>
      <c r="B2721" s="14">
        <v>49620</v>
      </c>
      <c r="C2721" s="108">
        <f t="shared" si="43"/>
        <v>2.817470167268965E-3</v>
      </c>
    </row>
    <row r="2722" spans="1:3">
      <c r="A2722" t="s">
        <v>3082</v>
      </c>
      <c r="B2722" s="14">
        <v>49760</v>
      </c>
      <c r="C2722" s="108">
        <f t="shared" si="43"/>
        <v>4.8115569972217997E-3</v>
      </c>
    </row>
    <row r="2723" spans="1:3">
      <c r="A2723" t="s">
        <v>3083</v>
      </c>
      <c r="B2723" s="14">
        <v>50000</v>
      </c>
      <c r="C2723" s="108">
        <f t="shared" si="43"/>
        <v>-1.2007205765183215E-3</v>
      </c>
    </row>
    <row r="2724" spans="1:3">
      <c r="A2724" t="s">
        <v>3084</v>
      </c>
      <c r="B2724" s="14">
        <v>49940</v>
      </c>
      <c r="C2724" s="108">
        <f t="shared" si="43"/>
        <v>-1.8037884437802632E-3</v>
      </c>
    </row>
    <row r="2725" spans="1:3">
      <c r="A2725" t="s">
        <v>3085</v>
      </c>
      <c r="B2725" s="14">
        <v>49850</v>
      </c>
      <c r="C2725" s="108">
        <f t="shared" si="43"/>
        <v>6.9965302898360449E-3</v>
      </c>
    </row>
    <row r="2726" spans="1:3">
      <c r="A2726" t="s">
        <v>3086</v>
      </c>
      <c r="B2726" s="14">
        <v>50200</v>
      </c>
      <c r="C2726" s="108">
        <f t="shared" si="43"/>
        <v>-1.9918171819796271E-2</v>
      </c>
    </row>
    <row r="2727" spans="1:3">
      <c r="A2727" t="s">
        <v>3087</v>
      </c>
      <c r="B2727" s="14">
        <v>49210</v>
      </c>
      <c r="C2727" s="108">
        <f t="shared" si="43"/>
        <v>-1.0165701800524118E-3</v>
      </c>
    </row>
    <row r="2728" spans="1:3">
      <c r="A2728" t="s">
        <v>3088</v>
      </c>
      <c r="B2728" s="14">
        <v>49160</v>
      </c>
      <c r="C2728" s="108">
        <f t="shared" si="43"/>
        <v>-1.8324345960234467E-3</v>
      </c>
    </row>
    <row r="2729" spans="1:3">
      <c r="A2729" t="s">
        <v>3089</v>
      </c>
      <c r="B2729" s="14">
        <v>49070</v>
      </c>
      <c r="C2729" s="108">
        <f t="shared" si="43"/>
        <v>4.270469123452969E-3</v>
      </c>
    </row>
    <row r="2730" spans="1:3">
      <c r="A2730" t="s">
        <v>3090</v>
      </c>
      <c r="B2730" s="14">
        <v>49280</v>
      </c>
      <c r="C2730" s="108">
        <f t="shared" si="43"/>
        <v>-9.7880063661630601E-3</v>
      </c>
    </row>
    <row r="2731" spans="1:3">
      <c r="A2731" t="s">
        <v>3091</v>
      </c>
      <c r="B2731" s="14">
        <v>48800</v>
      </c>
      <c r="C2731" s="108">
        <f t="shared" si="43"/>
        <v>-1.6112722065994234E-2</v>
      </c>
    </row>
    <row r="2732" spans="1:3">
      <c r="A2732" t="s">
        <v>3092</v>
      </c>
      <c r="B2732" s="14">
        <v>48020</v>
      </c>
      <c r="C2732" s="108">
        <f t="shared" si="43"/>
        <v>2.7035474510270774E-3</v>
      </c>
    </row>
    <row r="2733" spans="1:3">
      <c r="A2733" t="s">
        <v>3093</v>
      </c>
      <c r="B2733" s="14">
        <v>48150</v>
      </c>
      <c r="C2733" s="108">
        <f t="shared" si="43"/>
        <v>2.6962579851961266E-3</v>
      </c>
    </row>
    <row r="2734" spans="1:3">
      <c r="A2734" t="s">
        <v>3094</v>
      </c>
      <c r="B2734" s="14">
        <v>48280</v>
      </c>
      <c r="C2734" s="108">
        <f t="shared" si="43"/>
        <v>-6.2156844433580716E-4</v>
      </c>
    </row>
    <row r="2735" spans="1:3">
      <c r="A2735" t="s">
        <v>3095</v>
      </c>
      <c r="B2735" s="14">
        <v>48250</v>
      </c>
      <c r="C2735" s="108">
        <f t="shared" si="43"/>
        <v>8.6669960603682483E-3</v>
      </c>
    </row>
    <row r="2736" spans="1:3">
      <c r="A2736" t="s">
        <v>3096</v>
      </c>
      <c r="B2736" s="14">
        <v>48670</v>
      </c>
      <c r="C2736" s="108">
        <f t="shared" si="43"/>
        <v>1.3469591400284031E-2</v>
      </c>
    </row>
    <row r="2737" spans="1:3">
      <c r="A2737" t="s">
        <v>3097</v>
      </c>
      <c r="B2737" s="14">
        <v>49330</v>
      </c>
      <c r="C2737" s="108">
        <f t="shared" si="43"/>
        <v>-4.0625690650895052E-3</v>
      </c>
    </row>
    <row r="2738" spans="1:3">
      <c r="A2738" t="s">
        <v>3098</v>
      </c>
      <c r="B2738" s="14">
        <v>49130</v>
      </c>
      <c r="C2738" s="108">
        <f t="shared" si="43"/>
        <v>5.2781283719767202E-3</v>
      </c>
    </row>
    <row r="2739" spans="1:3">
      <c r="A2739" t="s">
        <v>3099</v>
      </c>
      <c r="B2739" s="14">
        <v>49390</v>
      </c>
      <c r="C2739" s="108">
        <f t="shared" si="43"/>
        <v>4.0485830512437815E-4</v>
      </c>
    </row>
    <row r="2740" spans="1:3">
      <c r="A2740" t="s">
        <v>3100</v>
      </c>
      <c r="B2740" s="14">
        <v>49410</v>
      </c>
      <c r="C2740" s="108">
        <f t="shared" si="43"/>
        <v>-5.4794657646262124E-3</v>
      </c>
    </row>
    <row r="2741" spans="1:3">
      <c r="A2741" t="s">
        <v>3101</v>
      </c>
      <c r="B2741" s="14">
        <v>49140</v>
      </c>
      <c r="C2741" s="108">
        <f t="shared" si="43"/>
        <v>9.9221225063175211E-3</v>
      </c>
    </row>
    <row r="2742" spans="1:3">
      <c r="A2742" t="s">
        <v>3102</v>
      </c>
      <c r="B2742" s="14">
        <v>49630</v>
      </c>
      <c r="C2742" s="108">
        <f t="shared" si="43"/>
        <v>-5.2525373285785548E-3</v>
      </c>
    </row>
    <row r="2743" spans="1:3">
      <c r="A2743" t="s">
        <v>3103</v>
      </c>
      <c r="B2743" s="14">
        <v>49370</v>
      </c>
      <c r="C2743" s="108">
        <f t="shared" si="43"/>
        <v>-5.8913324280602808E-3</v>
      </c>
    </row>
    <row r="2744" spans="1:3">
      <c r="A2744" t="s">
        <v>3104</v>
      </c>
      <c r="B2744" s="14">
        <v>49080</v>
      </c>
      <c r="C2744" s="108">
        <f t="shared" si="43"/>
        <v>0</v>
      </c>
    </row>
    <row r="2745" spans="1:3">
      <c r="A2745" t="s">
        <v>3105</v>
      </c>
      <c r="B2745" s="14">
        <v>49080</v>
      </c>
      <c r="C2745" s="108">
        <f t="shared" si="43"/>
        <v>2.8484251201987831E-3</v>
      </c>
    </row>
    <row r="2746" spans="1:3">
      <c r="A2746" t="s">
        <v>3106</v>
      </c>
      <c r="B2746" s="14">
        <v>49220</v>
      </c>
      <c r="C2746" s="108">
        <f t="shared" si="43"/>
        <v>4.662013105811269E-3</v>
      </c>
    </row>
    <row r="2747" spans="1:3">
      <c r="A2747" t="s">
        <v>3107</v>
      </c>
      <c r="B2747" s="14">
        <v>49450</v>
      </c>
      <c r="C2747" s="108">
        <f t="shared" si="43"/>
        <v>4.0436717089598062E-4</v>
      </c>
    </row>
    <row r="2748" spans="1:3">
      <c r="A2748" t="s">
        <v>3108</v>
      </c>
      <c r="B2748" s="14">
        <v>49470</v>
      </c>
      <c r="C2748" s="108">
        <f t="shared" si="43"/>
        <v>-2.0216314634602384E-4</v>
      </c>
    </row>
    <row r="2749" spans="1:3">
      <c r="A2749" t="s">
        <v>3109</v>
      </c>
      <c r="B2749" s="14">
        <v>49460</v>
      </c>
      <c r="C2749" s="108">
        <f t="shared" si="43"/>
        <v>8.0840748137411822E-4</v>
      </c>
    </row>
    <row r="2750" spans="1:3">
      <c r="A2750" t="s">
        <v>3110</v>
      </c>
      <c r="B2750" s="14">
        <v>49500</v>
      </c>
      <c r="C2750" s="108">
        <f t="shared" si="43"/>
        <v>-5.2663682583915516E-3</v>
      </c>
    </row>
    <row r="2751" spans="1:3">
      <c r="A2751" t="s">
        <v>3111</v>
      </c>
      <c r="B2751" s="14">
        <v>49240</v>
      </c>
      <c r="C2751" s="108">
        <f t="shared" si="43"/>
        <v>-1.4226198924056632E-3</v>
      </c>
    </row>
    <row r="2752" spans="1:3">
      <c r="A2752" t="s">
        <v>3112</v>
      </c>
      <c r="B2752" s="14">
        <v>49170</v>
      </c>
      <c r="C2752" s="108">
        <f t="shared" si="43"/>
        <v>-4.4843124473281648E-3</v>
      </c>
    </row>
    <row r="2753" spans="1:3">
      <c r="A2753" t="s">
        <v>3113</v>
      </c>
      <c r="B2753" s="14">
        <v>48950</v>
      </c>
      <c r="C2753" s="108">
        <f t="shared" si="43"/>
        <v>3.873998116512567E-3</v>
      </c>
    </row>
    <row r="2754" spans="1:3">
      <c r="A2754" t="s">
        <v>3114</v>
      </c>
      <c r="B2754" s="14">
        <v>49140</v>
      </c>
      <c r="C2754" s="108">
        <f t="shared" ref="C2754:C2817" si="44">LN(B2755)-LN(B2754)</f>
        <v>-4.8959706122051472E-3</v>
      </c>
    </row>
    <row r="2755" spans="1:3">
      <c r="A2755" t="s">
        <v>3115</v>
      </c>
      <c r="B2755" s="14">
        <v>48900</v>
      </c>
      <c r="C2755" s="108">
        <f t="shared" si="44"/>
        <v>-1.8421865817703775E-3</v>
      </c>
    </row>
    <row r="2756" spans="1:3">
      <c r="A2756" t="s">
        <v>3116</v>
      </c>
      <c r="B2756" s="14">
        <v>48810</v>
      </c>
      <c r="C2756" s="108">
        <f t="shared" si="44"/>
        <v>1.4331049642830607E-3</v>
      </c>
    </row>
    <row r="2757" spans="1:3">
      <c r="A2757" t="s">
        <v>3117</v>
      </c>
      <c r="B2757" s="14">
        <v>48880</v>
      </c>
      <c r="C2757" s="108">
        <f t="shared" si="44"/>
        <v>-1.7958992320490808E-2</v>
      </c>
    </row>
    <row r="2758" spans="1:3">
      <c r="A2758" t="s">
        <v>3118</v>
      </c>
      <c r="B2758" s="14">
        <v>48010</v>
      </c>
      <c r="C2758" s="108">
        <f t="shared" si="44"/>
        <v>6.0222381156780358E-3</v>
      </c>
    </row>
    <row r="2759" spans="1:3">
      <c r="A2759" t="s">
        <v>3119</v>
      </c>
      <c r="B2759" s="14">
        <v>48300</v>
      </c>
      <c r="C2759" s="108">
        <f t="shared" si="44"/>
        <v>-9.9875986283475271E-3</v>
      </c>
    </row>
    <row r="2760" spans="1:3">
      <c r="A2760" t="s">
        <v>3120</v>
      </c>
      <c r="B2760" s="14">
        <v>47820</v>
      </c>
      <c r="C2760" s="108">
        <f t="shared" si="44"/>
        <v>-5.8725000981318942E-3</v>
      </c>
    </row>
    <row r="2761" spans="1:3">
      <c r="A2761" t="s">
        <v>3121</v>
      </c>
      <c r="B2761" s="14">
        <v>47540</v>
      </c>
      <c r="C2761" s="108">
        <f t="shared" si="44"/>
        <v>4.6170071522997347E-3</v>
      </c>
    </row>
    <row r="2762" spans="1:3">
      <c r="A2762" t="s">
        <v>3122</v>
      </c>
      <c r="B2762" s="14">
        <v>47760</v>
      </c>
      <c r="C2762" s="108">
        <f t="shared" si="44"/>
        <v>-4.4066800929485339E-3</v>
      </c>
    </row>
    <row r="2763" spans="1:3">
      <c r="A2763" t="s">
        <v>3123</v>
      </c>
      <c r="B2763" s="14">
        <v>47550</v>
      </c>
      <c r="C2763" s="108">
        <f t="shared" si="44"/>
        <v>-3.5815902607598815E-3</v>
      </c>
    </row>
    <row r="2764" spans="1:3">
      <c r="A2764" t="s">
        <v>3124</v>
      </c>
      <c r="B2764" s="14">
        <v>47380</v>
      </c>
      <c r="C2764" s="108">
        <f t="shared" si="44"/>
        <v>4.6325625067353826E-3</v>
      </c>
    </row>
    <row r="2765" spans="1:3">
      <c r="A2765" t="s">
        <v>3125</v>
      </c>
      <c r="B2765" s="14">
        <v>47600</v>
      </c>
      <c r="C2765" s="108">
        <f t="shared" si="44"/>
        <v>3.5650661644961446E-3</v>
      </c>
    </row>
    <row r="2766" spans="1:3">
      <c r="A2766" t="s">
        <v>3126</v>
      </c>
      <c r="B2766" s="14">
        <v>47770</v>
      </c>
      <c r="C2766" s="108">
        <f t="shared" si="44"/>
        <v>-2.935012589102115E-3</v>
      </c>
    </row>
    <row r="2767" spans="1:3">
      <c r="A2767" t="s">
        <v>3127</v>
      </c>
      <c r="B2767" s="14">
        <v>47630</v>
      </c>
      <c r="C2767" s="108">
        <f t="shared" si="44"/>
        <v>-2.0997375405151786E-4</v>
      </c>
    </row>
    <row r="2768" spans="1:3">
      <c r="A2768" t="s">
        <v>3128</v>
      </c>
      <c r="B2768" s="14">
        <v>47620</v>
      </c>
      <c r="C2768" s="108">
        <f t="shared" si="44"/>
        <v>1.0494281580175624E-3</v>
      </c>
    </row>
    <row r="2769" spans="1:3">
      <c r="A2769" t="s">
        <v>3129</v>
      </c>
      <c r="B2769" s="14">
        <v>47670</v>
      </c>
      <c r="C2769" s="108">
        <f t="shared" si="44"/>
        <v>-1.1392528281094272E-2</v>
      </c>
    </row>
    <row r="2770" spans="1:3">
      <c r="A2770" t="s">
        <v>3130</v>
      </c>
      <c r="B2770" s="14">
        <v>47130</v>
      </c>
      <c r="C2770" s="108">
        <f t="shared" si="44"/>
        <v>-9.3797319527944012E-3</v>
      </c>
    </row>
    <row r="2771" spans="1:3">
      <c r="A2771" t="s">
        <v>3131</v>
      </c>
      <c r="B2771" s="14">
        <v>46690</v>
      </c>
      <c r="C2771" s="108">
        <f t="shared" si="44"/>
        <v>9.3797319527944012E-3</v>
      </c>
    </row>
    <row r="2772" spans="1:3">
      <c r="A2772" t="s">
        <v>3132</v>
      </c>
      <c r="B2772" s="14">
        <v>47130</v>
      </c>
      <c r="C2772" s="108">
        <f t="shared" si="44"/>
        <v>2.5429130041114689E-3</v>
      </c>
    </row>
    <row r="2773" spans="1:3">
      <c r="A2773" t="s">
        <v>3133</v>
      </c>
      <c r="B2773" s="14">
        <v>47250</v>
      </c>
      <c r="C2773" s="108">
        <f t="shared" si="44"/>
        <v>-3.1796529173799826E-3</v>
      </c>
    </row>
    <row r="2774" spans="1:3">
      <c r="A2774" t="s">
        <v>3134</v>
      </c>
      <c r="B2774" s="14">
        <v>47100</v>
      </c>
      <c r="C2774" s="108">
        <f t="shared" si="44"/>
        <v>-7.0310292845761069E-3</v>
      </c>
    </row>
    <row r="2775" spans="1:3">
      <c r="A2775" t="s">
        <v>3135</v>
      </c>
      <c r="B2775" s="14">
        <v>46770</v>
      </c>
      <c r="C2775" s="108">
        <f t="shared" si="44"/>
        <v>-5.5746285017903574E-3</v>
      </c>
    </row>
    <row r="2776" spans="1:3">
      <c r="A2776" t="s">
        <v>3136</v>
      </c>
      <c r="B2776" s="14">
        <v>46510</v>
      </c>
      <c r="C2776" s="108">
        <f t="shared" si="44"/>
        <v>-7.5537210361602547E-3</v>
      </c>
    </row>
    <row r="2777" spans="1:3">
      <c r="A2777" t="s">
        <v>3137</v>
      </c>
      <c r="B2777" s="14">
        <v>46160</v>
      </c>
      <c r="C2777" s="108">
        <f t="shared" si="44"/>
        <v>-8.6692679898625613E-4</v>
      </c>
    </row>
    <row r="2778" spans="1:3">
      <c r="A2778" t="s">
        <v>3138</v>
      </c>
      <c r="B2778" s="14">
        <v>46120</v>
      </c>
      <c r="C2778" s="108">
        <f t="shared" si="44"/>
        <v>1.7331026868347976E-3</v>
      </c>
    </row>
    <row r="2779" spans="1:3">
      <c r="A2779" t="s">
        <v>3139</v>
      </c>
      <c r="B2779" s="14">
        <v>46200</v>
      </c>
      <c r="C2779" s="108">
        <f t="shared" si="44"/>
        <v>6.0423144559624831E-3</v>
      </c>
    </row>
    <row r="2780" spans="1:3">
      <c r="A2780" t="s">
        <v>3140</v>
      </c>
      <c r="B2780" s="14">
        <v>46480</v>
      </c>
      <c r="C2780" s="108">
        <f t="shared" si="44"/>
        <v>-1.0380716054561034E-2</v>
      </c>
    </row>
    <row r="2781" spans="1:3">
      <c r="A2781" t="s">
        <v>3141</v>
      </c>
      <c r="B2781" s="14">
        <v>46000</v>
      </c>
      <c r="C2781" s="108">
        <f t="shared" si="44"/>
        <v>4.7712083571394004E-3</v>
      </c>
    </row>
    <row r="2782" spans="1:3">
      <c r="A2782" t="s">
        <v>3142</v>
      </c>
      <c r="B2782" s="14">
        <v>46220</v>
      </c>
      <c r="C2782" s="108">
        <f t="shared" si="44"/>
        <v>1.2684250465744284E-2</v>
      </c>
    </row>
    <row r="2783" spans="1:3">
      <c r="A2783" t="s">
        <v>3143</v>
      </c>
      <c r="B2783" s="14">
        <v>46810</v>
      </c>
      <c r="C2783" s="108">
        <f t="shared" si="44"/>
        <v>-9.4441569086090027E-3</v>
      </c>
    </row>
    <row r="2784" spans="1:3">
      <c r="A2784" t="s">
        <v>3144</v>
      </c>
      <c r="B2784" s="14">
        <v>46370</v>
      </c>
      <c r="C2784" s="108">
        <f t="shared" si="44"/>
        <v>-3.6729003156761308E-3</v>
      </c>
    </row>
    <row r="2785" spans="1:3">
      <c r="A2785" t="s">
        <v>3145</v>
      </c>
      <c r="B2785" s="14">
        <v>46200</v>
      </c>
      <c r="C2785" s="108">
        <f t="shared" si="44"/>
        <v>8.6542627642849368E-4</v>
      </c>
    </row>
    <row r="2786" spans="1:3">
      <c r="A2786" t="s">
        <v>3146</v>
      </c>
      <c r="B2786" s="14">
        <v>46240</v>
      </c>
      <c r="C2786" s="108">
        <f t="shared" si="44"/>
        <v>-4.7691397569025185E-3</v>
      </c>
    </row>
    <row r="2787" spans="1:3">
      <c r="A2787" t="s">
        <v>3147</v>
      </c>
      <c r="B2787" s="14">
        <v>46020</v>
      </c>
      <c r="C2787" s="108">
        <f t="shared" si="44"/>
        <v>6.0658764849694791E-3</v>
      </c>
    </row>
    <row r="2788" spans="1:3">
      <c r="A2788" t="s">
        <v>3148</v>
      </c>
      <c r="B2788" s="14">
        <v>46300</v>
      </c>
      <c r="C2788" s="108">
        <f t="shared" si="44"/>
        <v>1.0741241831413006E-2</v>
      </c>
    </row>
    <row r="2789" spans="1:3">
      <c r="A2789" t="s">
        <v>3149</v>
      </c>
      <c r="B2789" s="14">
        <v>46800</v>
      </c>
      <c r="C2789" s="108">
        <f t="shared" si="44"/>
        <v>1.4946090110132815E-3</v>
      </c>
    </row>
    <row r="2790" spans="1:3">
      <c r="A2790" t="s">
        <v>3150</v>
      </c>
      <c r="B2790" s="14">
        <v>46870</v>
      </c>
      <c r="C2790" s="108">
        <f t="shared" si="44"/>
        <v>-1.4946090110132815E-3</v>
      </c>
    </row>
    <row r="2791" spans="1:3">
      <c r="A2791" t="s">
        <v>3151</v>
      </c>
      <c r="B2791" s="14">
        <v>46800</v>
      </c>
      <c r="C2791" s="108">
        <f t="shared" si="44"/>
        <v>-1.710864403630552E-3</v>
      </c>
    </row>
    <row r="2792" spans="1:3">
      <c r="A2792" t="s">
        <v>3152</v>
      </c>
      <c r="B2792" s="14">
        <v>46720</v>
      </c>
      <c r="C2792" s="108">
        <f t="shared" si="44"/>
        <v>6.8259650703996755E-3</v>
      </c>
    </row>
    <row r="2793" spans="1:3">
      <c r="A2793" t="s">
        <v>3153</v>
      </c>
      <c r="B2793" s="14">
        <v>47040</v>
      </c>
      <c r="C2793" s="108">
        <f t="shared" si="44"/>
        <v>2.1235939176147411E-3</v>
      </c>
    </row>
    <row r="2794" spans="1:3">
      <c r="A2794" t="s">
        <v>3154</v>
      </c>
      <c r="B2794" s="14">
        <v>47140</v>
      </c>
      <c r="C2794" s="108">
        <f t="shared" si="44"/>
        <v>-2.1235939176147411E-3</v>
      </c>
    </row>
    <row r="2795" spans="1:3">
      <c r="A2795" t="s">
        <v>3155</v>
      </c>
      <c r="B2795" s="14">
        <v>47040</v>
      </c>
      <c r="C2795" s="108">
        <f t="shared" si="44"/>
        <v>-2.1281131674939502E-3</v>
      </c>
    </row>
    <row r="2796" spans="1:3">
      <c r="A2796" t="s">
        <v>3156</v>
      </c>
      <c r="B2796" s="14">
        <v>46940</v>
      </c>
      <c r="C2796" s="108">
        <f t="shared" si="44"/>
        <v>7.851499220180358E-3</v>
      </c>
    </row>
    <row r="2797" spans="1:3">
      <c r="A2797" t="s">
        <v>3157</v>
      </c>
      <c r="B2797" s="14">
        <v>47310</v>
      </c>
      <c r="C2797" s="108">
        <f t="shared" si="44"/>
        <v>-1.6194685919980856E-2</v>
      </c>
    </row>
    <row r="2798" spans="1:3">
      <c r="A2798" t="s">
        <v>3158</v>
      </c>
      <c r="B2798" s="14">
        <v>46550</v>
      </c>
      <c r="C2798" s="108">
        <f t="shared" si="44"/>
        <v>-7.1143988768422872E-3</v>
      </c>
    </row>
    <row r="2799" spans="1:3">
      <c r="A2799" t="s">
        <v>3159</v>
      </c>
      <c r="B2799" s="14">
        <v>46220</v>
      </c>
      <c r="C2799" s="108">
        <f t="shared" si="44"/>
        <v>1.0811980726739279E-3</v>
      </c>
    </row>
    <row r="2800" spans="1:3">
      <c r="A2800" t="s">
        <v>3160</v>
      </c>
      <c r="B2800" s="14">
        <v>46270</v>
      </c>
      <c r="C2800" s="108">
        <f t="shared" si="44"/>
        <v>2.1609940656830418E-4</v>
      </c>
    </row>
    <row r="2801" spans="1:3">
      <c r="A2801" t="s">
        <v>3161</v>
      </c>
      <c r="B2801" s="14">
        <v>46280</v>
      </c>
      <c r="C2801" s="108">
        <f t="shared" si="44"/>
        <v>4.320587667123732E-4</v>
      </c>
    </row>
    <row r="2802" spans="1:3">
      <c r="A2802" t="s">
        <v>3162</v>
      </c>
      <c r="B2802" s="14">
        <v>46300</v>
      </c>
      <c r="C2802" s="108">
        <f t="shared" si="44"/>
        <v>-3.8952656913302519E-3</v>
      </c>
    </row>
    <row r="2803" spans="1:3">
      <c r="A2803" t="s">
        <v>3163</v>
      </c>
      <c r="B2803" s="14">
        <v>46120</v>
      </c>
      <c r="C2803" s="108">
        <f t="shared" si="44"/>
        <v>-1.9533375717077917E-3</v>
      </c>
    </row>
    <row r="2804" spans="1:3">
      <c r="A2804" t="s">
        <v>3164</v>
      </c>
      <c r="B2804" s="14">
        <v>46030</v>
      </c>
      <c r="C2804" s="108">
        <f t="shared" si="44"/>
        <v>1.0158954764159844E-2</v>
      </c>
    </row>
    <row r="2805" spans="1:3">
      <c r="A2805" t="s">
        <v>3165</v>
      </c>
      <c r="B2805" s="14">
        <v>46500</v>
      </c>
      <c r="C2805" s="108">
        <f t="shared" si="44"/>
        <v>2.1503064269445815E-4</v>
      </c>
    </row>
    <row r="2806" spans="1:3">
      <c r="A2806" t="s">
        <v>3166</v>
      </c>
      <c r="B2806" s="14">
        <v>46510</v>
      </c>
      <c r="C2806" s="108">
        <f t="shared" si="44"/>
        <v>3.4342167257186418E-3</v>
      </c>
    </row>
    <row r="2807" spans="1:3">
      <c r="A2807" t="s">
        <v>3167</v>
      </c>
      <c r="B2807" s="14">
        <v>46670</v>
      </c>
      <c r="C2807" s="108">
        <f t="shared" si="44"/>
        <v>3.849448722707649E-3</v>
      </c>
    </row>
    <row r="2808" spans="1:3">
      <c r="A2808" t="s">
        <v>3168</v>
      </c>
      <c r="B2808" s="14">
        <v>46850</v>
      </c>
      <c r="C2808" s="108">
        <f t="shared" si="44"/>
        <v>-1.0678057608295433E-3</v>
      </c>
    </row>
    <row r="2809" spans="1:3">
      <c r="A2809" t="s">
        <v>3169</v>
      </c>
      <c r="B2809" s="14">
        <v>46800</v>
      </c>
      <c r="C2809" s="108">
        <f t="shared" si="44"/>
        <v>-1.4968462112676661E-3</v>
      </c>
    </row>
    <row r="2810" spans="1:3">
      <c r="A2810" t="s">
        <v>3170</v>
      </c>
      <c r="B2810" s="14">
        <v>46730</v>
      </c>
      <c r="C2810" s="108">
        <f t="shared" si="44"/>
        <v>2.4102646692083951E-2</v>
      </c>
    </row>
    <row r="2811" spans="1:3">
      <c r="A2811" t="s">
        <v>3171</v>
      </c>
      <c r="B2811" s="14">
        <v>47870</v>
      </c>
      <c r="C2811" s="108">
        <f t="shared" si="44"/>
        <v>-1.0922183772331451E-2</v>
      </c>
    </row>
    <row r="2812" spans="1:3">
      <c r="A2812" t="s">
        <v>3172</v>
      </c>
      <c r="B2812" s="14">
        <v>47350</v>
      </c>
      <c r="C2812" s="108">
        <f t="shared" si="44"/>
        <v>-2.1141656923351348E-3</v>
      </c>
    </row>
    <row r="2813" spans="1:3">
      <c r="A2813" t="s">
        <v>3173</v>
      </c>
      <c r="B2813" s="14">
        <v>47250</v>
      </c>
      <c r="C2813" s="108">
        <f t="shared" si="44"/>
        <v>-4.6669579827955943E-3</v>
      </c>
    </row>
    <row r="2814" spans="1:3">
      <c r="A2814" t="s">
        <v>3174</v>
      </c>
      <c r="B2814" s="14">
        <v>47030</v>
      </c>
      <c r="C2814" s="108">
        <f t="shared" si="44"/>
        <v>-1.0637167261897673E-3</v>
      </c>
    </row>
    <row r="2815" spans="1:3">
      <c r="A2815" t="s">
        <v>3175</v>
      </c>
      <c r="B2815" s="14">
        <v>46980</v>
      </c>
      <c r="C2815" s="108">
        <f t="shared" si="44"/>
        <v>4.2562247929289754E-4</v>
      </c>
    </row>
    <row r="2816" spans="1:3">
      <c r="A2816" t="s">
        <v>3176</v>
      </c>
      <c r="B2816" s="14">
        <v>47000</v>
      </c>
      <c r="C2816" s="108">
        <f t="shared" si="44"/>
        <v>-3.196593025627692E-3</v>
      </c>
    </row>
    <row r="2817" spans="1:3">
      <c r="A2817" t="s">
        <v>3177</v>
      </c>
      <c r="B2817" s="14">
        <v>46850</v>
      </c>
      <c r="C2817" s="108">
        <f t="shared" si="44"/>
        <v>6.3830003950346992E-3</v>
      </c>
    </row>
    <row r="2818" spans="1:3">
      <c r="A2818" t="s">
        <v>3178</v>
      </c>
      <c r="B2818" s="14">
        <v>47150</v>
      </c>
      <c r="C2818" s="108">
        <f t="shared" ref="C2818:C2881" si="45">LN(B2819)-LN(B2818)</f>
        <v>-1.0661081786112803E-2</v>
      </c>
    </row>
    <row r="2819" spans="1:3">
      <c r="A2819" t="s">
        <v>3179</v>
      </c>
      <c r="B2819" s="14">
        <v>46650</v>
      </c>
      <c r="C2819" s="108">
        <f t="shared" si="45"/>
        <v>-1.7163702990679042E-3</v>
      </c>
    </row>
    <row r="2820" spans="1:3">
      <c r="A2820" t="s">
        <v>3180</v>
      </c>
      <c r="B2820" s="14">
        <v>46570</v>
      </c>
      <c r="C2820" s="108">
        <f t="shared" si="45"/>
        <v>-3.2261561479938194E-3</v>
      </c>
    </row>
    <row r="2821" spans="1:3">
      <c r="A2821" t="s">
        <v>3181</v>
      </c>
      <c r="B2821" s="14">
        <v>46420</v>
      </c>
      <c r="C2821" s="108">
        <f t="shared" si="45"/>
        <v>-9.7413910281556326E-3</v>
      </c>
    </row>
    <row r="2822" spans="1:3">
      <c r="A2822" t="s">
        <v>3182</v>
      </c>
      <c r="B2822" s="14">
        <v>45970</v>
      </c>
      <c r="C2822" s="108">
        <f t="shared" si="45"/>
        <v>3.0408364004781419E-3</v>
      </c>
    </row>
    <row r="2823" spans="1:3">
      <c r="A2823" t="s">
        <v>3183</v>
      </c>
      <c r="B2823" s="14">
        <v>46110</v>
      </c>
      <c r="C2823" s="108">
        <f t="shared" si="45"/>
        <v>-5.2185376095330582E-3</v>
      </c>
    </row>
    <row r="2824" spans="1:3">
      <c r="A2824" t="s">
        <v>3184</v>
      </c>
      <c r="B2824" s="14">
        <v>45870</v>
      </c>
      <c r="C2824" s="108">
        <f t="shared" si="45"/>
        <v>1.1057023218304707E-2</v>
      </c>
    </row>
    <row r="2825" spans="1:3">
      <c r="A2825" t="s">
        <v>3185</v>
      </c>
      <c r="B2825" s="14">
        <v>46380</v>
      </c>
      <c r="C2825" s="108">
        <f t="shared" si="45"/>
        <v>3.8734715957975396E-3</v>
      </c>
    </row>
    <row r="2826" spans="1:3">
      <c r="A2826" t="s">
        <v>3186</v>
      </c>
      <c r="B2826" s="14">
        <v>46560</v>
      </c>
      <c r="C2826" s="108">
        <f t="shared" si="45"/>
        <v>8.5873770841615737E-4</v>
      </c>
    </row>
    <row r="2827" spans="1:3">
      <c r="A2827" t="s">
        <v>3187</v>
      </c>
      <c r="B2827" s="14">
        <v>46600</v>
      </c>
      <c r="C2827" s="108">
        <f t="shared" si="45"/>
        <v>-3.224075871752774E-3</v>
      </c>
    </row>
    <row r="2828" spans="1:3">
      <c r="A2828" t="s">
        <v>3188</v>
      </c>
      <c r="B2828" s="14">
        <v>46450</v>
      </c>
      <c r="C2828" s="108">
        <f t="shared" si="45"/>
        <v>0</v>
      </c>
    </row>
    <row r="2829" spans="1:3">
      <c r="A2829" t="s">
        <v>3189</v>
      </c>
      <c r="B2829" s="14">
        <v>46450</v>
      </c>
      <c r="C2829" s="108">
        <f t="shared" si="45"/>
        <v>-3.2345041676578035E-3</v>
      </c>
    </row>
    <row r="2830" spans="1:3">
      <c r="A2830" t="s">
        <v>3190</v>
      </c>
      <c r="B2830" s="14">
        <v>46300</v>
      </c>
      <c r="C2830" s="108">
        <f t="shared" si="45"/>
        <v>4.0952746103037896E-3</v>
      </c>
    </row>
    <row r="2831" spans="1:3">
      <c r="A2831" t="s">
        <v>3191</v>
      </c>
      <c r="B2831" s="14">
        <v>46490</v>
      </c>
      <c r="C2831" s="108">
        <f t="shared" si="45"/>
        <v>1.0749221716537249E-3</v>
      </c>
    </row>
    <row r="2832" spans="1:3">
      <c r="A2832" t="s">
        <v>3192</v>
      </c>
      <c r="B2832" s="14">
        <v>46540</v>
      </c>
      <c r="C2832" s="108">
        <f t="shared" si="45"/>
        <v>6.4439912013902756E-4</v>
      </c>
    </row>
    <row r="2833" spans="1:3">
      <c r="A2833" t="s">
        <v>3193</v>
      </c>
      <c r="B2833" s="14">
        <v>46570</v>
      </c>
      <c r="C2833" s="108">
        <f t="shared" si="45"/>
        <v>-3.8726382306322193E-3</v>
      </c>
    </row>
    <row r="2834" spans="1:3">
      <c r="A2834" t="s">
        <v>3194</v>
      </c>
      <c r="B2834" s="14">
        <v>46390</v>
      </c>
      <c r="C2834" s="108">
        <f t="shared" si="45"/>
        <v>-2.5901158447450001E-3</v>
      </c>
    </row>
    <row r="2835" spans="1:3">
      <c r="A2835" t="s">
        <v>3195</v>
      </c>
      <c r="B2835" s="14">
        <v>46270</v>
      </c>
      <c r="C2835" s="108">
        <f t="shared" si="45"/>
        <v>1.9432155526430961E-3</v>
      </c>
    </row>
    <row r="2836" spans="1:3">
      <c r="A2836" t="s">
        <v>3196</v>
      </c>
      <c r="B2836" s="14">
        <v>46360</v>
      </c>
      <c r="C2836" s="108">
        <f t="shared" si="45"/>
        <v>-8.2304991365163005E-3</v>
      </c>
    </row>
    <row r="2837" spans="1:3">
      <c r="A2837" t="s">
        <v>3197</v>
      </c>
      <c r="B2837" s="14">
        <v>45980</v>
      </c>
      <c r="C2837" s="108">
        <f t="shared" si="45"/>
        <v>8.0147726768284855E-3</v>
      </c>
    </row>
    <row r="2838" spans="1:3">
      <c r="A2838" t="s">
        <v>3198</v>
      </c>
      <c r="B2838" s="14">
        <v>46350</v>
      </c>
      <c r="C2838" s="108">
        <f t="shared" si="45"/>
        <v>3.8759738446945136E-3</v>
      </c>
    </row>
    <row r="2839" spans="1:3">
      <c r="A2839" t="s">
        <v>3199</v>
      </c>
      <c r="B2839" s="14">
        <v>46530</v>
      </c>
      <c r="C2839" s="108">
        <f t="shared" si="45"/>
        <v>-4.2992262055285835E-4</v>
      </c>
    </row>
    <row r="2840" spans="1:3">
      <c r="A2840" t="s">
        <v>3200</v>
      </c>
      <c r="B2840" s="14">
        <v>46510</v>
      </c>
      <c r="C2840" s="108">
        <f t="shared" si="45"/>
        <v>1.9331978955943185E-3</v>
      </c>
    </row>
    <row r="2841" spans="1:3">
      <c r="A2841" t="s">
        <v>3201</v>
      </c>
      <c r="B2841" s="14">
        <v>46600</v>
      </c>
      <c r="C2841" s="108">
        <f t="shared" si="45"/>
        <v>-2.1461530289457187E-4</v>
      </c>
    </row>
    <row r="2842" spans="1:3">
      <c r="A2842" t="s">
        <v>3202</v>
      </c>
      <c r="B2842" s="14">
        <v>46590</v>
      </c>
      <c r="C2842" s="108">
        <f t="shared" si="45"/>
        <v>-5.1646338168414019E-3</v>
      </c>
    </row>
    <row r="2843" spans="1:3">
      <c r="A2843" t="s">
        <v>3203</v>
      </c>
      <c r="B2843" s="14">
        <v>46350</v>
      </c>
      <c r="C2843" s="108">
        <f t="shared" si="45"/>
        <v>4.5205114113198164E-3</v>
      </c>
    </row>
    <row r="2844" spans="1:3">
      <c r="A2844" t="s">
        <v>3204</v>
      </c>
      <c r="B2844" s="14">
        <v>46560</v>
      </c>
      <c r="C2844" s="108">
        <f t="shared" si="45"/>
        <v>7.4890689171827063E-3</v>
      </c>
    </row>
    <row r="2845" spans="1:3">
      <c r="A2845" t="s">
        <v>3205</v>
      </c>
      <c r="B2845" s="14">
        <v>46910</v>
      </c>
      <c r="C2845" s="108">
        <f t="shared" si="45"/>
        <v>9.5471182353836781E-3</v>
      </c>
    </row>
    <row r="2846" spans="1:3">
      <c r="A2846" t="s">
        <v>3206</v>
      </c>
      <c r="B2846" s="14">
        <v>47360</v>
      </c>
      <c r="C2846" s="108">
        <f t="shared" si="45"/>
        <v>-2.5369992465886781E-3</v>
      </c>
    </row>
    <row r="2847" spans="1:3">
      <c r="A2847" t="s">
        <v>3207</v>
      </c>
      <c r="B2847" s="14">
        <v>47240</v>
      </c>
      <c r="C2847" s="108">
        <f t="shared" si="45"/>
        <v>3.1702446503363291E-3</v>
      </c>
    </row>
    <row r="2848" spans="1:3">
      <c r="A2848" t="s">
        <v>3208</v>
      </c>
      <c r="B2848" s="14">
        <v>47390</v>
      </c>
      <c r="C2848" s="108">
        <f t="shared" si="45"/>
        <v>-2.7469642207353928E-3</v>
      </c>
    </row>
    <row r="2849" spans="1:3">
      <c r="A2849" t="s">
        <v>3209</v>
      </c>
      <c r="B2849" s="14">
        <v>47260</v>
      </c>
      <c r="C2849" s="108">
        <f t="shared" si="45"/>
        <v>6.9583833742576928E-3</v>
      </c>
    </row>
    <row r="2850" spans="1:3">
      <c r="A2850" t="s">
        <v>3210</v>
      </c>
      <c r="B2850" s="14">
        <v>47590</v>
      </c>
      <c r="C2850" s="108">
        <f t="shared" si="45"/>
        <v>-2.1015025820858568E-4</v>
      </c>
    </row>
    <row r="2851" spans="1:3">
      <c r="A2851" t="s">
        <v>3211</v>
      </c>
      <c r="B2851" s="14">
        <v>47580</v>
      </c>
      <c r="C2851" s="108">
        <f t="shared" si="45"/>
        <v>-4.4233879391502029E-3</v>
      </c>
    </row>
    <row r="2852" spans="1:3">
      <c r="A2852" t="s">
        <v>3212</v>
      </c>
      <c r="B2852" s="14">
        <v>47370</v>
      </c>
      <c r="C2852" s="108">
        <f t="shared" si="45"/>
        <v>-2.1112635991116235E-4</v>
      </c>
    </row>
    <row r="2853" spans="1:3">
      <c r="A2853" t="s">
        <v>3213</v>
      </c>
      <c r="B2853" s="14">
        <v>47360</v>
      </c>
      <c r="C2853" s="108">
        <f t="shared" si="45"/>
        <v>-4.6560930677639334E-3</v>
      </c>
    </row>
    <row r="2854" spans="1:3">
      <c r="A2854" t="s">
        <v>3214</v>
      </c>
      <c r="B2854" s="14">
        <v>47140</v>
      </c>
      <c r="C2854" s="108">
        <f t="shared" si="45"/>
        <v>6.3619978818429956E-4</v>
      </c>
    </row>
    <row r="2855" spans="1:3">
      <c r="A2855" t="s">
        <v>3215</v>
      </c>
      <c r="B2855" s="14">
        <v>47170</v>
      </c>
      <c r="C2855" s="108">
        <f t="shared" si="45"/>
        <v>-5.5272249558040443E-3</v>
      </c>
    </row>
    <row r="2856" spans="1:3">
      <c r="A2856" t="s">
        <v>3216</v>
      </c>
      <c r="B2856" s="14">
        <v>46910</v>
      </c>
      <c r="C2856" s="108">
        <f t="shared" si="45"/>
        <v>5.1031367391001226E-3</v>
      </c>
    </row>
    <row r="2857" spans="1:3">
      <c r="A2857" t="s">
        <v>3217</v>
      </c>
      <c r="B2857" s="14">
        <v>47150</v>
      </c>
      <c r="C2857" s="108">
        <f t="shared" si="45"/>
        <v>-3.1864073694070072E-3</v>
      </c>
    </row>
    <row r="2858" spans="1:3">
      <c r="A2858" t="s">
        <v>3218</v>
      </c>
      <c r="B2858" s="14">
        <v>47000</v>
      </c>
      <c r="C2858" s="108">
        <f t="shared" si="45"/>
        <v>2.3376910018910735E-3</v>
      </c>
    </row>
    <row r="2859" spans="1:3">
      <c r="A2859" t="s">
        <v>3219</v>
      </c>
      <c r="B2859" s="14">
        <v>47110</v>
      </c>
      <c r="C2859" s="108">
        <f t="shared" si="45"/>
        <v>-3.6151022890731355E-3</v>
      </c>
    </row>
    <row r="2860" spans="1:3">
      <c r="A2860" t="s">
        <v>3220</v>
      </c>
      <c r="B2860" s="14">
        <v>46940</v>
      </c>
      <c r="C2860" s="108">
        <f t="shared" si="45"/>
        <v>4.6758852462929212E-3</v>
      </c>
    </row>
    <row r="2861" spans="1:3">
      <c r="A2861" t="s">
        <v>3221</v>
      </c>
      <c r="B2861" s="14">
        <v>47160</v>
      </c>
      <c r="C2861" s="108">
        <f t="shared" si="45"/>
        <v>-8.0903145131365761E-3</v>
      </c>
    </row>
    <row r="2862" spans="1:3">
      <c r="A2862" t="s">
        <v>3222</v>
      </c>
      <c r="B2862" s="14">
        <v>46780</v>
      </c>
      <c r="C2862" s="108">
        <f t="shared" si="45"/>
        <v>-3.4261275484226417E-3</v>
      </c>
    </row>
    <row r="2863" spans="1:3">
      <c r="A2863" t="s">
        <v>3223</v>
      </c>
      <c r="B2863" s="14">
        <v>46620</v>
      </c>
      <c r="C2863" s="108">
        <f t="shared" si="45"/>
        <v>6.4329368574256307E-4</v>
      </c>
    </row>
    <row r="2864" spans="1:3">
      <c r="A2864" t="s">
        <v>3224</v>
      </c>
      <c r="B2864" s="14">
        <v>46650</v>
      </c>
      <c r="C2864" s="108">
        <f t="shared" si="45"/>
        <v>5.5579450470126801E-3</v>
      </c>
    </row>
    <row r="2865" spans="1:3">
      <c r="A2865" t="s">
        <v>3225</v>
      </c>
      <c r="B2865" s="14">
        <v>46910</v>
      </c>
      <c r="C2865" s="108">
        <f t="shared" si="45"/>
        <v>2.1315144490863247E-4</v>
      </c>
    </row>
    <row r="2866" spans="1:3">
      <c r="A2866" t="s">
        <v>3226</v>
      </c>
      <c r="B2866" s="14">
        <v>46920</v>
      </c>
      <c r="C2866" s="108">
        <f t="shared" si="45"/>
        <v>-8.5287851651827395E-4</v>
      </c>
    </row>
    <row r="2867" spans="1:3">
      <c r="A2867" t="s">
        <v>3227</v>
      </c>
      <c r="B2867" s="14">
        <v>46880</v>
      </c>
      <c r="C2867" s="108">
        <f t="shared" si="45"/>
        <v>-3.2047885564221446E-3</v>
      </c>
    </row>
    <row r="2868" spans="1:3">
      <c r="A2868" t="s">
        <v>3228</v>
      </c>
      <c r="B2868" s="14">
        <v>46730</v>
      </c>
      <c r="C2868" s="108">
        <f t="shared" si="45"/>
        <v>-2.1422458921040999E-3</v>
      </c>
    </row>
    <row r="2869" spans="1:3">
      <c r="A2869" t="s">
        <v>3229</v>
      </c>
      <c r="B2869" s="14">
        <v>46630</v>
      </c>
      <c r="C2869" s="108">
        <f t="shared" si="45"/>
        <v>-1.5023073970468204E-3</v>
      </c>
    </row>
    <row r="2870" spans="1:3">
      <c r="A2870" t="s">
        <v>3230</v>
      </c>
      <c r="B2870" s="14">
        <v>46560</v>
      </c>
      <c r="C2870" s="108">
        <f t="shared" si="45"/>
        <v>9.193009691541576E-3</v>
      </c>
    </row>
    <row r="2871" spans="1:3">
      <c r="A2871" t="s">
        <v>3231</v>
      </c>
      <c r="B2871" s="14">
        <v>46990</v>
      </c>
      <c r="C2871" s="108">
        <f t="shared" si="45"/>
        <v>1.913469277351254E-3</v>
      </c>
    </row>
    <row r="2872" spans="1:3">
      <c r="A2872" t="s">
        <v>3232</v>
      </c>
      <c r="B2872" s="14">
        <v>47080</v>
      </c>
      <c r="C2872" s="108">
        <f t="shared" si="45"/>
        <v>-3.8306069398430509E-3</v>
      </c>
    </row>
    <row r="2873" spans="1:3">
      <c r="A2873" t="s">
        <v>3233</v>
      </c>
      <c r="B2873" s="14">
        <v>46900</v>
      </c>
      <c r="C2873" s="108">
        <f t="shared" si="45"/>
        <v>8.2811812035519239E-3</v>
      </c>
    </row>
    <row r="2874" spans="1:3">
      <c r="A2874" t="s">
        <v>3234</v>
      </c>
      <c r="B2874" s="14">
        <v>47290</v>
      </c>
      <c r="C2874" s="108">
        <f t="shared" si="45"/>
        <v>6.3418245440161058E-4</v>
      </c>
    </row>
    <row r="2875" spans="1:3">
      <c r="A2875" t="s">
        <v>3235</v>
      </c>
      <c r="B2875" s="14">
        <v>47320</v>
      </c>
      <c r="C2875" s="108">
        <f t="shared" si="45"/>
        <v>8.4495146556307077E-4</v>
      </c>
    </row>
    <row r="2876" spans="1:3">
      <c r="A2876" t="s">
        <v>3236</v>
      </c>
      <c r="B2876" s="14">
        <v>47360</v>
      </c>
      <c r="C2876" s="108">
        <f t="shared" si="45"/>
        <v>-1.4791339199646814E-3</v>
      </c>
    </row>
    <row r="2877" spans="1:3">
      <c r="A2877" t="s">
        <v>3237</v>
      </c>
      <c r="B2877" s="14">
        <v>47290</v>
      </c>
      <c r="C2877" s="108">
        <f t="shared" si="45"/>
        <v>2.7452239814742541E-3</v>
      </c>
    </row>
    <row r="2878" spans="1:3">
      <c r="A2878" t="s">
        <v>3238</v>
      </c>
      <c r="B2878" s="14">
        <v>47420</v>
      </c>
      <c r="C2878" s="108">
        <f t="shared" si="45"/>
        <v>-3.5914266975076714E-3</v>
      </c>
    </row>
    <row r="2879" spans="1:3">
      <c r="A2879" t="s">
        <v>3239</v>
      </c>
      <c r="B2879" s="14">
        <v>47250</v>
      </c>
      <c r="C2879" s="108">
        <f t="shared" si="45"/>
        <v>-4.6669579827955943E-3</v>
      </c>
    </row>
    <row r="2880" spans="1:3">
      <c r="A2880" t="s">
        <v>3240</v>
      </c>
      <c r="B2880" s="14">
        <v>47030</v>
      </c>
      <c r="C2880" s="108">
        <f t="shared" si="45"/>
        <v>-1.7024903026836569E-3</v>
      </c>
    </row>
    <row r="2881" spans="1:3">
      <c r="A2881" t="s">
        <v>3241</v>
      </c>
      <c r="B2881" s="14">
        <v>46950</v>
      </c>
      <c r="C2881" s="108">
        <f t="shared" si="45"/>
        <v>4.2508034251937943E-3</v>
      </c>
    </row>
    <row r="2882" spans="1:3">
      <c r="A2882" t="s">
        <v>3242</v>
      </c>
      <c r="B2882" s="14">
        <v>47150</v>
      </c>
      <c r="C2882" s="108">
        <f t="shared" ref="C2882:C2899" si="46">LN(B2883)-LN(B2882)</f>
        <v>-4.2426814382601208E-4</v>
      </c>
    </row>
    <row r="2883" spans="1:3">
      <c r="A2883" t="s">
        <v>3243</v>
      </c>
      <c r="B2883" s="14">
        <v>47130</v>
      </c>
      <c r="C2883" s="108">
        <f t="shared" si="46"/>
        <v>-1.0614585435639867E-3</v>
      </c>
    </row>
    <row r="2884" spans="1:3">
      <c r="A2884" t="s">
        <v>3244</v>
      </c>
      <c r="B2884" s="14">
        <v>47080</v>
      </c>
      <c r="C2884" s="108">
        <f t="shared" si="46"/>
        <v>1.4857266873899988E-3</v>
      </c>
    </row>
    <row r="2885" spans="1:3">
      <c r="A2885" t="s">
        <v>3245</v>
      </c>
      <c r="B2885" s="14">
        <v>47150</v>
      </c>
      <c r="C2885" s="108">
        <f t="shared" si="46"/>
        <v>-2.335705489095119E-3</v>
      </c>
    </row>
    <row r="2886" spans="1:3">
      <c r="A2886" t="s">
        <v>3246</v>
      </c>
      <c r="B2886" s="14">
        <v>47040</v>
      </c>
      <c r="C2886" s="108">
        <f t="shared" si="46"/>
        <v>1.6992357529606039E-3</v>
      </c>
    </row>
    <row r="2887" spans="1:3">
      <c r="A2887" t="s">
        <v>3247</v>
      </c>
      <c r="B2887" s="14">
        <v>47120</v>
      </c>
      <c r="C2887" s="108">
        <f t="shared" si="46"/>
        <v>-4.6798638910985346E-3</v>
      </c>
    </row>
    <row r="2888" spans="1:3">
      <c r="A2888" t="s">
        <v>3248</v>
      </c>
      <c r="B2888" s="14">
        <v>46900</v>
      </c>
      <c r="C2888" s="108">
        <f t="shared" si="46"/>
        <v>4.2634833304155961E-4</v>
      </c>
    </row>
    <row r="2889" spans="1:3">
      <c r="A2889" t="s">
        <v>3249</v>
      </c>
      <c r="B2889" s="14">
        <v>46920</v>
      </c>
      <c r="C2889" s="108">
        <f t="shared" si="46"/>
        <v>-1.0662118506594709E-3</v>
      </c>
    </row>
    <row r="2890" spans="1:3">
      <c r="A2890" t="s">
        <v>3250</v>
      </c>
      <c r="B2890" s="14">
        <v>46870</v>
      </c>
      <c r="C2890" s="108">
        <f t="shared" si="46"/>
        <v>1.2793178717114273E-3</v>
      </c>
    </row>
    <row r="2891" spans="1:3">
      <c r="A2891" t="s">
        <v>3251</v>
      </c>
      <c r="B2891" s="14">
        <v>46930</v>
      </c>
      <c r="C2891" s="108">
        <f t="shared" si="46"/>
        <v>-1.4926967266770674E-3</v>
      </c>
    </row>
    <row r="2892" spans="1:3">
      <c r="A2892" t="s">
        <v>3252</v>
      </c>
      <c r="B2892" s="14">
        <v>46860</v>
      </c>
      <c r="C2892" s="108">
        <f t="shared" si="46"/>
        <v>2.7703800350753482E-3</v>
      </c>
    </row>
    <row r="2893" spans="1:3">
      <c r="A2893" t="s">
        <v>3253</v>
      </c>
      <c r="B2893" s="14">
        <v>46990</v>
      </c>
      <c r="C2893" s="108">
        <f t="shared" si="46"/>
        <v>1.0634904756461339E-3</v>
      </c>
    </row>
    <row r="2894" spans="1:3">
      <c r="A2894" t="s">
        <v>3254</v>
      </c>
      <c r="B2894" s="14">
        <v>47040</v>
      </c>
      <c r="C2894" s="108">
        <f t="shared" si="46"/>
        <v>-4.2607648608541382E-3</v>
      </c>
    </row>
    <row r="2895" spans="1:3">
      <c r="A2895" t="s">
        <v>3255</v>
      </c>
      <c r="B2895" s="14">
        <v>46840</v>
      </c>
      <c r="C2895" s="108">
        <f t="shared" si="46"/>
        <v>3.6228063065220084E-3</v>
      </c>
    </row>
    <row r="2896" spans="1:3">
      <c r="A2896" t="s">
        <v>3256</v>
      </c>
      <c r="B2896" s="14">
        <v>47010</v>
      </c>
      <c r="C2896" s="108">
        <f t="shared" si="46"/>
        <v>-2.1274332597975842E-4</v>
      </c>
    </row>
    <row r="2897" spans="1:3">
      <c r="A2897" t="s">
        <v>3257</v>
      </c>
      <c r="B2897" s="14">
        <v>47000</v>
      </c>
      <c r="C2897" s="108">
        <f t="shared" si="46"/>
        <v>6.1512549457258814E-3</v>
      </c>
    </row>
    <row r="2898" spans="1:3">
      <c r="A2898" t="s">
        <v>3258</v>
      </c>
      <c r="B2898" s="14">
        <v>47290</v>
      </c>
      <c r="C2898" s="108">
        <f t="shared" si="46"/>
        <v>-6.3458489702306053E-4</v>
      </c>
    </row>
    <row r="2899" spans="1:3">
      <c r="A2899" t="s">
        <v>3259</v>
      </c>
      <c r="B2899" s="14">
        <v>47260</v>
      </c>
      <c r="C2899" s="108">
        <f t="shared" si="46"/>
        <v>-6.3498785073612396E-4</v>
      </c>
    </row>
    <row r="2900" spans="1:3">
      <c r="A2900" t="s">
        <v>3260</v>
      </c>
      <c r="B2900" s="14">
        <v>47230</v>
      </c>
      <c r="C2900" s="108"/>
    </row>
    <row r="2901" spans="1:3">
      <c r="A2901"/>
      <c r="B2901" s="14"/>
      <c r="C2901" s="108"/>
    </row>
    <row r="2902" spans="1:3">
      <c r="A2902"/>
      <c r="B2902" s="14"/>
      <c r="C2902" s="108"/>
    </row>
    <row r="2903" spans="1:3">
      <c r="A2903"/>
      <c r="B2903" s="14"/>
      <c r="C2903" s="108"/>
    </row>
    <row r="2904" spans="1:3">
      <c r="A2904"/>
      <c r="B2904" s="14"/>
      <c r="C2904" s="108"/>
    </row>
    <row r="2905" spans="1:3">
      <c r="A2905"/>
      <c r="B2905" s="14"/>
      <c r="C2905" s="108"/>
    </row>
    <row r="2906" spans="1:3">
      <c r="A2906"/>
      <c r="B2906" s="14"/>
      <c r="C2906" s="108"/>
    </row>
    <row r="2907" spans="1:3">
      <c r="A2907"/>
      <c r="B2907" s="14"/>
      <c r="C2907" s="108"/>
    </row>
    <row r="2908" spans="1:3">
      <c r="A2908"/>
      <c r="B2908" s="14"/>
      <c r="C2908" s="108"/>
    </row>
    <row r="2909" spans="1:3">
      <c r="A2909"/>
      <c r="B2909" s="14"/>
      <c r="C2909" s="108"/>
    </row>
    <row r="2910" spans="1:3">
      <c r="A2910"/>
      <c r="B2910" s="14"/>
      <c r="C2910" s="108"/>
    </row>
    <row r="2911" spans="1:3">
      <c r="A2911"/>
      <c r="B2911" s="14"/>
      <c r="C2911" s="108"/>
    </row>
    <row r="2912" spans="1:3">
      <c r="A2912"/>
      <c r="B2912" s="14"/>
      <c r="C2912" s="108"/>
    </row>
    <row r="2913" spans="1:3">
      <c r="A2913"/>
      <c r="B2913" s="14"/>
      <c r="C2913" s="108"/>
    </row>
    <row r="2914" spans="1:3">
      <c r="A2914"/>
      <c r="B2914" s="14"/>
      <c r="C2914" s="108"/>
    </row>
    <row r="2915" spans="1:3">
      <c r="A2915"/>
      <c r="B2915" s="14"/>
      <c r="C2915" s="108"/>
    </row>
    <row r="2916" spans="1:3">
      <c r="A2916"/>
      <c r="B2916" s="14"/>
      <c r="C2916" s="108"/>
    </row>
    <row r="2917" spans="1:3">
      <c r="A2917"/>
      <c r="B2917" s="14"/>
      <c r="C2917" s="108"/>
    </row>
    <row r="2918" spans="1:3">
      <c r="A2918"/>
      <c r="B2918" s="14"/>
      <c r="C2918" s="108"/>
    </row>
    <row r="2919" spans="1:3">
      <c r="A2919"/>
      <c r="B2919" s="14"/>
      <c r="C2919" s="108"/>
    </row>
    <row r="2920" spans="1:3">
      <c r="A2920"/>
      <c r="B2920" s="14"/>
      <c r="C2920" s="108"/>
    </row>
    <row r="2921" spans="1:3">
      <c r="A2921"/>
      <c r="B2921" s="14"/>
      <c r="C2921" s="108"/>
    </row>
    <row r="2922" spans="1:3">
      <c r="A2922"/>
      <c r="B2922" s="14"/>
      <c r="C2922" s="108"/>
    </row>
    <row r="2923" spans="1:3">
      <c r="A2923"/>
      <c r="B2923" s="14"/>
      <c r="C2923" s="108"/>
    </row>
    <row r="2924" spans="1:3">
      <c r="A2924"/>
      <c r="B2924" s="14"/>
      <c r="C2924" s="108"/>
    </row>
    <row r="2925" spans="1:3">
      <c r="A2925"/>
      <c r="B2925" s="14"/>
      <c r="C2925" s="108"/>
    </row>
    <row r="2926" spans="1:3">
      <c r="A2926"/>
      <c r="B2926" s="14"/>
      <c r="C2926" s="108"/>
    </row>
    <row r="2927" spans="1:3">
      <c r="A2927"/>
      <c r="B2927" s="14"/>
      <c r="C2927" s="108"/>
    </row>
    <row r="2928" spans="1:3">
      <c r="A2928"/>
      <c r="B2928" s="14"/>
      <c r="C2928" s="108"/>
    </row>
    <row r="2929" spans="1:3">
      <c r="A2929"/>
      <c r="B2929" s="14"/>
      <c r="C2929" s="108"/>
    </row>
    <row r="2930" spans="1:3">
      <c r="A2930"/>
      <c r="B2930" s="14"/>
      <c r="C2930" s="108"/>
    </row>
    <row r="2931" spans="1:3">
      <c r="A2931"/>
      <c r="B2931" s="14"/>
      <c r="C2931" s="108"/>
    </row>
    <row r="2932" spans="1:3">
      <c r="A2932"/>
      <c r="B2932" s="14"/>
      <c r="C2932" s="108"/>
    </row>
    <row r="2933" spans="1:3">
      <c r="A2933"/>
      <c r="B2933" s="14"/>
      <c r="C2933" s="108"/>
    </row>
    <row r="2934" spans="1:3">
      <c r="A2934"/>
      <c r="B2934" s="14"/>
      <c r="C2934" s="108"/>
    </row>
    <row r="2935" spans="1:3">
      <c r="A2935"/>
      <c r="B2935" s="14"/>
      <c r="C2935" s="108"/>
    </row>
    <row r="2936" spans="1:3">
      <c r="A2936"/>
      <c r="B2936" s="14"/>
      <c r="C2936" s="108"/>
    </row>
    <row r="2937" spans="1:3">
      <c r="A2937"/>
      <c r="B2937" s="14"/>
      <c r="C2937" s="108"/>
    </row>
    <row r="2938" spans="1:3">
      <c r="A2938"/>
      <c r="B2938" s="14"/>
      <c r="C2938" s="108"/>
    </row>
    <row r="2939" spans="1:3">
      <c r="A2939"/>
      <c r="B2939" s="14"/>
      <c r="C2939" s="108"/>
    </row>
    <row r="2940" spans="1:3">
      <c r="A2940"/>
      <c r="B2940" s="14"/>
      <c r="C2940" s="108"/>
    </row>
    <row r="2941" spans="1:3">
      <c r="A2941"/>
      <c r="B2941" s="14"/>
      <c r="C2941" s="108"/>
    </row>
    <row r="2942" spans="1:3">
      <c r="A2942"/>
      <c r="B2942" s="14"/>
      <c r="C2942" s="108"/>
    </row>
    <row r="2943" spans="1:3">
      <c r="A2943"/>
      <c r="B2943" s="14"/>
      <c r="C2943" s="108"/>
    </row>
    <row r="2944" spans="1:3">
      <c r="A2944"/>
      <c r="B2944" s="14"/>
      <c r="C2944" s="108"/>
    </row>
    <row r="2945" spans="1:3">
      <c r="A2945"/>
      <c r="B2945" s="14"/>
      <c r="C2945" s="108"/>
    </row>
    <row r="2946" spans="1:3">
      <c r="A2946"/>
      <c r="B2946" s="14"/>
      <c r="C2946" s="108"/>
    </row>
    <row r="2947" spans="1:3">
      <c r="A2947"/>
      <c r="B2947" s="14"/>
      <c r="C2947" s="108"/>
    </row>
    <row r="2948" spans="1:3">
      <c r="A2948"/>
      <c r="B2948" s="14"/>
      <c r="C2948" s="108"/>
    </row>
    <row r="2949" spans="1:3">
      <c r="A2949"/>
      <c r="B2949" s="14"/>
      <c r="C2949" s="108"/>
    </row>
    <row r="2950" spans="1:3">
      <c r="A2950"/>
      <c r="B2950" s="14"/>
      <c r="C2950" s="108"/>
    </row>
    <row r="2951" spans="1:3">
      <c r="A2951"/>
      <c r="B2951" s="14"/>
      <c r="C2951" s="108"/>
    </row>
    <row r="2952" spans="1:3">
      <c r="A2952"/>
      <c r="B2952" s="14"/>
      <c r="C2952" s="108"/>
    </row>
    <row r="2953" spans="1:3">
      <c r="A2953"/>
      <c r="B2953" s="14"/>
      <c r="C2953" s="108"/>
    </row>
    <row r="2954" spans="1:3">
      <c r="A2954"/>
      <c r="B2954" s="14"/>
      <c r="C2954" s="108"/>
    </row>
    <row r="2955" spans="1:3">
      <c r="A2955"/>
      <c r="B2955" s="14"/>
      <c r="C2955" s="108"/>
    </row>
    <row r="2956" spans="1:3">
      <c r="A2956"/>
      <c r="B2956" s="14"/>
      <c r="C2956" s="108"/>
    </row>
    <row r="2957" spans="1:3">
      <c r="A2957"/>
      <c r="B2957" s="14"/>
      <c r="C2957" s="108"/>
    </row>
    <row r="2958" spans="1:3">
      <c r="A2958"/>
      <c r="B2958" s="14"/>
      <c r="C2958" s="108"/>
    </row>
    <row r="2959" spans="1:3">
      <c r="A2959"/>
      <c r="B2959" s="14"/>
      <c r="C2959" s="108"/>
    </row>
    <row r="2960" spans="1:3">
      <c r="A2960"/>
      <c r="B2960" s="14"/>
      <c r="C2960" s="108"/>
    </row>
    <row r="2961" spans="1:3">
      <c r="A2961"/>
      <c r="B2961" s="14"/>
      <c r="C2961" s="108"/>
    </row>
    <row r="2962" spans="1:3">
      <c r="A2962"/>
      <c r="B2962" s="14"/>
      <c r="C2962" s="108"/>
    </row>
    <row r="2963" spans="1:3">
      <c r="A2963"/>
      <c r="B2963" s="14"/>
      <c r="C2963" s="108"/>
    </row>
    <row r="2964" spans="1:3">
      <c r="A2964"/>
      <c r="B2964" s="14"/>
      <c r="C2964" s="108"/>
    </row>
    <row r="2965" spans="1:3">
      <c r="A2965"/>
      <c r="B2965" s="14"/>
      <c r="C2965" s="108"/>
    </row>
    <row r="2966" spans="1:3">
      <c r="A2966"/>
      <c r="B2966" s="14"/>
      <c r="C2966" s="108"/>
    </row>
    <row r="2967" spans="1:3">
      <c r="A2967"/>
      <c r="B2967" s="14"/>
      <c r="C2967" s="108"/>
    </row>
    <row r="2968" spans="1:3">
      <c r="A2968"/>
      <c r="B2968" s="14"/>
      <c r="C2968" s="108"/>
    </row>
    <row r="2969" spans="1:3">
      <c r="A2969"/>
      <c r="B2969" s="14"/>
      <c r="C2969" s="108"/>
    </row>
    <row r="2970" spans="1:3">
      <c r="A2970"/>
      <c r="B2970" s="14"/>
      <c r="C2970" s="108"/>
    </row>
    <row r="2971" spans="1:3">
      <c r="A2971"/>
      <c r="B2971" s="14"/>
      <c r="C2971" s="108"/>
    </row>
    <row r="2972" spans="1:3">
      <c r="A2972"/>
      <c r="B2972" s="14"/>
      <c r="C2972" s="108"/>
    </row>
    <row r="2973" spans="1:3">
      <c r="A2973"/>
      <c r="B2973" s="14"/>
      <c r="C2973" s="108"/>
    </row>
    <row r="2974" spans="1:3">
      <c r="A2974"/>
      <c r="B2974" s="14"/>
      <c r="C2974" s="108"/>
    </row>
    <row r="2975" spans="1:3">
      <c r="A2975"/>
      <c r="B2975" s="14"/>
      <c r="C2975" s="108"/>
    </row>
    <row r="2976" spans="1:3">
      <c r="A2976"/>
      <c r="B2976" s="14"/>
      <c r="C2976" s="108"/>
    </row>
    <row r="2977" spans="1:3">
      <c r="A2977"/>
      <c r="B2977" s="14"/>
      <c r="C2977" s="108"/>
    </row>
    <row r="2978" spans="1:3">
      <c r="A2978"/>
      <c r="B2978" s="14"/>
      <c r="C2978" s="108"/>
    </row>
    <row r="2979" spans="1:3">
      <c r="A2979"/>
      <c r="B2979" s="14"/>
      <c r="C2979" s="108"/>
    </row>
    <row r="2980" spans="1:3">
      <c r="A2980"/>
      <c r="B2980" s="14"/>
    </row>
    <row r="2981" spans="1:3">
      <c r="B2981" s="14"/>
    </row>
    <row r="2982" spans="1:3">
      <c r="B2982" s="14"/>
    </row>
    <row r="2983" spans="1:3">
      <c r="B2983" s="14"/>
    </row>
    <row r="2984" spans="1:3">
      <c r="B2984" s="14"/>
    </row>
    <row r="2985" spans="1:3">
      <c r="B2985" s="14"/>
    </row>
    <row r="2986" spans="1:3">
      <c r="B2986" s="14"/>
    </row>
    <row r="2987" spans="1:3">
      <c r="B2987" s="14"/>
    </row>
    <row r="2988" spans="1:3">
      <c r="B2988" s="14"/>
    </row>
    <row r="2989" spans="1:3">
      <c r="B2989" s="14"/>
    </row>
    <row r="2990" spans="1:3">
      <c r="B2990" s="14"/>
    </row>
    <row r="2991" spans="1:3">
      <c r="B2991" s="14"/>
    </row>
    <row r="2992" spans="1:3">
      <c r="B2992" s="14"/>
    </row>
    <row r="2993" spans="2:2">
      <c r="B2993" s="14"/>
    </row>
    <row r="2994" spans="2:2">
      <c r="B2994" s="14"/>
    </row>
    <row r="2995" spans="2:2">
      <c r="B2995" s="14"/>
    </row>
    <row r="2996" spans="2:2">
      <c r="B2996" s="14"/>
    </row>
    <row r="2997" spans="2:2">
      <c r="B2997" s="14"/>
    </row>
    <row r="2998" spans="2:2">
      <c r="B2998" s="14"/>
    </row>
    <row r="2999" spans="2:2">
      <c r="B2999" s="14"/>
    </row>
    <row r="3000" spans="2:2">
      <c r="B3000" s="14"/>
    </row>
    <row r="3001" spans="2:2">
      <c r="B3001" s="14"/>
    </row>
    <row r="3002" spans="2:2">
      <c r="B3002" s="14"/>
    </row>
    <row r="3003" spans="2:2">
      <c r="B3003" s="14"/>
    </row>
    <row r="3004" spans="2:2">
      <c r="B3004" s="14"/>
    </row>
    <row r="3005" spans="2:2">
      <c r="B3005" s="14"/>
    </row>
    <row r="3006" spans="2:2">
      <c r="B3006" s="14"/>
    </row>
    <row r="3007" spans="2:2">
      <c r="B3007" s="14"/>
    </row>
    <row r="3008" spans="2:2">
      <c r="B3008" s="14"/>
    </row>
    <row r="3009" spans="2:2">
      <c r="B3009" s="14"/>
    </row>
    <row r="3010" spans="2:2">
      <c r="B3010" s="14"/>
    </row>
    <row r="3011" spans="2:2">
      <c r="B3011" s="14"/>
    </row>
    <row r="3012" spans="2:2">
      <c r="B3012" s="14"/>
    </row>
    <row r="3013" spans="2:2">
      <c r="B3013" s="14"/>
    </row>
    <row r="3014" spans="2:2">
      <c r="B3014" s="14"/>
    </row>
    <row r="3015" spans="2:2">
      <c r="B3015" s="14"/>
    </row>
    <row r="3016" spans="2:2">
      <c r="B3016" s="14"/>
    </row>
    <row r="3017" spans="2:2">
      <c r="B30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preparedata</vt:lpstr>
      <vt:lpstr>CU(1)</vt:lpstr>
      <vt:lpstr>CU(5)</vt:lpstr>
      <vt:lpstr>CU(12)</vt:lpstr>
      <vt:lpstr>uncertainty</vt:lpstr>
      <vt:lpstr>EPU</vt:lpstr>
      <vt:lpstr>SHFE期铜收益率序列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2020-07-12T09:09:24Z</dcterms:created>
  <dcterms:modified xsi:type="dcterms:W3CDTF">2020-07-13T03:32:01Z</dcterms:modified>
</cp:coreProperties>
</file>