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workflows/storage/"/>
    </mc:Choice>
  </mc:AlternateContent>
  <xr:revisionPtr revIDLastSave="0" documentId="13_ncr:1_{796562EA-2AEC-814E-8CBC-097A4F14B12E}" xr6:coauthVersionLast="46" xr6:coauthVersionMax="46" xr10:uidLastSave="{00000000-0000-0000-0000-000000000000}"/>
  <bookViews>
    <workbookView xWindow="0" yWindow="26260" windowWidth="43240" windowHeight="17440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G11" i="2"/>
  <c r="G27" i="2" s="1"/>
  <c r="H11" i="2"/>
  <c r="H27" i="2" s="1"/>
  <c r="I11" i="2"/>
  <c r="I27" i="2" s="1"/>
  <c r="J11" i="2"/>
  <c r="J27" i="2" s="1"/>
  <c r="K11" i="2"/>
  <c r="K27" i="2" s="1"/>
  <c r="Q11" i="2"/>
  <c r="R11" i="2"/>
  <c r="S11" i="2"/>
  <c r="S27" i="2" s="1"/>
  <c r="T11" i="2"/>
  <c r="T27" i="2" s="1"/>
  <c r="U11" i="2"/>
  <c r="U27" i="2" s="1"/>
  <c r="V11" i="2"/>
  <c r="V27" i="2" s="1"/>
  <c r="W11" i="2"/>
  <c r="W27" i="2" s="1"/>
  <c r="D11" i="2"/>
  <c r="C11" i="2"/>
  <c r="C27" i="2" s="1"/>
  <c r="D27" i="2"/>
  <c r="E27" i="2"/>
  <c r="F27" i="2"/>
  <c r="Q27" i="2"/>
  <c r="R27" i="2"/>
  <c r="C28" i="1"/>
  <c r="C27" i="1"/>
  <c r="D27" i="1"/>
  <c r="E27" i="1"/>
  <c r="J27" i="1"/>
  <c r="P27" i="1"/>
  <c r="Q27" i="1"/>
  <c r="E11" i="1"/>
  <c r="F11" i="1"/>
  <c r="F27" i="1" s="1"/>
  <c r="G11" i="1"/>
  <c r="G27" i="1" s="1"/>
  <c r="H11" i="1"/>
  <c r="H27" i="1" s="1"/>
  <c r="I11" i="1"/>
  <c r="I27" i="1" s="1"/>
  <c r="J11" i="1"/>
  <c r="K11" i="1"/>
  <c r="K27" i="1" s="1"/>
  <c r="L11" i="1"/>
  <c r="L27" i="1" s="1"/>
  <c r="M11" i="1"/>
  <c r="M27" i="1" s="1"/>
  <c r="N11" i="1"/>
  <c r="N27" i="1" s="1"/>
  <c r="O11" i="1"/>
  <c r="O27" i="1" s="1"/>
  <c r="P11" i="1"/>
  <c r="Q11" i="1"/>
  <c r="R11" i="1"/>
  <c r="R27" i="1" s="1"/>
  <c r="S11" i="1"/>
  <c r="S27" i="1" s="1"/>
  <c r="T11" i="1"/>
  <c r="T27" i="1" s="1"/>
  <c r="U11" i="1"/>
  <c r="U27" i="1" s="1"/>
  <c r="V11" i="1"/>
  <c r="V27" i="1" s="1"/>
  <c r="W11" i="1"/>
  <c r="W27" i="1" s="1"/>
  <c r="D11" i="1"/>
  <c r="C11" i="1"/>
  <c r="J10" i="2"/>
  <c r="K10" i="2"/>
  <c r="L10" i="2" s="1"/>
  <c r="I10" i="2"/>
  <c r="M10" i="2" l="1"/>
  <c r="M11" i="2" s="1"/>
  <c r="M27" i="2" s="1"/>
  <c r="L11" i="2"/>
  <c r="L27" i="2" s="1"/>
  <c r="N10" i="2"/>
  <c r="N11" i="2" s="1"/>
  <c r="N27" i="2" s="1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N26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G26" i="2" s="1"/>
  <c r="F21" i="2"/>
  <c r="F22" i="2" s="1"/>
  <c r="F26" i="2" s="1"/>
  <c r="E21" i="2"/>
  <c r="E22" i="2" s="1"/>
  <c r="E26" i="2" s="1"/>
  <c r="D21" i="2"/>
  <c r="D22" i="2" s="1"/>
  <c r="C21" i="2"/>
  <c r="C22" i="2" s="1"/>
  <c r="Y20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Y16" i="2"/>
  <c r="Y14" i="2"/>
  <c r="Y13" i="2"/>
  <c r="Y8" i="2"/>
  <c r="Y6" i="2"/>
  <c r="Y8" i="1"/>
  <c r="Y13" i="1"/>
  <c r="Y14" i="1"/>
  <c r="Y16" i="1"/>
  <c r="Y17" i="1"/>
  <c r="Y20" i="1"/>
  <c r="Y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  <c r="G22" i="1"/>
  <c r="G26" i="1" s="1"/>
  <c r="I22" i="1"/>
  <c r="I26" i="1" s="1"/>
  <c r="R22" i="1"/>
  <c r="R26" i="1" s="1"/>
  <c r="S22" i="1"/>
  <c r="S26" i="1" s="1"/>
  <c r="U22" i="1"/>
  <c r="U26" i="1" s="1"/>
  <c r="D21" i="1"/>
  <c r="D22" i="1" s="1"/>
  <c r="E21" i="1"/>
  <c r="E22" i="1" s="1"/>
  <c r="F21" i="1"/>
  <c r="F22" i="1" s="1"/>
  <c r="F26" i="1" s="1"/>
  <c r="G21" i="1"/>
  <c r="H21" i="1"/>
  <c r="H22" i="1" s="1"/>
  <c r="H26" i="1" s="1"/>
  <c r="I21" i="1"/>
  <c r="J21" i="1"/>
  <c r="J22" i="1" s="1"/>
  <c r="J26" i="1" s="1"/>
  <c r="K21" i="1"/>
  <c r="K22" i="1" s="1"/>
  <c r="K26" i="1" s="1"/>
  <c r="L21" i="1"/>
  <c r="L22" i="1" s="1"/>
  <c r="L26" i="1" s="1"/>
  <c r="M21" i="1"/>
  <c r="M22" i="1" s="1"/>
  <c r="M26" i="1" s="1"/>
  <c r="N21" i="1"/>
  <c r="N22" i="1" s="1"/>
  <c r="N26" i="1" s="1"/>
  <c r="O21" i="1"/>
  <c r="O22" i="1" s="1"/>
  <c r="P21" i="1"/>
  <c r="P22" i="1" s="1"/>
  <c r="Q21" i="1"/>
  <c r="Q22" i="1" s="1"/>
  <c r="R21" i="1"/>
  <c r="S21" i="1"/>
  <c r="T21" i="1"/>
  <c r="T22" i="1" s="1"/>
  <c r="T26" i="1" s="1"/>
  <c r="U21" i="1"/>
  <c r="V21" i="1"/>
  <c r="V22" i="1" s="1"/>
  <c r="V26" i="1" s="1"/>
  <c r="W21" i="1"/>
  <c r="W22" i="1" s="1"/>
  <c r="W26" i="1" s="1"/>
  <c r="C21" i="1"/>
  <c r="C22" i="1" s="1"/>
  <c r="E26" i="1" l="1"/>
  <c r="D26" i="1"/>
  <c r="C26" i="2"/>
  <c r="O26" i="2"/>
  <c r="Q26" i="1"/>
  <c r="P26" i="1"/>
  <c r="D26" i="2"/>
  <c r="Y18" i="1"/>
  <c r="Y28" i="1"/>
  <c r="Y27" i="1"/>
  <c r="R26" i="2"/>
  <c r="Q26" i="2"/>
  <c r="P26" i="2"/>
  <c r="J26" i="2"/>
  <c r="I26" i="2"/>
  <c r="O10" i="2"/>
  <c r="C26" i="1"/>
  <c r="Y22" i="1"/>
  <c r="M26" i="2"/>
  <c r="Y21" i="1"/>
  <c r="S26" i="2"/>
  <c r="U26" i="2"/>
  <c r="Y18" i="2"/>
  <c r="V26" i="2"/>
  <c r="O26" i="1"/>
  <c r="W26" i="2"/>
  <c r="L26" i="2"/>
  <c r="K26" i="2"/>
  <c r="T26" i="2"/>
  <c r="Y28" i="2"/>
  <c r="Y22" i="2"/>
  <c r="H26" i="2"/>
  <c r="Y21" i="2"/>
  <c r="O11" i="2" l="1"/>
  <c r="O27" i="2" s="1"/>
  <c r="P11" i="2"/>
  <c r="P27" i="2" s="1"/>
  <c r="Y26" i="2"/>
  <c r="D35" i="2" s="1"/>
  <c r="Y26" i="1"/>
  <c r="Y27" i="2" l="1"/>
  <c r="C35" i="2"/>
  <c r="E35" i="2"/>
  <c r="E35" i="1"/>
  <c r="D35" i="1"/>
  <c r="C35" i="1"/>
  <c r="B36" i="1" s="1"/>
  <c r="B36" i="2" l="1"/>
</calcChain>
</file>

<file path=xl/sharedStrings.xml><?xml version="1.0" encoding="utf-8"?>
<sst xmlns="http://schemas.openxmlformats.org/spreadsheetml/2006/main" count="79" uniqueCount="34">
  <si>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</si>
  <si>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</si>
  <si>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</si>
  <si>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</si>
  <si>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</si>
  <si>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</si>
  <si>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</si>
  <si>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</si>
  <si>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</si>
  <si>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</si>
  <si>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</si>
  <si>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</si>
  <si>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</si>
  <si>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</si>
  <si>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</si>
  <si>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</si>
  <si>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</si>
  <si>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</si>
  <si>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</si>
  <si>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</si>
  <si>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</si>
  <si>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</si>
  <si>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</si>
  <si>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</si>
  <si>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</si>
  <si>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</si>
  <si>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</si>
  <si>
    <t>steam storage</t>
  </si>
  <si>
    <t>level</t>
  </si>
  <si>
    <t>production</t>
  </si>
  <si>
    <t>NOTE this isn't a unique solution; flexible use of the storage can result in numerous solutions that are equally profitable.</t>
  </si>
  <si>
    <t>activity</t>
  </si>
  <si>
    <t>storage capacity</t>
  </si>
  <si>
    <t>Note the Steamer is making more steam than the Generator can possibly convert into electricity. The Storage is used to mitigate large expenses in the end of the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</si>
</sst>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36"/>
  <sheetViews>
    <sheetView tabSelected="1" workbookViewId="0">
      <selection activeCell="H34" sqref="H34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2" si="0">SUM(C8:W8)</f>
        <v>21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5" x14ac:dyDescent="0.2">
      <c r="A10" t="s">
        <v>27</v>
      </c>
      <c r="B10" s="6" t="s">
        <v>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0.1</v>
      </c>
      <c r="I10" s="6">
        <f>H10+0.1</f>
        <v>0.2</v>
      </c>
      <c r="J10" s="6">
        <f t="shared" ref="J10:O10" si="1">I10+0.1</f>
        <v>0.30000000000000004</v>
      </c>
      <c r="K10" s="6">
        <f t="shared" si="1"/>
        <v>0.4</v>
      </c>
      <c r="L10" s="6">
        <f t="shared" si="1"/>
        <v>0.5</v>
      </c>
      <c r="M10" s="6">
        <f t="shared" si="1"/>
        <v>0.6</v>
      </c>
      <c r="N10" s="6">
        <f t="shared" si="1"/>
        <v>0.7</v>
      </c>
      <c r="O10" s="6">
        <f t="shared" si="1"/>
        <v>0.79999999999999993</v>
      </c>
      <c r="P10" s="6">
        <v>0.5</v>
      </c>
      <c r="Q10" s="6">
        <v>0.6</v>
      </c>
      <c r="R10" s="6">
        <v>0.3</v>
      </c>
      <c r="S10" s="6">
        <v>0.4</v>
      </c>
      <c r="T10" s="6">
        <v>0.5</v>
      </c>
      <c r="U10" s="6">
        <v>0.2</v>
      </c>
      <c r="V10" s="6">
        <v>0.3</v>
      </c>
      <c r="W10" s="6">
        <v>0</v>
      </c>
      <c r="X10" s="6"/>
    </row>
    <row r="11" spans="1:25" x14ac:dyDescent="0.2">
      <c r="A11">
        <v>1</v>
      </c>
      <c r="B11" s="6" t="s">
        <v>29</v>
      </c>
      <c r="C11" s="6">
        <f>-(C10-A11)/0.1</f>
        <v>10</v>
      </c>
      <c r="D11" s="6">
        <f>-(D10-C10)/0.1</f>
        <v>0</v>
      </c>
      <c r="E11" s="6">
        <f t="shared" ref="E11:W11" si="2">-(E10-D10)/0.1</f>
        <v>0</v>
      </c>
      <c r="F11" s="6">
        <f t="shared" si="2"/>
        <v>0</v>
      </c>
      <c r="G11" s="6">
        <f t="shared" si="2"/>
        <v>0</v>
      </c>
      <c r="H11" s="6">
        <f t="shared" si="2"/>
        <v>-1</v>
      </c>
      <c r="I11" s="6">
        <f t="shared" si="2"/>
        <v>-1</v>
      </c>
      <c r="J11" s="6">
        <f t="shared" si="2"/>
        <v>-1.0000000000000002</v>
      </c>
      <c r="K11" s="6">
        <f t="shared" si="2"/>
        <v>-0.99999999999999978</v>
      </c>
      <c r="L11" s="6">
        <f t="shared" si="2"/>
        <v>-0.99999999999999978</v>
      </c>
      <c r="M11" s="6">
        <f t="shared" si="2"/>
        <v>-0.99999999999999978</v>
      </c>
      <c r="N11" s="6">
        <f t="shared" si="2"/>
        <v>-0.99999999999999978</v>
      </c>
      <c r="O11" s="6">
        <f t="shared" si="2"/>
        <v>-0.99999999999999978</v>
      </c>
      <c r="P11" s="6">
        <f t="shared" si="2"/>
        <v>2.9999999999999991</v>
      </c>
      <c r="Q11" s="6">
        <f t="shared" si="2"/>
        <v>-0.99999999999999978</v>
      </c>
      <c r="R11" s="6">
        <f t="shared" si="2"/>
        <v>2.9999999999999996</v>
      </c>
      <c r="S11" s="6">
        <f t="shared" si="2"/>
        <v>-1.0000000000000002</v>
      </c>
      <c r="T11" s="6">
        <f t="shared" si="2"/>
        <v>-0.99999999999999978</v>
      </c>
      <c r="U11" s="6">
        <f t="shared" si="2"/>
        <v>2.9999999999999996</v>
      </c>
      <c r="V11" s="6">
        <f t="shared" si="2"/>
        <v>-0.99999999999999978</v>
      </c>
      <c r="W11" s="6">
        <f t="shared" si="2"/>
        <v>2.9999999999999996</v>
      </c>
      <c r="X11" s="6"/>
    </row>
    <row r="12" spans="1:25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5" x14ac:dyDescent="0.2">
      <c r="A13" t="s">
        <v>6</v>
      </c>
      <c r="B13" s="2" t="s">
        <v>3</v>
      </c>
      <c r="C13" s="2">
        <v>-11</v>
      </c>
      <c r="D13" s="2">
        <v>-1</v>
      </c>
      <c r="E13" s="2">
        <v>-1</v>
      </c>
      <c r="F13" s="2">
        <v>-1</v>
      </c>
      <c r="G13" s="2">
        <v>-1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-4</v>
      </c>
      <c r="Q13" s="2">
        <v>0</v>
      </c>
      <c r="R13" s="2">
        <v>-4</v>
      </c>
      <c r="S13" s="2">
        <v>0</v>
      </c>
      <c r="T13" s="2">
        <v>0</v>
      </c>
      <c r="U13" s="2">
        <v>-4</v>
      </c>
      <c r="V13" s="2">
        <v>0</v>
      </c>
      <c r="W13" s="2">
        <v>-4</v>
      </c>
      <c r="Y13">
        <f t="shared" si="0"/>
        <v>-31</v>
      </c>
    </row>
    <row r="14" spans="1:25" x14ac:dyDescent="0.2">
      <c r="B14" s="1" t="s">
        <v>7</v>
      </c>
      <c r="C14" s="1">
        <v>5.5</v>
      </c>
      <c r="D14" s="1">
        <v>0.5</v>
      </c>
      <c r="E14" s="1">
        <v>0.5</v>
      </c>
      <c r="F14" s="1">
        <v>0.5</v>
      </c>
      <c r="G14" s="1">
        <v>0.5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2</v>
      </c>
      <c r="S14" s="1">
        <v>0</v>
      </c>
      <c r="T14" s="1">
        <v>0</v>
      </c>
      <c r="U14" s="1">
        <v>2</v>
      </c>
      <c r="V14" s="1">
        <v>0</v>
      </c>
      <c r="W14" s="1">
        <v>2</v>
      </c>
      <c r="Y14">
        <f t="shared" si="0"/>
        <v>15.5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-2</v>
      </c>
      <c r="Q16" s="1">
        <v>0</v>
      </c>
      <c r="R16" s="1">
        <v>-2</v>
      </c>
      <c r="S16" s="1">
        <v>0</v>
      </c>
      <c r="T16" s="1">
        <v>0</v>
      </c>
      <c r="U16" s="1">
        <v>-2</v>
      </c>
      <c r="V16" s="1">
        <v>0</v>
      </c>
      <c r="W16" s="1">
        <v>-2</v>
      </c>
      <c r="Y16">
        <f t="shared" si="0"/>
        <v>-8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3">D17*D16*-1</f>
        <v>0</v>
      </c>
      <c r="E18" s="4">
        <f t="shared" si="3"/>
        <v>0</v>
      </c>
      <c r="F18" s="4">
        <f t="shared" si="3"/>
        <v>0</v>
      </c>
      <c r="G18" s="4">
        <f t="shared" si="3"/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1</v>
      </c>
      <c r="Q18" s="4">
        <f t="shared" si="3"/>
        <v>0</v>
      </c>
      <c r="R18" s="4">
        <f t="shared" si="3"/>
        <v>1</v>
      </c>
      <c r="S18" s="4">
        <f t="shared" si="3"/>
        <v>0</v>
      </c>
      <c r="T18" s="4">
        <f t="shared" si="3"/>
        <v>0</v>
      </c>
      <c r="U18" s="4">
        <f t="shared" si="3"/>
        <v>1</v>
      </c>
      <c r="V18" s="4">
        <f t="shared" si="3"/>
        <v>0</v>
      </c>
      <c r="W18" s="4">
        <f t="shared" si="3"/>
        <v>1</v>
      </c>
      <c r="Y18">
        <f t="shared" si="0"/>
        <v>4</v>
      </c>
    </row>
    <row r="20" spans="1:25" x14ac:dyDescent="0.2">
      <c r="A20" t="s">
        <v>9</v>
      </c>
      <c r="B20" s="1" t="s">
        <v>7</v>
      </c>
      <c r="C20" s="1">
        <v>-5.5</v>
      </c>
      <c r="D20" s="1">
        <v>-0.5</v>
      </c>
      <c r="E20" s="1">
        <v>-0.5</v>
      </c>
      <c r="F20" s="1">
        <v>-0.5</v>
      </c>
      <c r="G20" s="1">
        <v>-0.5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-7.5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4">-2*(D6-0.5)</f>
        <v>0.87441895999999997</v>
      </c>
      <c r="E21" s="3">
        <f t="shared" si="4"/>
        <v>0.74933353200000008</v>
      </c>
      <c r="F21" s="3">
        <f t="shared" si="4"/>
        <v>0.62523737000000001</v>
      </c>
      <c r="G21" s="3">
        <f t="shared" si="4"/>
        <v>0.502620226</v>
      </c>
      <c r="H21" s="3">
        <f t="shared" si="4"/>
        <v>0.38196601200000002</v>
      </c>
      <c r="I21" s="3">
        <f t="shared" si="4"/>
        <v>0.26375089399999996</v>
      </c>
      <c r="J21" s="3">
        <f t="shared" si="4"/>
        <v>0.14844141600000005</v>
      </c>
      <c r="K21" s="3">
        <f t="shared" si="4"/>
        <v>3.6492651999999959E-2</v>
      </c>
      <c r="L21" s="3">
        <f t="shared" si="4"/>
        <v>-7.1653589999999934E-2</v>
      </c>
      <c r="M21" s="3">
        <f t="shared" si="4"/>
        <v>-0.17557050399999996</v>
      </c>
      <c r="N21" s="3">
        <f t="shared" si="4"/>
        <v>-0.2748479800000001</v>
      </c>
      <c r="O21" s="3">
        <f t="shared" si="4"/>
        <v>-0.36909421200000003</v>
      </c>
      <c r="P21" s="3">
        <f t="shared" si="4"/>
        <v>-0.45793725399999996</v>
      </c>
      <c r="Q21" s="3">
        <f t="shared" si="4"/>
        <v>-0.54102648600000003</v>
      </c>
      <c r="R21" s="3">
        <f t="shared" si="4"/>
        <v>-0.61803398800000009</v>
      </c>
      <c r="S21" s="3">
        <f t="shared" si="4"/>
        <v>-0.6886558519999999</v>
      </c>
      <c r="T21" s="3">
        <f t="shared" si="4"/>
        <v>-0.75261336000000001</v>
      </c>
      <c r="U21" s="3">
        <f t="shared" si="4"/>
        <v>-0.80965410400000004</v>
      </c>
      <c r="V21" s="3">
        <f t="shared" si="4"/>
        <v>-0.85955297199999992</v>
      </c>
      <c r="W21" s="3">
        <f t="shared" si="4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5.5</v>
      </c>
      <c r="D22" s="4">
        <f t="shared" ref="D22:W22" si="5">D21*D20*-1</f>
        <v>0.43720947999999998</v>
      </c>
      <c r="E22" s="4">
        <f t="shared" si="5"/>
        <v>0.37466676600000004</v>
      </c>
      <c r="F22" s="4">
        <f t="shared" si="5"/>
        <v>0.31261868500000001</v>
      </c>
      <c r="G22" s="4">
        <f t="shared" si="5"/>
        <v>0.251310113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4">
        <f t="shared" si="5"/>
        <v>0</v>
      </c>
      <c r="N22" s="4">
        <f t="shared" si="5"/>
        <v>0</v>
      </c>
      <c r="O22" s="4">
        <f t="shared" si="5"/>
        <v>0</v>
      </c>
      <c r="P22" s="4">
        <f t="shared" si="5"/>
        <v>0</v>
      </c>
      <c r="Q22" s="4">
        <f t="shared" si="5"/>
        <v>0</v>
      </c>
      <c r="R22" s="4">
        <f t="shared" si="5"/>
        <v>0</v>
      </c>
      <c r="S22" s="4">
        <f t="shared" si="5"/>
        <v>0</v>
      </c>
      <c r="T22" s="4">
        <f t="shared" si="5"/>
        <v>0</v>
      </c>
      <c r="U22" s="4">
        <f t="shared" si="5"/>
        <v>0</v>
      </c>
      <c r="V22" s="4">
        <f t="shared" si="5"/>
        <v>0</v>
      </c>
      <c r="W22" s="4">
        <f t="shared" si="5"/>
        <v>0</v>
      </c>
      <c r="Y22">
        <f t="shared" si="0"/>
        <v>6.8758050439999998</v>
      </c>
    </row>
    <row r="26" spans="1:25" x14ac:dyDescent="0.2">
      <c r="A26" t="s">
        <v>12</v>
      </c>
      <c r="B26" t="s">
        <v>10</v>
      </c>
      <c r="C26">
        <f t="shared" ref="C26:W26" si="6">C22+C18</f>
        <v>5.5</v>
      </c>
      <c r="D26">
        <f t="shared" si="6"/>
        <v>0.43720947999999998</v>
      </c>
      <c r="E26">
        <f t="shared" si="6"/>
        <v>0.37466676600000004</v>
      </c>
      <c r="F26">
        <f t="shared" si="6"/>
        <v>0.31261868500000001</v>
      </c>
      <c r="G26">
        <f t="shared" si="6"/>
        <v>0.251310113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1</v>
      </c>
      <c r="Q26">
        <f t="shared" si="6"/>
        <v>0</v>
      </c>
      <c r="R26">
        <f t="shared" si="6"/>
        <v>1</v>
      </c>
      <c r="S26">
        <f t="shared" si="6"/>
        <v>0</v>
      </c>
      <c r="T26">
        <f t="shared" si="6"/>
        <v>0</v>
      </c>
      <c r="U26">
        <f t="shared" si="6"/>
        <v>1</v>
      </c>
      <c r="V26">
        <f t="shared" si="6"/>
        <v>0</v>
      </c>
      <c r="W26">
        <f t="shared" si="6"/>
        <v>1</v>
      </c>
      <c r="Y26">
        <f t="shared" ref="Y26:Y28" si="7">SUM(C26:W26)</f>
        <v>10.875805044</v>
      </c>
    </row>
    <row r="27" spans="1:25" x14ac:dyDescent="0.2">
      <c r="B27" t="s">
        <v>3</v>
      </c>
      <c r="C27">
        <f>C8+C13+C11</f>
        <v>0</v>
      </c>
      <c r="D27">
        <f t="shared" ref="D27:W27" si="8">D8+D13+D11</f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Y27">
        <f t="shared" si="7"/>
        <v>0</v>
      </c>
    </row>
    <row r="28" spans="1:25" x14ac:dyDescent="0.2">
      <c r="B28" t="s">
        <v>7</v>
      </c>
      <c r="C28">
        <f>C20+C16+C14</f>
        <v>0</v>
      </c>
      <c r="D28">
        <f t="shared" ref="D28:W28" si="9">D20+D16+D14</f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Y28">
        <f t="shared" si="7"/>
        <v>0</v>
      </c>
    </row>
    <row r="31" spans="1:25" x14ac:dyDescent="0.2">
      <c r="A31" t="s">
        <v>20</v>
      </c>
      <c r="B31" t="s">
        <v>13</v>
      </c>
      <c r="J31" t="s">
        <v>30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10.875805044</v>
      </c>
      <c r="D35">
        <f>Y26</f>
        <v>10.875805044</v>
      </c>
      <c r="E35">
        <f>Y26</f>
        <v>10.875805044</v>
      </c>
      <c r="G35">
        <v>0.08</v>
      </c>
    </row>
    <row r="36" spans="1:7" x14ac:dyDescent="0.2">
      <c r="A36" t="s">
        <v>23</v>
      </c>
      <c r="B36" s="5">
        <f>NPV(G35,C35:E35) + B35</f>
        <v>28.028004412787677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6"/>
  <sheetViews>
    <sheetView workbookViewId="0">
      <selection activeCell="I32" sqref="I32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32</v>
      </c>
    </row>
    <row r="2" spans="1:25" x14ac:dyDescent="0.2">
      <c r="A2" t="s">
        <v>25</v>
      </c>
      <c r="B2">
        <v>100</v>
      </c>
      <c r="D2">
        <v>100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2" si="0">SUM(C8:W8)</f>
        <v>2100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5" x14ac:dyDescent="0.2">
      <c r="A10" t="s">
        <v>27</v>
      </c>
      <c r="B10" s="6" t="s">
        <v>28</v>
      </c>
      <c r="C10" s="6">
        <v>1.1000000000000001</v>
      </c>
      <c r="D10" s="6">
        <v>1.2</v>
      </c>
      <c r="E10" s="6">
        <v>1.3</v>
      </c>
      <c r="F10" s="6">
        <v>1.4</v>
      </c>
      <c r="G10" s="6">
        <v>1.5</v>
      </c>
      <c r="H10" s="6">
        <v>1.6</v>
      </c>
      <c r="I10" s="6">
        <v>1.7</v>
      </c>
      <c r="J10" s="6">
        <v>1.8</v>
      </c>
      <c r="K10" s="6">
        <v>1.9</v>
      </c>
      <c r="L10" s="6">
        <v>2</v>
      </c>
      <c r="M10" s="6">
        <v>4</v>
      </c>
      <c r="N10" s="6">
        <v>13.6</v>
      </c>
      <c r="O10" s="6">
        <v>23.2</v>
      </c>
      <c r="P10" s="6">
        <v>32.799999999999997</v>
      </c>
      <c r="Q10" s="6">
        <v>42.4</v>
      </c>
      <c r="R10" s="6">
        <v>52</v>
      </c>
      <c r="S10" s="6">
        <v>61.6</v>
      </c>
      <c r="T10" s="6">
        <v>71.2</v>
      </c>
      <c r="U10" s="6">
        <v>80.8</v>
      </c>
      <c r="V10" s="6">
        <v>90.4</v>
      </c>
      <c r="W10" s="6">
        <v>100</v>
      </c>
    </row>
    <row r="11" spans="1:25" x14ac:dyDescent="0.2">
      <c r="A11">
        <v>1</v>
      </c>
      <c r="B11" s="6" t="s">
        <v>31</v>
      </c>
      <c r="C11" s="6">
        <f>-(C10-A11)/0.1</f>
        <v>-1.0000000000000009</v>
      </c>
      <c r="D11" s="6">
        <f>-(D10-C10)/0.1</f>
        <v>-0.99999999999999867</v>
      </c>
      <c r="E11" s="6">
        <f t="shared" ref="E11:W11" si="1">-(E10-D10)/0.1</f>
        <v>-1.0000000000000009</v>
      </c>
      <c r="F11" s="6">
        <f t="shared" si="1"/>
        <v>-0.99999999999999867</v>
      </c>
      <c r="G11" s="6">
        <f t="shared" si="1"/>
        <v>-1.0000000000000009</v>
      </c>
      <c r="H11" s="6">
        <f t="shared" si="1"/>
        <v>-1.0000000000000009</v>
      </c>
      <c r="I11" s="6">
        <f t="shared" si="1"/>
        <v>-0.99999999999999867</v>
      </c>
      <c r="J11" s="6">
        <f t="shared" si="1"/>
        <v>-1.0000000000000009</v>
      </c>
      <c r="K11" s="6">
        <f t="shared" si="1"/>
        <v>-0.99999999999999867</v>
      </c>
      <c r="L11" s="6">
        <f t="shared" si="1"/>
        <v>-1.0000000000000009</v>
      </c>
      <c r="M11" s="6">
        <f t="shared" si="1"/>
        <v>-20</v>
      </c>
      <c r="N11" s="6">
        <f t="shared" si="1"/>
        <v>-95.999999999999986</v>
      </c>
      <c r="O11" s="6">
        <f t="shared" si="1"/>
        <v>-95.999999999999986</v>
      </c>
      <c r="P11" s="6">
        <f t="shared" si="1"/>
        <v>-95.999999999999972</v>
      </c>
      <c r="Q11" s="6">
        <f t="shared" si="1"/>
        <v>-96.000000000000014</v>
      </c>
      <c r="R11" s="6">
        <f t="shared" si="1"/>
        <v>-96.000000000000014</v>
      </c>
      <c r="S11" s="6">
        <f t="shared" si="1"/>
        <v>-96.000000000000014</v>
      </c>
      <c r="T11" s="6">
        <f t="shared" si="1"/>
        <v>-96.000000000000014</v>
      </c>
      <c r="U11" s="6">
        <f t="shared" si="1"/>
        <v>-95.999999999999943</v>
      </c>
      <c r="V11" s="6">
        <f t="shared" si="1"/>
        <v>-96.000000000000085</v>
      </c>
      <c r="W11" s="6">
        <f t="shared" si="1"/>
        <v>-95.999999999999943</v>
      </c>
    </row>
    <row r="13" spans="1:25" x14ac:dyDescent="0.2">
      <c r="A13" t="s">
        <v>6</v>
      </c>
      <c r="B13" s="2" t="s">
        <v>3</v>
      </c>
      <c r="C13" s="2">
        <v>-99</v>
      </c>
      <c r="D13" s="2">
        <v>-99</v>
      </c>
      <c r="E13" s="2">
        <v>-99</v>
      </c>
      <c r="F13" s="2">
        <v>-99</v>
      </c>
      <c r="G13" s="2">
        <v>-99</v>
      </c>
      <c r="H13" s="2">
        <v>-99</v>
      </c>
      <c r="I13" s="2">
        <v>-99</v>
      </c>
      <c r="J13" s="2">
        <v>-99</v>
      </c>
      <c r="K13" s="2">
        <v>-99</v>
      </c>
      <c r="L13" s="2">
        <v>-80</v>
      </c>
      <c r="M13" s="2">
        <v>-4</v>
      </c>
      <c r="N13" s="2">
        <v>-4</v>
      </c>
      <c r="O13" s="2">
        <v>-4</v>
      </c>
      <c r="P13" s="2">
        <v>-4</v>
      </c>
      <c r="Q13" s="2">
        <v>-4</v>
      </c>
      <c r="R13" s="2">
        <v>-4</v>
      </c>
      <c r="S13" s="2">
        <v>-4</v>
      </c>
      <c r="T13" s="2">
        <v>-4</v>
      </c>
      <c r="U13" s="2">
        <v>-4</v>
      </c>
      <c r="V13" s="2">
        <v>-4</v>
      </c>
      <c r="W13" s="2">
        <v>-4</v>
      </c>
      <c r="Y13">
        <f t="shared" si="0"/>
        <v>-1015</v>
      </c>
    </row>
    <row r="14" spans="1:25" x14ac:dyDescent="0.2">
      <c r="B14" s="1" t="s">
        <v>7</v>
      </c>
      <c r="C14" s="1">
        <v>49.5</v>
      </c>
      <c r="D14" s="1">
        <v>49.5</v>
      </c>
      <c r="E14" s="1">
        <v>49.5</v>
      </c>
      <c r="F14" s="1">
        <v>49.5</v>
      </c>
      <c r="G14" s="1">
        <v>49.5</v>
      </c>
      <c r="H14" s="1">
        <v>49.5</v>
      </c>
      <c r="I14" s="1">
        <v>49.5</v>
      </c>
      <c r="J14" s="1">
        <v>49.5</v>
      </c>
      <c r="K14" s="1">
        <v>49.5</v>
      </c>
      <c r="L14" s="1">
        <v>40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Y14">
        <f t="shared" si="0"/>
        <v>507.5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-2</v>
      </c>
      <c r="I16" s="1">
        <v>-2</v>
      </c>
      <c r="J16" s="1">
        <v>-2</v>
      </c>
      <c r="K16" s="1">
        <v>-2</v>
      </c>
      <c r="L16" s="1">
        <v>-2</v>
      </c>
      <c r="M16" s="1">
        <v>-2</v>
      </c>
      <c r="N16" s="1">
        <v>-2</v>
      </c>
      <c r="O16" s="1">
        <v>-2</v>
      </c>
      <c r="P16" s="1">
        <v>-2</v>
      </c>
      <c r="Q16" s="1">
        <v>-2</v>
      </c>
      <c r="R16" s="1">
        <v>-2</v>
      </c>
      <c r="S16" s="1">
        <v>-2</v>
      </c>
      <c r="T16" s="1">
        <v>-2</v>
      </c>
      <c r="U16" s="1">
        <v>-2</v>
      </c>
      <c r="V16" s="1">
        <v>-2</v>
      </c>
      <c r="W16" s="1">
        <v>-2</v>
      </c>
      <c r="Y16">
        <f t="shared" si="0"/>
        <v>-32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1</v>
      </c>
      <c r="I18" s="4">
        <f t="shared" si="2"/>
        <v>1</v>
      </c>
      <c r="J18" s="4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2"/>
        <v>1</v>
      </c>
      <c r="T18" s="4">
        <f t="shared" si="2"/>
        <v>1</v>
      </c>
      <c r="U18" s="4">
        <f t="shared" si="2"/>
        <v>1</v>
      </c>
      <c r="V18" s="4">
        <f t="shared" si="2"/>
        <v>1</v>
      </c>
      <c r="W18" s="4">
        <f t="shared" si="2"/>
        <v>1</v>
      </c>
      <c r="Y18">
        <f t="shared" si="0"/>
        <v>16</v>
      </c>
    </row>
    <row r="20" spans="1:25" x14ac:dyDescent="0.2">
      <c r="A20" t="s">
        <v>9</v>
      </c>
      <c r="B20" s="1" t="s">
        <v>7</v>
      </c>
      <c r="C20" s="1">
        <v>-49.5</v>
      </c>
      <c r="D20" s="1">
        <v>-49.5</v>
      </c>
      <c r="E20" s="1">
        <v>-49.5</v>
      </c>
      <c r="F20" s="1">
        <v>-49.5</v>
      </c>
      <c r="G20" s="1">
        <v>-49.5</v>
      </c>
      <c r="H20" s="1">
        <v>-47.5</v>
      </c>
      <c r="I20" s="1">
        <v>-47.5</v>
      </c>
      <c r="J20" s="1">
        <v>-47.5</v>
      </c>
      <c r="K20" s="1">
        <v>-47.5</v>
      </c>
      <c r="L20" s="1">
        <v>-47.5</v>
      </c>
      <c r="M20" s="1">
        <v>-38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-523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3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3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49.5</v>
      </c>
      <c r="D22" s="4">
        <f t="shared" ref="D22:W22" si="4">D21*D20*-1</f>
        <v>43.28373852</v>
      </c>
      <c r="E22" s="4">
        <f t="shared" si="4"/>
        <v>37.092009834000002</v>
      </c>
      <c r="F22" s="4">
        <f t="shared" si="4"/>
        <v>30.949249815000002</v>
      </c>
      <c r="G22" s="4">
        <f t="shared" si="4"/>
        <v>24.879701186999998</v>
      </c>
      <c r="H22" s="4">
        <f t="shared" si="4"/>
        <v>18.14338557</v>
      </c>
      <c r="I22" s="4">
        <f t="shared" si="4"/>
        <v>12.528167464999997</v>
      </c>
      <c r="J22" s="4">
        <f t="shared" si="4"/>
        <v>7.050967260000002</v>
      </c>
      <c r="K22" s="4">
        <f t="shared" si="4"/>
        <v>1.7334009699999982</v>
      </c>
      <c r="L22" s="4">
        <f t="shared" si="4"/>
        <v>-3.4035455249999966</v>
      </c>
      <c r="M22" s="4">
        <f t="shared" si="4"/>
        <v>-6.6716791519999985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215.08539594399997</v>
      </c>
    </row>
    <row r="26" spans="1:25" x14ac:dyDescent="0.2">
      <c r="A26" t="s">
        <v>12</v>
      </c>
      <c r="B26" t="s">
        <v>10</v>
      </c>
      <c r="C26">
        <f t="shared" ref="C26:W26" si="5">C22+C18</f>
        <v>49.5</v>
      </c>
      <c r="D26">
        <f t="shared" si="5"/>
        <v>43.28373852</v>
      </c>
      <c r="E26">
        <f t="shared" si="5"/>
        <v>37.092009834000002</v>
      </c>
      <c r="F26">
        <f t="shared" si="5"/>
        <v>30.949249815000002</v>
      </c>
      <c r="G26">
        <f t="shared" si="5"/>
        <v>24.879701186999998</v>
      </c>
      <c r="H26">
        <f t="shared" si="5"/>
        <v>19.14338557</v>
      </c>
      <c r="I26">
        <f t="shared" si="5"/>
        <v>13.528167464999997</v>
      </c>
      <c r="J26">
        <f t="shared" si="5"/>
        <v>8.050967260000002</v>
      </c>
      <c r="K26">
        <f t="shared" si="5"/>
        <v>2.7334009699999982</v>
      </c>
      <c r="L26">
        <f t="shared" si="5"/>
        <v>-2.4035455249999966</v>
      </c>
      <c r="M26">
        <f t="shared" si="5"/>
        <v>-5.6716791519999985</v>
      </c>
      <c r="N26">
        <f t="shared" si="5"/>
        <v>1</v>
      </c>
      <c r="O26">
        <f t="shared" si="5"/>
        <v>1</v>
      </c>
      <c r="P26">
        <f t="shared" si="5"/>
        <v>1</v>
      </c>
      <c r="Q26">
        <f t="shared" si="5"/>
        <v>1</v>
      </c>
      <c r="R26">
        <f t="shared" si="5"/>
        <v>1</v>
      </c>
      <c r="S26">
        <f t="shared" si="5"/>
        <v>1</v>
      </c>
      <c r="T26">
        <f t="shared" si="5"/>
        <v>1</v>
      </c>
      <c r="U26">
        <f t="shared" si="5"/>
        <v>1</v>
      </c>
      <c r="V26">
        <f t="shared" si="5"/>
        <v>1</v>
      </c>
      <c r="W26">
        <f t="shared" si="5"/>
        <v>1</v>
      </c>
      <c r="Y26">
        <f t="shared" ref="Y26:Y28" si="6">SUM(C26:W26)</f>
        <v>231.08539594399997</v>
      </c>
    </row>
    <row r="27" spans="1:25" x14ac:dyDescent="0.2">
      <c r="B27" t="s">
        <v>3</v>
      </c>
      <c r="C27">
        <f>C8+C13+C11</f>
        <v>0</v>
      </c>
      <c r="D27">
        <f t="shared" ref="D27:W27" si="7">D8+D13+D11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19</v>
      </c>
      <c r="M27">
        <f t="shared" si="7"/>
        <v>76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Y27">
        <f t="shared" si="6"/>
        <v>95</v>
      </c>
    </row>
    <row r="28" spans="1:25" x14ac:dyDescent="0.2">
      <c r="B28" t="s">
        <v>7</v>
      </c>
      <c r="C28">
        <f>C20+C16+C14</f>
        <v>0</v>
      </c>
      <c r="D28">
        <f t="shared" ref="D28:W28" si="8">D20+D16+D14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-9.5</v>
      </c>
      <c r="M28">
        <f t="shared" si="8"/>
        <v>-38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Y28">
        <f t="shared" si="6"/>
        <v>-47.5</v>
      </c>
    </row>
    <row r="31" spans="1:25" x14ac:dyDescent="0.2">
      <c r="A31" t="s">
        <v>20</v>
      </c>
      <c r="B31" t="s">
        <v>13</v>
      </c>
      <c r="I31" t="s">
        <v>33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231.08539594399997</v>
      </c>
      <c r="D35">
        <f>Y26</f>
        <v>231.08539594399997</v>
      </c>
      <c r="E35">
        <f>Y26</f>
        <v>231.08539594399997</v>
      </c>
      <c r="G35">
        <v>0.08</v>
      </c>
    </row>
    <row r="36" spans="1:7" x14ac:dyDescent="0.2">
      <c r="A36" t="s">
        <v>23</v>
      </c>
      <c r="B36" s="5">
        <f>NPV(G35,C35:E35) + B35</f>
        <v>595.52947768426543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2021-04-12T22:30:20Z</dcterms:modified>
</cp:coreProperties>
</file>