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9395" windowHeight="7935" firstSheet="5" activeTab="6"/>
  </bookViews>
  <sheets>
    <sheet name="fiscal decentralization" sheetId="2" r:id="rId1"/>
    <sheet name="density of population" sheetId="3" r:id="rId2"/>
    <sheet name="Economic development level " sheetId="4" r:id="rId3"/>
    <sheet name="secondary industry %" sheetId="6" r:id="rId4"/>
    <sheet name="wasted gas discharge" sheetId="7" r:id="rId5"/>
    <sheet name="Volume of car ownership " sheetId="8" r:id="rId6"/>
    <sheet name="panel data for China" sheetId="1" r:id="rId7"/>
    <sheet name="eastern" sheetId="12" r:id="rId8"/>
    <sheet name="middle" sheetId="13" r:id="rId9"/>
  </sheets>
  <calcPr calcId="144525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2" i="3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2" i="7"/>
  <c r="E332" i="8" l="1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D123" i="7"/>
  <c r="C123" i="7"/>
  <c r="F123" i="7" s="1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D67" i="7"/>
  <c r="F67" i="7" s="1"/>
  <c r="D66" i="7"/>
  <c r="F66" i="7" s="1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C35" i="7"/>
  <c r="F35" i="7" s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2" i="4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13" i="2"/>
  <c r="K14" i="2"/>
  <c r="K15" i="2"/>
  <c r="K16" i="2"/>
  <c r="K17" i="2"/>
  <c r="K18" i="2"/>
  <c r="K19" i="2"/>
  <c r="K20" i="2"/>
  <c r="K3" i="2"/>
  <c r="K4" i="2"/>
  <c r="K5" i="2"/>
  <c r="K6" i="2"/>
  <c r="K7" i="2"/>
  <c r="K8" i="2"/>
  <c r="K9" i="2"/>
  <c r="K10" i="2"/>
  <c r="K11" i="2"/>
  <c r="K12" i="2"/>
  <c r="K2" i="2"/>
  <c r="I3" i="2"/>
  <c r="I4" i="2"/>
  <c r="I5" i="2"/>
  <c r="I6" i="2"/>
  <c r="I7" i="2"/>
  <c r="I8" i="2"/>
  <c r="I9" i="2"/>
  <c r="I10" i="2"/>
  <c r="I11" i="2"/>
  <c r="I12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2" i="2"/>
</calcChain>
</file>

<file path=xl/sharedStrings.xml><?xml version="1.0" encoding="utf-8"?>
<sst xmlns="http://schemas.openxmlformats.org/spreadsheetml/2006/main" count="2236" uniqueCount="72">
  <si>
    <t>prov</t>
  </si>
  <si>
    <t>year</t>
  </si>
  <si>
    <t>Beijing     </t>
  </si>
  <si>
    <t>Tianjin     </t>
  </si>
  <si>
    <t>Hebei     </t>
  </si>
  <si>
    <t>Shanxi    </t>
  </si>
  <si>
    <t>Inner Mongolia</t>
  </si>
  <si>
    <t>Liaoning    </t>
  </si>
  <si>
    <t>Jilin     </t>
  </si>
  <si>
    <t>Heilongjiang  </t>
  </si>
  <si>
    <t>Shanghai    </t>
  </si>
  <si>
    <t>Jiangsu     </t>
  </si>
  <si>
    <t>Zhejiang    </t>
  </si>
  <si>
    <t>Anhui     </t>
  </si>
  <si>
    <t>Fujian    </t>
  </si>
  <si>
    <t>Jiangxi     </t>
  </si>
  <si>
    <t>Shandong    </t>
  </si>
  <si>
    <t>Henan     </t>
  </si>
  <si>
    <t>Hubei     </t>
  </si>
  <si>
    <t>Hunan     </t>
  </si>
  <si>
    <t>Guangdong   </t>
  </si>
  <si>
    <t>Guangxi     </t>
  </si>
  <si>
    <t>Hainan    </t>
  </si>
  <si>
    <t>Chongqing   </t>
  </si>
  <si>
    <t>Sichuan     </t>
  </si>
  <si>
    <t>Guizhou     </t>
  </si>
  <si>
    <t>Yunnan    </t>
  </si>
  <si>
    <t>Shaanxi     </t>
  </si>
  <si>
    <t>Gansu     </t>
  </si>
  <si>
    <t>Qinghai     </t>
  </si>
  <si>
    <t>Ningxia     </t>
  </si>
  <si>
    <t>Xinjiang    </t>
  </si>
  <si>
    <t>ratio</t>
  </si>
  <si>
    <t>prov</t>
    <phoneticPr fontId="1" type="noConversion"/>
  </si>
  <si>
    <t>year</t>
    <phoneticPr fontId="1" type="noConversion"/>
  </si>
  <si>
    <t>Disgas</t>
    <phoneticPr fontId="1" type="noConversion"/>
  </si>
  <si>
    <t>fd</t>
    <phoneticPr fontId="1" type="noConversion"/>
  </si>
  <si>
    <t>inst</t>
  </si>
  <si>
    <t>popla</t>
  </si>
  <si>
    <t>GrowthGDP</t>
  </si>
  <si>
    <t>volucar</t>
  </si>
  <si>
    <t>Shanxi</t>
  </si>
  <si>
    <t>Anhui</t>
  </si>
  <si>
    <t>Jiangxi</t>
  </si>
  <si>
    <t>Henan</t>
  </si>
  <si>
    <t>Hunan</t>
  </si>
  <si>
    <t>Hubei</t>
  </si>
  <si>
    <r>
      <t>volume of private Car ownership(10000</t>
    </r>
    <r>
      <rPr>
        <sz val="11"/>
        <color theme="1"/>
        <rFont val="宋体"/>
        <family val="3"/>
        <charset val="134"/>
      </rPr>
      <t>）</t>
    </r>
  </si>
  <si>
    <r>
      <t>volume of civil Car ownership(10000</t>
    </r>
    <r>
      <rPr>
        <sz val="11"/>
        <color theme="1"/>
        <rFont val="宋体"/>
        <family val="3"/>
        <charset val="134"/>
      </rPr>
      <t>）</t>
    </r>
  </si>
  <si>
    <t>Total(10000）</t>
  </si>
  <si>
    <t>variable: volucar</t>
  </si>
  <si>
    <t>provincial GDP 100million</t>
  </si>
  <si>
    <t>output of secondary industry(100million）</t>
  </si>
  <si>
    <t>Sulphur Dioxide in Waste Gas (10000 tons)</t>
  </si>
  <si>
    <t>Volume of Dust Emission (10000ton)</t>
  </si>
  <si>
    <t>nitric oxide emission quantity（10000 tons）</t>
  </si>
  <si>
    <t>Total(10000 tons)</t>
  </si>
  <si>
    <t>There is no records of nitric oxide emission quantity from 2003 to 2006,so I use 0</t>
  </si>
  <si>
    <t>log(total)</t>
  </si>
  <si>
    <t>provincial permanent population at the end of year（10000）</t>
  </si>
  <si>
    <t>land area for corresponding province（10000 sq km）</t>
  </si>
  <si>
    <t>density of population(volume of per sq km)</t>
  </si>
  <si>
    <t>log(density)</t>
  </si>
  <si>
    <t>provincial GDP per capita(RMB)</t>
  </si>
  <si>
    <t>national GDP per capita(RMB)</t>
  </si>
  <si>
    <t>GrowthGDP (ratio)</t>
  </si>
  <si>
    <t>provincial budgeted expenditure per capita</t>
  </si>
  <si>
    <t>national budgeted expenditure per capita</t>
  </si>
  <si>
    <t>provincial budgeted expenditure</t>
  </si>
  <si>
    <t>national budgeted expenditure</t>
  </si>
  <si>
    <t>national permanent population at the end of year（10000）</t>
  </si>
  <si>
    <t>FD(ratio)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</si>
</sst>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%"/>
    <numFmt numFmtId="166" formatCode="0.000_ ;\-0.000\ "/>
  </numFmts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rgb="FF000000"/>
      <name val="Simsun"/>
      <charset val="134"/>
    </font>
    <font>
      <sz val="11"/>
      <color theme="1"/>
      <name val="Calibri"/>
      <family val="2"/>
      <charset val="134"/>
      <scheme val="minor"/>
    </font>
    <font>
      <sz val="12"/>
      <color rgb="FF000000"/>
      <name val="--系统字体--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 applyBorder="0"/>
    <xf numFmtId="0" fontId="4" fillId="0" borderId="0"/>
    <xf numFmtId="0" fontId="6" fillId="0" borderId="0">
      <alignment vertical="center"/>
    </xf>
    <xf numFmtId="9" fontId="9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right" vertical="center"/>
    </xf>
    <xf numFmtId="16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right" vertical="center"/>
    </xf>
    <xf numFmtId="1" fontId="0" fillId="0" borderId="0" xfId="0" applyNumberForma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Alignment="1"/>
    <xf numFmtId="164" fontId="2" fillId="0" borderId="0" xfId="0" applyNumberFormat="1" applyFont="1">
      <alignment vertical="center"/>
    </xf>
    <xf numFmtId="164" fontId="2" fillId="0" borderId="0" xfId="0" applyNumberFormat="1" applyFont="1" applyFill="1">
      <alignment vertical="center"/>
    </xf>
    <xf numFmtId="0" fontId="8" fillId="2" borderId="1" xfId="0" applyFont="1" applyFill="1" applyBorder="1" applyAlignment="1">
      <alignment horizontal="right" vertical="center"/>
    </xf>
    <xf numFmtId="0" fontId="8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65" fontId="3" fillId="0" borderId="0" xfId="6" applyNumberFormat="1" applyFont="1" applyAlignment="1">
      <alignment vertical="center"/>
    </xf>
    <xf numFmtId="165" fontId="2" fillId="0" borderId="0" xfId="6" applyNumberFormat="1" applyFont="1" applyAlignment="1">
      <alignment vertical="center"/>
    </xf>
    <xf numFmtId="165" fontId="3" fillId="2" borderId="1" xfId="6" applyNumberFormat="1" applyFont="1" applyFill="1" applyBorder="1" applyAlignment="1">
      <alignment horizontal="right" vertical="center"/>
    </xf>
    <xf numFmtId="166" fontId="3" fillId="0" borderId="0" xfId="6" applyNumberFormat="1" applyFont="1" applyAlignment="1">
      <alignment vertical="center"/>
    </xf>
    <xf numFmtId="166" fontId="2" fillId="0" borderId="0" xfId="0" applyNumberFormat="1" applyFont="1">
      <alignment vertical="center"/>
    </xf>
    <xf numFmtId="166" fontId="2" fillId="0" borderId="0" xfId="6" applyNumberFormat="1" applyFont="1" applyAlignment="1">
      <alignment vertical="center"/>
    </xf>
    <xf numFmtId="166" fontId="3" fillId="2" borderId="1" xfId="6" applyNumberFormat="1" applyFont="1" applyFill="1" applyBorder="1" applyAlignment="1">
      <alignment horizontal="right" vertical="center"/>
    </xf>
    <xf numFmtId="0" fontId="10" fillId="0" borderId="0" xfId="0" applyFont="1">
      <alignment vertical="center"/>
    </xf>
    <xf numFmtId="164" fontId="2" fillId="0" borderId="0" xfId="6" applyNumberFormat="1" applyFont="1" applyAlignment="1">
      <alignment vertical="center"/>
    </xf>
    <xf numFmtId="164" fontId="3" fillId="0" borderId="0" xfId="6" applyNumberFormat="1" applyFont="1" applyAlignment="1">
      <alignment vertical="center"/>
    </xf>
    <xf numFmtId="164" fontId="3" fillId="2" borderId="1" xfId="6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center" wrapText="1"/>
    </xf>
    <xf numFmtId="164" fontId="0" fillId="3" borderId="2" xfId="0" applyNumberFormat="1" applyFill="1" applyBorder="1">
      <alignment vertical="center"/>
    </xf>
    <xf numFmtId="164" fontId="0" fillId="3" borderId="3" xfId="0" applyNumberFormat="1" applyFill="1" applyBorder="1">
      <alignment vertical="center"/>
    </xf>
    <xf numFmtId="164" fontId="0" fillId="3" borderId="4" xfId="0" applyNumberForma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 applyBorder="1" applyAlignment="1">
      <alignment vertical="center" wrapText="1"/>
    </xf>
    <xf numFmtId="164" fontId="0" fillId="3" borderId="0" xfId="0" applyNumberFormat="1" applyFill="1">
      <alignment vertical="center"/>
    </xf>
    <xf numFmtId="0" fontId="2" fillId="3" borderId="0" xfId="0" applyFont="1" applyFill="1">
      <alignment vertical="center"/>
    </xf>
    <xf numFmtId="2" fontId="2" fillId="3" borderId="0" xfId="0" applyNumberFormat="1" applyFont="1" applyFill="1">
      <alignment vertical="center"/>
    </xf>
  </cellXfs>
  <cellStyles count="7">
    <cellStyle name="3232" xfId="3"/>
    <cellStyle name="百分比" xfId="6" builtinId="5"/>
    <cellStyle name="常规" xfId="0" builtinId="0"/>
    <cellStyle name="常规 2" xfId="1"/>
    <cellStyle name="常规 3" xfId="2"/>
    <cellStyle name="常规 4" xfId="4"/>
    <cellStyle name="常规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1"/>
  <sheetViews>
    <sheetView workbookViewId="0">
      <selection activeCell="N7" sqref="N7"/>
    </sheetView>
  </sheetViews>
  <sheetFormatPr defaultRowHeight="15"/>
  <cols>
    <col min="3" max="3" width="15" customWidth="1"/>
    <col min="4" max="5" width="16.85546875" customWidth="1"/>
    <col min="6" max="6" width="8" customWidth="1"/>
    <col min="7" max="7" width="14.140625" customWidth="1"/>
    <col min="8" max="8" width="15.28515625" customWidth="1"/>
    <col min="9" max="9" width="13.42578125" customWidth="1"/>
  </cols>
  <sheetData>
    <row r="1" spans="1:11" ht="80.25" customHeight="1" thickBot="1">
      <c r="A1" s="1" t="s">
        <v>0</v>
      </c>
      <c r="B1" s="1" t="s">
        <v>1</v>
      </c>
      <c r="C1" s="3" t="s">
        <v>68</v>
      </c>
      <c r="D1" s="4" t="s">
        <v>59</v>
      </c>
      <c r="E1" s="4" t="s">
        <v>66</v>
      </c>
      <c r="F1" s="1"/>
      <c r="G1" s="4" t="s">
        <v>69</v>
      </c>
      <c r="H1" s="4" t="s">
        <v>70</v>
      </c>
      <c r="I1" s="4" t="s">
        <v>67</v>
      </c>
      <c r="K1" s="30" t="s">
        <v>71</v>
      </c>
    </row>
    <row r="2" spans="1:11">
      <c r="A2" s="1" t="s">
        <v>2</v>
      </c>
      <c r="B2" s="1">
        <v>2003</v>
      </c>
      <c r="C2" s="2">
        <v>734.8</v>
      </c>
      <c r="D2" s="1">
        <v>1456</v>
      </c>
      <c r="E2" s="6">
        <f>C2*10000/D2</f>
        <v>5046.7032967032965</v>
      </c>
      <c r="G2" s="1">
        <v>7420.1</v>
      </c>
      <c r="H2" s="1">
        <v>129227</v>
      </c>
      <c r="I2">
        <f>G2*10000/H2</f>
        <v>574.19115200383817</v>
      </c>
      <c r="K2" s="31">
        <f>E2/(E2+I2)</f>
        <v>0.89784701398619782</v>
      </c>
    </row>
    <row r="3" spans="1:11">
      <c r="A3" s="1" t="s">
        <v>2</v>
      </c>
      <c r="B3" s="1">
        <v>2004</v>
      </c>
      <c r="C3" s="2">
        <v>898.28</v>
      </c>
      <c r="D3" s="1">
        <v>1493</v>
      </c>
      <c r="E3" s="6">
        <f t="shared" ref="E3:E66" si="0">C3*10000/D3</f>
        <v>6016.6108506363025</v>
      </c>
      <c r="G3" s="1">
        <v>7894.08</v>
      </c>
      <c r="H3" s="1">
        <v>129988</v>
      </c>
      <c r="I3">
        <f t="shared" ref="I3:I12" si="1">G3*10000/H3</f>
        <v>607.29298089054373</v>
      </c>
      <c r="K3" s="32">
        <f>E3/(E3+I3)</f>
        <v>0.90831796530618425</v>
      </c>
    </row>
    <row r="4" spans="1:11">
      <c r="A4" s="1" t="s">
        <v>2</v>
      </c>
      <c r="B4" s="1">
        <v>2005</v>
      </c>
      <c r="C4" s="1">
        <v>1058.31</v>
      </c>
      <c r="D4" s="1">
        <v>1538</v>
      </c>
      <c r="E4" s="6">
        <f t="shared" si="0"/>
        <v>6881.0793237971393</v>
      </c>
      <c r="G4" s="1">
        <v>8775.9699999999993</v>
      </c>
      <c r="H4" s="1">
        <v>130756</v>
      </c>
      <c r="I4">
        <f t="shared" si="1"/>
        <v>671.17149499831748</v>
      </c>
      <c r="K4" s="32">
        <f t="shared" ref="K4:K66" si="2">E4/(E4+I4)</f>
        <v>0.91112960743730087</v>
      </c>
    </row>
    <row r="5" spans="1:11">
      <c r="A5" s="1" t="s">
        <v>2</v>
      </c>
      <c r="B5" s="1">
        <v>2006</v>
      </c>
      <c r="C5" s="1">
        <v>1296.8399999999999</v>
      </c>
      <c r="D5" s="1">
        <v>1601</v>
      </c>
      <c r="E5" s="6">
        <f t="shared" si="0"/>
        <v>8100.187382885696</v>
      </c>
      <c r="G5" s="1">
        <v>9991.4</v>
      </c>
      <c r="H5" s="1">
        <v>131448</v>
      </c>
      <c r="I5">
        <f t="shared" si="1"/>
        <v>760.10285436065976</v>
      </c>
      <c r="K5" s="32">
        <f t="shared" si="2"/>
        <v>0.91421242036007067</v>
      </c>
    </row>
    <row r="6" spans="1:11">
      <c r="A6" s="1" t="s">
        <v>2</v>
      </c>
      <c r="B6" s="1">
        <v>2007</v>
      </c>
      <c r="C6" s="1">
        <v>1649.5</v>
      </c>
      <c r="D6" s="1">
        <v>1676</v>
      </c>
      <c r="E6" s="6">
        <f t="shared" si="0"/>
        <v>9841.8854415274454</v>
      </c>
      <c r="G6" s="1">
        <v>11442.06</v>
      </c>
      <c r="H6" s="1">
        <v>132129</v>
      </c>
      <c r="I6">
        <f t="shared" si="1"/>
        <v>865.97643212315234</v>
      </c>
      <c r="K6" s="32">
        <f t="shared" si="2"/>
        <v>0.91912704493750463</v>
      </c>
    </row>
    <row r="7" spans="1:11">
      <c r="A7" s="1" t="s">
        <v>2</v>
      </c>
      <c r="B7" s="1">
        <v>2008</v>
      </c>
      <c r="C7" s="1">
        <v>1959.29</v>
      </c>
      <c r="D7" s="1">
        <v>1771</v>
      </c>
      <c r="E7" s="6">
        <f t="shared" si="0"/>
        <v>11063.18464144551</v>
      </c>
      <c r="G7" s="1">
        <v>13344.17</v>
      </c>
      <c r="H7" s="1">
        <v>132802</v>
      </c>
      <c r="I7">
        <f t="shared" si="1"/>
        <v>1004.8169455279289</v>
      </c>
      <c r="K7" s="32">
        <f t="shared" si="2"/>
        <v>0.91673708871462545</v>
      </c>
    </row>
    <row r="8" spans="1:11">
      <c r="A8" s="1" t="s">
        <v>2</v>
      </c>
      <c r="B8" s="1">
        <v>2009</v>
      </c>
      <c r="C8" s="1">
        <v>2319.37</v>
      </c>
      <c r="D8" s="1">
        <v>1860</v>
      </c>
      <c r="E8" s="6">
        <f t="shared" si="0"/>
        <v>12469.731182795698</v>
      </c>
      <c r="G8" s="1">
        <v>15255.79</v>
      </c>
      <c r="H8" s="1">
        <v>133450</v>
      </c>
      <c r="I8">
        <f t="shared" si="1"/>
        <v>1143.1839640314724</v>
      </c>
      <c r="K8" s="32">
        <f t="shared" si="2"/>
        <v>0.91602210461894196</v>
      </c>
    </row>
    <row r="9" spans="1:11">
      <c r="A9" s="1" t="s">
        <v>2</v>
      </c>
      <c r="B9" s="1">
        <v>2010</v>
      </c>
      <c r="C9" s="1">
        <v>2717.32</v>
      </c>
      <c r="D9" s="1">
        <v>1962</v>
      </c>
      <c r="E9" s="6">
        <f t="shared" si="0"/>
        <v>13849.745158002039</v>
      </c>
      <c r="G9" s="1">
        <v>15989.73</v>
      </c>
      <c r="H9" s="1">
        <v>134091</v>
      </c>
      <c r="I9">
        <f t="shared" si="1"/>
        <v>1192.4536322348256</v>
      </c>
      <c r="K9" s="32">
        <f t="shared" si="2"/>
        <v>0.92072610867177296</v>
      </c>
    </row>
    <row r="10" spans="1:11">
      <c r="A10" s="1" t="s">
        <v>2</v>
      </c>
      <c r="B10" s="1">
        <v>2011</v>
      </c>
      <c r="C10" s="1">
        <v>3245.23</v>
      </c>
      <c r="D10" s="1">
        <v>2019</v>
      </c>
      <c r="E10" s="6">
        <f t="shared" si="0"/>
        <v>16073.452204061417</v>
      </c>
      <c r="G10" s="1">
        <v>16514.11</v>
      </c>
      <c r="H10" s="1">
        <v>134735</v>
      </c>
      <c r="I10">
        <f t="shared" si="1"/>
        <v>1225.6733588154525</v>
      </c>
      <c r="K10" s="32">
        <f t="shared" si="2"/>
        <v>0.92914824773307092</v>
      </c>
    </row>
    <row r="11" spans="1:11">
      <c r="A11" s="1" t="s">
        <v>2</v>
      </c>
      <c r="B11" s="1">
        <v>2012</v>
      </c>
      <c r="C11" s="1">
        <v>3685.31</v>
      </c>
      <c r="D11" s="1">
        <v>2069</v>
      </c>
      <c r="E11" s="6">
        <f t="shared" si="0"/>
        <v>17812.034799420009</v>
      </c>
      <c r="G11" s="1">
        <v>18764.63</v>
      </c>
      <c r="H11" s="1">
        <v>135404</v>
      </c>
      <c r="I11">
        <f t="shared" si="1"/>
        <v>1385.8253818203302</v>
      </c>
      <c r="K11" s="32">
        <f t="shared" si="2"/>
        <v>0.92781354959681794</v>
      </c>
    </row>
    <row r="12" spans="1:11">
      <c r="A12" s="1" t="s">
        <v>2</v>
      </c>
      <c r="B12" s="1">
        <v>2013</v>
      </c>
      <c r="C12" s="1">
        <v>4173.66</v>
      </c>
      <c r="D12" s="1">
        <v>2115</v>
      </c>
      <c r="E12" s="6">
        <f t="shared" si="0"/>
        <v>19733.617021276597</v>
      </c>
      <c r="G12" s="1">
        <v>20471.759999999998</v>
      </c>
      <c r="H12" s="1">
        <v>136072</v>
      </c>
      <c r="I12">
        <f t="shared" si="1"/>
        <v>1504.4799811864305</v>
      </c>
      <c r="K12" s="32">
        <f t="shared" si="2"/>
        <v>0.92916126237619334</v>
      </c>
    </row>
    <row r="13" spans="1:11">
      <c r="A13" s="1" t="s">
        <v>3</v>
      </c>
      <c r="B13" s="1">
        <v>2003</v>
      </c>
      <c r="C13" s="2">
        <v>312.08</v>
      </c>
      <c r="D13" s="1">
        <v>1011</v>
      </c>
      <c r="E13" s="6">
        <f t="shared" si="0"/>
        <v>3086.8447082096932</v>
      </c>
      <c r="G13" s="1"/>
      <c r="H13" s="1"/>
      <c r="I13">
        <v>574.19115200383817</v>
      </c>
      <c r="K13" s="32">
        <f t="shared" si="2"/>
        <v>0.84316156029939893</v>
      </c>
    </row>
    <row r="14" spans="1:11" ht="15.75" thickBot="1">
      <c r="A14" s="1" t="s">
        <v>3</v>
      </c>
      <c r="B14" s="1">
        <v>2004</v>
      </c>
      <c r="C14" s="5">
        <v>375.02</v>
      </c>
      <c r="D14" s="1">
        <v>1024</v>
      </c>
      <c r="E14" s="6">
        <f t="shared" si="0"/>
        <v>3662.3046875</v>
      </c>
      <c r="G14" s="1"/>
      <c r="H14" s="1"/>
      <c r="I14">
        <v>607.29298089054373</v>
      </c>
      <c r="K14" s="32">
        <f t="shared" si="2"/>
        <v>0.857763417526067</v>
      </c>
    </row>
    <row r="15" spans="1:11">
      <c r="A15" s="1" t="s">
        <v>3</v>
      </c>
      <c r="B15" s="1">
        <v>2005</v>
      </c>
      <c r="C15" s="1">
        <v>442.12</v>
      </c>
      <c r="D15" s="1">
        <v>1043</v>
      </c>
      <c r="E15" s="6">
        <f t="shared" si="0"/>
        <v>4238.9261744966443</v>
      </c>
      <c r="G15" s="1"/>
      <c r="H15" s="1"/>
      <c r="I15">
        <v>671.17149499831748</v>
      </c>
      <c r="K15" s="32">
        <f t="shared" si="2"/>
        <v>0.8633079135740791</v>
      </c>
    </row>
    <row r="16" spans="1:11">
      <c r="A16" s="1" t="s">
        <v>3</v>
      </c>
      <c r="B16" s="1">
        <v>2006</v>
      </c>
      <c r="C16" s="2">
        <v>543.12</v>
      </c>
      <c r="D16" s="1">
        <v>1075</v>
      </c>
      <c r="E16" s="6">
        <f t="shared" si="0"/>
        <v>5052.2790697674418</v>
      </c>
      <c r="G16" s="1"/>
      <c r="H16" s="1"/>
      <c r="I16">
        <v>760.10285436065976</v>
      </c>
      <c r="K16" s="32">
        <f t="shared" si="2"/>
        <v>0.86922695991373955</v>
      </c>
    </row>
    <row r="17" spans="1:11">
      <c r="A17" s="1" t="s">
        <v>3</v>
      </c>
      <c r="B17" s="1">
        <v>2007</v>
      </c>
      <c r="C17" s="2">
        <v>674.33</v>
      </c>
      <c r="D17" s="1">
        <v>1115</v>
      </c>
      <c r="E17" s="6">
        <f t="shared" si="0"/>
        <v>6047.8026905829593</v>
      </c>
      <c r="G17" s="1"/>
      <c r="H17" s="1"/>
      <c r="I17">
        <v>865.97643212315234</v>
      </c>
      <c r="K17" s="32">
        <f t="shared" si="2"/>
        <v>0.8747462976826772</v>
      </c>
    </row>
    <row r="18" spans="1:11">
      <c r="A18" s="1" t="s">
        <v>3</v>
      </c>
      <c r="B18" s="1">
        <v>2008</v>
      </c>
      <c r="C18" s="2">
        <v>867.72</v>
      </c>
      <c r="D18" s="1">
        <v>1176</v>
      </c>
      <c r="E18" s="6">
        <f t="shared" si="0"/>
        <v>7378.5714285714284</v>
      </c>
      <c r="G18" s="1"/>
      <c r="H18" s="1"/>
      <c r="I18">
        <v>1004.8169455279289</v>
      </c>
      <c r="K18" s="32">
        <f t="shared" si="2"/>
        <v>0.88014190674592507</v>
      </c>
    </row>
    <row r="19" spans="1:11">
      <c r="A19" s="1" t="s">
        <v>3</v>
      </c>
      <c r="B19" s="1">
        <v>2009</v>
      </c>
      <c r="C19" s="2">
        <v>1124.28</v>
      </c>
      <c r="D19" s="1">
        <v>1228</v>
      </c>
      <c r="E19" s="6">
        <f t="shared" si="0"/>
        <v>9155.3745928338758</v>
      </c>
      <c r="G19" s="1"/>
      <c r="H19" s="1"/>
      <c r="I19">
        <v>1143.1839640314724</v>
      </c>
      <c r="K19" s="32">
        <f t="shared" si="2"/>
        <v>0.88899573103175789</v>
      </c>
    </row>
    <row r="20" spans="1:11">
      <c r="A20" s="1" t="s">
        <v>3</v>
      </c>
      <c r="B20" s="1">
        <v>2010</v>
      </c>
      <c r="C20" s="2">
        <v>1376.84</v>
      </c>
      <c r="D20" s="1">
        <v>1299</v>
      </c>
      <c r="E20" s="6">
        <f t="shared" si="0"/>
        <v>10599.230177059277</v>
      </c>
      <c r="G20" s="1"/>
      <c r="H20" s="1"/>
      <c r="I20">
        <v>1192.4536322348256</v>
      </c>
      <c r="K20" s="32">
        <f t="shared" si="2"/>
        <v>0.89887333721627238</v>
      </c>
    </row>
    <row r="21" spans="1:11">
      <c r="A21" s="1" t="s">
        <v>3</v>
      </c>
      <c r="B21" s="1">
        <v>2011</v>
      </c>
      <c r="C21" s="2">
        <v>1796.33</v>
      </c>
      <c r="D21" s="1">
        <v>1355</v>
      </c>
      <c r="E21" s="6">
        <f t="shared" si="0"/>
        <v>13257.047970479705</v>
      </c>
      <c r="G21" s="1"/>
      <c r="H21" s="1"/>
      <c r="I21">
        <v>1225.6733588154525</v>
      </c>
      <c r="K21" s="32">
        <f t="shared" si="2"/>
        <v>0.91536995493131512</v>
      </c>
    </row>
    <row r="22" spans="1:11">
      <c r="A22" s="1" t="s">
        <v>3</v>
      </c>
      <c r="B22" s="1">
        <v>2012</v>
      </c>
      <c r="C22" s="2">
        <v>2143.21</v>
      </c>
      <c r="D22" s="1">
        <v>1413</v>
      </c>
      <c r="E22" s="6">
        <f t="shared" si="0"/>
        <v>15167.799009200284</v>
      </c>
      <c r="G22" s="1"/>
      <c r="H22" s="1"/>
      <c r="I22">
        <v>1385.8253818203302</v>
      </c>
      <c r="K22" s="32">
        <f t="shared" si="2"/>
        <v>0.91628266118131441</v>
      </c>
    </row>
    <row r="23" spans="1:11">
      <c r="A23" s="1" t="s">
        <v>3</v>
      </c>
      <c r="B23" s="1">
        <v>2013</v>
      </c>
      <c r="C23" s="2">
        <v>2549.21</v>
      </c>
      <c r="D23" s="1">
        <v>1472</v>
      </c>
      <c r="E23" s="6">
        <f t="shared" si="0"/>
        <v>17318.002717391304</v>
      </c>
      <c r="G23" s="1"/>
      <c r="H23" s="1"/>
      <c r="I23">
        <v>1504.4799811864305</v>
      </c>
      <c r="K23" s="32">
        <f t="shared" si="2"/>
        <v>0.92007005636402517</v>
      </c>
    </row>
    <row r="24" spans="1:11">
      <c r="A24" s="1" t="s">
        <v>4</v>
      </c>
      <c r="B24" s="1">
        <v>2003</v>
      </c>
      <c r="C24" s="1">
        <v>646.74</v>
      </c>
      <c r="D24" s="1">
        <v>6769</v>
      </c>
      <c r="E24" s="6">
        <f t="shared" si="0"/>
        <v>955.4439355887132</v>
      </c>
      <c r="G24" s="1"/>
      <c r="H24" s="1"/>
      <c r="I24">
        <v>574.19115200383817</v>
      </c>
      <c r="K24" s="32">
        <f t="shared" si="2"/>
        <v>0.62462213591900462</v>
      </c>
    </row>
    <row r="25" spans="1:11">
      <c r="A25" s="1" t="s">
        <v>4</v>
      </c>
      <c r="B25" s="1">
        <v>2004</v>
      </c>
      <c r="C25" s="1">
        <v>785.56</v>
      </c>
      <c r="D25" s="1">
        <v>6809</v>
      </c>
      <c r="E25" s="6">
        <f t="shared" si="0"/>
        <v>1153.7083272139814</v>
      </c>
      <c r="G25" s="1"/>
      <c r="H25" s="1"/>
      <c r="I25">
        <v>607.29298089054373</v>
      </c>
      <c r="K25" s="32">
        <f t="shared" si="2"/>
        <v>0.6551433675286642</v>
      </c>
    </row>
    <row r="26" spans="1:11">
      <c r="A26" s="1" t="s">
        <v>4</v>
      </c>
      <c r="B26" s="1">
        <v>2005</v>
      </c>
      <c r="C26" s="2">
        <v>979.16</v>
      </c>
      <c r="D26" s="1">
        <v>6851</v>
      </c>
      <c r="E26" s="6">
        <f t="shared" si="0"/>
        <v>1429.2220113851993</v>
      </c>
      <c r="G26" s="1"/>
      <c r="H26" s="1"/>
      <c r="I26">
        <v>671.17149499831748</v>
      </c>
      <c r="K26" s="32">
        <f t="shared" si="2"/>
        <v>0.68045440392074485</v>
      </c>
    </row>
    <row r="27" spans="1:11">
      <c r="A27" s="1" t="s">
        <v>4</v>
      </c>
      <c r="B27" s="1">
        <v>2006</v>
      </c>
      <c r="C27" s="1">
        <v>1180.3599999999999</v>
      </c>
      <c r="D27" s="1">
        <v>6898</v>
      </c>
      <c r="E27" s="6">
        <f t="shared" si="0"/>
        <v>1711.1626558422729</v>
      </c>
      <c r="G27" s="1"/>
      <c r="H27" s="1"/>
      <c r="I27">
        <v>760.10285436065976</v>
      </c>
      <c r="K27" s="32">
        <f t="shared" si="2"/>
        <v>0.6924236383251906</v>
      </c>
    </row>
    <row r="28" spans="1:11">
      <c r="A28" s="1" t="s">
        <v>4</v>
      </c>
      <c r="B28" s="1">
        <v>2007</v>
      </c>
      <c r="C28" s="1">
        <v>1506.65</v>
      </c>
      <c r="D28" s="1">
        <v>6943</v>
      </c>
      <c r="E28" s="6">
        <f t="shared" si="0"/>
        <v>2170.027365692064</v>
      </c>
      <c r="G28" s="1"/>
      <c r="H28" s="1"/>
      <c r="I28">
        <v>865.97643212315234</v>
      </c>
      <c r="K28" s="32">
        <f t="shared" si="2"/>
        <v>0.71476437784882529</v>
      </c>
    </row>
    <row r="29" spans="1:11">
      <c r="A29" s="1" t="s">
        <v>4</v>
      </c>
      <c r="B29" s="1">
        <v>2008</v>
      </c>
      <c r="C29" s="1">
        <v>1881.67</v>
      </c>
      <c r="D29" s="1">
        <v>6989</v>
      </c>
      <c r="E29" s="6">
        <f t="shared" si="0"/>
        <v>2692.3308055515809</v>
      </c>
      <c r="G29" s="1"/>
      <c r="H29" s="1"/>
      <c r="I29">
        <v>1004.8169455279289</v>
      </c>
      <c r="K29" s="32">
        <f t="shared" si="2"/>
        <v>0.72821834203554947</v>
      </c>
    </row>
    <row r="30" spans="1:11">
      <c r="A30" s="1" t="s">
        <v>4</v>
      </c>
      <c r="B30" s="1">
        <v>2009</v>
      </c>
      <c r="C30" s="1">
        <v>2347.59</v>
      </c>
      <c r="D30" s="1">
        <v>7034</v>
      </c>
      <c r="E30" s="6">
        <f t="shared" si="0"/>
        <v>3337.489337503554</v>
      </c>
      <c r="G30" s="1"/>
      <c r="H30" s="1"/>
      <c r="I30">
        <v>1143.1839640314724</v>
      </c>
      <c r="K30" s="32">
        <f t="shared" si="2"/>
        <v>0.74486335264839976</v>
      </c>
    </row>
    <row r="31" spans="1:11">
      <c r="A31" s="1" t="s">
        <v>4</v>
      </c>
      <c r="B31" s="1">
        <v>2010</v>
      </c>
      <c r="C31" s="1">
        <v>2820.24</v>
      </c>
      <c r="D31" s="1">
        <v>7194</v>
      </c>
      <c r="E31" s="6">
        <f t="shared" si="0"/>
        <v>3920.2668890742279</v>
      </c>
      <c r="G31" s="1"/>
      <c r="H31" s="1"/>
      <c r="I31">
        <v>1192.4536322348256</v>
      </c>
      <c r="K31" s="32">
        <f t="shared" si="2"/>
        <v>0.76676729595039317</v>
      </c>
    </row>
    <row r="32" spans="1:11">
      <c r="A32" s="1" t="s">
        <v>4</v>
      </c>
      <c r="B32" s="1">
        <v>2011</v>
      </c>
      <c r="C32" s="1">
        <v>3537.39</v>
      </c>
      <c r="D32" s="1">
        <v>7241</v>
      </c>
      <c r="E32" s="6">
        <f t="shared" si="0"/>
        <v>4885.2230354923349</v>
      </c>
      <c r="G32" s="1"/>
      <c r="H32" s="1"/>
      <c r="I32">
        <v>1225.6733588154525</v>
      </c>
      <c r="K32" s="32">
        <f t="shared" si="2"/>
        <v>0.79942822137237524</v>
      </c>
    </row>
    <row r="33" spans="1:11">
      <c r="A33" s="1" t="s">
        <v>4</v>
      </c>
      <c r="B33" s="1">
        <v>2012</v>
      </c>
      <c r="C33" s="1">
        <v>4079.44</v>
      </c>
      <c r="D33" s="1">
        <v>7288</v>
      </c>
      <c r="E33" s="6">
        <f t="shared" si="0"/>
        <v>5597.4753018660813</v>
      </c>
      <c r="G33" s="1"/>
      <c r="H33" s="1"/>
      <c r="I33">
        <v>1385.8253818203302</v>
      </c>
      <c r="K33" s="32">
        <f t="shared" si="2"/>
        <v>0.80155152347116643</v>
      </c>
    </row>
    <row r="34" spans="1:11">
      <c r="A34" s="1" t="s">
        <v>4</v>
      </c>
      <c r="B34" s="1">
        <v>2013</v>
      </c>
      <c r="C34" s="1">
        <v>4409.58</v>
      </c>
      <c r="D34" s="1">
        <v>7333</v>
      </c>
      <c r="E34" s="6">
        <f t="shared" si="0"/>
        <v>6013.3369698622664</v>
      </c>
      <c r="G34" s="1"/>
      <c r="H34" s="1"/>
      <c r="I34">
        <v>1504.4799811864305</v>
      </c>
      <c r="K34" s="32">
        <f t="shared" si="2"/>
        <v>0.79987807750805062</v>
      </c>
    </row>
    <row r="35" spans="1:11">
      <c r="A35" s="1" t="s">
        <v>5</v>
      </c>
      <c r="B35" s="1">
        <v>2003</v>
      </c>
      <c r="C35" s="1">
        <v>415.69</v>
      </c>
      <c r="D35" s="1">
        <v>3314</v>
      </c>
      <c r="E35" s="6">
        <f t="shared" si="0"/>
        <v>1254.3452021726011</v>
      </c>
      <c r="G35" s="1"/>
      <c r="H35" s="1"/>
      <c r="I35">
        <v>574.19115200383817</v>
      </c>
      <c r="K35" s="32">
        <f t="shared" si="2"/>
        <v>0.68598319049420808</v>
      </c>
    </row>
    <row r="36" spans="1:11">
      <c r="A36" s="1" t="s">
        <v>5</v>
      </c>
      <c r="B36" s="1">
        <v>2004</v>
      </c>
      <c r="C36" s="1">
        <v>519.05999999999995</v>
      </c>
      <c r="D36" s="1">
        <v>3335</v>
      </c>
      <c r="E36" s="6">
        <f t="shared" si="0"/>
        <v>1556.4017991004496</v>
      </c>
      <c r="G36" s="1"/>
      <c r="H36" s="1"/>
      <c r="I36">
        <v>607.29298089054373</v>
      </c>
      <c r="K36" s="32">
        <f t="shared" si="2"/>
        <v>0.71932594813901085</v>
      </c>
    </row>
    <row r="37" spans="1:11">
      <c r="A37" s="1" t="s">
        <v>5</v>
      </c>
      <c r="B37" s="1">
        <v>2005</v>
      </c>
      <c r="C37" s="1">
        <v>668.75</v>
      </c>
      <c r="D37" s="1">
        <v>3355</v>
      </c>
      <c r="E37" s="6">
        <f t="shared" si="0"/>
        <v>1993.2935916542474</v>
      </c>
      <c r="G37" s="1"/>
      <c r="H37" s="1"/>
      <c r="I37">
        <v>671.17149499831748</v>
      </c>
      <c r="K37" s="32">
        <f t="shared" si="2"/>
        <v>0.74810272487318374</v>
      </c>
    </row>
    <row r="38" spans="1:11">
      <c r="A38" s="1" t="s">
        <v>5</v>
      </c>
      <c r="B38" s="1">
        <v>2006</v>
      </c>
      <c r="C38" s="1">
        <v>915.57</v>
      </c>
      <c r="D38" s="1">
        <v>3375</v>
      </c>
      <c r="E38" s="6">
        <f t="shared" si="0"/>
        <v>2712.8</v>
      </c>
      <c r="G38" s="1"/>
      <c r="H38" s="1"/>
      <c r="I38">
        <v>760.10285436065976</v>
      </c>
      <c r="K38" s="32">
        <f t="shared" si="2"/>
        <v>0.7811332806484188</v>
      </c>
    </row>
    <row r="39" spans="1:11">
      <c r="A39" s="1" t="s">
        <v>5</v>
      </c>
      <c r="B39" s="1">
        <v>2007</v>
      </c>
      <c r="C39" s="1">
        <v>1049.92</v>
      </c>
      <c r="D39" s="1">
        <v>3393</v>
      </c>
      <c r="E39" s="6">
        <f t="shared" si="0"/>
        <v>3094.3707633362806</v>
      </c>
      <c r="G39" s="1"/>
      <c r="H39" s="1"/>
      <c r="I39">
        <v>865.97643212315234</v>
      </c>
      <c r="K39" s="32">
        <f t="shared" si="2"/>
        <v>0.78133825410155944</v>
      </c>
    </row>
    <row r="40" spans="1:11">
      <c r="A40" s="1" t="s">
        <v>5</v>
      </c>
      <c r="B40" s="1">
        <v>2008</v>
      </c>
      <c r="C40" s="1">
        <v>1315.02</v>
      </c>
      <c r="D40" s="1">
        <v>3411</v>
      </c>
      <c r="E40" s="6">
        <f t="shared" si="0"/>
        <v>3855.2330694810908</v>
      </c>
      <c r="G40" s="1"/>
      <c r="H40" s="1"/>
      <c r="I40">
        <v>1004.8169455279289</v>
      </c>
      <c r="K40" s="32">
        <f t="shared" si="2"/>
        <v>0.79324966977195521</v>
      </c>
    </row>
    <row r="41" spans="1:11">
      <c r="A41" s="1" t="s">
        <v>5</v>
      </c>
      <c r="B41" s="1">
        <v>2009</v>
      </c>
      <c r="C41" s="1">
        <v>1561.7</v>
      </c>
      <c r="D41" s="1">
        <v>3427</v>
      </c>
      <c r="E41" s="6">
        <f t="shared" si="0"/>
        <v>4557.0469798657714</v>
      </c>
      <c r="G41" s="1"/>
      <c r="H41" s="1"/>
      <c r="I41">
        <v>1143.1839640314724</v>
      </c>
      <c r="K41" s="32">
        <f t="shared" si="2"/>
        <v>0.79944953541656349</v>
      </c>
    </row>
    <row r="42" spans="1:11">
      <c r="A42" s="1" t="s">
        <v>5</v>
      </c>
      <c r="B42" s="1">
        <v>2010</v>
      </c>
      <c r="C42" s="1">
        <v>1931.36</v>
      </c>
      <c r="D42" s="1">
        <v>3574</v>
      </c>
      <c r="E42" s="6">
        <f t="shared" si="0"/>
        <v>5403.9171796306655</v>
      </c>
      <c r="G42" s="1"/>
      <c r="H42" s="1"/>
      <c r="I42">
        <v>1192.4536322348256</v>
      </c>
      <c r="K42" s="32">
        <f t="shared" si="2"/>
        <v>0.81922580366618392</v>
      </c>
    </row>
    <row r="43" spans="1:11">
      <c r="A43" s="1" t="s">
        <v>5</v>
      </c>
      <c r="B43" s="1">
        <v>2011</v>
      </c>
      <c r="C43" s="1">
        <v>2363.85</v>
      </c>
      <c r="D43" s="1">
        <v>3593</v>
      </c>
      <c r="E43" s="6">
        <f t="shared" si="0"/>
        <v>6579.0425827998888</v>
      </c>
      <c r="G43" s="1"/>
      <c r="H43" s="1"/>
      <c r="I43">
        <v>1225.6733588154525</v>
      </c>
      <c r="K43" s="32">
        <f t="shared" si="2"/>
        <v>0.84295733912876081</v>
      </c>
    </row>
    <row r="44" spans="1:11">
      <c r="A44" s="1" t="s">
        <v>5</v>
      </c>
      <c r="B44" s="1">
        <v>2012</v>
      </c>
      <c r="C44" s="1">
        <v>2759.46</v>
      </c>
      <c r="D44" s="1">
        <v>3611</v>
      </c>
      <c r="E44" s="6">
        <f t="shared" si="0"/>
        <v>7641.8166712821931</v>
      </c>
      <c r="G44" s="1"/>
      <c r="H44" s="1"/>
      <c r="I44">
        <v>1385.8253818203302</v>
      </c>
      <c r="K44" s="32">
        <f t="shared" si="2"/>
        <v>0.84649088060109068</v>
      </c>
    </row>
    <row r="45" spans="1:11">
      <c r="A45" s="1" t="s">
        <v>5</v>
      </c>
      <c r="B45" s="1">
        <v>2013</v>
      </c>
      <c r="C45" s="1">
        <v>3030.13</v>
      </c>
      <c r="D45" s="1">
        <v>3630</v>
      </c>
      <c r="E45" s="6">
        <f t="shared" si="0"/>
        <v>8347.4655647382915</v>
      </c>
      <c r="G45" s="1"/>
      <c r="H45" s="1"/>
      <c r="I45">
        <v>1504.4799811864305</v>
      </c>
      <c r="K45" s="32">
        <f t="shared" si="2"/>
        <v>0.84729107827755279</v>
      </c>
    </row>
    <row r="46" spans="1:11">
      <c r="A46" s="1" t="s">
        <v>6</v>
      </c>
      <c r="B46" s="1">
        <v>2003</v>
      </c>
      <c r="C46" s="1">
        <v>447.26</v>
      </c>
      <c r="D46" s="1">
        <v>2386</v>
      </c>
      <c r="E46" s="6">
        <f t="shared" si="0"/>
        <v>1874.5180217937971</v>
      </c>
      <c r="G46" s="1"/>
      <c r="H46" s="1"/>
      <c r="I46">
        <v>574.19115200383817</v>
      </c>
      <c r="K46" s="32">
        <f t="shared" si="2"/>
        <v>0.76551272068240717</v>
      </c>
    </row>
    <row r="47" spans="1:11">
      <c r="A47" s="1" t="s">
        <v>6</v>
      </c>
      <c r="B47" s="1">
        <v>2004</v>
      </c>
      <c r="C47" s="1">
        <v>564.11</v>
      </c>
      <c r="D47" s="1">
        <v>2393</v>
      </c>
      <c r="E47" s="6">
        <f t="shared" si="0"/>
        <v>2357.333890513999</v>
      </c>
      <c r="G47" s="1"/>
      <c r="H47" s="1"/>
      <c r="I47">
        <v>607.29298089054373</v>
      </c>
      <c r="K47" s="32">
        <f t="shared" si="2"/>
        <v>0.79515365432722118</v>
      </c>
    </row>
    <row r="48" spans="1:11">
      <c r="A48" s="1" t="s">
        <v>6</v>
      </c>
      <c r="B48" s="1">
        <v>2005</v>
      </c>
      <c r="C48" s="1">
        <v>681.88</v>
      </c>
      <c r="D48" s="1">
        <v>2403</v>
      </c>
      <c r="E48" s="6">
        <f t="shared" si="0"/>
        <v>2837.6196421140239</v>
      </c>
      <c r="G48" s="1"/>
      <c r="H48" s="1"/>
      <c r="I48">
        <v>671.17149499831748</v>
      </c>
      <c r="K48" s="32">
        <f t="shared" si="2"/>
        <v>0.80871717102241747</v>
      </c>
    </row>
    <row r="49" spans="1:11">
      <c r="A49" s="1" t="s">
        <v>6</v>
      </c>
      <c r="B49" s="1">
        <v>2006</v>
      </c>
      <c r="C49" s="1">
        <v>812.13</v>
      </c>
      <c r="D49" s="1">
        <v>2415</v>
      </c>
      <c r="E49" s="6">
        <f t="shared" si="0"/>
        <v>3362.8571428571427</v>
      </c>
      <c r="G49" s="1"/>
      <c r="H49" s="1"/>
      <c r="I49">
        <v>760.10285436065976</v>
      </c>
      <c r="K49" s="32">
        <f t="shared" si="2"/>
        <v>0.8156414675685475</v>
      </c>
    </row>
    <row r="50" spans="1:11">
      <c r="A50" s="1" t="s">
        <v>6</v>
      </c>
      <c r="B50" s="1">
        <v>2007</v>
      </c>
      <c r="C50" s="1">
        <v>1082.31</v>
      </c>
      <c r="D50" s="1">
        <v>2429</v>
      </c>
      <c r="E50" s="6">
        <f t="shared" si="0"/>
        <v>4455.7842733635243</v>
      </c>
      <c r="G50" s="1"/>
      <c r="H50" s="1"/>
      <c r="I50">
        <v>865.97643212315234</v>
      </c>
      <c r="K50" s="32">
        <f t="shared" si="2"/>
        <v>0.8372763301381928</v>
      </c>
    </row>
    <row r="51" spans="1:11">
      <c r="A51" s="1" t="s">
        <v>6</v>
      </c>
      <c r="B51" s="1">
        <v>2008</v>
      </c>
      <c r="C51" s="1">
        <v>1454.57</v>
      </c>
      <c r="D51" s="1">
        <v>2444</v>
      </c>
      <c r="E51" s="6">
        <f t="shared" si="0"/>
        <v>5951.5957446808507</v>
      </c>
      <c r="G51" s="1"/>
      <c r="H51" s="1"/>
      <c r="I51">
        <v>1004.8169455279289</v>
      </c>
      <c r="K51" s="32">
        <f t="shared" si="2"/>
        <v>0.85555529979665834</v>
      </c>
    </row>
    <row r="52" spans="1:11">
      <c r="A52" s="1" t="s">
        <v>6</v>
      </c>
      <c r="B52" s="1">
        <v>2009</v>
      </c>
      <c r="C52" s="1">
        <v>1926.84</v>
      </c>
      <c r="D52" s="1">
        <v>2458</v>
      </c>
      <c r="E52" s="6">
        <f t="shared" si="0"/>
        <v>7839.0561432058585</v>
      </c>
      <c r="G52" s="1"/>
      <c r="H52" s="1"/>
      <c r="I52">
        <v>1143.1839640314724</v>
      </c>
      <c r="K52" s="32">
        <f t="shared" si="2"/>
        <v>0.87272841180115357</v>
      </c>
    </row>
    <row r="53" spans="1:11">
      <c r="A53" s="1" t="s">
        <v>6</v>
      </c>
      <c r="B53" s="1">
        <v>2010</v>
      </c>
      <c r="C53" s="1">
        <v>2273.5</v>
      </c>
      <c r="D53" s="1">
        <v>2472</v>
      </c>
      <c r="E53" s="6">
        <f t="shared" si="0"/>
        <v>9197.0064724919102</v>
      </c>
      <c r="G53" s="1"/>
      <c r="H53" s="1"/>
      <c r="I53">
        <v>1192.4536322348256</v>
      </c>
      <c r="K53" s="32">
        <f t="shared" si="2"/>
        <v>0.8852246776815369</v>
      </c>
    </row>
    <row r="54" spans="1:11">
      <c r="A54" s="1" t="s">
        <v>6</v>
      </c>
      <c r="B54" s="1">
        <v>2011</v>
      </c>
      <c r="C54" s="1">
        <v>2989.21</v>
      </c>
      <c r="D54" s="1">
        <v>2482</v>
      </c>
      <c r="E54" s="6">
        <f t="shared" si="0"/>
        <v>12043.553585817888</v>
      </c>
      <c r="G54" s="1"/>
      <c r="H54" s="1"/>
      <c r="I54">
        <v>1225.6733588154525</v>
      </c>
      <c r="K54" s="32">
        <f t="shared" si="2"/>
        <v>0.90763038691480291</v>
      </c>
    </row>
    <row r="55" spans="1:11">
      <c r="A55" s="1" t="s">
        <v>6</v>
      </c>
      <c r="B55" s="1">
        <v>2012</v>
      </c>
      <c r="C55" s="1">
        <v>3425.99</v>
      </c>
      <c r="D55" s="1">
        <v>2490</v>
      </c>
      <c r="E55" s="6">
        <f t="shared" si="0"/>
        <v>13758.995983935743</v>
      </c>
      <c r="G55" s="1"/>
      <c r="H55" s="1"/>
      <c r="I55">
        <v>1385.8253818203302</v>
      </c>
      <c r="K55" s="32">
        <f t="shared" si="2"/>
        <v>0.90849509886238622</v>
      </c>
    </row>
    <row r="56" spans="1:11">
      <c r="A56" s="1" t="s">
        <v>6</v>
      </c>
      <c r="B56" s="1">
        <v>2013</v>
      </c>
      <c r="C56" s="1">
        <v>3686.52</v>
      </c>
      <c r="D56" s="1">
        <v>2498</v>
      </c>
      <c r="E56" s="6">
        <f t="shared" si="0"/>
        <v>14757.886309047239</v>
      </c>
      <c r="G56" s="1"/>
      <c r="H56" s="1"/>
      <c r="I56">
        <v>1504.4799811864305</v>
      </c>
      <c r="K56" s="32">
        <f t="shared" si="2"/>
        <v>0.90748701914985508</v>
      </c>
    </row>
    <row r="57" spans="1:11">
      <c r="A57" s="1" t="s">
        <v>7</v>
      </c>
      <c r="B57" s="1">
        <v>2003</v>
      </c>
      <c r="C57" s="1">
        <v>784.38</v>
      </c>
      <c r="D57" s="1">
        <v>4210</v>
      </c>
      <c r="E57" s="6">
        <f t="shared" si="0"/>
        <v>1863.1353919239905</v>
      </c>
      <c r="G57" s="1"/>
      <c r="H57" s="1"/>
      <c r="I57">
        <v>574.19115200383817</v>
      </c>
      <c r="K57" s="32">
        <f t="shared" si="2"/>
        <v>0.764417634791557</v>
      </c>
    </row>
    <row r="58" spans="1:11">
      <c r="A58" s="1" t="s">
        <v>7</v>
      </c>
      <c r="B58" s="1">
        <v>2004</v>
      </c>
      <c r="C58" s="1">
        <v>931.4</v>
      </c>
      <c r="D58" s="1">
        <v>4217</v>
      </c>
      <c r="E58" s="6">
        <f t="shared" si="0"/>
        <v>2208.6791557979604</v>
      </c>
      <c r="G58" s="1"/>
      <c r="H58" s="1"/>
      <c r="I58">
        <v>607.29298089054373</v>
      </c>
      <c r="K58" s="32">
        <f t="shared" si="2"/>
        <v>0.78433984733787121</v>
      </c>
    </row>
    <row r="59" spans="1:11">
      <c r="A59" s="1" t="s">
        <v>7</v>
      </c>
      <c r="B59" s="1">
        <v>2005</v>
      </c>
      <c r="C59" s="1">
        <v>1204.3599999999999</v>
      </c>
      <c r="D59" s="1">
        <v>4221</v>
      </c>
      <c r="E59" s="6">
        <f t="shared" si="0"/>
        <v>2853.2575219142377</v>
      </c>
      <c r="G59" s="1"/>
      <c r="H59" s="1"/>
      <c r="I59">
        <v>671.17149499831748</v>
      </c>
      <c r="K59" s="32">
        <f t="shared" si="2"/>
        <v>0.80956589229699616</v>
      </c>
    </row>
    <row r="60" spans="1:11">
      <c r="A60" s="1" t="s">
        <v>7</v>
      </c>
      <c r="B60" s="1">
        <v>2006</v>
      </c>
      <c r="C60" s="1">
        <v>1422.75</v>
      </c>
      <c r="D60" s="1">
        <v>4271</v>
      </c>
      <c r="E60" s="6">
        <f t="shared" si="0"/>
        <v>3331.187075626317</v>
      </c>
      <c r="G60" s="1"/>
      <c r="H60" s="1"/>
      <c r="I60">
        <v>760.10285436065976</v>
      </c>
      <c r="K60" s="32">
        <f t="shared" si="2"/>
        <v>0.81421437557150111</v>
      </c>
    </row>
    <row r="61" spans="1:11">
      <c r="A61" s="1" t="s">
        <v>7</v>
      </c>
      <c r="B61" s="1">
        <v>2007</v>
      </c>
      <c r="C61" s="1">
        <v>1764.28</v>
      </c>
      <c r="D61" s="1">
        <v>4298</v>
      </c>
      <c r="E61" s="6">
        <f t="shared" si="0"/>
        <v>4104.8859934853417</v>
      </c>
      <c r="G61" s="1"/>
      <c r="H61" s="1"/>
      <c r="I61">
        <v>865.97643212315234</v>
      </c>
      <c r="K61" s="32">
        <f t="shared" si="2"/>
        <v>0.82578949929052881</v>
      </c>
    </row>
    <row r="62" spans="1:11">
      <c r="A62" s="1" t="s">
        <v>7</v>
      </c>
      <c r="B62" s="1">
        <v>2008</v>
      </c>
      <c r="C62" s="1">
        <v>2153.4299999999998</v>
      </c>
      <c r="D62" s="1">
        <v>4315</v>
      </c>
      <c r="E62" s="6">
        <f t="shared" si="0"/>
        <v>4990.5677867902668</v>
      </c>
      <c r="G62" s="1"/>
      <c r="H62" s="1"/>
      <c r="I62">
        <v>1004.8169455279289</v>
      </c>
      <c r="K62" s="32">
        <f t="shared" si="2"/>
        <v>0.83240159049152418</v>
      </c>
    </row>
    <row r="63" spans="1:11">
      <c r="A63" s="1" t="s">
        <v>7</v>
      </c>
      <c r="B63" s="1">
        <v>2009</v>
      </c>
      <c r="C63" s="1">
        <v>2682.39</v>
      </c>
      <c r="D63" s="1">
        <v>4341</v>
      </c>
      <c r="E63" s="6">
        <f t="shared" si="0"/>
        <v>6179.1983413959915</v>
      </c>
      <c r="G63" s="1"/>
      <c r="H63" s="1"/>
      <c r="I63">
        <v>1143.1839640314724</v>
      </c>
      <c r="K63" s="32">
        <f t="shared" si="2"/>
        <v>0.84387813742200724</v>
      </c>
    </row>
    <row r="64" spans="1:11">
      <c r="A64" s="1" t="s">
        <v>7</v>
      </c>
      <c r="B64" s="1">
        <v>2010</v>
      </c>
      <c r="C64" s="1">
        <v>3195.82</v>
      </c>
      <c r="D64" s="1">
        <v>4375</v>
      </c>
      <c r="E64" s="6">
        <f t="shared" si="0"/>
        <v>7304.7314285714283</v>
      </c>
      <c r="G64" s="1"/>
      <c r="H64" s="1"/>
      <c r="I64">
        <v>1192.4536322348256</v>
      </c>
      <c r="K64" s="32">
        <f t="shared" si="2"/>
        <v>0.85966486269257736</v>
      </c>
    </row>
    <row r="65" spans="1:11">
      <c r="A65" s="1" t="s">
        <v>7</v>
      </c>
      <c r="B65" s="1">
        <v>2011</v>
      </c>
      <c r="C65" s="1">
        <v>3905.85</v>
      </c>
      <c r="D65" s="1">
        <v>4383</v>
      </c>
      <c r="E65" s="6">
        <f t="shared" si="0"/>
        <v>8911.3620807665975</v>
      </c>
      <c r="G65" s="1"/>
      <c r="H65" s="1"/>
      <c r="I65">
        <v>1225.6733588154525</v>
      </c>
      <c r="K65" s="32">
        <f t="shared" si="2"/>
        <v>0.8790895655716493</v>
      </c>
    </row>
    <row r="66" spans="1:11">
      <c r="A66" s="1" t="s">
        <v>7</v>
      </c>
      <c r="B66" s="1">
        <v>2012</v>
      </c>
      <c r="C66" s="1">
        <v>4558.59</v>
      </c>
      <c r="D66" s="1">
        <v>4389</v>
      </c>
      <c r="E66" s="6">
        <f t="shared" si="0"/>
        <v>10386.397812713602</v>
      </c>
      <c r="G66" s="1"/>
      <c r="H66" s="1"/>
      <c r="I66">
        <v>1385.8253818203302</v>
      </c>
      <c r="K66" s="32">
        <f t="shared" si="2"/>
        <v>0.88228006223465116</v>
      </c>
    </row>
    <row r="67" spans="1:11">
      <c r="A67" s="1" t="s">
        <v>7</v>
      </c>
      <c r="B67" s="1">
        <v>2013</v>
      </c>
      <c r="C67" s="1">
        <v>5197.42</v>
      </c>
      <c r="D67" s="1">
        <v>4390</v>
      </c>
      <c r="E67" s="6">
        <f t="shared" ref="E67:E130" si="3">C67*10000/D67</f>
        <v>11839.225512528474</v>
      </c>
      <c r="G67" s="1"/>
      <c r="H67" s="1"/>
      <c r="I67">
        <v>1504.4799811864305</v>
      </c>
      <c r="K67" s="32">
        <f t="shared" ref="K67:K130" si="4">E67/(E67+I67)</f>
        <v>0.88725170966227751</v>
      </c>
    </row>
    <row r="68" spans="1:11">
      <c r="A68" s="1" t="s">
        <v>8</v>
      </c>
      <c r="B68" s="1">
        <v>2003</v>
      </c>
      <c r="C68" s="1">
        <v>409.23</v>
      </c>
      <c r="D68" s="1">
        <v>2704</v>
      </c>
      <c r="E68" s="6">
        <f t="shared" si="3"/>
        <v>1513.4245562130177</v>
      </c>
      <c r="G68" s="1"/>
      <c r="H68" s="1"/>
      <c r="I68">
        <v>574.19115200383817</v>
      </c>
      <c r="K68" s="32">
        <f t="shared" si="4"/>
        <v>0.7249536158672204</v>
      </c>
    </row>
    <row r="69" spans="1:11">
      <c r="A69" s="1" t="s">
        <v>8</v>
      </c>
      <c r="B69" s="1">
        <v>2004</v>
      </c>
      <c r="C69" s="1">
        <v>507.78</v>
      </c>
      <c r="D69" s="1">
        <v>2709</v>
      </c>
      <c r="E69" s="6">
        <f t="shared" si="3"/>
        <v>1874.4186046511627</v>
      </c>
      <c r="G69" s="1"/>
      <c r="H69" s="1"/>
      <c r="I69">
        <v>607.29298089054373</v>
      </c>
      <c r="K69" s="32">
        <f t="shared" si="4"/>
        <v>0.75529268411825368</v>
      </c>
    </row>
    <row r="70" spans="1:11">
      <c r="A70" s="1" t="s">
        <v>8</v>
      </c>
      <c r="B70" s="1">
        <v>2005</v>
      </c>
      <c r="C70" s="1">
        <v>631.12</v>
      </c>
      <c r="D70" s="1">
        <v>2716</v>
      </c>
      <c r="E70" s="6">
        <f t="shared" si="3"/>
        <v>2323.7113402061855</v>
      </c>
      <c r="G70" s="1"/>
      <c r="H70" s="1"/>
      <c r="I70">
        <v>671.17149499831748</v>
      </c>
      <c r="K70" s="32">
        <f t="shared" si="4"/>
        <v>0.77589390572854011</v>
      </c>
    </row>
    <row r="71" spans="1:11">
      <c r="A71" s="1" t="s">
        <v>8</v>
      </c>
      <c r="B71" s="1">
        <v>2006</v>
      </c>
      <c r="C71" s="1">
        <v>718.36</v>
      </c>
      <c r="D71" s="1">
        <v>2723</v>
      </c>
      <c r="E71" s="6">
        <f t="shared" si="3"/>
        <v>2638.1197208960707</v>
      </c>
      <c r="G71" s="1"/>
      <c r="H71" s="1"/>
      <c r="I71">
        <v>760.10285436065976</v>
      </c>
      <c r="K71" s="32">
        <f t="shared" si="4"/>
        <v>0.77632340509560793</v>
      </c>
    </row>
    <row r="72" spans="1:11">
      <c r="A72" s="1" t="s">
        <v>8</v>
      </c>
      <c r="B72" s="1">
        <v>2007</v>
      </c>
      <c r="C72" s="1">
        <v>883.76</v>
      </c>
      <c r="D72" s="1">
        <v>2730</v>
      </c>
      <c r="E72" s="6">
        <f t="shared" si="3"/>
        <v>3237.2161172161173</v>
      </c>
      <c r="G72" s="1"/>
      <c r="H72" s="1"/>
      <c r="I72">
        <v>865.97643212315234</v>
      </c>
      <c r="K72" s="32">
        <f t="shared" si="4"/>
        <v>0.78895057404444757</v>
      </c>
    </row>
    <row r="73" spans="1:11">
      <c r="A73" s="1" t="s">
        <v>8</v>
      </c>
      <c r="B73" s="1">
        <v>2008</v>
      </c>
      <c r="C73" s="1">
        <v>1180.1199999999999</v>
      </c>
      <c r="D73" s="1">
        <v>2734</v>
      </c>
      <c r="E73" s="6">
        <f t="shared" si="3"/>
        <v>4316.4594001463047</v>
      </c>
      <c r="G73" s="1"/>
      <c r="H73" s="1"/>
      <c r="I73">
        <v>1004.8169455279289</v>
      </c>
      <c r="K73" s="32">
        <f t="shared" si="4"/>
        <v>0.81116993738828025</v>
      </c>
    </row>
    <row r="74" spans="1:11">
      <c r="A74" s="1" t="s">
        <v>8</v>
      </c>
      <c r="B74" s="1">
        <v>2009</v>
      </c>
      <c r="C74" s="1">
        <v>1479.21</v>
      </c>
      <c r="D74" s="1">
        <v>2740</v>
      </c>
      <c r="E74" s="6">
        <f t="shared" si="3"/>
        <v>5398.5766423357663</v>
      </c>
      <c r="G74" s="1"/>
      <c r="H74" s="1"/>
      <c r="I74">
        <v>1143.1839640314724</v>
      </c>
      <c r="K74" s="32">
        <f t="shared" si="4"/>
        <v>0.82524827293148162</v>
      </c>
    </row>
    <row r="75" spans="1:11">
      <c r="A75" s="1" t="s">
        <v>8</v>
      </c>
      <c r="B75" s="1">
        <v>2010</v>
      </c>
      <c r="C75" s="1">
        <v>1787.25</v>
      </c>
      <c r="D75" s="1">
        <v>2747</v>
      </c>
      <c r="E75" s="6">
        <f t="shared" si="3"/>
        <v>6506.18856934838</v>
      </c>
      <c r="G75" s="1"/>
      <c r="H75" s="1"/>
      <c r="I75">
        <v>1192.4536322348256</v>
      </c>
      <c r="K75" s="32">
        <f t="shared" si="4"/>
        <v>0.84510857875826462</v>
      </c>
    </row>
    <row r="76" spans="1:11">
      <c r="A76" s="1" t="s">
        <v>8</v>
      </c>
      <c r="B76" s="1">
        <v>2011</v>
      </c>
      <c r="C76" s="1">
        <v>2201.7399999999998</v>
      </c>
      <c r="D76" s="1">
        <v>2749</v>
      </c>
      <c r="E76" s="6">
        <f t="shared" si="3"/>
        <v>8009.2397235358303</v>
      </c>
      <c r="G76" s="1"/>
      <c r="H76" s="1"/>
      <c r="I76">
        <v>1225.6733588154525</v>
      </c>
      <c r="K76" s="32">
        <f t="shared" si="4"/>
        <v>0.86727830052263077</v>
      </c>
    </row>
    <row r="77" spans="1:11">
      <c r="A77" s="1" t="s">
        <v>8</v>
      </c>
      <c r="B77" s="1">
        <v>2012</v>
      </c>
      <c r="C77" s="1">
        <v>2471.1999999999998</v>
      </c>
      <c r="D77" s="1">
        <v>2750</v>
      </c>
      <c r="E77" s="6">
        <f t="shared" si="3"/>
        <v>8986.181818181818</v>
      </c>
      <c r="G77" s="1"/>
      <c r="H77" s="1"/>
      <c r="I77">
        <v>1385.8253818203302</v>
      </c>
      <c r="K77" s="32">
        <f t="shared" si="4"/>
        <v>0.86638792712947177</v>
      </c>
    </row>
    <row r="78" spans="1:11">
      <c r="A78" s="1" t="s">
        <v>8</v>
      </c>
      <c r="B78" s="1">
        <v>2013</v>
      </c>
      <c r="C78" s="1">
        <v>2744.81</v>
      </c>
      <c r="D78" s="1">
        <v>2751</v>
      </c>
      <c r="E78" s="6">
        <f t="shared" si="3"/>
        <v>9977.4990912395497</v>
      </c>
      <c r="G78" s="1"/>
      <c r="H78" s="1"/>
      <c r="I78">
        <v>1504.4799811864305</v>
      </c>
      <c r="K78" s="32">
        <f t="shared" si="4"/>
        <v>0.86897032543810804</v>
      </c>
    </row>
    <row r="79" spans="1:11">
      <c r="A79" s="1" t="s">
        <v>9</v>
      </c>
      <c r="B79" s="1">
        <v>2003</v>
      </c>
      <c r="C79" s="1">
        <v>564.91</v>
      </c>
      <c r="D79" s="1">
        <v>3815</v>
      </c>
      <c r="E79" s="6">
        <f t="shared" si="3"/>
        <v>1480.7601572739188</v>
      </c>
      <c r="G79" s="1"/>
      <c r="H79" s="1"/>
      <c r="I79">
        <v>574.19115200383817</v>
      </c>
      <c r="K79" s="32">
        <f t="shared" si="4"/>
        <v>0.72058162672202386</v>
      </c>
    </row>
    <row r="80" spans="1:11">
      <c r="A80" s="1" t="s">
        <v>9</v>
      </c>
      <c r="B80" s="1">
        <v>2004</v>
      </c>
      <c r="C80" s="1">
        <v>697.55</v>
      </c>
      <c r="D80" s="1">
        <v>3817</v>
      </c>
      <c r="E80" s="6">
        <f t="shared" si="3"/>
        <v>1827.4823159549385</v>
      </c>
      <c r="G80" s="1"/>
      <c r="H80" s="1"/>
      <c r="I80">
        <v>607.29298089054373</v>
      </c>
      <c r="K80" s="32">
        <f t="shared" si="4"/>
        <v>0.7505753480917281</v>
      </c>
    </row>
    <row r="81" spans="1:11">
      <c r="A81" s="1" t="s">
        <v>9</v>
      </c>
      <c r="B81" s="1">
        <v>2005</v>
      </c>
      <c r="C81" s="1">
        <v>787.79</v>
      </c>
      <c r="D81" s="1">
        <v>3820</v>
      </c>
      <c r="E81" s="6">
        <f t="shared" si="3"/>
        <v>2062.2774869109949</v>
      </c>
      <c r="G81" s="1"/>
      <c r="H81" s="1"/>
      <c r="I81">
        <v>671.17149499831748</v>
      </c>
      <c r="K81" s="32">
        <f t="shared" si="4"/>
        <v>0.75445984196511151</v>
      </c>
    </row>
    <row r="82" spans="1:11">
      <c r="A82" s="1" t="s">
        <v>9</v>
      </c>
      <c r="B82" s="1">
        <v>2006</v>
      </c>
      <c r="C82" s="1">
        <v>968.53</v>
      </c>
      <c r="D82" s="1">
        <v>3823</v>
      </c>
      <c r="E82" s="6">
        <f t="shared" si="3"/>
        <v>2533.4292440491758</v>
      </c>
      <c r="G82" s="1"/>
      <c r="H82" s="1"/>
      <c r="I82">
        <v>760.10285436065976</v>
      </c>
      <c r="K82" s="32">
        <f t="shared" si="4"/>
        <v>0.76921346698650717</v>
      </c>
    </row>
    <row r="83" spans="1:11">
      <c r="A83" s="1" t="s">
        <v>9</v>
      </c>
      <c r="B83" s="1">
        <v>2007</v>
      </c>
      <c r="C83" s="1">
        <v>1187.27</v>
      </c>
      <c r="D83" s="1">
        <v>3824</v>
      </c>
      <c r="E83" s="6">
        <f t="shared" si="3"/>
        <v>3104.7855648535565</v>
      </c>
      <c r="G83" s="1"/>
      <c r="H83" s="1"/>
      <c r="I83">
        <v>865.97643212315234</v>
      </c>
      <c r="K83" s="32">
        <f t="shared" si="4"/>
        <v>0.78191177593054018</v>
      </c>
    </row>
    <row r="84" spans="1:11">
      <c r="A84" s="1" t="s">
        <v>9</v>
      </c>
      <c r="B84" s="1">
        <v>2008</v>
      </c>
      <c r="C84" s="1">
        <v>1542.3</v>
      </c>
      <c r="D84" s="1">
        <v>3825</v>
      </c>
      <c r="E84" s="6">
        <f t="shared" si="3"/>
        <v>4032.1568627450979</v>
      </c>
      <c r="G84" s="1"/>
      <c r="H84" s="1"/>
      <c r="I84">
        <v>1004.8169455279289</v>
      </c>
      <c r="K84" s="32">
        <f t="shared" si="4"/>
        <v>0.80051177874350721</v>
      </c>
    </row>
    <row r="85" spans="1:11">
      <c r="A85" s="1" t="s">
        <v>9</v>
      </c>
      <c r="B85" s="1">
        <v>2009</v>
      </c>
      <c r="C85" s="1">
        <v>1877.74</v>
      </c>
      <c r="D85" s="1">
        <v>3826</v>
      </c>
      <c r="E85" s="6">
        <f t="shared" si="3"/>
        <v>4907.8410872974382</v>
      </c>
      <c r="G85" s="1"/>
      <c r="H85" s="1"/>
      <c r="I85">
        <v>1143.1839640314724</v>
      </c>
      <c r="K85" s="32">
        <f t="shared" si="4"/>
        <v>0.81107598227833999</v>
      </c>
    </row>
    <row r="86" spans="1:11">
      <c r="A86" s="1" t="s">
        <v>9</v>
      </c>
      <c r="B86" s="1">
        <v>2010</v>
      </c>
      <c r="C86" s="1">
        <v>2253.27</v>
      </c>
      <c r="D86" s="1">
        <v>3833</v>
      </c>
      <c r="E86" s="6">
        <f t="shared" si="3"/>
        <v>5878.6068353769897</v>
      </c>
      <c r="G86" s="1"/>
      <c r="H86" s="1"/>
      <c r="I86">
        <v>1192.4536322348256</v>
      </c>
      <c r="K86" s="32">
        <f t="shared" si="4"/>
        <v>0.83136141492542404</v>
      </c>
    </row>
    <row r="87" spans="1:11">
      <c r="A87" s="1" t="s">
        <v>9</v>
      </c>
      <c r="B87" s="1">
        <v>2011</v>
      </c>
      <c r="C87" s="1">
        <v>2794.08</v>
      </c>
      <c r="D87" s="1">
        <v>3834</v>
      </c>
      <c r="E87" s="6">
        <f t="shared" si="3"/>
        <v>7287.6369327073553</v>
      </c>
      <c r="G87" s="1"/>
      <c r="H87" s="1"/>
      <c r="I87">
        <v>1225.6733588154525</v>
      </c>
      <c r="K87" s="32">
        <f t="shared" si="4"/>
        <v>0.85602858149832428</v>
      </c>
    </row>
    <row r="88" spans="1:11">
      <c r="A88" s="1" t="s">
        <v>9</v>
      </c>
      <c r="B88" s="1">
        <v>2012</v>
      </c>
      <c r="C88" s="1">
        <v>3171.52</v>
      </c>
      <c r="D88" s="1">
        <v>3834</v>
      </c>
      <c r="E88" s="6">
        <f t="shared" si="3"/>
        <v>8272.0918101199786</v>
      </c>
      <c r="G88" s="1"/>
      <c r="H88" s="1"/>
      <c r="I88">
        <v>1385.8253818203302</v>
      </c>
      <c r="K88" s="32">
        <f t="shared" si="4"/>
        <v>0.85650887719592128</v>
      </c>
    </row>
    <row r="89" spans="1:11">
      <c r="A89" s="1" t="s">
        <v>9</v>
      </c>
      <c r="B89" s="1">
        <v>2013</v>
      </c>
      <c r="C89" s="1">
        <v>3369.18</v>
      </c>
      <c r="D89" s="1">
        <v>3835</v>
      </c>
      <c r="E89" s="6">
        <f t="shared" si="3"/>
        <v>8785.3455019556714</v>
      </c>
      <c r="G89" s="1"/>
      <c r="H89" s="1"/>
      <c r="I89">
        <v>1504.4799811864305</v>
      </c>
      <c r="K89" s="32">
        <f t="shared" si="4"/>
        <v>0.85378955321922312</v>
      </c>
    </row>
    <row r="90" spans="1:11">
      <c r="A90" s="1" t="s">
        <v>10</v>
      </c>
      <c r="B90" s="1">
        <v>2003</v>
      </c>
      <c r="C90" s="1">
        <v>1088.44</v>
      </c>
      <c r="D90" s="1">
        <v>1766</v>
      </c>
      <c r="E90" s="6">
        <f t="shared" si="3"/>
        <v>6163.306908267271</v>
      </c>
      <c r="G90" s="1"/>
      <c r="H90" s="1"/>
      <c r="I90">
        <v>574.19115200383817</v>
      </c>
      <c r="K90" s="32">
        <f t="shared" si="4"/>
        <v>0.91477679891447217</v>
      </c>
    </row>
    <row r="91" spans="1:11">
      <c r="A91" s="1" t="s">
        <v>10</v>
      </c>
      <c r="B91" s="1">
        <v>2004</v>
      </c>
      <c r="C91" s="1">
        <v>1382.53</v>
      </c>
      <c r="D91" s="1">
        <v>1835</v>
      </c>
      <c r="E91" s="6">
        <f t="shared" si="3"/>
        <v>7534.2234332425069</v>
      </c>
      <c r="G91" s="1"/>
      <c r="H91" s="1"/>
      <c r="I91">
        <v>607.29298089054373</v>
      </c>
      <c r="K91" s="32">
        <f t="shared" si="4"/>
        <v>0.92540787858189055</v>
      </c>
    </row>
    <row r="92" spans="1:11">
      <c r="A92" s="1" t="s">
        <v>10</v>
      </c>
      <c r="B92" s="1">
        <v>2005</v>
      </c>
      <c r="C92" s="1">
        <v>1646.26</v>
      </c>
      <c r="D92" s="1">
        <v>1890</v>
      </c>
      <c r="E92" s="6">
        <f t="shared" si="3"/>
        <v>8710.3703703703704</v>
      </c>
      <c r="G92" s="1"/>
      <c r="H92" s="1"/>
      <c r="I92">
        <v>671.17149499831748</v>
      </c>
      <c r="K92" s="32">
        <f t="shared" si="4"/>
        <v>0.92845829559468251</v>
      </c>
    </row>
    <row r="93" spans="1:11">
      <c r="A93" s="1" t="s">
        <v>10</v>
      </c>
      <c r="B93" s="1">
        <v>2006</v>
      </c>
      <c r="C93" s="1">
        <v>1795.57</v>
      </c>
      <c r="D93" s="1">
        <v>1964</v>
      </c>
      <c r="E93" s="6">
        <f t="shared" si="3"/>
        <v>9142.4134419551938</v>
      </c>
      <c r="G93" s="1"/>
      <c r="H93" s="1"/>
      <c r="I93">
        <v>760.10285436065976</v>
      </c>
      <c r="K93" s="32">
        <f t="shared" si="4"/>
        <v>0.92324144372845429</v>
      </c>
    </row>
    <row r="94" spans="1:11">
      <c r="A94" s="1" t="s">
        <v>10</v>
      </c>
      <c r="B94" s="1">
        <v>2007</v>
      </c>
      <c r="C94" s="1">
        <v>2181.6799999999998</v>
      </c>
      <c r="D94" s="1">
        <v>2064</v>
      </c>
      <c r="E94" s="6">
        <f t="shared" si="3"/>
        <v>10570.155038759691</v>
      </c>
      <c r="G94" s="1"/>
      <c r="H94" s="1"/>
      <c r="I94">
        <v>865.97643212315234</v>
      </c>
      <c r="K94" s="32">
        <f t="shared" si="4"/>
        <v>0.9242771531327717</v>
      </c>
    </row>
    <row r="95" spans="1:11">
      <c r="A95" s="1" t="s">
        <v>10</v>
      </c>
      <c r="B95" s="1">
        <v>2008</v>
      </c>
      <c r="C95" s="1">
        <v>2593.92</v>
      </c>
      <c r="D95" s="1">
        <v>2141</v>
      </c>
      <c r="E95" s="6">
        <f t="shared" si="3"/>
        <v>12115.460065390005</v>
      </c>
      <c r="G95" s="1"/>
      <c r="H95" s="1"/>
      <c r="I95">
        <v>1004.8169455279289</v>
      </c>
      <c r="K95" s="32">
        <f t="shared" si="4"/>
        <v>0.92341495955521524</v>
      </c>
    </row>
    <row r="96" spans="1:11">
      <c r="A96" s="1" t="s">
        <v>10</v>
      </c>
      <c r="B96" s="1">
        <v>2009</v>
      </c>
      <c r="C96" s="1">
        <v>2989.65</v>
      </c>
      <c r="D96" s="1">
        <v>2210</v>
      </c>
      <c r="E96" s="6">
        <f t="shared" si="3"/>
        <v>13527.828054298643</v>
      </c>
      <c r="G96" s="1"/>
      <c r="H96" s="1"/>
      <c r="I96">
        <v>1143.1839640314724</v>
      </c>
      <c r="K96" s="32">
        <f t="shared" si="4"/>
        <v>0.92207872486211817</v>
      </c>
    </row>
    <row r="97" spans="1:11">
      <c r="A97" s="1" t="s">
        <v>10</v>
      </c>
      <c r="B97" s="1">
        <v>2010</v>
      </c>
      <c r="C97" s="1">
        <v>3302.89</v>
      </c>
      <c r="D97" s="1">
        <v>2303</v>
      </c>
      <c r="E97" s="6">
        <f t="shared" si="3"/>
        <v>14341.684759009988</v>
      </c>
      <c r="G97" s="1"/>
      <c r="H97" s="1"/>
      <c r="I97">
        <v>1192.4536322348256</v>
      </c>
      <c r="K97" s="32">
        <f t="shared" si="4"/>
        <v>0.9232365772596115</v>
      </c>
    </row>
    <row r="98" spans="1:11">
      <c r="A98" s="1" t="s">
        <v>10</v>
      </c>
      <c r="B98" s="1">
        <v>2011</v>
      </c>
      <c r="C98" s="1">
        <v>3914.88</v>
      </c>
      <c r="D98" s="1">
        <v>2347</v>
      </c>
      <c r="E98" s="6">
        <f t="shared" si="3"/>
        <v>16680.357903706859</v>
      </c>
      <c r="G98" s="1"/>
      <c r="H98" s="1"/>
      <c r="I98">
        <v>1225.6733588154525</v>
      </c>
      <c r="K98" s="32">
        <f t="shared" si="4"/>
        <v>0.93154969178564917</v>
      </c>
    </row>
    <row r="99" spans="1:11">
      <c r="A99" s="1" t="s">
        <v>10</v>
      </c>
      <c r="B99" s="1">
        <v>2012</v>
      </c>
      <c r="C99" s="1">
        <v>4184.0200000000004</v>
      </c>
      <c r="D99" s="1">
        <v>2380</v>
      </c>
      <c r="E99" s="6">
        <f t="shared" si="3"/>
        <v>17579.915966386558</v>
      </c>
      <c r="G99" s="1"/>
      <c r="H99" s="1"/>
      <c r="I99">
        <v>1385.8253818203302</v>
      </c>
      <c r="K99" s="32">
        <f t="shared" si="4"/>
        <v>0.92693007057425925</v>
      </c>
    </row>
    <row r="100" spans="1:11">
      <c r="A100" s="1" t="s">
        <v>10</v>
      </c>
      <c r="B100" s="1">
        <v>2013</v>
      </c>
      <c r="C100" s="1">
        <v>4528.6099999999997</v>
      </c>
      <c r="D100" s="1">
        <v>2415</v>
      </c>
      <c r="E100" s="6">
        <f t="shared" si="3"/>
        <v>18752.0082815735</v>
      </c>
      <c r="G100" s="1"/>
      <c r="H100" s="1"/>
      <c r="I100">
        <v>1504.4799811864305</v>
      </c>
      <c r="K100" s="32">
        <f t="shared" si="4"/>
        <v>0.92572848947602115</v>
      </c>
    </row>
    <row r="101" spans="1:11">
      <c r="A101" s="1" t="s">
        <v>11</v>
      </c>
      <c r="B101" s="1">
        <v>2003</v>
      </c>
      <c r="C101" s="1">
        <v>1047.68</v>
      </c>
      <c r="D101" s="1">
        <v>7458</v>
      </c>
      <c r="E101" s="6">
        <f t="shared" si="3"/>
        <v>1404.7733976937516</v>
      </c>
      <c r="G101" s="1"/>
      <c r="H101" s="1"/>
      <c r="I101">
        <v>574.19115200383817</v>
      </c>
      <c r="K101" s="32">
        <f t="shared" si="4"/>
        <v>0.70985273480943267</v>
      </c>
    </row>
    <row r="102" spans="1:11">
      <c r="A102" s="1" t="s">
        <v>11</v>
      </c>
      <c r="B102" s="1">
        <v>2004</v>
      </c>
      <c r="C102" s="1">
        <v>1312.04</v>
      </c>
      <c r="D102" s="1">
        <v>7523</v>
      </c>
      <c r="E102" s="6">
        <f t="shared" si="3"/>
        <v>1744.0382826000266</v>
      </c>
      <c r="G102" s="1"/>
      <c r="H102" s="1"/>
      <c r="I102">
        <v>607.29298089054373</v>
      </c>
      <c r="K102" s="32">
        <f t="shared" si="4"/>
        <v>0.74172376716115596</v>
      </c>
    </row>
    <row r="103" spans="1:11">
      <c r="A103" s="1" t="s">
        <v>11</v>
      </c>
      <c r="B103" s="1">
        <v>2005</v>
      </c>
      <c r="C103" s="1">
        <v>1673.4</v>
      </c>
      <c r="D103" s="1">
        <v>7588</v>
      </c>
      <c r="E103" s="6">
        <f t="shared" si="3"/>
        <v>2205.324196099104</v>
      </c>
      <c r="G103" s="1"/>
      <c r="H103" s="1"/>
      <c r="I103">
        <v>671.17149499831748</v>
      </c>
      <c r="K103" s="32">
        <f t="shared" si="4"/>
        <v>0.7666704326811431</v>
      </c>
    </row>
    <row r="104" spans="1:11">
      <c r="A104" s="1" t="s">
        <v>11</v>
      </c>
      <c r="B104" s="1">
        <v>2006</v>
      </c>
      <c r="C104" s="1">
        <v>2013.25</v>
      </c>
      <c r="D104" s="1">
        <v>7656</v>
      </c>
      <c r="E104" s="6">
        <f t="shared" si="3"/>
        <v>2629.6368861024034</v>
      </c>
      <c r="G104" s="1"/>
      <c r="H104" s="1"/>
      <c r="I104">
        <v>760.10285436065976</v>
      </c>
      <c r="K104" s="32">
        <f t="shared" si="4"/>
        <v>0.77576365368486244</v>
      </c>
    </row>
    <row r="105" spans="1:11">
      <c r="A105" s="1" t="s">
        <v>11</v>
      </c>
      <c r="B105" s="1">
        <v>2007</v>
      </c>
      <c r="C105" s="1">
        <v>2553.7199999999998</v>
      </c>
      <c r="D105" s="1">
        <v>7723</v>
      </c>
      <c r="E105" s="6">
        <f t="shared" si="3"/>
        <v>3306.6424964392072</v>
      </c>
      <c r="G105" s="1"/>
      <c r="H105" s="1"/>
      <c r="I105">
        <v>865.97643212315234</v>
      </c>
      <c r="K105" s="32">
        <f t="shared" si="4"/>
        <v>0.79246213302744206</v>
      </c>
    </row>
    <row r="106" spans="1:11">
      <c r="A106" s="1" t="s">
        <v>11</v>
      </c>
      <c r="B106" s="1">
        <v>2008</v>
      </c>
      <c r="C106" s="1">
        <v>3247.49</v>
      </c>
      <c r="D106" s="1">
        <v>7762</v>
      </c>
      <c r="E106" s="6">
        <f t="shared" si="3"/>
        <v>4183.8314867302233</v>
      </c>
      <c r="G106" s="1"/>
      <c r="H106" s="1"/>
      <c r="I106">
        <v>1004.8169455279289</v>
      </c>
      <c r="K106" s="32">
        <f t="shared" si="4"/>
        <v>0.80634322046548412</v>
      </c>
    </row>
    <row r="107" spans="1:11">
      <c r="A107" s="1" t="s">
        <v>11</v>
      </c>
      <c r="B107" s="1">
        <v>2009</v>
      </c>
      <c r="C107" s="1">
        <v>4017.36</v>
      </c>
      <c r="D107" s="1">
        <v>7810</v>
      </c>
      <c r="E107" s="6">
        <f t="shared" si="3"/>
        <v>5143.8668373879646</v>
      </c>
      <c r="G107" s="1"/>
      <c r="H107" s="1"/>
      <c r="I107">
        <v>1143.1839640314724</v>
      </c>
      <c r="K107" s="32">
        <f t="shared" si="4"/>
        <v>0.81816848628400241</v>
      </c>
    </row>
    <row r="108" spans="1:11">
      <c r="A108" s="1" t="s">
        <v>11</v>
      </c>
      <c r="B108" s="1">
        <v>2010</v>
      </c>
      <c r="C108" s="1">
        <v>4914.0600000000004</v>
      </c>
      <c r="D108" s="1">
        <v>7869</v>
      </c>
      <c r="E108" s="6">
        <f t="shared" si="3"/>
        <v>6244.8341593595133</v>
      </c>
      <c r="G108" s="1"/>
      <c r="H108" s="1"/>
      <c r="I108">
        <v>1192.4536322348256</v>
      </c>
      <c r="K108" s="32">
        <f t="shared" si="4"/>
        <v>0.83966552516865856</v>
      </c>
    </row>
    <row r="109" spans="1:11">
      <c r="A109" s="1" t="s">
        <v>11</v>
      </c>
      <c r="B109" s="1">
        <v>2011</v>
      </c>
      <c r="C109" s="1">
        <v>6221.72</v>
      </c>
      <c r="D109" s="1">
        <v>7899</v>
      </c>
      <c r="E109" s="6">
        <f t="shared" si="3"/>
        <v>7876.5919736675532</v>
      </c>
      <c r="G109" s="1"/>
      <c r="H109" s="1"/>
      <c r="I109">
        <v>1225.6733588154525</v>
      </c>
      <c r="K109" s="32">
        <f t="shared" si="4"/>
        <v>0.86534414082157929</v>
      </c>
    </row>
    <row r="110" spans="1:11">
      <c r="A110" s="1" t="s">
        <v>11</v>
      </c>
      <c r="B110" s="1">
        <v>2012</v>
      </c>
      <c r="C110" s="1">
        <v>7027.67</v>
      </c>
      <c r="D110" s="1">
        <v>7920</v>
      </c>
      <c r="E110" s="6">
        <f t="shared" si="3"/>
        <v>8873.3207070707067</v>
      </c>
      <c r="G110" s="1"/>
      <c r="H110" s="1"/>
      <c r="I110">
        <v>1385.8253818203302</v>
      </c>
      <c r="K110" s="32">
        <f t="shared" si="4"/>
        <v>0.86491805752518225</v>
      </c>
    </row>
    <row r="111" spans="1:11">
      <c r="A111" s="1" t="s">
        <v>11</v>
      </c>
      <c r="B111" s="1">
        <v>2013</v>
      </c>
      <c r="C111" s="1">
        <v>7798.47</v>
      </c>
      <c r="D111" s="1">
        <v>7939</v>
      </c>
      <c r="E111" s="6">
        <f t="shared" si="3"/>
        <v>9822.9877818365039</v>
      </c>
      <c r="G111" s="1"/>
      <c r="H111" s="1"/>
      <c r="I111">
        <v>1504.4799811864305</v>
      </c>
      <c r="K111" s="32">
        <f t="shared" si="4"/>
        <v>0.86718302689877325</v>
      </c>
    </row>
    <row r="112" spans="1:11">
      <c r="A112" s="1" t="s">
        <v>12</v>
      </c>
      <c r="B112" s="1">
        <v>2003</v>
      </c>
      <c r="C112" s="1">
        <v>896.77</v>
      </c>
      <c r="D112" s="1">
        <v>4857</v>
      </c>
      <c r="E112" s="6">
        <f t="shared" si="3"/>
        <v>1846.3454807494338</v>
      </c>
      <c r="G112" s="1"/>
      <c r="H112" s="1"/>
      <c r="I112">
        <v>574.19115200383817</v>
      </c>
      <c r="K112" s="32">
        <f t="shared" si="4"/>
        <v>0.76278353145570177</v>
      </c>
    </row>
    <row r="113" spans="1:11">
      <c r="A113" s="1" t="s">
        <v>12</v>
      </c>
      <c r="B113" s="1">
        <v>2004</v>
      </c>
      <c r="C113" s="1">
        <v>1062.94</v>
      </c>
      <c r="D113" s="1">
        <v>4925</v>
      </c>
      <c r="E113" s="6">
        <f t="shared" si="3"/>
        <v>2158.2538071065992</v>
      </c>
      <c r="G113" s="1"/>
      <c r="H113" s="1"/>
      <c r="I113">
        <v>607.29298089054373</v>
      </c>
      <c r="K113" s="32">
        <f t="shared" si="4"/>
        <v>0.78040762733565761</v>
      </c>
    </row>
    <row r="114" spans="1:11">
      <c r="A114" s="1" t="s">
        <v>12</v>
      </c>
      <c r="B114" s="1">
        <v>2005</v>
      </c>
      <c r="C114" s="1">
        <v>1265.53</v>
      </c>
      <c r="D114" s="1">
        <v>4991</v>
      </c>
      <c r="E114" s="6">
        <f t="shared" si="3"/>
        <v>2535.6241234221598</v>
      </c>
      <c r="G114" s="1"/>
      <c r="H114" s="1"/>
      <c r="I114">
        <v>671.17149499831748</v>
      </c>
      <c r="K114" s="32">
        <f t="shared" si="4"/>
        <v>0.79070337655977396</v>
      </c>
    </row>
    <row r="115" spans="1:11">
      <c r="A115" s="1" t="s">
        <v>12</v>
      </c>
      <c r="B115" s="1">
        <v>2006</v>
      </c>
      <c r="C115" s="1">
        <v>1471.86</v>
      </c>
      <c r="D115" s="1">
        <v>5072</v>
      </c>
      <c r="E115" s="6">
        <f t="shared" si="3"/>
        <v>2901.9321766561511</v>
      </c>
      <c r="G115" s="1"/>
      <c r="H115" s="1"/>
      <c r="I115">
        <v>760.10285436065976</v>
      </c>
      <c r="K115" s="32">
        <f t="shared" si="4"/>
        <v>0.7924370335284292</v>
      </c>
    </row>
    <row r="116" spans="1:11">
      <c r="A116" s="1" t="s">
        <v>12</v>
      </c>
      <c r="B116" s="1">
        <v>2007</v>
      </c>
      <c r="C116" s="1">
        <v>1806.79</v>
      </c>
      <c r="D116" s="1">
        <v>5155</v>
      </c>
      <c r="E116" s="6">
        <f t="shared" si="3"/>
        <v>3504.9272550921437</v>
      </c>
      <c r="G116" s="1"/>
      <c r="H116" s="1"/>
      <c r="I116">
        <v>865.97643212315234</v>
      </c>
      <c r="K116" s="32">
        <f t="shared" si="4"/>
        <v>0.80187702724814192</v>
      </c>
    </row>
    <row r="117" spans="1:11">
      <c r="A117" s="1" t="s">
        <v>12</v>
      </c>
      <c r="B117" s="1">
        <v>2008</v>
      </c>
      <c r="C117" s="1">
        <v>2208.58</v>
      </c>
      <c r="D117" s="1">
        <v>5212</v>
      </c>
      <c r="E117" s="6">
        <f t="shared" si="3"/>
        <v>4237.4904067536454</v>
      </c>
      <c r="G117" s="1"/>
      <c r="H117" s="1"/>
      <c r="I117">
        <v>1004.8169455279289</v>
      </c>
      <c r="K117" s="32">
        <f t="shared" si="4"/>
        <v>0.80832544183228616</v>
      </c>
    </row>
    <row r="118" spans="1:11">
      <c r="A118" s="1" t="s">
        <v>12</v>
      </c>
      <c r="B118" s="1">
        <v>2009</v>
      </c>
      <c r="C118" s="1">
        <v>2653.35</v>
      </c>
      <c r="D118" s="1">
        <v>5276</v>
      </c>
      <c r="E118" s="6">
        <f t="shared" si="3"/>
        <v>5029.0940106141015</v>
      </c>
      <c r="G118" s="1"/>
      <c r="H118" s="1"/>
      <c r="I118">
        <v>1143.1839640314724</v>
      </c>
      <c r="K118" s="32">
        <f t="shared" si="4"/>
        <v>0.814787349382605</v>
      </c>
    </row>
    <row r="119" spans="1:11">
      <c r="A119" s="1" t="s">
        <v>12</v>
      </c>
      <c r="B119" s="1">
        <v>2010</v>
      </c>
      <c r="C119" s="1">
        <v>3207.88</v>
      </c>
      <c r="D119" s="1">
        <v>5447</v>
      </c>
      <c r="E119" s="6">
        <f t="shared" si="3"/>
        <v>5889.2601431980911</v>
      </c>
      <c r="G119" s="1"/>
      <c r="H119" s="1"/>
      <c r="I119">
        <v>1192.4536322348256</v>
      </c>
      <c r="K119" s="32">
        <f t="shared" si="4"/>
        <v>0.83161510475450851</v>
      </c>
    </row>
    <row r="120" spans="1:11">
      <c r="A120" s="1" t="s">
        <v>12</v>
      </c>
      <c r="B120" s="1">
        <v>2011</v>
      </c>
      <c r="C120" s="1">
        <v>3842.59</v>
      </c>
      <c r="D120" s="1">
        <v>5463</v>
      </c>
      <c r="E120" s="6">
        <f t="shared" si="3"/>
        <v>7033.8458722313744</v>
      </c>
      <c r="G120" s="1"/>
      <c r="H120" s="1"/>
      <c r="I120">
        <v>1225.6733588154525</v>
      </c>
      <c r="K120" s="32">
        <f t="shared" si="4"/>
        <v>0.85160475754953746</v>
      </c>
    </row>
    <row r="121" spans="1:11">
      <c r="A121" s="1" t="s">
        <v>12</v>
      </c>
      <c r="B121" s="1">
        <v>2012</v>
      </c>
      <c r="C121" s="1">
        <v>4161.88</v>
      </c>
      <c r="D121" s="1">
        <v>5477</v>
      </c>
      <c r="E121" s="6">
        <f t="shared" si="3"/>
        <v>7598.8314770859961</v>
      </c>
      <c r="G121" s="1"/>
      <c r="H121" s="1"/>
      <c r="I121">
        <v>1385.8253818203302</v>
      </c>
      <c r="K121" s="32">
        <f t="shared" si="4"/>
        <v>0.84575644862312283</v>
      </c>
    </row>
    <row r="122" spans="1:11">
      <c r="A122" s="1" t="s">
        <v>12</v>
      </c>
      <c r="B122" s="1">
        <v>2013</v>
      </c>
      <c r="C122" s="1">
        <v>4730.47</v>
      </c>
      <c r="D122" s="1">
        <v>5498</v>
      </c>
      <c r="E122" s="6">
        <f t="shared" si="3"/>
        <v>8603.9832666424154</v>
      </c>
      <c r="G122" s="1"/>
      <c r="H122" s="1"/>
      <c r="I122">
        <v>1504.4799811864305</v>
      </c>
      <c r="K122" s="32">
        <f t="shared" si="4"/>
        <v>0.85116630052450637</v>
      </c>
    </row>
    <row r="123" spans="1:11">
      <c r="A123" s="1" t="s">
        <v>13</v>
      </c>
      <c r="B123" s="1">
        <v>2003</v>
      </c>
      <c r="C123" s="1">
        <v>507.44</v>
      </c>
      <c r="D123" s="1">
        <v>6163</v>
      </c>
      <c r="E123" s="6">
        <f t="shared" si="3"/>
        <v>823.36524419925365</v>
      </c>
      <c r="G123" s="1"/>
      <c r="H123" s="1"/>
      <c r="I123">
        <v>574.19115200383817</v>
      </c>
      <c r="K123" s="32">
        <f t="shared" si="4"/>
        <v>0.58914634603382598</v>
      </c>
    </row>
    <row r="124" spans="1:11">
      <c r="A124" s="1" t="s">
        <v>13</v>
      </c>
      <c r="B124" s="1">
        <v>2004</v>
      </c>
      <c r="C124" s="1">
        <v>601.53</v>
      </c>
      <c r="D124" s="1">
        <v>6228</v>
      </c>
      <c r="E124" s="6">
        <f t="shared" si="3"/>
        <v>965.84778420038538</v>
      </c>
      <c r="G124" s="1"/>
      <c r="H124" s="1"/>
      <c r="I124">
        <v>607.29298089054373</v>
      </c>
      <c r="K124" s="32">
        <f t="shared" si="4"/>
        <v>0.61396144937135255</v>
      </c>
    </row>
    <row r="125" spans="1:11">
      <c r="A125" s="1" t="s">
        <v>13</v>
      </c>
      <c r="B125" s="1">
        <v>2005</v>
      </c>
      <c r="C125" s="1">
        <v>713.06</v>
      </c>
      <c r="D125" s="1">
        <v>6120</v>
      </c>
      <c r="E125" s="6">
        <f t="shared" si="3"/>
        <v>1165.1307189542483</v>
      </c>
      <c r="G125" s="1"/>
      <c r="H125" s="1"/>
      <c r="I125">
        <v>671.17149499831748</v>
      </c>
      <c r="K125" s="32">
        <f t="shared" si="4"/>
        <v>0.63449834678702033</v>
      </c>
    </row>
    <row r="126" spans="1:11">
      <c r="A126" s="1" t="s">
        <v>13</v>
      </c>
      <c r="B126" s="1">
        <v>2006</v>
      </c>
      <c r="C126" s="1">
        <v>940.23</v>
      </c>
      <c r="D126" s="1">
        <v>6110</v>
      </c>
      <c r="E126" s="6">
        <f t="shared" si="3"/>
        <v>1538.8379705400982</v>
      </c>
      <c r="G126" s="1"/>
      <c r="H126" s="1"/>
      <c r="I126">
        <v>760.10285436065976</v>
      </c>
      <c r="K126" s="32">
        <f t="shared" si="4"/>
        <v>0.66936823856983263</v>
      </c>
    </row>
    <row r="127" spans="1:11">
      <c r="A127" s="1" t="s">
        <v>13</v>
      </c>
      <c r="B127" s="1">
        <v>2007</v>
      </c>
      <c r="C127" s="1">
        <v>1243.83</v>
      </c>
      <c r="D127" s="1">
        <v>6118</v>
      </c>
      <c r="E127" s="6">
        <f t="shared" si="3"/>
        <v>2033.0663615560641</v>
      </c>
      <c r="G127" s="1"/>
      <c r="H127" s="1"/>
      <c r="I127">
        <v>865.97643212315234</v>
      </c>
      <c r="K127" s="32">
        <f t="shared" si="4"/>
        <v>0.70128884126469571</v>
      </c>
    </row>
    <row r="128" spans="1:11">
      <c r="A128" s="1" t="s">
        <v>13</v>
      </c>
      <c r="B128" s="1">
        <v>2008</v>
      </c>
      <c r="C128" s="1">
        <v>1647.13</v>
      </c>
      <c r="D128" s="1">
        <v>6135</v>
      </c>
      <c r="E128" s="6">
        <f t="shared" si="3"/>
        <v>2684.8084759576204</v>
      </c>
      <c r="G128" s="1"/>
      <c r="H128" s="1"/>
      <c r="I128">
        <v>1004.8169455279289</v>
      </c>
      <c r="K128" s="32">
        <f t="shared" si="4"/>
        <v>0.72766423938954738</v>
      </c>
    </row>
    <row r="129" spans="1:11">
      <c r="A129" s="1" t="s">
        <v>13</v>
      </c>
      <c r="B129" s="1">
        <v>2009</v>
      </c>
      <c r="C129" s="1">
        <v>2141.92</v>
      </c>
      <c r="D129" s="1">
        <v>6131</v>
      </c>
      <c r="E129" s="6">
        <f t="shared" si="3"/>
        <v>3493.5899526993967</v>
      </c>
      <c r="G129" s="1"/>
      <c r="H129" s="1"/>
      <c r="I129">
        <v>1143.1839640314724</v>
      </c>
      <c r="K129" s="32">
        <f t="shared" si="4"/>
        <v>0.75345272714148903</v>
      </c>
    </row>
    <row r="130" spans="1:11">
      <c r="A130" s="1" t="s">
        <v>13</v>
      </c>
      <c r="B130" s="1">
        <v>2010</v>
      </c>
      <c r="C130" s="1">
        <v>2587.61</v>
      </c>
      <c r="D130" s="1">
        <v>5957</v>
      </c>
      <c r="E130" s="6">
        <f t="shared" si="3"/>
        <v>4343.8140003357394</v>
      </c>
      <c r="G130" s="1"/>
      <c r="H130" s="1"/>
      <c r="I130">
        <v>1192.4536322348256</v>
      </c>
      <c r="K130" s="32">
        <f t="shared" si="4"/>
        <v>0.78461055148066361</v>
      </c>
    </row>
    <row r="131" spans="1:11">
      <c r="A131" s="1" t="s">
        <v>13</v>
      </c>
      <c r="B131" s="1">
        <v>2011</v>
      </c>
      <c r="C131" s="1">
        <v>3302.99</v>
      </c>
      <c r="D131" s="1">
        <v>5968</v>
      </c>
      <c r="E131" s="6">
        <f t="shared" ref="E131:E194" si="5">C131*10000/D131</f>
        <v>5534.5006702412866</v>
      </c>
      <c r="G131" s="1"/>
      <c r="H131" s="1"/>
      <c r="I131">
        <v>1225.6733588154525</v>
      </c>
      <c r="K131" s="32">
        <f t="shared" ref="K131:K194" si="6">E131/(E131+I131)</f>
        <v>0.81869204053812306</v>
      </c>
    </row>
    <row r="132" spans="1:11">
      <c r="A132" s="1" t="s">
        <v>13</v>
      </c>
      <c r="B132" s="1">
        <v>2012</v>
      </c>
      <c r="C132" s="1">
        <v>3961.01</v>
      </c>
      <c r="D132" s="1">
        <v>5988</v>
      </c>
      <c r="E132" s="6">
        <f t="shared" si="5"/>
        <v>6614.9131596526386</v>
      </c>
      <c r="G132" s="1"/>
      <c r="H132" s="1"/>
      <c r="I132">
        <v>1385.8253818203302</v>
      </c>
      <c r="K132" s="32">
        <f t="shared" si="6"/>
        <v>0.82678781781997912</v>
      </c>
    </row>
    <row r="133" spans="1:11">
      <c r="A133" s="1" t="s">
        <v>13</v>
      </c>
      <c r="B133" s="1">
        <v>2013</v>
      </c>
      <c r="C133" s="1">
        <v>4349.6899999999996</v>
      </c>
      <c r="D133" s="1">
        <v>6030</v>
      </c>
      <c r="E133" s="6">
        <f t="shared" si="5"/>
        <v>7213.4162520729669</v>
      </c>
      <c r="G133" s="1"/>
      <c r="H133" s="1"/>
      <c r="I133">
        <v>1504.4799811864305</v>
      </c>
      <c r="K133" s="32">
        <f t="shared" si="6"/>
        <v>0.82742625732952257</v>
      </c>
    </row>
    <row r="134" spans="1:11">
      <c r="A134" s="1" t="s">
        <v>14</v>
      </c>
      <c r="B134" s="1">
        <v>2003</v>
      </c>
      <c r="C134" s="2">
        <v>452.3</v>
      </c>
      <c r="D134" s="1">
        <v>3502</v>
      </c>
      <c r="E134" s="6">
        <f t="shared" si="5"/>
        <v>1291.5476870359794</v>
      </c>
      <c r="G134" s="1"/>
      <c r="H134" s="1"/>
      <c r="I134">
        <v>574.19115200383817</v>
      </c>
      <c r="K134" s="32">
        <f t="shared" si="6"/>
        <v>0.6922446271744338</v>
      </c>
    </row>
    <row r="135" spans="1:11">
      <c r="A135" s="1" t="s">
        <v>14</v>
      </c>
      <c r="B135" s="1">
        <v>2004</v>
      </c>
      <c r="C135" s="2">
        <v>516.67999999999995</v>
      </c>
      <c r="D135" s="1">
        <v>3529</v>
      </c>
      <c r="E135" s="6">
        <f t="shared" si="5"/>
        <v>1464.0974780391043</v>
      </c>
      <c r="G135" s="1"/>
      <c r="H135" s="1"/>
      <c r="I135">
        <v>607.29298089054373</v>
      </c>
      <c r="K135" s="32">
        <f t="shared" si="6"/>
        <v>0.70681868390745073</v>
      </c>
    </row>
    <row r="136" spans="1:11">
      <c r="A136" s="1" t="s">
        <v>14</v>
      </c>
      <c r="B136" s="1">
        <v>2005</v>
      </c>
      <c r="C136" s="1">
        <v>593.07000000000005</v>
      </c>
      <c r="D136" s="1">
        <v>3557</v>
      </c>
      <c r="E136" s="6">
        <f t="shared" si="5"/>
        <v>1667.3320213663203</v>
      </c>
      <c r="G136" s="1"/>
      <c r="H136" s="1"/>
      <c r="I136">
        <v>671.17149499831748</v>
      </c>
      <c r="K136" s="32">
        <f t="shared" si="6"/>
        <v>0.7129910259695913</v>
      </c>
    </row>
    <row r="137" spans="1:11">
      <c r="A137" s="1" t="s">
        <v>14</v>
      </c>
      <c r="B137" s="1">
        <v>2006</v>
      </c>
      <c r="C137" s="1">
        <v>728.7</v>
      </c>
      <c r="D137" s="1">
        <v>3585</v>
      </c>
      <c r="E137" s="6">
        <f t="shared" si="5"/>
        <v>2032.6359832635983</v>
      </c>
      <c r="G137" s="1"/>
      <c r="H137" s="1"/>
      <c r="I137">
        <v>760.10285436065976</v>
      </c>
      <c r="K137" s="32">
        <f t="shared" si="6"/>
        <v>0.72782888105381593</v>
      </c>
    </row>
    <row r="138" spans="1:11">
      <c r="A138" s="1" t="s">
        <v>14</v>
      </c>
      <c r="B138" s="1">
        <v>2007</v>
      </c>
      <c r="C138" s="1">
        <v>910.64</v>
      </c>
      <c r="D138" s="1">
        <v>3612</v>
      </c>
      <c r="E138" s="6">
        <f t="shared" si="5"/>
        <v>2521.1517165005539</v>
      </c>
      <c r="G138" s="1"/>
      <c r="H138" s="1"/>
      <c r="I138">
        <v>865.97643212315234</v>
      </c>
      <c r="K138" s="32">
        <f t="shared" si="6"/>
        <v>0.74433313588237726</v>
      </c>
    </row>
    <row r="139" spans="1:11">
      <c r="A139" s="1" t="s">
        <v>14</v>
      </c>
      <c r="B139" s="1">
        <v>2008</v>
      </c>
      <c r="C139" s="1">
        <v>1137.72</v>
      </c>
      <c r="D139" s="1">
        <v>3639</v>
      </c>
      <c r="E139" s="6">
        <f t="shared" si="5"/>
        <v>3126.4633140972796</v>
      </c>
      <c r="G139" s="1"/>
      <c r="H139" s="1"/>
      <c r="I139">
        <v>1004.8169455279289</v>
      </c>
      <c r="K139" s="32">
        <f t="shared" si="6"/>
        <v>0.75677831510295879</v>
      </c>
    </row>
    <row r="140" spans="1:11">
      <c r="A140" s="1" t="s">
        <v>14</v>
      </c>
      <c r="B140" s="1">
        <v>2009</v>
      </c>
      <c r="C140" s="1">
        <v>1411.82</v>
      </c>
      <c r="D140" s="1">
        <v>3666</v>
      </c>
      <c r="E140" s="6">
        <f t="shared" si="5"/>
        <v>3851.1183851609385</v>
      </c>
      <c r="G140" s="1"/>
      <c r="H140" s="1"/>
      <c r="I140">
        <v>1143.1839640314724</v>
      </c>
      <c r="K140" s="32">
        <f t="shared" si="6"/>
        <v>0.77110237144206395</v>
      </c>
    </row>
    <row r="141" spans="1:11">
      <c r="A141" s="1" t="s">
        <v>14</v>
      </c>
      <c r="B141" s="1">
        <v>2010</v>
      </c>
      <c r="C141" s="1">
        <v>1695.09</v>
      </c>
      <c r="D141" s="1">
        <v>3693</v>
      </c>
      <c r="E141" s="6">
        <f t="shared" si="5"/>
        <v>4590.0081234768477</v>
      </c>
      <c r="G141" s="1"/>
      <c r="H141" s="1"/>
      <c r="I141">
        <v>1192.4536322348256</v>
      </c>
      <c r="K141" s="32">
        <f t="shared" si="6"/>
        <v>0.79378097381154833</v>
      </c>
    </row>
    <row r="142" spans="1:11">
      <c r="A142" s="1" t="s">
        <v>14</v>
      </c>
      <c r="B142" s="1">
        <v>2011</v>
      </c>
      <c r="C142" s="1">
        <v>2198.1799999999998</v>
      </c>
      <c r="D142" s="1">
        <v>3720</v>
      </c>
      <c r="E142" s="6">
        <f t="shared" si="5"/>
        <v>5909.0860215053763</v>
      </c>
      <c r="G142" s="1"/>
      <c r="H142" s="1"/>
      <c r="I142">
        <v>1225.6733588154525</v>
      </c>
      <c r="K142" s="32">
        <f t="shared" si="6"/>
        <v>0.82821097482332506</v>
      </c>
    </row>
    <row r="143" spans="1:11">
      <c r="A143" s="1" t="s">
        <v>14</v>
      </c>
      <c r="B143" s="1">
        <v>2012</v>
      </c>
      <c r="C143" s="1">
        <v>2607.5</v>
      </c>
      <c r="D143" s="1">
        <v>3748</v>
      </c>
      <c r="E143" s="6">
        <f t="shared" si="5"/>
        <v>6957.043756670224</v>
      </c>
      <c r="G143" s="1"/>
      <c r="H143" s="1"/>
      <c r="I143">
        <v>1385.8253818203302</v>
      </c>
      <c r="K143" s="32">
        <f t="shared" si="6"/>
        <v>0.83389103211187821</v>
      </c>
    </row>
    <row r="144" spans="1:11">
      <c r="A144" s="1" t="s">
        <v>14</v>
      </c>
      <c r="B144" s="1">
        <v>2013</v>
      </c>
      <c r="C144" s="1">
        <v>3068.8</v>
      </c>
      <c r="D144" s="1">
        <v>3774</v>
      </c>
      <c r="E144" s="6">
        <f t="shared" si="5"/>
        <v>8131.4255431902493</v>
      </c>
      <c r="G144" s="1"/>
      <c r="H144" s="1"/>
      <c r="I144">
        <v>1504.4799811864305</v>
      </c>
      <c r="K144" s="32">
        <f t="shared" si="6"/>
        <v>0.84386729639674929</v>
      </c>
    </row>
    <row r="145" spans="1:11" ht="15.75" thickBot="1">
      <c r="A145" s="1" t="s">
        <v>15</v>
      </c>
      <c r="B145" s="1">
        <v>2003</v>
      </c>
      <c r="C145" s="2">
        <v>382.1</v>
      </c>
      <c r="D145" s="5">
        <v>4254</v>
      </c>
      <c r="E145" s="6">
        <f t="shared" si="5"/>
        <v>898.2134461683122</v>
      </c>
      <c r="G145" s="1"/>
      <c r="H145" s="1"/>
      <c r="I145">
        <v>574.19115200383817</v>
      </c>
      <c r="K145" s="32">
        <f t="shared" si="6"/>
        <v>0.61003167694759874</v>
      </c>
    </row>
    <row r="146" spans="1:11">
      <c r="A146" s="1" t="s">
        <v>15</v>
      </c>
      <c r="B146" s="1">
        <v>2004</v>
      </c>
      <c r="C146" s="2">
        <v>454.06</v>
      </c>
      <c r="D146" s="2">
        <v>4284</v>
      </c>
      <c r="E146" s="6">
        <f t="shared" si="5"/>
        <v>1059.8972922502335</v>
      </c>
      <c r="G146" s="1"/>
      <c r="H146" s="1"/>
      <c r="I146">
        <v>607.29298089054373</v>
      </c>
      <c r="K146" s="32">
        <f t="shared" si="6"/>
        <v>0.63573864922659373</v>
      </c>
    </row>
    <row r="147" spans="1:11">
      <c r="A147" s="1" t="s">
        <v>15</v>
      </c>
      <c r="B147" s="1">
        <v>2005</v>
      </c>
      <c r="C147" s="1">
        <v>563.95000000000005</v>
      </c>
      <c r="D147" s="1">
        <v>4311</v>
      </c>
      <c r="E147" s="6">
        <f t="shared" si="5"/>
        <v>1308.1651588958478</v>
      </c>
      <c r="G147" s="1"/>
      <c r="H147" s="1"/>
      <c r="I147">
        <v>671.17149499831748</v>
      </c>
      <c r="K147" s="32">
        <f t="shared" si="6"/>
        <v>0.66091089472937892</v>
      </c>
    </row>
    <row r="148" spans="1:11">
      <c r="A148" s="1" t="s">
        <v>15</v>
      </c>
      <c r="B148" s="1">
        <v>2006</v>
      </c>
      <c r="C148" s="1">
        <v>696.44</v>
      </c>
      <c r="D148" s="1">
        <v>4339</v>
      </c>
      <c r="E148" s="6">
        <f t="shared" si="5"/>
        <v>1605.0702926941694</v>
      </c>
      <c r="G148" s="1"/>
      <c r="H148" s="1"/>
      <c r="I148">
        <v>760.10285436065976</v>
      </c>
      <c r="K148" s="32">
        <f t="shared" si="6"/>
        <v>0.67862697269873951</v>
      </c>
    </row>
    <row r="149" spans="1:11">
      <c r="A149" s="1" t="s">
        <v>15</v>
      </c>
      <c r="B149" s="1">
        <v>2007</v>
      </c>
      <c r="C149" s="1">
        <v>905.06</v>
      </c>
      <c r="D149" s="1">
        <v>4368</v>
      </c>
      <c r="E149" s="6">
        <f t="shared" si="5"/>
        <v>2072.0238095238096</v>
      </c>
      <c r="G149" s="1"/>
      <c r="H149" s="1"/>
      <c r="I149">
        <v>865.97643212315234</v>
      </c>
      <c r="K149" s="32">
        <f t="shared" si="6"/>
        <v>0.70524970697833922</v>
      </c>
    </row>
    <row r="150" spans="1:11">
      <c r="A150" s="1" t="s">
        <v>15</v>
      </c>
      <c r="B150" s="1">
        <v>2008</v>
      </c>
      <c r="C150" s="1">
        <v>1210.07</v>
      </c>
      <c r="D150" s="1">
        <v>4400</v>
      </c>
      <c r="E150" s="6">
        <f t="shared" si="5"/>
        <v>2750.159090909091</v>
      </c>
      <c r="G150" s="1"/>
      <c r="H150" s="1"/>
      <c r="I150">
        <v>1004.8169455279289</v>
      </c>
      <c r="K150" s="32">
        <f t="shared" si="6"/>
        <v>0.73240389931186656</v>
      </c>
    </row>
    <row r="151" spans="1:11">
      <c r="A151" s="1" t="s">
        <v>15</v>
      </c>
      <c r="B151" s="1">
        <v>2009</v>
      </c>
      <c r="C151" s="1">
        <v>1562.37</v>
      </c>
      <c r="D151" s="1">
        <v>4432</v>
      </c>
      <c r="E151" s="6">
        <f t="shared" si="5"/>
        <v>3525.2030685920572</v>
      </c>
      <c r="G151" s="1"/>
      <c r="H151" s="1"/>
      <c r="I151">
        <v>1143.1839640314724</v>
      </c>
      <c r="K151" s="32">
        <f t="shared" si="6"/>
        <v>0.75512228184109476</v>
      </c>
    </row>
    <row r="152" spans="1:11">
      <c r="A152" s="1" t="s">
        <v>15</v>
      </c>
      <c r="B152" s="1">
        <v>2010</v>
      </c>
      <c r="C152" s="1">
        <v>1923.26</v>
      </c>
      <c r="D152" s="1">
        <v>4462</v>
      </c>
      <c r="E152" s="6">
        <f t="shared" si="5"/>
        <v>4310.3092783505153</v>
      </c>
      <c r="G152" s="1"/>
      <c r="H152" s="1"/>
      <c r="I152">
        <v>1192.4536322348256</v>
      </c>
      <c r="K152" s="32">
        <f t="shared" si="6"/>
        <v>0.78329910780982892</v>
      </c>
    </row>
    <row r="153" spans="1:11">
      <c r="A153" s="1" t="s">
        <v>15</v>
      </c>
      <c r="B153" s="1">
        <v>2011</v>
      </c>
      <c r="C153" s="1">
        <v>2534.6</v>
      </c>
      <c r="D153" s="1">
        <v>4488</v>
      </c>
      <c r="E153" s="6">
        <f t="shared" si="5"/>
        <v>5647.5044563279862</v>
      </c>
      <c r="G153" s="1"/>
      <c r="H153" s="1"/>
      <c r="I153">
        <v>1225.6733588154525</v>
      </c>
      <c r="K153" s="32">
        <f t="shared" si="6"/>
        <v>0.82167297401866013</v>
      </c>
    </row>
    <row r="154" spans="1:11">
      <c r="A154" s="1" t="s">
        <v>15</v>
      </c>
      <c r="B154" s="1">
        <v>2012</v>
      </c>
      <c r="C154" s="1">
        <v>3019.22</v>
      </c>
      <c r="D154" s="1">
        <v>4504</v>
      </c>
      <c r="E154" s="6">
        <f t="shared" si="5"/>
        <v>6703.4191829484898</v>
      </c>
      <c r="G154" s="1"/>
      <c r="H154" s="1"/>
      <c r="I154">
        <v>1385.8253818203302</v>
      </c>
      <c r="K154" s="32">
        <f t="shared" si="6"/>
        <v>0.82868296653360796</v>
      </c>
    </row>
    <row r="155" spans="1:11">
      <c r="A155" s="1" t="s">
        <v>15</v>
      </c>
      <c r="B155" s="1">
        <v>2013</v>
      </c>
      <c r="C155" s="1">
        <v>3470.3</v>
      </c>
      <c r="D155" s="1">
        <v>4522</v>
      </c>
      <c r="E155" s="6">
        <f t="shared" si="5"/>
        <v>7674.2591773551521</v>
      </c>
      <c r="G155" s="1"/>
      <c r="H155" s="1"/>
      <c r="I155">
        <v>1504.4799811864305</v>
      </c>
      <c r="K155" s="32">
        <f t="shared" si="6"/>
        <v>0.83609077944148935</v>
      </c>
    </row>
    <row r="156" spans="1:11" ht="15.75" thickBot="1">
      <c r="A156" s="1" t="s">
        <v>16</v>
      </c>
      <c r="B156" s="1">
        <v>2003</v>
      </c>
      <c r="C156" s="2">
        <v>1010.64</v>
      </c>
      <c r="D156" s="5">
        <v>9125</v>
      </c>
      <c r="E156" s="6">
        <f t="shared" si="5"/>
        <v>1107.5506849315068</v>
      </c>
      <c r="G156" s="1"/>
      <c r="H156" s="1"/>
      <c r="I156">
        <v>574.19115200383817</v>
      </c>
      <c r="K156" s="32">
        <f t="shared" si="6"/>
        <v>0.65857354595507211</v>
      </c>
    </row>
    <row r="157" spans="1:11" ht="15.75" thickBot="1">
      <c r="A157" s="1" t="s">
        <v>16</v>
      </c>
      <c r="B157" s="1">
        <v>2004</v>
      </c>
      <c r="C157" s="2">
        <v>1189.3699999999999</v>
      </c>
      <c r="D157" s="5">
        <v>9180</v>
      </c>
      <c r="E157" s="6">
        <f t="shared" si="5"/>
        <v>1295.6100217864921</v>
      </c>
      <c r="G157" s="1"/>
      <c r="H157" s="1"/>
      <c r="I157">
        <v>607.29298089054373</v>
      </c>
      <c r="K157" s="32">
        <f t="shared" si="6"/>
        <v>0.68085972851154586</v>
      </c>
    </row>
    <row r="158" spans="1:11">
      <c r="A158" s="1" t="s">
        <v>16</v>
      </c>
      <c r="B158" s="1">
        <v>2005</v>
      </c>
      <c r="C158" s="1">
        <v>1466.23</v>
      </c>
      <c r="D158" s="1">
        <v>9248</v>
      </c>
      <c r="E158" s="6">
        <f t="shared" si="5"/>
        <v>1585.4563148788927</v>
      </c>
      <c r="G158" s="1"/>
      <c r="H158" s="1"/>
      <c r="I158">
        <v>671.17149499831748</v>
      </c>
      <c r="K158" s="32">
        <f t="shared" si="6"/>
        <v>0.70257767272892124</v>
      </c>
    </row>
    <row r="159" spans="1:11">
      <c r="A159" s="1" t="s">
        <v>16</v>
      </c>
      <c r="B159" s="1">
        <v>2006</v>
      </c>
      <c r="C159" s="1">
        <v>1833.44</v>
      </c>
      <c r="D159" s="1">
        <v>9309</v>
      </c>
      <c r="E159" s="6">
        <f t="shared" si="5"/>
        <v>1969.5348587388548</v>
      </c>
      <c r="G159" s="1"/>
      <c r="H159" s="1"/>
      <c r="I159">
        <v>760.10285436065976</v>
      </c>
      <c r="K159" s="32">
        <f t="shared" si="6"/>
        <v>0.72153709237202768</v>
      </c>
    </row>
    <row r="160" spans="1:11">
      <c r="A160" s="1" t="s">
        <v>16</v>
      </c>
      <c r="B160" s="1">
        <v>2007</v>
      </c>
      <c r="C160" s="1">
        <v>2261.85</v>
      </c>
      <c r="D160" s="1">
        <v>9367</v>
      </c>
      <c r="E160" s="6">
        <f t="shared" si="5"/>
        <v>2414.7005444646097</v>
      </c>
      <c r="G160" s="1"/>
      <c r="H160" s="1"/>
      <c r="I160">
        <v>865.97643212315234</v>
      </c>
      <c r="K160" s="32">
        <f t="shared" si="6"/>
        <v>0.73603727575036781</v>
      </c>
    </row>
    <row r="161" spans="1:11">
      <c r="A161" s="1" t="s">
        <v>16</v>
      </c>
      <c r="B161" s="1">
        <v>2008</v>
      </c>
      <c r="C161" s="1">
        <v>2704.66</v>
      </c>
      <c r="D161" s="1">
        <v>9417</v>
      </c>
      <c r="E161" s="6">
        <f t="shared" si="5"/>
        <v>2872.1036423489436</v>
      </c>
      <c r="G161" s="1"/>
      <c r="H161" s="1"/>
      <c r="I161">
        <v>1004.8169455279289</v>
      </c>
      <c r="K161" s="32">
        <f t="shared" si="6"/>
        <v>0.74082085955797217</v>
      </c>
    </row>
    <row r="162" spans="1:11">
      <c r="A162" s="1" t="s">
        <v>16</v>
      </c>
      <c r="B162" s="1">
        <v>2009</v>
      </c>
      <c r="C162" s="1">
        <v>3267.67</v>
      </c>
      <c r="D162" s="1">
        <v>9470</v>
      </c>
      <c r="E162" s="6">
        <f t="shared" si="5"/>
        <v>3450.5491024287221</v>
      </c>
      <c r="G162" s="1"/>
      <c r="H162" s="1"/>
      <c r="I162">
        <v>1143.1839640314724</v>
      </c>
      <c r="K162" s="32">
        <f t="shared" si="6"/>
        <v>0.75114270953658646</v>
      </c>
    </row>
    <row r="163" spans="1:11">
      <c r="A163" s="1" t="s">
        <v>16</v>
      </c>
      <c r="B163" s="1">
        <v>2010</v>
      </c>
      <c r="C163" s="1">
        <v>4145.03</v>
      </c>
      <c r="D163" s="1">
        <v>9588</v>
      </c>
      <c r="E163" s="6">
        <f t="shared" si="5"/>
        <v>4323.1435127242385</v>
      </c>
      <c r="G163" s="1"/>
      <c r="H163" s="1"/>
      <c r="I163">
        <v>1192.4536322348256</v>
      </c>
      <c r="K163" s="32">
        <f t="shared" si="6"/>
        <v>0.78380334877708402</v>
      </c>
    </row>
    <row r="164" spans="1:11">
      <c r="A164" s="1" t="s">
        <v>16</v>
      </c>
      <c r="B164" s="1">
        <v>2011</v>
      </c>
      <c r="C164" s="1">
        <v>5002.07</v>
      </c>
      <c r="D164" s="1">
        <v>9637</v>
      </c>
      <c r="E164" s="6">
        <f t="shared" si="5"/>
        <v>5190.4845906402406</v>
      </c>
      <c r="G164" s="1"/>
      <c r="H164" s="1"/>
      <c r="I164">
        <v>1225.6733588154525</v>
      </c>
      <c r="K164" s="32">
        <f t="shared" si="6"/>
        <v>0.8089708251463118</v>
      </c>
    </row>
    <row r="165" spans="1:11">
      <c r="A165" s="1" t="s">
        <v>16</v>
      </c>
      <c r="B165" s="1">
        <v>2012</v>
      </c>
      <c r="C165" s="1">
        <v>5904.52</v>
      </c>
      <c r="D165" s="1">
        <v>9685</v>
      </c>
      <c r="E165" s="6">
        <f t="shared" si="5"/>
        <v>6096.561693340218</v>
      </c>
      <c r="G165" s="1"/>
      <c r="H165" s="1"/>
      <c r="I165">
        <v>1385.8253818203302</v>
      </c>
      <c r="K165" s="32">
        <f t="shared" si="6"/>
        <v>0.81478833320172828</v>
      </c>
    </row>
    <row r="166" spans="1:11">
      <c r="A166" s="1" t="s">
        <v>16</v>
      </c>
      <c r="B166" s="1">
        <v>2013</v>
      </c>
      <c r="C166" s="1">
        <v>6688.8</v>
      </c>
      <c r="D166" s="1">
        <v>9733</v>
      </c>
      <c r="E166" s="6">
        <f t="shared" si="5"/>
        <v>6872.29014692284</v>
      </c>
      <c r="G166" s="1"/>
      <c r="H166" s="1"/>
      <c r="I166">
        <v>1504.4799811864305</v>
      </c>
      <c r="K166" s="32">
        <f t="shared" si="6"/>
        <v>0.82039855956677565</v>
      </c>
    </row>
    <row r="167" spans="1:11" ht="15.75" thickBot="1">
      <c r="A167" s="1" t="s">
        <v>17</v>
      </c>
      <c r="B167" s="1">
        <v>2003</v>
      </c>
      <c r="C167" s="5">
        <v>716.6</v>
      </c>
      <c r="D167" s="2">
        <v>9667</v>
      </c>
      <c r="E167" s="6">
        <f t="shared" si="5"/>
        <v>741.28478328333506</v>
      </c>
      <c r="G167" s="1"/>
      <c r="H167" s="1"/>
      <c r="I167">
        <v>574.19115200383817</v>
      </c>
      <c r="K167" s="32">
        <f t="shared" si="6"/>
        <v>0.56351071380223294</v>
      </c>
    </row>
    <row r="168" spans="1:11" ht="15.75" thickBot="1">
      <c r="A168" s="1" t="s">
        <v>17</v>
      </c>
      <c r="B168" s="1">
        <v>2004</v>
      </c>
      <c r="C168" s="2">
        <v>879.96</v>
      </c>
      <c r="D168" s="5">
        <v>9717</v>
      </c>
      <c r="E168" s="6">
        <f t="shared" si="5"/>
        <v>905.58814448903979</v>
      </c>
      <c r="G168" s="1"/>
      <c r="H168" s="1"/>
      <c r="I168">
        <v>607.29298089054373</v>
      </c>
      <c r="K168" s="32">
        <f t="shared" si="6"/>
        <v>0.59858512958962773</v>
      </c>
    </row>
    <row r="169" spans="1:11">
      <c r="A169" s="1" t="s">
        <v>17</v>
      </c>
      <c r="B169" s="1">
        <v>2005</v>
      </c>
      <c r="C169" s="1">
        <v>1116.04</v>
      </c>
      <c r="D169" s="1">
        <v>9380</v>
      </c>
      <c r="E169" s="6">
        <f t="shared" si="5"/>
        <v>1189.8081023454158</v>
      </c>
      <c r="G169" s="1"/>
      <c r="H169" s="1"/>
      <c r="I169">
        <v>671.17149499831748</v>
      </c>
      <c r="K169" s="32">
        <f t="shared" si="6"/>
        <v>0.63934505463879709</v>
      </c>
    </row>
    <row r="170" spans="1:11">
      <c r="A170" s="1" t="s">
        <v>17</v>
      </c>
      <c r="B170" s="1">
        <v>2006</v>
      </c>
      <c r="C170" s="1">
        <v>1440.09</v>
      </c>
      <c r="D170" s="1">
        <v>9392</v>
      </c>
      <c r="E170" s="6">
        <f t="shared" si="5"/>
        <v>1533.3155877342419</v>
      </c>
      <c r="G170" s="1"/>
      <c r="H170" s="1"/>
      <c r="I170">
        <v>760.10285436065976</v>
      </c>
      <c r="K170" s="32">
        <f t="shared" si="6"/>
        <v>0.66857210162383152</v>
      </c>
    </row>
    <row r="171" spans="1:11">
      <c r="A171" s="1" t="s">
        <v>17</v>
      </c>
      <c r="B171" s="1">
        <v>2007</v>
      </c>
      <c r="C171" s="1">
        <v>1870.61</v>
      </c>
      <c r="D171" s="1">
        <v>9360</v>
      </c>
      <c r="E171" s="6">
        <f t="shared" si="5"/>
        <v>1998.5149572649573</v>
      </c>
      <c r="G171" s="1"/>
      <c r="H171" s="1"/>
      <c r="I171">
        <v>865.97643212315234</v>
      </c>
      <c r="K171" s="32">
        <f t="shared" si="6"/>
        <v>0.69768579674169129</v>
      </c>
    </row>
    <row r="172" spans="1:11">
      <c r="A172" s="1" t="s">
        <v>17</v>
      </c>
      <c r="B172" s="1">
        <v>2008</v>
      </c>
      <c r="C172" s="1">
        <v>2281.61</v>
      </c>
      <c r="D172" s="1">
        <v>9429</v>
      </c>
      <c r="E172" s="6">
        <f t="shared" si="5"/>
        <v>2419.7794039664864</v>
      </c>
      <c r="G172" s="1"/>
      <c r="H172" s="1"/>
      <c r="I172">
        <v>1004.8169455279289</v>
      </c>
      <c r="K172" s="32">
        <f t="shared" si="6"/>
        <v>0.70658820982616721</v>
      </c>
    </row>
    <row r="173" spans="1:11">
      <c r="A173" s="1" t="s">
        <v>17</v>
      </c>
      <c r="B173" s="1">
        <v>2009</v>
      </c>
      <c r="C173" s="1">
        <v>2905.76</v>
      </c>
      <c r="D173" s="1">
        <v>9487</v>
      </c>
      <c r="E173" s="6">
        <f t="shared" si="5"/>
        <v>3062.8860546010333</v>
      </c>
      <c r="G173" s="1"/>
      <c r="H173" s="1"/>
      <c r="I173">
        <v>1143.1839640314724</v>
      </c>
      <c r="K173" s="32">
        <f t="shared" si="6"/>
        <v>0.72820614992920418</v>
      </c>
    </row>
    <row r="174" spans="1:11">
      <c r="A174" s="1" t="s">
        <v>17</v>
      </c>
      <c r="B174" s="1">
        <v>2010</v>
      </c>
      <c r="C174" s="1">
        <v>3416.14</v>
      </c>
      <c r="D174" s="1">
        <v>9405</v>
      </c>
      <c r="E174" s="6">
        <f t="shared" si="5"/>
        <v>3632.2594364699626</v>
      </c>
      <c r="G174" s="1"/>
      <c r="H174" s="1"/>
      <c r="I174">
        <v>1192.4536322348256</v>
      </c>
      <c r="K174" s="32">
        <f t="shared" si="6"/>
        <v>0.7528446530904388</v>
      </c>
    </row>
    <row r="175" spans="1:11">
      <c r="A175" s="1" t="s">
        <v>17</v>
      </c>
      <c r="B175" s="1">
        <v>2011</v>
      </c>
      <c r="C175" s="1">
        <v>4248.82</v>
      </c>
      <c r="D175" s="1">
        <v>9388</v>
      </c>
      <c r="E175" s="6">
        <f t="shared" si="5"/>
        <v>4525.7988922028117</v>
      </c>
      <c r="G175" s="1"/>
      <c r="H175" s="1"/>
      <c r="I175">
        <v>1225.6733588154525</v>
      </c>
      <c r="K175" s="32">
        <f t="shared" si="6"/>
        <v>0.78689398030244273</v>
      </c>
    </row>
    <row r="176" spans="1:11">
      <c r="A176" s="1" t="s">
        <v>17</v>
      </c>
      <c r="B176" s="1">
        <v>2012</v>
      </c>
      <c r="C176" s="1">
        <v>5006.3999999999996</v>
      </c>
      <c r="D176" s="1">
        <v>9406</v>
      </c>
      <c r="E176" s="6">
        <f t="shared" si="5"/>
        <v>5322.5600680416755</v>
      </c>
      <c r="G176" s="1"/>
      <c r="H176" s="1"/>
      <c r="I176">
        <v>1385.8253818203302</v>
      </c>
      <c r="K176" s="32">
        <f t="shared" si="6"/>
        <v>0.79341893929949459</v>
      </c>
    </row>
    <row r="177" spans="1:11">
      <c r="A177" s="1" t="s">
        <v>17</v>
      </c>
      <c r="B177" s="1">
        <v>2013</v>
      </c>
      <c r="C177" s="1">
        <v>5582.31</v>
      </c>
      <c r="D177" s="1">
        <v>9413</v>
      </c>
      <c r="E177" s="6">
        <f t="shared" si="5"/>
        <v>5930.4260065866365</v>
      </c>
      <c r="G177" s="1"/>
      <c r="H177" s="1"/>
      <c r="I177">
        <v>1504.4799811864305</v>
      </c>
      <c r="K177" s="32">
        <f t="shared" si="6"/>
        <v>0.79764640149309296</v>
      </c>
    </row>
    <row r="178" spans="1:11" ht="15.75" thickBot="1">
      <c r="A178" s="1" t="s">
        <v>18</v>
      </c>
      <c r="B178" s="1">
        <v>2003</v>
      </c>
      <c r="C178">
        <v>540.44000000000005</v>
      </c>
      <c r="D178" s="5">
        <v>5685</v>
      </c>
      <c r="E178" s="6">
        <f t="shared" si="5"/>
        <v>950.64204045734402</v>
      </c>
      <c r="G178" s="1"/>
      <c r="H178" s="1"/>
      <c r="I178">
        <v>574.19115200383817</v>
      </c>
      <c r="K178" s="32">
        <f t="shared" si="6"/>
        <v>0.62344002292011014</v>
      </c>
    </row>
    <row r="179" spans="1:11">
      <c r="A179" s="1" t="s">
        <v>18</v>
      </c>
      <c r="B179" s="1">
        <v>2004</v>
      </c>
      <c r="C179">
        <v>646.29</v>
      </c>
      <c r="D179" s="2">
        <v>5698</v>
      </c>
      <c r="E179" s="6">
        <f t="shared" si="5"/>
        <v>1134.2400842400843</v>
      </c>
      <c r="G179" s="1"/>
      <c r="H179" s="1"/>
      <c r="I179">
        <v>607.29298089054373</v>
      </c>
      <c r="K179" s="32">
        <f t="shared" si="6"/>
        <v>0.65128828556293172</v>
      </c>
    </row>
    <row r="180" spans="1:11">
      <c r="A180" s="1" t="s">
        <v>18</v>
      </c>
      <c r="B180" s="1">
        <v>2005</v>
      </c>
      <c r="C180">
        <v>778.72</v>
      </c>
      <c r="D180" s="1">
        <v>5710</v>
      </c>
      <c r="E180" s="6">
        <f t="shared" si="5"/>
        <v>1363.7828371278458</v>
      </c>
      <c r="G180" s="1"/>
      <c r="H180" s="1"/>
      <c r="I180">
        <v>671.17149499831748</v>
      </c>
      <c r="K180" s="32">
        <f t="shared" si="6"/>
        <v>0.67017859595057183</v>
      </c>
    </row>
    <row r="181" spans="1:11">
      <c r="A181" s="1" t="s">
        <v>18</v>
      </c>
      <c r="B181" s="1">
        <v>2006</v>
      </c>
      <c r="C181">
        <v>1047</v>
      </c>
      <c r="D181" s="1">
        <v>5693</v>
      </c>
      <c r="E181" s="6">
        <f t="shared" si="5"/>
        <v>1839.1006499209554</v>
      </c>
      <c r="G181" s="1"/>
      <c r="H181" s="1"/>
      <c r="I181">
        <v>760.10285436065976</v>
      </c>
      <c r="K181" s="32">
        <f t="shared" si="6"/>
        <v>0.70756316190380719</v>
      </c>
    </row>
    <row r="182" spans="1:11">
      <c r="A182" s="1" t="s">
        <v>18</v>
      </c>
      <c r="B182" s="1">
        <v>2007</v>
      </c>
      <c r="C182">
        <v>1277.33</v>
      </c>
      <c r="D182" s="1">
        <v>5699</v>
      </c>
      <c r="E182" s="6">
        <f t="shared" si="5"/>
        <v>2241.323039129672</v>
      </c>
      <c r="G182" s="1"/>
      <c r="H182" s="1"/>
      <c r="I182">
        <v>865.97643212315234</v>
      </c>
      <c r="K182" s="32">
        <f t="shared" si="6"/>
        <v>0.72130898867819737</v>
      </c>
    </row>
    <row r="183" spans="1:11">
      <c r="A183" s="1" t="s">
        <v>18</v>
      </c>
      <c r="B183" s="1">
        <v>2008</v>
      </c>
      <c r="C183">
        <v>1650.28</v>
      </c>
      <c r="D183" s="1">
        <v>5711</v>
      </c>
      <c r="E183" s="6">
        <f t="shared" si="5"/>
        <v>2889.6515496410434</v>
      </c>
      <c r="G183" s="1"/>
      <c r="H183" s="1"/>
      <c r="I183">
        <v>1004.8169455279289</v>
      </c>
      <c r="K183" s="32">
        <f t="shared" si="6"/>
        <v>0.74198868298090259</v>
      </c>
    </row>
    <row r="184" spans="1:11">
      <c r="A184" s="1" t="s">
        <v>18</v>
      </c>
      <c r="B184" s="1">
        <v>2009</v>
      </c>
      <c r="C184">
        <v>2090.92</v>
      </c>
      <c r="D184" s="1">
        <v>5720</v>
      </c>
      <c r="E184" s="6">
        <f t="shared" si="5"/>
        <v>3655.4545454545455</v>
      </c>
      <c r="G184" s="1"/>
      <c r="H184" s="1"/>
      <c r="I184">
        <v>1143.1839640314724</v>
      </c>
      <c r="K184" s="32">
        <f t="shared" si="6"/>
        <v>0.76176910142916376</v>
      </c>
    </row>
    <row r="185" spans="1:11">
      <c r="A185" s="1" t="s">
        <v>18</v>
      </c>
      <c r="B185" s="1">
        <v>2010</v>
      </c>
      <c r="C185">
        <v>2501.4</v>
      </c>
      <c r="D185" s="1">
        <v>5728</v>
      </c>
      <c r="E185" s="6">
        <f t="shared" si="5"/>
        <v>4366.9692737430169</v>
      </c>
      <c r="G185" s="1"/>
      <c r="H185" s="1"/>
      <c r="I185">
        <v>1192.4536322348256</v>
      </c>
      <c r="K185" s="32">
        <f t="shared" si="6"/>
        <v>0.78550765926574417</v>
      </c>
    </row>
    <row r="186" spans="1:11">
      <c r="A186" s="1" t="s">
        <v>18</v>
      </c>
      <c r="B186" s="1">
        <v>2011</v>
      </c>
      <c r="C186">
        <v>3214.74</v>
      </c>
      <c r="D186" s="1">
        <v>5758</v>
      </c>
      <c r="E186" s="6">
        <f t="shared" si="5"/>
        <v>5583.0844043070501</v>
      </c>
      <c r="G186" s="1"/>
      <c r="H186" s="1"/>
      <c r="I186">
        <v>1225.6733588154525</v>
      </c>
      <c r="K186" s="32">
        <f t="shared" si="6"/>
        <v>0.81998575930341833</v>
      </c>
    </row>
    <row r="187" spans="1:11">
      <c r="A187" s="1" t="s">
        <v>18</v>
      </c>
      <c r="B187" s="1">
        <v>2012</v>
      </c>
      <c r="C187">
        <v>3759.79</v>
      </c>
      <c r="D187" s="1">
        <v>5779</v>
      </c>
      <c r="E187" s="6">
        <f t="shared" si="5"/>
        <v>6505.9525869527597</v>
      </c>
      <c r="G187" s="1"/>
      <c r="H187" s="1"/>
      <c r="I187">
        <v>1385.8253818203302</v>
      </c>
      <c r="K187" s="32">
        <f t="shared" si="6"/>
        <v>0.82439630368417727</v>
      </c>
    </row>
    <row r="188" spans="1:11">
      <c r="A188" s="1" t="s">
        <v>18</v>
      </c>
      <c r="B188" s="1">
        <v>2013</v>
      </c>
      <c r="C188">
        <v>4371.6499999999996</v>
      </c>
      <c r="D188" s="1">
        <v>5799</v>
      </c>
      <c r="E188" s="6">
        <f t="shared" si="5"/>
        <v>7538.627349543025</v>
      </c>
      <c r="G188" s="1"/>
      <c r="H188" s="1"/>
      <c r="I188">
        <v>1504.4799811864305</v>
      </c>
      <c r="K188" s="32">
        <f t="shared" si="6"/>
        <v>0.8336324090642997</v>
      </c>
    </row>
    <row r="189" spans="1:11" ht="15.75" thickBot="1">
      <c r="A189" s="1" t="s">
        <v>19</v>
      </c>
      <c r="B189" s="1">
        <v>2003</v>
      </c>
      <c r="C189" s="2">
        <v>573.75</v>
      </c>
      <c r="D189" s="5">
        <v>6663</v>
      </c>
      <c r="E189" s="6">
        <f t="shared" si="5"/>
        <v>861.09860423232783</v>
      </c>
      <c r="G189" s="1"/>
      <c r="H189" s="1"/>
      <c r="I189">
        <v>574.19115200383817</v>
      </c>
      <c r="K189" s="32">
        <f t="shared" si="6"/>
        <v>0.59994757190383008</v>
      </c>
    </row>
    <row r="190" spans="1:11">
      <c r="A190" s="1" t="s">
        <v>19</v>
      </c>
      <c r="B190" s="1">
        <v>2004</v>
      </c>
      <c r="C190" s="2">
        <v>719.54</v>
      </c>
      <c r="D190" s="2">
        <v>6698</v>
      </c>
      <c r="E190" s="6">
        <f t="shared" si="5"/>
        <v>1074.2609734249029</v>
      </c>
      <c r="G190" s="1"/>
      <c r="H190" s="1"/>
      <c r="I190">
        <v>607.29298089054373</v>
      </c>
      <c r="K190" s="32">
        <f t="shared" si="6"/>
        <v>0.63885013660607159</v>
      </c>
    </row>
    <row r="191" spans="1:11">
      <c r="A191" s="1" t="s">
        <v>19</v>
      </c>
      <c r="B191" s="1">
        <v>2005</v>
      </c>
      <c r="C191" s="1">
        <v>873.42</v>
      </c>
      <c r="D191" s="1">
        <v>6326</v>
      </c>
      <c r="E191" s="6">
        <f t="shared" si="5"/>
        <v>1380.6828959848244</v>
      </c>
      <c r="G191" s="1"/>
      <c r="H191" s="1"/>
      <c r="I191">
        <v>671.17149499831748</v>
      </c>
      <c r="K191" s="32">
        <f t="shared" si="6"/>
        <v>0.67289516354192802</v>
      </c>
    </row>
    <row r="192" spans="1:11">
      <c r="A192" s="1" t="s">
        <v>19</v>
      </c>
      <c r="B192" s="1">
        <v>2006</v>
      </c>
      <c r="C192" s="1">
        <v>1064.52</v>
      </c>
      <c r="D192" s="1">
        <v>6342</v>
      </c>
      <c r="E192" s="6">
        <f t="shared" si="5"/>
        <v>1678.5241248817408</v>
      </c>
      <c r="G192" s="1"/>
      <c r="H192" s="1"/>
      <c r="I192">
        <v>760.10285436065976</v>
      </c>
      <c r="K192" s="32">
        <f t="shared" si="6"/>
        <v>0.68830704292593448</v>
      </c>
    </row>
    <row r="193" spans="1:11">
      <c r="A193" s="1" t="s">
        <v>19</v>
      </c>
      <c r="B193" s="1">
        <v>2007</v>
      </c>
      <c r="C193" s="1">
        <v>1357.03</v>
      </c>
      <c r="D193" s="1">
        <v>6355</v>
      </c>
      <c r="E193" s="6">
        <f t="shared" si="5"/>
        <v>2135.3737214791504</v>
      </c>
      <c r="G193" s="1"/>
      <c r="H193" s="1"/>
      <c r="I193">
        <v>865.97643212315234</v>
      </c>
      <c r="K193" s="32">
        <f t="shared" si="6"/>
        <v>0.71147104209624334</v>
      </c>
    </row>
    <row r="194" spans="1:11">
      <c r="A194" s="1" t="s">
        <v>19</v>
      </c>
      <c r="B194" s="1">
        <v>2008</v>
      </c>
      <c r="C194" s="1">
        <v>1765.22</v>
      </c>
      <c r="D194" s="1">
        <v>6380</v>
      </c>
      <c r="E194" s="6">
        <f t="shared" si="5"/>
        <v>2766.8025078369906</v>
      </c>
      <c r="G194" s="1"/>
      <c r="H194" s="1"/>
      <c r="I194">
        <v>1004.8169455279289</v>
      </c>
      <c r="K194" s="32">
        <f t="shared" si="6"/>
        <v>0.7335847484211423</v>
      </c>
    </row>
    <row r="195" spans="1:11">
      <c r="A195" s="1" t="s">
        <v>19</v>
      </c>
      <c r="B195" s="1">
        <v>2009</v>
      </c>
      <c r="C195" s="1">
        <v>2210.44</v>
      </c>
      <c r="D195" s="1">
        <v>6406</v>
      </c>
      <c r="E195" s="6">
        <f t="shared" ref="E195:E258" si="7">C195*10000/D195</f>
        <v>3450.5775835154541</v>
      </c>
      <c r="G195" s="1"/>
      <c r="H195" s="1"/>
      <c r="I195">
        <v>1143.1839640314724</v>
      </c>
      <c r="K195" s="32">
        <f t="shared" ref="K195:K258" si="8">E195/(E195+I195)</f>
        <v>0.75114425243906402</v>
      </c>
    </row>
    <row r="196" spans="1:11">
      <c r="A196" s="1" t="s">
        <v>19</v>
      </c>
      <c r="B196" s="1">
        <v>2010</v>
      </c>
      <c r="C196" s="1">
        <v>2702.48</v>
      </c>
      <c r="D196" s="1">
        <v>6570</v>
      </c>
      <c r="E196" s="6">
        <f t="shared" si="7"/>
        <v>4113.3637747336379</v>
      </c>
      <c r="G196" s="1"/>
      <c r="H196" s="1"/>
      <c r="I196">
        <v>1192.4536322348256</v>
      </c>
      <c r="K196" s="32">
        <f t="shared" si="8"/>
        <v>0.77525543365501015</v>
      </c>
    </row>
    <row r="197" spans="1:11">
      <c r="A197" s="1" t="s">
        <v>19</v>
      </c>
      <c r="B197" s="1">
        <v>2011</v>
      </c>
      <c r="C197" s="1">
        <v>3520.76</v>
      </c>
      <c r="D197" s="1">
        <v>6596</v>
      </c>
      <c r="E197" s="6">
        <f t="shared" si="7"/>
        <v>5337.7198302001216</v>
      </c>
      <c r="G197" s="1"/>
      <c r="H197" s="1"/>
      <c r="I197">
        <v>1225.6733588154525</v>
      </c>
      <c r="K197" s="32">
        <f t="shared" si="8"/>
        <v>0.81325614304705574</v>
      </c>
    </row>
    <row r="198" spans="1:11">
      <c r="A198" s="1" t="s">
        <v>19</v>
      </c>
      <c r="B198" s="1">
        <v>2012</v>
      </c>
      <c r="C198" s="1">
        <v>4119</v>
      </c>
      <c r="D198" s="1">
        <v>6639</v>
      </c>
      <c r="E198" s="6">
        <f t="shared" si="7"/>
        <v>6204.2476276547677</v>
      </c>
      <c r="G198" s="1"/>
      <c r="H198" s="1"/>
      <c r="I198">
        <v>1385.8253818203302</v>
      </c>
      <c r="K198" s="32">
        <f t="shared" si="8"/>
        <v>0.8174160670008932</v>
      </c>
    </row>
    <row r="199" spans="1:11">
      <c r="A199" s="1" t="s">
        <v>19</v>
      </c>
      <c r="B199" s="1">
        <v>2013</v>
      </c>
      <c r="C199" s="1">
        <v>4690.8900000000003</v>
      </c>
      <c r="D199" s="1">
        <v>6691</v>
      </c>
      <c r="E199" s="6">
        <f t="shared" si="7"/>
        <v>7010.7457779106262</v>
      </c>
      <c r="G199" s="1"/>
      <c r="H199" s="1"/>
      <c r="I199">
        <v>1504.4799811864305</v>
      </c>
      <c r="K199" s="32">
        <f t="shared" si="8"/>
        <v>0.82331883807318296</v>
      </c>
    </row>
    <row r="200" spans="1:11" ht="15.75" thickBot="1">
      <c r="A200" s="1" t="s">
        <v>20</v>
      </c>
      <c r="B200" s="1">
        <v>2003</v>
      </c>
      <c r="C200" s="5">
        <v>1695.63</v>
      </c>
      <c r="D200" s="5">
        <v>8963</v>
      </c>
      <c r="E200" s="6">
        <f t="shared" si="7"/>
        <v>1891.8107776414147</v>
      </c>
      <c r="G200" s="1"/>
      <c r="H200" s="1"/>
      <c r="I200">
        <v>574.19115200383817</v>
      </c>
      <c r="K200" s="32">
        <f t="shared" si="8"/>
        <v>0.76715705486636077</v>
      </c>
    </row>
    <row r="201" spans="1:11" ht="15.75" thickBot="1">
      <c r="A201" s="1" t="s">
        <v>20</v>
      </c>
      <c r="B201" s="1">
        <v>2004</v>
      </c>
      <c r="C201" s="5">
        <v>1852.95</v>
      </c>
      <c r="D201" s="2">
        <v>9111</v>
      </c>
      <c r="E201" s="6">
        <f t="shared" si="7"/>
        <v>2033.7504115903853</v>
      </c>
      <c r="G201" s="1"/>
      <c r="H201" s="1"/>
      <c r="I201">
        <v>607.29298089054373</v>
      </c>
      <c r="K201" s="32">
        <f t="shared" si="8"/>
        <v>0.77005565958533229</v>
      </c>
    </row>
    <row r="202" spans="1:11">
      <c r="A202" s="1" t="s">
        <v>20</v>
      </c>
      <c r="B202" s="1">
        <v>2005</v>
      </c>
      <c r="C202" s="1">
        <v>2289.0700000000002</v>
      </c>
      <c r="D202" s="1">
        <v>9194</v>
      </c>
      <c r="E202" s="6">
        <f t="shared" si="7"/>
        <v>2489.7433108549053</v>
      </c>
      <c r="G202" s="1"/>
      <c r="H202" s="1"/>
      <c r="I202">
        <v>671.17149499831748</v>
      </c>
      <c r="K202" s="32">
        <f t="shared" si="8"/>
        <v>0.78766542718725729</v>
      </c>
    </row>
    <row r="203" spans="1:11">
      <c r="A203" s="1" t="s">
        <v>20</v>
      </c>
      <c r="B203" s="1">
        <v>2006</v>
      </c>
      <c r="C203" s="1">
        <v>2553.34</v>
      </c>
      <c r="D203" s="1">
        <v>9442</v>
      </c>
      <c r="E203" s="6">
        <f t="shared" si="7"/>
        <v>2704.2363905952129</v>
      </c>
      <c r="G203" s="1"/>
      <c r="H203" s="1"/>
      <c r="I203">
        <v>760.10285436065976</v>
      </c>
      <c r="K203" s="32">
        <f t="shared" si="8"/>
        <v>0.78059225710432933</v>
      </c>
    </row>
    <row r="204" spans="1:11">
      <c r="A204" s="1" t="s">
        <v>20</v>
      </c>
      <c r="B204" s="1">
        <v>2007</v>
      </c>
      <c r="C204" s="1">
        <v>3159.57</v>
      </c>
      <c r="D204" s="1">
        <v>9660</v>
      </c>
      <c r="E204" s="6">
        <f t="shared" si="7"/>
        <v>3270.7763975155281</v>
      </c>
      <c r="G204" s="1"/>
      <c r="H204" s="1"/>
      <c r="I204">
        <v>865.97643212315234</v>
      </c>
      <c r="K204" s="32">
        <f t="shared" si="8"/>
        <v>0.79066275704976308</v>
      </c>
    </row>
    <row r="205" spans="1:11">
      <c r="A205" s="1" t="s">
        <v>20</v>
      </c>
      <c r="B205" s="1">
        <v>2008</v>
      </c>
      <c r="C205" s="1">
        <v>3778.57</v>
      </c>
      <c r="D205" s="1">
        <v>9893</v>
      </c>
      <c r="E205" s="6">
        <f t="shared" si="7"/>
        <v>3819.4379864550692</v>
      </c>
      <c r="G205" s="1"/>
      <c r="H205" s="1"/>
      <c r="I205">
        <v>1004.8169455279289</v>
      </c>
      <c r="K205" s="32">
        <f t="shared" si="8"/>
        <v>0.79171562040256838</v>
      </c>
    </row>
    <row r="206" spans="1:11">
      <c r="A206" s="1" t="s">
        <v>20</v>
      </c>
      <c r="B206" s="1">
        <v>2009</v>
      </c>
      <c r="C206" s="1">
        <v>4334.37</v>
      </c>
      <c r="D206" s="1">
        <v>10130</v>
      </c>
      <c r="E206" s="6">
        <f t="shared" si="7"/>
        <v>4278.7462981243834</v>
      </c>
      <c r="G206" s="1"/>
      <c r="H206" s="1"/>
      <c r="I206">
        <v>1143.1839640314724</v>
      </c>
      <c r="K206" s="32">
        <f t="shared" si="8"/>
        <v>0.78915553893957269</v>
      </c>
    </row>
    <row r="207" spans="1:11">
      <c r="A207" s="1" t="s">
        <v>20</v>
      </c>
      <c r="B207" s="1">
        <v>2010</v>
      </c>
      <c r="C207" s="1">
        <v>5421.54</v>
      </c>
      <c r="D207" s="1">
        <v>10441</v>
      </c>
      <c r="E207" s="6">
        <f t="shared" si="7"/>
        <v>5192.5486064553206</v>
      </c>
      <c r="G207" s="1"/>
      <c r="H207" s="1"/>
      <c r="I207">
        <v>1192.4536322348256</v>
      </c>
      <c r="K207" s="32">
        <f t="shared" si="8"/>
        <v>0.81324146998585045</v>
      </c>
    </row>
    <row r="208" spans="1:11">
      <c r="A208" s="1" t="s">
        <v>20</v>
      </c>
      <c r="B208" s="1">
        <v>2011</v>
      </c>
      <c r="C208" s="1">
        <v>6712.4</v>
      </c>
      <c r="D208" s="1">
        <v>10505</v>
      </c>
      <c r="E208" s="6">
        <f t="shared" si="7"/>
        <v>6389.7191813422178</v>
      </c>
      <c r="G208" s="1"/>
      <c r="H208" s="1"/>
      <c r="I208">
        <v>1225.6733588154525</v>
      </c>
      <c r="K208" s="32">
        <f t="shared" si="8"/>
        <v>0.83905316077244829</v>
      </c>
    </row>
    <row r="209" spans="1:11">
      <c r="A209" s="1" t="s">
        <v>20</v>
      </c>
      <c r="B209" s="1">
        <v>2012</v>
      </c>
      <c r="C209" s="1">
        <v>7387.86</v>
      </c>
      <c r="D209" s="1">
        <v>10594</v>
      </c>
      <c r="E209" s="6">
        <f t="shared" si="7"/>
        <v>6973.6265810836321</v>
      </c>
      <c r="G209" s="1"/>
      <c r="H209" s="1"/>
      <c r="I209">
        <v>1385.8253818203302</v>
      </c>
      <c r="K209" s="32">
        <f t="shared" si="8"/>
        <v>0.83422054603937068</v>
      </c>
    </row>
    <row r="210" spans="1:11">
      <c r="A210" s="1" t="s">
        <v>20</v>
      </c>
      <c r="B210" s="1">
        <v>2013</v>
      </c>
      <c r="C210" s="1">
        <v>8411</v>
      </c>
      <c r="D210" s="1">
        <v>10644</v>
      </c>
      <c r="E210" s="6">
        <f t="shared" si="7"/>
        <v>7902.1044720030068</v>
      </c>
      <c r="G210" s="1"/>
      <c r="H210" s="1"/>
      <c r="I210">
        <v>1504.4799811864305</v>
      </c>
      <c r="K210" s="32">
        <f t="shared" si="8"/>
        <v>0.84006097126185753</v>
      </c>
    </row>
    <row r="211" spans="1:11" ht="15.75" thickBot="1">
      <c r="A211" s="1" t="s">
        <v>21</v>
      </c>
      <c r="B211" s="1">
        <v>2003</v>
      </c>
      <c r="C211" s="5">
        <v>443.6</v>
      </c>
      <c r="D211" s="5">
        <v>4857</v>
      </c>
      <c r="E211" s="6">
        <f t="shared" si="7"/>
        <v>913.32098002882435</v>
      </c>
      <c r="G211" s="1"/>
      <c r="H211" s="1"/>
      <c r="I211">
        <v>574.19115200383817</v>
      </c>
      <c r="K211" s="32">
        <f t="shared" si="8"/>
        <v>0.61399228978441023</v>
      </c>
    </row>
    <row r="212" spans="1:11">
      <c r="A212" s="1" t="s">
        <v>21</v>
      </c>
      <c r="B212" s="1">
        <v>2004</v>
      </c>
      <c r="C212" s="2">
        <v>507.47</v>
      </c>
      <c r="D212" s="2">
        <v>4889</v>
      </c>
      <c r="E212" s="6">
        <f t="shared" si="7"/>
        <v>1037.9832276539169</v>
      </c>
      <c r="G212" s="1"/>
      <c r="H212" s="1"/>
      <c r="I212">
        <v>607.29298089054373</v>
      </c>
      <c r="K212" s="32">
        <f t="shared" si="8"/>
        <v>0.63088691264319541</v>
      </c>
    </row>
    <row r="213" spans="1:11">
      <c r="A213" s="1" t="s">
        <v>21</v>
      </c>
      <c r="B213" s="1">
        <v>2005</v>
      </c>
      <c r="C213" s="1">
        <v>611.48</v>
      </c>
      <c r="D213" s="1">
        <v>4660</v>
      </c>
      <c r="E213" s="6">
        <f t="shared" si="7"/>
        <v>1312.1888412017167</v>
      </c>
      <c r="G213" s="1"/>
      <c r="H213" s="1"/>
      <c r="I213">
        <v>671.17149499831748</v>
      </c>
      <c r="K213" s="32">
        <f t="shared" si="8"/>
        <v>0.66159881149774813</v>
      </c>
    </row>
    <row r="214" spans="1:11">
      <c r="A214" s="1" t="s">
        <v>21</v>
      </c>
      <c r="B214" s="1">
        <v>2006</v>
      </c>
      <c r="C214" s="1">
        <v>729.52</v>
      </c>
      <c r="D214" s="1">
        <v>4719</v>
      </c>
      <c r="E214" s="6">
        <f t="shared" si="7"/>
        <v>1545.920745920746</v>
      </c>
      <c r="G214" s="1"/>
      <c r="H214" s="1"/>
      <c r="I214">
        <v>760.10285436065976</v>
      </c>
      <c r="K214" s="32">
        <f t="shared" si="8"/>
        <v>0.67038374877520601</v>
      </c>
    </row>
    <row r="215" spans="1:11">
      <c r="A215" s="1" t="s">
        <v>21</v>
      </c>
      <c r="B215" s="1">
        <v>2007</v>
      </c>
      <c r="C215" s="1">
        <v>985.94</v>
      </c>
      <c r="D215" s="1">
        <v>4768</v>
      </c>
      <c r="E215" s="6">
        <f t="shared" si="7"/>
        <v>2067.8271812080538</v>
      </c>
      <c r="G215" s="1"/>
      <c r="H215" s="1"/>
      <c r="I215">
        <v>865.97643212315234</v>
      </c>
      <c r="K215" s="32">
        <f t="shared" si="8"/>
        <v>0.70482808454248447</v>
      </c>
    </row>
    <row r="216" spans="1:11">
      <c r="A216" s="1" t="s">
        <v>21</v>
      </c>
      <c r="B216" s="1">
        <v>2008</v>
      </c>
      <c r="C216" s="1">
        <v>1297.1099999999999</v>
      </c>
      <c r="D216" s="1">
        <v>4816</v>
      </c>
      <c r="E216" s="6">
        <f t="shared" si="7"/>
        <v>2693.3347176079728</v>
      </c>
      <c r="G216" s="1"/>
      <c r="H216" s="1"/>
      <c r="I216">
        <v>1004.8169455279289</v>
      </c>
      <c r="K216" s="32">
        <f t="shared" si="8"/>
        <v>0.72829212075205163</v>
      </c>
    </row>
    <row r="217" spans="1:11">
      <c r="A217" s="1" t="s">
        <v>21</v>
      </c>
      <c r="B217" s="1">
        <v>2009</v>
      </c>
      <c r="C217" s="1">
        <v>1621.82</v>
      </c>
      <c r="D217" s="1">
        <v>4856</v>
      </c>
      <c r="E217" s="6">
        <f t="shared" si="7"/>
        <v>3339.8270181219109</v>
      </c>
      <c r="G217" s="1"/>
      <c r="H217" s="1"/>
      <c r="I217">
        <v>1143.1839640314724</v>
      </c>
      <c r="K217" s="32">
        <f t="shared" si="8"/>
        <v>0.74499639448075772</v>
      </c>
    </row>
    <row r="218" spans="1:11">
      <c r="A218" s="1" t="s">
        <v>21</v>
      </c>
      <c r="B218" s="1">
        <v>2010</v>
      </c>
      <c r="C218" s="1">
        <v>2007.59</v>
      </c>
      <c r="D218" s="1">
        <v>4610</v>
      </c>
      <c r="E218" s="6">
        <f t="shared" si="7"/>
        <v>4354.8590021691971</v>
      </c>
      <c r="G218" s="1"/>
      <c r="H218" s="1"/>
      <c r="I218">
        <v>1192.4536322348256</v>
      </c>
      <c r="K218" s="32">
        <f t="shared" si="8"/>
        <v>0.78503940361332503</v>
      </c>
    </row>
    <row r="219" spans="1:11">
      <c r="A219" s="1" t="s">
        <v>21</v>
      </c>
      <c r="B219" s="1">
        <v>2011</v>
      </c>
      <c r="C219" s="1">
        <v>2545.2800000000002</v>
      </c>
      <c r="D219" s="1">
        <v>4645</v>
      </c>
      <c r="E219" s="6">
        <f t="shared" si="7"/>
        <v>5479.6124865446727</v>
      </c>
      <c r="G219" s="1"/>
      <c r="H219" s="1"/>
      <c r="I219">
        <v>1225.6733588154525</v>
      </c>
      <c r="K219" s="32">
        <f t="shared" si="8"/>
        <v>0.81720788836115232</v>
      </c>
    </row>
    <row r="220" spans="1:11">
      <c r="A220" s="1" t="s">
        <v>21</v>
      </c>
      <c r="B220" s="1">
        <v>2012</v>
      </c>
      <c r="C220" s="1">
        <v>2985.23</v>
      </c>
      <c r="D220" s="1">
        <v>4682</v>
      </c>
      <c r="E220" s="6">
        <f t="shared" si="7"/>
        <v>6375.9718069201199</v>
      </c>
      <c r="G220" s="1"/>
      <c r="H220" s="1"/>
      <c r="I220">
        <v>1385.8253818203302</v>
      </c>
      <c r="K220" s="32">
        <f t="shared" si="8"/>
        <v>0.82145560517470617</v>
      </c>
    </row>
    <row r="221" spans="1:11">
      <c r="A221" s="1" t="s">
        <v>21</v>
      </c>
      <c r="B221" s="1">
        <v>2013</v>
      </c>
      <c r="C221" s="1">
        <v>3208.67</v>
      </c>
      <c r="D221" s="1">
        <v>4719</v>
      </c>
      <c r="E221" s="6">
        <f t="shared" si="7"/>
        <v>6799.4702267429539</v>
      </c>
      <c r="G221" s="1"/>
      <c r="H221" s="1"/>
      <c r="I221">
        <v>1504.4799811864305</v>
      </c>
      <c r="K221" s="32">
        <f t="shared" si="8"/>
        <v>0.818823578716812</v>
      </c>
    </row>
    <row r="222" spans="1:11">
      <c r="A222" s="1" t="s">
        <v>22</v>
      </c>
      <c r="B222" s="1">
        <v>2003</v>
      </c>
      <c r="C222" s="2">
        <v>105.4</v>
      </c>
      <c r="D222" s="1">
        <v>811</v>
      </c>
      <c r="E222" s="6">
        <f t="shared" si="7"/>
        <v>1299.6300863131935</v>
      </c>
      <c r="G222" s="1"/>
      <c r="H222" s="1"/>
      <c r="I222">
        <v>574.19115200383817</v>
      </c>
      <c r="K222" s="32">
        <f t="shared" si="8"/>
        <v>0.69357207600040516</v>
      </c>
    </row>
    <row r="223" spans="1:11">
      <c r="A223" s="1" t="s">
        <v>22</v>
      </c>
      <c r="B223" s="1">
        <v>2004</v>
      </c>
      <c r="C223" s="2">
        <v>127.2</v>
      </c>
      <c r="D223" s="1">
        <v>818</v>
      </c>
      <c r="E223" s="6">
        <f t="shared" si="7"/>
        <v>1555.0122249388753</v>
      </c>
      <c r="G223" s="1"/>
      <c r="H223" s="1"/>
      <c r="I223">
        <v>607.29298089054373</v>
      </c>
      <c r="K223" s="32">
        <f t="shared" si="8"/>
        <v>0.71914557701968929</v>
      </c>
    </row>
    <row r="224" spans="1:11">
      <c r="A224" s="1" t="s">
        <v>22</v>
      </c>
      <c r="B224" s="1">
        <v>2005</v>
      </c>
      <c r="C224" s="1">
        <v>151.24</v>
      </c>
      <c r="D224" s="1">
        <v>828</v>
      </c>
      <c r="E224" s="6">
        <f t="shared" si="7"/>
        <v>1826.5700483091787</v>
      </c>
      <c r="G224" s="1"/>
      <c r="H224" s="1"/>
      <c r="I224">
        <v>671.17149499831748</v>
      </c>
      <c r="K224" s="32">
        <f t="shared" si="8"/>
        <v>0.73128865282452093</v>
      </c>
    </row>
    <row r="225" spans="1:11">
      <c r="A225" s="1" t="s">
        <v>22</v>
      </c>
      <c r="B225" s="1">
        <v>2006</v>
      </c>
      <c r="C225" s="1">
        <v>174.54</v>
      </c>
      <c r="D225" s="1">
        <v>836</v>
      </c>
      <c r="E225" s="6">
        <f t="shared" si="7"/>
        <v>2087.7990430622008</v>
      </c>
      <c r="G225" s="1"/>
      <c r="H225" s="1"/>
      <c r="I225">
        <v>760.10285436065976</v>
      </c>
      <c r="K225" s="32">
        <f t="shared" si="8"/>
        <v>0.73310075917695883</v>
      </c>
    </row>
    <row r="226" spans="1:11">
      <c r="A226" s="1" t="s">
        <v>22</v>
      </c>
      <c r="B226" s="1">
        <v>2007</v>
      </c>
      <c r="C226" s="1">
        <v>245.2</v>
      </c>
      <c r="D226" s="1">
        <v>845</v>
      </c>
      <c r="E226" s="6">
        <f t="shared" si="7"/>
        <v>2901.7751479289941</v>
      </c>
      <c r="G226" s="1"/>
      <c r="H226" s="1"/>
      <c r="I226">
        <v>865.97643212315234</v>
      </c>
      <c r="K226" s="32">
        <f t="shared" si="8"/>
        <v>0.77016095309787724</v>
      </c>
    </row>
    <row r="227" spans="1:11">
      <c r="A227" s="1" t="s">
        <v>22</v>
      </c>
      <c r="B227" s="1">
        <v>2008</v>
      </c>
      <c r="C227" s="1">
        <v>357.97</v>
      </c>
      <c r="D227" s="1">
        <v>854</v>
      </c>
      <c r="E227" s="6">
        <f t="shared" si="7"/>
        <v>4191.6861826697896</v>
      </c>
      <c r="G227" s="1"/>
      <c r="H227" s="1"/>
      <c r="I227">
        <v>1004.8169455279289</v>
      </c>
      <c r="K227" s="32">
        <f t="shared" si="8"/>
        <v>0.80663593945022316</v>
      </c>
    </row>
    <row r="228" spans="1:11">
      <c r="A228" s="1" t="s">
        <v>22</v>
      </c>
      <c r="B228" s="1">
        <v>2009</v>
      </c>
      <c r="C228" s="1">
        <v>486.06</v>
      </c>
      <c r="D228" s="1">
        <v>864</v>
      </c>
      <c r="E228" s="6">
        <f t="shared" si="7"/>
        <v>5625.6944444444443</v>
      </c>
      <c r="G228" s="1"/>
      <c r="H228" s="1"/>
      <c r="I228">
        <v>1143.1839640314724</v>
      </c>
      <c r="K228" s="32">
        <f t="shared" si="8"/>
        <v>0.83111175957895922</v>
      </c>
    </row>
    <row r="229" spans="1:11">
      <c r="A229" s="1" t="s">
        <v>22</v>
      </c>
      <c r="B229" s="1">
        <v>2010</v>
      </c>
      <c r="C229" s="1">
        <v>581.34</v>
      </c>
      <c r="D229" s="1">
        <v>869</v>
      </c>
      <c r="E229" s="6">
        <f t="shared" si="7"/>
        <v>6689.7583429228998</v>
      </c>
      <c r="G229" s="1"/>
      <c r="H229" s="1"/>
      <c r="I229">
        <v>1192.4536322348256</v>
      </c>
      <c r="K229" s="32">
        <f t="shared" si="8"/>
        <v>0.84871586351736439</v>
      </c>
    </row>
    <row r="230" spans="1:11">
      <c r="A230" s="1" t="s">
        <v>22</v>
      </c>
      <c r="B230" s="1">
        <v>2011</v>
      </c>
      <c r="C230" s="1">
        <v>778.8</v>
      </c>
      <c r="D230" s="1">
        <v>877</v>
      </c>
      <c r="E230" s="6">
        <f t="shared" si="7"/>
        <v>8880.2736602052446</v>
      </c>
      <c r="G230" s="1"/>
      <c r="H230" s="1"/>
      <c r="I230">
        <v>1225.6733588154525</v>
      </c>
      <c r="K230" s="32">
        <f t="shared" si="8"/>
        <v>0.87871761483524724</v>
      </c>
    </row>
    <row r="231" spans="1:11">
      <c r="A231" s="1" t="s">
        <v>22</v>
      </c>
      <c r="B231" s="1">
        <v>2012</v>
      </c>
      <c r="C231" s="1">
        <v>911.67</v>
      </c>
      <c r="D231" s="1">
        <v>887</v>
      </c>
      <c r="E231" s="6">
        <f t="shared" si="7"/>
        <v>10278.128523111613</v>
      </c>
      <c r="G231" s="1"/>
      <c r="H231" s="1"/>
      <c r="I231">
        <v>1385.8253818203302</v>
      </c>
      <c r="K231" s="32">
        <f t="shared" si="8"/>
        <v>0.88118734066375615</v>
      </c>
    </row>
    <row r="232" spans="1:11">
      <c r="A232" s="1" t="s">
        <v>22</v>
      </c>
      <c r="B232" s="1">
        <v>2013</v>
      </c>
      <c r="C232" s="1">
        <v>1011.17</v>
      </c>
      <c r="D232" s="1">
        <v>895</v>
      </c>
      <c r="E232" s="6">
        <f t="shared" si="7"/>
        <v>11297.988826815643</v>
      </c>
      <c r="G232" s="1"/>
      <c r="H232" s="1"/>
      <c r="I232">
        <v>1504.4799811864305</v>
      </c>
      <c r="K232" s="32">
        <f t="shared" si="8"/>
        <v>0.88248516721664905</v>
      </c>
    </row>
    <row r="233" spans="1:11" ht="15.75" thickBot="1">
      <c r="A233" s="1" t="s">
        <v>23</v>
      </c>
      <c r="B233" s="1">
        <v>2003</v>
      </c>
      <c r="C233" s="2">
        <v>341.58</v>
      </c>
      <c r="D233" s="5">
        <v>2803</v>
      </c>
      <c r="E233" s="6">
        <f t="shared" si="7"/>
        <v>1218.6229040313949</v>
      </c>
      <c r="G233" s="1"/>
      <c r="H233" s="1"/>
      <c r="I233">
        <v>574.19115200383817</v>
      </c>
      <c r="K233" s="32">
        <f t="shared" si="8"/>
        <v>0.6797263218285734</v>
      </c>
    </row>
    <row r="234" spans="1:11" ht="15.75" thickBot="1">
      <c r="A234" s="1" t="s">
        <v>23</v>
      </c>
      <c r="B234" s="1">
        <v>2004</v>
      </c>
      <c r="C234" s="2">
        <v>395.72</v>
      </c>
      <c r="D234" s="5">
        <v>2793</v>
      </c>
      <c r="E234" s="6">
        <f t="shared" si="7"/>
        <v>1416.8277837450771</v>
      </c>
      <c r="G234" s="1"/>
      <c r="H234" s="1"/>
      <c r="I234">
        <v>607.29298089054373</v>
      </c>
      <c r="K234" s="32">
        <f t="shared" si="8"/>
        <v>0.69997196239431514</v>
      </c>
    </row>
    <row r="235" spans="1:11">
      <c r="A235" s="1" t="s">
        <v>23</v>
      </c>
      <c r="B235" s="1">
        <v>2005</v>
      </c>
      <c r="C235" s="1">
        <v>487.35</v>
      </c>
      <c r="D235" s="1">
        <v>2798</v>
      </c>
      <c r="E235" s="6">
        <f t="shared" si="7"/>
        <v>1741.7798427448176</v>
      </c>
      <c r="G235" s="1"/>
      <c r="H235" s="1"/>
      <c r="I235">
        <v>671.17149499831748</v>
      </c>
      <c r="K235" s="32">
        <f t="shared" si="8"/>
        <v>0.72184623680555748</v>
      </c>
    </row>
    <row r="236" spans="1:11">
      <c r="A236" s="1" t="s">
        <v>23</v>
      </c>
      <c r="B236" s="1">
        <v>2006</v>
      </c>
      <c r="C236" s="1">
        <v>594.25</v>
      </c>
      <c r="D236" s="1">
        <v>2808</v>
      </c>
      <c r="E236" s="6">
        <f t="shared" si="7"/>
        <v>2116.2749287749289</v>
      </c>
      <c r="G236" s="1"/>
      <c r="H236" s="1"/>
      <c r="I236">
        <v>760.10285436065976</v>
      </c>
      <c r="K236" s="32">
        <f t="shared" si="8"/>
        <v>0.73574303806085628</v>
      </c>
    </row>
    <row r="237" spans="1:11">
      <c r="A237" s="1" t="s">
        <v>23</v>
      </c>
      <c r="B237" s="1">
        <v>2007</v>
      </c>
      <c r="C237" s="1">
        <v>768.39</v>
      </c>
      <c r="D237" s="1">
        <v>2816</v>
      </c>
      <c r="E237" s="6">
        <f t="shared" si="7"/>
        <v>2728.6576704545455</v>
      </c>
      <c r="G237" s="1"/>
      <c r="H237" s="1"/>
      <c r="I237">
        <v>865.97643212315234</v>
      </c>
      <c r="K237" s="32">
        <f t="shared" si="8"/>
        <v>0.75909191105092888</v>
      </c>
    </row>
    <row r="238" spans="1:11">
      <c r="A238" s="1" t="s">
        <v>23</v>
      </c>
      <c r="B238" s="1">
        <v>2008</v>
      </c>
      <c r="C238" s="1">
        <v>1016.01</v>
      </c>
      <c r="D238" s="1">
        <v>2839</v>
      </c>
      <c r="E238" s="6">
        <f t="shared" si="7"/>
        <v>3578.7601268052131</v>
      </c>
      <c r="G238" s="1"/>
      <c r="H238" s="1"/>
      <c r="I238">
        <v>1004.8169455279289</v>
      </c>
      <c r="K238" s="32">
        <f t="shared" si="8"/>
        <v>0.78077886993695633</v>
      </c>
    </row>
    <row r="239" spans="1:11">
      <c r="A239" s="1" t="s">
        <v>23</v>
      </c>
      <c r="B239" s="1">
        <v>2009</v>
      </c>
      <c r="C239" s="1">
        <v>1292.0899999999999</v>
      </c>
      <c r="D239" s="1">
        <v>2859</v>
      </c>
      <c r="E239" s="6">
        <f t="shared" si="7"/>
        <v>4519.3774046869539</v>
      </c>
      <c r="G239" s="1"/>
      <c r="H239" s="1"/>
      <c r="I239">
        <v>1143.1839640314724</v>
      </c>
      <c r="K239" s="32">
        <f t="shared" si="8"/>
        <v>0.79811539520847563</v>
      </c>
    </row>
    <row r="240" spans="1:11">
      <c r="A240" s="1" t="s">
        <v>23</v>
      </c>
      <c r="B240" s="1">
        <v>2010</v>
      </c>
      <c r="C240" s="1">
        <v>1709.04</v>
      </c>
      <c r="D240" s="1">
        <v>2885</v>
      </c>
      <c r="E240" s="6">
        <f t="shared" si="7"/>
        <v>5923.8821490467935</v>
      </c>
      <c r="G240" s="1"/>
      <c r="H240" s="1"/>
      <c r="I240">
        <v>1192.4536322348256</v>
      </c>
      <c r="K240" s="32">
        <f t="shared" si="8"/>
        <v>0.83243432169524889</v>
      </c>
    </row>
    <row r="241" spans="1:11">
      <c r="A241" s="1" t="s">
        <v>23</v>
      </c>
      <c r="B241" s="1">
        <v>2011</v>
      </c>
      <c r="C241" s="1">
        <v>2570.2399999999998</v>
      </c>
      <c r="D241" s="1">
        <v>2919</v>
      </c>
      <c r="E241" s="6">
        <f t="shared" si="7"/>
        <v>8805.2072627612179</v>
      </c>
      <c r="G241" s="1"/>
      <c r="H241" s="1"/>
      <c r="I241">
        <v>1225.6733588154525</v>
      </c>
      <c r="K241" s="32">
        <f t="shared" si="8"/>
        <v>0.87780999445063679</v>
      </c>
    </row>
    <row r="242" spans="1:11">
      <c r="A242" s="1" t="s">
        <v>23</v>
      </c>
      <c r="B242" s="1">
        <v>2012</v>
      </c>
      <c r="C242" s="1">
        <v>3046.36</v>
      </c>
      <c r="D242" s="1">
        <v>2945</v>
      </c>
      <c r="E242" s="6">
        <f t="shared" si="7"/>
        <v>10344.176570458405</v>
      </c>
      <c r="G242" s="1"/>
      <c r="H242" s="1"/>
      <c r="I242">
        <v>1385.8253818203302</v>
      </c>
      <c r="K242" s="32">
        <f t="shared" si="8"/>
        <v>0.88185633834859578</v>
      </c>
    </row>
    <row r="243" spans="1:11">
      <c r="A243" s="1" t="s">
        <v>23</v>
      </c>
      <c r="B243" s="1">
        <v>2013</v>
      </c>
      <c r="C243" s="1">
        <v>3062.28</v>
      </c>
      <c r="D243" s="1">
        <v>2970</v>
      </c>
      <c r="E243" s="6">
        <f t="shared" si="7"/>
        <v>10310.707070707072</v>
      </c>
      <c r="G243" s="1"/>
      <c r="H243" s="1"/>
      <c r="I243">
        <v>1504.4799811864305</v>
      </c>
      <c r="K243" s="32">
        <f t="shared" si="8"/>
        <v>0.8726655807835626</v>
      </c>
    </row>
    <row r="244" spans="1:11">
      <c r="A244" s="1" t="s">
        <v>24</v>
      </c>
      <c r="B244" s="1">
        <v>2003</v>
      </c>
      <c r="C244" s="2">
        <v>732.3</v>
      </c>
      <c r="D244" s="2">
        <v>8176</v>
      </c>
      <c r="E244" s="6">
        <f t="shared" si="7"/>
        <v>895.67025440313114</v>
      </c>
      <c r="G244" s="1"/>
      <c r="H244" s="1"/>
      <c r="I244">
        <v>574.19115200383817</v>
      </c>
      <c r="K244" s="32">
        <f t="shared" si="8"/>
        <v>0.60935694379007432</v>
      </c>
    </row>
    <row r="245" spans="1:11" ht="15.75" thickBot="1">
      <c r="A245" s="1" t="s">
        <v>24</v>
      </c>
      <c r="B245" s="1">
        <v>2004</v>
      </c>
      <c r="C245" s="2">
        <v>895.25</v>
      </c>
      <c r="D245" s="5">
        <v>8090</v>
      </c>
      <c r="E245" s="6">
        <f t="shared" si="7"/>
        <v>1106.6131025957973</v>
      </c>
      <c r="G245" s="1"/>
      <c r="H245" s="1"/>
      <c r="I245">
        <v>607.29298089054373</v>
      </c>
      <c r="K245" s="32">
        <f t="shared" si="8"/>
        <v>0.64566729370887166</v>
      </c>
    </row>
    <row r="246" spans="1:11">
      <c r="A246" s="1" t="s">
        <v>24</v>
      </c>
      <c r="B246" s="1">
        <v>2005</v>
      </c>
      <c r="C246" s="1">
        <v>1082.18</v>
      </c>
      <c r="D246" s="1">
        <v>8212</v>
      </c>
      <c r="E246" s="6">
        <f t="shared" si="7"/>
        <v>1317.8032148075986</v>
      </c>
      <c r="G246" s="1"/>
      <c r="H246" s="1"/>
      <c r="I246">
        <v>671.17149499831748</v>
      </c>
      <c r="K246" s="32">
        <f t="shared" si="8"/>
        <v>0.6625540326433762</v>
      </c>
    </row>
    <row r="247" spans="1:11">
      <c r="A247" s="1" t="s">
        <v>24</v>
      </c>
      <c r="B247" s="1">
        <v>2006</v>
      </c>
      <c r="C247" s="1">
        <v>1347.4</v>
      </c>
      <c r="D247" s="1">
        <v>8169</v>
      </c>
      <c r="E247" s="6">
        <f t="shared" si="7"/>
        <v>1649.406292079814</v>
      </c>
      <c r="G247" s="1"/>
      <c r="H247" s="1"/>
      <c r="I247">
        <v>760.10285436065976</v>
      </c>
      <c r="K247" s="32">
        <f t="shared" si="8"/>
        <v>0.68454037392489397</v>
      </c>
    </row>
    <row r="248" spans="1:11">
      <c r="A248" s="1" t="s">
        <v>24</v>
      </c>
      <c r="B248" s="1">
        <v>2007</v>
      </c>
      <c r="C248" s="1">
        <v>1759.13</v>
      </c>
      <c r="D248" s="1">
        <v>8127</v>
      </c>
      <c r="E248" s="6">
        <f t="shared" si="7"/>
        <v>2164.5502645502647</v>
      </c>
      <c r="G248" s="1"/>
      <c r="H248" s="1"/>
      <c r="I248">
        <v>865.97643212315234</v>
      </c>
      <c r="K248" s="32">
        <f t="shared" si="8"/>
        <v>0.71424886866242521</v>
      </c>
    </row>
    <row r="249" spans="1:11">
      <c r="A249" s="1" t="s">
        <v>24</v>
      </c>
      <c r="B249" s="1">
        <v>2008</v>
      </c>
      <c r="C249" s="1">
        <v>2948.83</v>
      </c>
      <c r="D249" s="1">
        <v>8138</v>
      </c>
      <c r="E249" s="6">
        <f t="shared" si="7"/>
        <v>3623.5315802408454</v>
      </c>
      <c r="G249" s="1"/>
      <c r="H249" s="1"/>
      <c r="I249">
        <v>1004.8169455279289</v>
      </c>
      <c r="K249" s="32">
        <f t="shared" si="8"/>
        <v>0.78289946404564947</v>
      </c>
    </row>
    <row r="250" spans="1:11">
      <c r="A250" s="1" t="s">
        <v>24</v>
      </c>
      <c r="B250" s="1">
        <v>2009</v>
      </c>
      <c r="C250" s="1">
        <v>3590.72</v>
      </c>
      <c r="D250" s="1">
        <v>8185</v>
      </c>
      <c r="E250" s="6">
        <f t="shared" si="7"/>
        <v>4386.9517409896152</v>
      </c>
      <c r="G250" s="1"/>
      <c r="H250" s="1"/>
      <c r="I250">
        <v>1143.1839640314724</v>
      </c>
      <c r="K250" s="32">
        <f t="shared" si="8"/>
        <v>0.79328102871082917</v>
      </c>
    </row>
    <row r="251" spans="1:11">
      <c r="A251" s="1" t="s">
        <v>24</v>
      </c>
      <c r="B251" s="1">
        <v>2010</v>
      </c>
      <c r="C251" s="1">
        <v>4257.9799999999996</v>
      </c>
      <c r="D251" s="1">
        <v>8045</v>
      </c>
      <c r="E251" s="6">
        <f t="shared" si="7"/>
        <v>5292.7035425730255</v>
      </c>
      <c r="G251" s="1"/>
      <c r="H251" s="1"/>
      <c r="I251">
        <v>1192.4536322348256</v>
      </c>
      <c r="K251" s="32">
        <f t="shared" si="8"/>
        <v>0.81612571598618855</v>
      </c>
    </row>
    <row r="252" spans="1:11">
      <c r="A252" s="1" t="s">
        <v>24</v>
      </c>
      <c r="B252" s="1">
        <v>2011</v>
      </c>
      <c r="C252" s="1">
        <v>4674.92</v>
      </c>
      <c r="D252" s="1">
        <v>8050</v>
      </c>
      <c r="E252" s="6">
        <f t="shared" si="7"/>
        <v>5807.3540372670805</v>
      </c>
      <c r="G252" s="1"/>
      <c r="H252" s="1"/>
      <c r="I252">
        <v>1225.6733588154525</v>
      </c>
      <c r="K252" s="32">
        <f t="shared" si="8"/>
        <v>0.82572606506578317</v>
      </c>
    </row>
    <row r="253" spans="1:11">
      <c r="A253" s="1" t="s">
        <v>24</v>
      </c>
      <c r="B253" s="1">
        <v>2012</v>
      </c>
      <c r="C253" s="1">
        <v>5450.99</v>
      </c>
      <c r="D253" s="1">
        <v>8076</v>
      </c>
      <c r="E253" s="6">
        <f t="shared" si="7"/>
        <v>6749.6161466072317</v>
      </c>
      <c r="G253" s="1"/>
      <c r="H253" s="1"/>
      <c r="I253">
        <v>1385.8253818203302</v>
      </c>
      <c r="K253" s="32">
        <f t="shared" si="8"/>
        <v>0.82965578733768053</v>
      </c>
    </row>
    <row r="254" spans="1:11">
      <c r="A254" s="1" t="s">
        <v>24</v>
      </c>
      <c r="B254" s="1">
        <v>2013</v>
      </c>
      <c r="C254" s="1">
        <v>6220.91</v>
      </c>
      <c r="D254" s="1">
        <v>8107</v>
      </c>
      <c r="E254" s="6">
        <f t="shared" si="7"/>
        <v>7673.504378931787</v>
      </c>
      <c r="G254" s="1"/>
      <c r="H254" s="1"/>
      <c r="I254">
        <v>1504.4799811864305</v>
      </c>
      <c r="K254" s="32">
        <f t="shared" si="8"/>
        <v>0.83607729952951748</v>
      </c>
    </row>
    <row r="255" spans="1:11">
      <c r="A255" s="1" t="s">
        <v>25</v>
      </c>
      <c r="B255" s="1">
        <v>2003</v>
      </c>
      <c r="C255" s="2">
        <v>332.35</v>
      </c>
      <c r="D255" s="2">
        <v>3870</v>
      </c>
      <c r="E255" s="6">
        <f t="shared" si="7"/>
        <v>858.78552971576232</v>
      </c>
      <c r="G255" s="1"/>
      <c r="H255" s="1"/>
      <c r="I255">
        <v>574.19115200383817</v>
      </c>
      <c r="K255" s="32">
        <f t="shared" si="8"/>
        <v>0.59930181744841982</v>
      </c>
    </row>
    <row r="256" spans="1:11" ht="15.75" thickBot="1">
      <c r="A256" s="1" t="s">
        <v>25</v>
      </c>
      <c r="B256" s="1">
        <v>2004</v>
      </c>
      <c r="C256" s="2">
        <v>418.42</v>
      </c>
      <c r="D256" s="5">
        <v>3904</v>
      </c>
      <c r="E256" s="6">
        <f t="shared" si="7"/>
        <v>1071.7725409836066</v>
      </c>
      <c r="G256" s="1"/>
      <c r="H256" s="1"/>
      <c r="I256">
        <v>607.29298089054373</v>
      </c>
      <c r="K256" s="32">
        <f t="shared" si="8"/>
        <v>0.63831490017572901</v>
      </c>
    </row>
    <row r="257" spans="1:11">
      <c r="A257" s="1" t="s">
        <v>25</v>
      </c>
      <c r="B257" s="1">
        <v>2005</v>
      </c>
      <c r="C257" s="1">
        <v>520.73</v>
      </c>
      <c r="D257" s="1">
        <v>3730</v>
      </c>
      <c r="E257" s="6">
        <f t="shared" si="7"/>
        <v>1396.0589812332439</v>
      </c>
      <c r="G257" s="1"/>
      <c r="H257" s="1"/>
      <c r="I257">
        <v>671.17149499831748</v>
      </c>
      <c r="K257" s="32">
        <f t="shared" si="8"/>
        <v>0.67532817326599037</v>
      </c>
    </row>
    <row r="258" spans="1:11">
      <c r="A258" s="1" t="s">
        <v>25</v>
      </c>
      <c r="B258" s="1">
        <v>2006</v>
      </c>
      <c r="C258" s="1">
        <v>610.64</v>
      </c>
      <c r="D258" s="1">
        <v>3690</v>
      </c>
      <c r="E258" s="6">
        <f t="shared" si="7"/>
        <v>1654.8509485094851</v>
      </c>
      <c r="G258" s="1"/>
      <c r="H258" s="1"/>
      <c r="I258">
        <v>760.10285436065976</v>
      </c>
      <c r="K258" s="32">
        <f t="shared" si="8"/>
        <v>0.68525159634222144</v>
      </c>
    </row>
    <row r="259" spans="1:11">
      <c r="A259" s="1" t="s">
        <v>25</v>
      </c>
      <c r="B259" s="1">
        <v>2007</v>
      </c>
      <c r="C259" s="1">
        <v>795.4</v>
      </c>
      <c r="D259" s="1">
        <v>3632</v>
      </c>
      <c r="E259" s="6">
        <f t="shared" ref="E259:E322" si="9">C259*10000/D259</f>
        <v>2189.9779735682819</v>
      </c>
      <c r="G259" s="1"/>
      <c r="H259" s="1"/>
      <c r="I259">
        <v>865.97643212315234</v>
      </c>
      <c r="K259" s="32">
        <f t="shared" ref="K259:K322" si="10">E259/(E259+I259)</f>
        <v>0.71662652083082434</v>
      </c>
    </row>
    <row r="260" spans="1:11">
      <c r="A260" s="1" t="s">
        <v>25</v>
      </c>
      <c r="B260" s="1">
        <v>2008</v>
      </c>
      <c r="C260" s="1">
        <v>1053.79</v>
      </c>
      <c r="D260" s="1">
        <v>3596</v>
      </c>
      <c r="E260" s="6">
        <f t="shared" si="9"/>
        <v>2930.4505005561737</v>
      </c>
      <c r="G260" s="1"/>
      <c r="H260" s="1"/>
      <c r="I260">
        <v>1004.8169455279289</v>
      </c>
      <c r="K260" s="32">
        <f t="shared" si="10"/>
        <v>0.74466361961553595</v>
      </c>
    </row>
    <row r="261" spans="1:11">
      <c r="A261" s="1" t="s">
        <v>25</v>
      </c>
      <c r="B261" s="1">
        <v>2009</v>
      </c>
      <c r="C261" s="1">
        <v>1372.27</v>
      </c>
      <c r="D261" s="1">
        <v>3537</v>
      </c>
      <c r="E261" s="6">
        <f t="shared" si="9"/>
        <v>3879.7568560927339</v>
      </c>
      <c r="G261" s="1"/>
      <c r="H261" s="1"/>
      <c r="I261">
        <v>1143.1839640314724</v>
      </c>
      <c r="K261" s="32">
        <f t="shared" si="10"/>
        <v>0.7724074391935194</v>
      </c>
    </row>
    <row r="262" spans="1:11">
      <c r="A262" s="1" t="s">
        <v>25</v>
      </c>
      <c r="B262" s="1">
        <v>2010</v>
      </c>
      <c r="C262" s="1">
        <v>1631.48</v>
      </c>
      <c r="D262" s="1">
        <v>3479</v>
      </c>
      <c r="E262" s="6">
        <f t="shared" si="9"/>
        <v>4689.5084794481172</v>
      </c>
      <c r="G262" s="1"/>
      <c r="H262" s="1"/>
      <c r="I262">
        <v>1192.4536322348256</v>
      </c>
      <c r="K262" s="32">
        <f t="shared" si="10"/>
        <v>0.79726941289432385</v>
      </c>
    </row>
    <row r="263" spans="1:11">
      <c r="A263" s="1" t="s">
        <v>25</v>
      </c>
      <c r="B263" s="1">
        <v>2011</v>
      </c>
      <c r="C263" s="1">
        <v>2249.4</v>
      </c>
      <c r="D263" s="1">
        <v>3469</v>
      </c>
      <c r="E263" s="6">
        <f t="shared" si="9"/>
        <v>6484.2894205823004</v>
      </c>
      <c r="G263" s="1"/>
      <c r="H263" s="1"/>
      <c r="I263">
        <v>1225.6733588154525</v>
      </c>
      <c r="K263" s="32">
        <f t="shared" si="10"/>
        <v>0.84102733127445872</v>
      </c>
    </row>
    <row r="264" spans="1:11">
      <c r="A264" s="1" t="s">
        <v>25</v>
      </c>
      <c r="B264" s="1">
        <v>2012</v>
      </c>
      <c r="C264" s="1">
        <v>2755.68</v>
      </c>
      <c r="D264" s="1">
        <v>3484</v>
      </c>
      <c r="E264" s="6">
        <f t="shared" si="9"/>
        <v>7909.5292766934554</v>
      </c>
      <c r="G264" s="1"/>
      <c r="H264" s="1"/>
      <c r="I264">
        <v>1385.8253818203302</v>
      </c>
      <c r="K264" s="32">
        <f t="shared" si="10"/>
        <v>0.85091204878868965</v>
      </c>
    </row>
    <row r="265" spans="1:11">
      <c r="A265" s="1" t="s">
        <v>25</v>
      </c>
      <c r="B265" s="1">
        <v>2013</v>
      </c>
      <c r="C265" s="1">
        <v>3082.66</v>
      </c>
      <c r="D265" s="1">
        <v>3502</v>
      </c>
      <c r="E265" s="6">
        <f t="shared" si="9"/>
        <v>8802.5699600228436</v>
      </c>
      <c r="G265" s="1"/>
      <c r="H265" s="1"/>
      <c r="I265">
        <v>1504.4799811864305</v>
      </c>
      <c r="K265" s="32">
        <f t="shared" si="10"/>
        <v>0.8540338904179291</v>
      </c>
    </row>
    <row r="266" spans="1:11" ht="15.75" thickBot="1">
      <c r="A266" s="1" t="s">
        <v>26</v>
      </c>
      <c r="B266" s="1">
        <v>2003</v>
      </c>
      <c r="C266" s="2">
        <v>587.35</v>
      </c>
      <c r="D266" s="5">
        <v>4376</v>
      </c>
      <c r="E266" s="6">
        <f t="shared" si="9"/>
        <v>1342.2074954296161</v>
      </c>
      <c r="G266" s="1"/>
      <c r="H266" s="1"/>
      <c r="I266">
        <v>574.19115200383817</v>
      </c>
      <c r="K266" s="32">
        <f t="shared" si="10"/>
        <v>0.70038010996677214</v>
      </c>
    </row>
    <row r="267" spans="1:11">
      <c r="A267" s="1" t="s">
        <v>26</v>
      </c>
      <c r="B267" s="1">
        <v>2004</v>
      </c>
      <c r="C267" s="2">
        <v>663.64</v>
      </c>
      <c r="D267" s="2">
        <v>4415</v>
      </c>
      <c r="E267" s="6">
        <f t="shared" si="9"/>
        <v>1503.1483578708946</v>
      </c>
      <c r="G267" s="1"/>
      <c r="H267" s="1"/>
      <c r="I267">
        <v>607.29298089054373</v>
      </c>
      <c r="K267" s="32">
        <f t="shared" si="10"/>
        <v>0.71224361002758407</v>
      </c>
    </row>
    <row r="268" spans="1:11">
      <c r="A268" s="1" t="s">
        <v>26</v>
      </c>
      <c r="B268" s="1">
        <v>2005</v>
      </c>
      <c r="C268" s="1">
        <v>766.31</v>
      </c>
      <c r="D268" s="1">
        <v>4450</v>
      </c>
      <c r="E268" s="6">
        <f t="shared" si="9"/>
        <v>1722.0449438202245</v>
      </c>
      <c r="G268" s="1"/>
      <c r="H268" s="1"/>
      <c r="I268">
        <v>671.17149499831748</v>
      </c>
      <c r="K268" s="32">
        <f t="shared" si="10"/>
        <v>0.71955253017998888</v>
      </c>
    </row>
    <row r="269" spans="1:11">
      <c r="A269" s="1" t="s">
        <v>26</v>
      </c>
      <c r="B269" s="1">
        <v>2006</v>
      </c>
      <c r="C269" s="1">
        <v>893.58</v>
      </c>
      <c r="D269" s="1">
        <v>4483</v>
      </c>
      <c r="E269" s="6">
        <f t="shared" si="9"/>
        <v>1993.2634396609412</v>
      </c>
      <c r="G269" s="1"/>
      <c r="H269" s="1"/>
      <c r="I269">
        <v>760.10285436065976</v>
      </c>
      <c r="K269" s="32">
        <f t="shared" si="10"/>
        <v>0.72393689280969442</v>
      </c>
    </row>
    <row r="270" spans="1:11">
      <c r="A270" s="1" t="s">
        <v>26</v>
      </c>
      <c r="B270" s="1">
        <v>2007</v>
      </c>
      <c r="C270" s="1">
        <v>1135.22</v>
      </c>
      <c r="D270" s="1">
        <v>4514</v>
      </c>
      <c r="E270" s="6">
        <f t="shared" si="9"/>
        <v>2514.8870181657066</v>
      </c>
      <c r="G270" s="1"/>
      <c r="H270" s="1"/>
      <c r="I270">
        <v>865.97643212315234</v>
      </c>
      <c r="K270" s="32">
        <f t="shared" si="10"/>
        <v>0.74385938833194698</v>
      </c>
    </row>
    <row r="271" spans="1:11">
      <c r="A271" s="1" t="s">
        <v>26</v>
      </c>
      <c r="B271" s="1">
        <v>2008</v>
      </c>
      <c r="C271" s="1">
        <v>1470.24</v>
      </c>
      <c r="D271" s="1">
        <v>4543</v>
      </c>
      <c r="E271" s="6">
        <f t="shared" si="9"/>
        <v>3236.2755888179618</v>
      </c>
      <c r="G271" s="1"/>
      <c r="H271" s="1"/>
      <c r="I271">
        <v>1004.8169455279289</v>
      </c>
      <c r="K271" s="32">
        <f t="shared" si="10"/>
        <v>0.76307592032228488</v>
      </c>
    </row>
    <row r="272" spans="1:11">
      <c r="A272" s="1" t="s">
        <v>26</v>
      </c>
      <c r="B272" s="1">
        <v>2009</v>
      </c>
      <c r="C272" s="1">
        <v>1952.34</v>
      </c>
      <c r="D272" s="1">
        <v>4571</v>
      </c>
      <c r="E272" s="6">
        <f t="shared" si="9"/>
        <v>4271.1441697659156</v>
      </c>
      <c r="G272" s="1"/>
      <c r="H272" s="1"/>
      <c r="I272">
        <v>1143.1839640314724</v>
      </c>
      <c r="K272" s="32">
        <f t="shared" si="10"/>
        <v>0.78885949728545735</v>
      </c>
    </row>
    <row r="273" spans="1:11">
      <c r="A273" s="1" t="s">
        <v>26</v>
      </c>
      <c r="B273" s="1">
        <v>2010</v>
      </c>
      <c r="C273" s="1">
        <v>2285.7199999999998</v>
      </c>
      <c r="D273" s="1">
        <v>4602</v>
      </c>
      <c r="E273" s="6">
        <f t="shared" si="9"/>
        <v>4966.797044763146</v>
      </c>
      <c r="G273" s="1"/>
      <c r="H273" s="1"/>
      <c r="I273">
        <v>1192.4536322348256</v>
      </c>
      <c r="K273" s="32">
        <f t="shared" si="10"/>
        <v>0.80639631429711034</v>
      </c>
    </row>
    <row r="274" spans="1:11">
      <c r="A274" s="1" t="s">
        <v>26</v>
      </c>
      <c r="B274" s="1">
        <v>2011</v>
      </c>
      <c r="C274" s="1">
        <v>2929.6</v>
      </c>
      <c r="D274" s="1">
        <v>4631</v>
      </c>
      <c r="E274" s="6">
        <f t="shared" si="9"/>
        <v>6326.0634852083786</v>
      </c>
      <c r="G274" s="1"/>
      <c r="H274" s="1"/>
      <c r="I274">
        <v>1225.6733588154525</v>
      </c>
      <c r="K274" s="32">
        <f t="shared" si="10"/>
        <v>0.83769649497447651</v>
      </c>
    </row>
    <row r="275" spans="1:11">
      <c r="A275" s="1" t="s">
        <v>26</v>
      </c>
      <c r="B275" s="1">
        <v>2012</v>
      </c>
      <c r="C275" s="1">
        <v>3572.66</v>
      </c>
      <c r="D275" s="1">
        <v>4659</v>
      </c>
      <c r="E275" s="6">
        <f t="shared" si="9"/>
        <v>7668.2979180081566</v>
      </c>
      <c r="G275" s="1"/>
      <c r="H275" s="1"/>
      <c r="I275">
        <v>1385.8253818203302</v>
      </c>
      <c r="K275" s="32">
        <f t="shared" si="10"/>
        <v>0.84693985978227382</v>
      </c>
    </row>
    <row r="276" spans="1:11">
      <c r="A276" s="1" t="s">
        <v>26</v>
      </c>
      <c r="B276" s="1">
        <v>2013</v>
      </c>
      <c r="C276" s="1">
        <v>4096.51</v>
      </c>
      <c r="D276" s="1">
        <v>4687</v>
      </c>
      <c r="E276" s="6">
        <f t="shared" si="9"/>
        <v>8740.1536163857472</v>
      </c>
      <c r="G276" s="1"/>
      <c r="H276" s="1"/>
      <c r="I276">
        <v>1504.4799811864305</v>
      </c>
      <c r="K276" s="32">
        <f t="shared" si="10"/>
        <v>0.85314457888050099</v>
      </c>
    </row>
    <row r="277" spans="1:11">
      <c r="A277" s="1" t="s">
        <v>27</v>
      </c>
      <c r="B277" s="1">
        <v>2003</v>
      </c>
      <c r="C277" s="2">
        <v>418.2</v>
      </c>
      <c r="D277" s="2">
        <v>3672</v>
      </c>
      <c r="E277" s="6">
        <f t="shared" si="9"/>
        <v>1138.8888888888889</v>
      </c>
      <c r="G277" s="1"/>
      <c r="H277" s="1"/>
      <c r="I277">
        <v>574.19115200383817</v>
      </c>
      <c r="K277" s="32">
        <f t="shared" si="10"/>
        <v>0.66481942565590024</v>
      </c>
    </row>
    <row r="278" spans="1:11">
      <c r="A278" s="1" t="s">
        <v>27</v>
      </c>
      <c r="B278" s="1">
        <v>2004</v>
      </c>
      <c r="C278" s="2">
        <v>516.30999999999995</v>
      </c>
      <c r="D278" s="2">
        <v>3681</v>
      </c>
      <c r="E278" s="6">
        <f t="shared" si="9"/>
        <v>1402.635153490899</v>
      </c>
      <c r="G278" s="1"/>
      <c r="H278" s="1"/>
      <c r="I278">
        <v>607.29298089054373</v>
      </c>
      <c r="K278" s="32">
        <f t="shared" si="10"/>
        <v>0.69785338564981148</v>
      </c>
    </row>
    <row r="279" spans="1:11">
      <c r="A279" s="1" t="s">
        <v>27</v>
      </c>
      <c r="B279" s="1">
        <v>2005</v>
      </c>
      <c r="C279" s="1">
        <v>638.96</v>
      </c>
      <c r="D279" s="1">
        <v>3690</v>
      </c>
      <c r="E279" s="6">
        <f t="shared" si="9"/>
        <v>1731.5989159891599</v>
      </c>
      <c r="G279" s="1"/>
      <c r="H279" s="1"/>
      <c r="I279">
        <v>671.17149499831748</v>
      </c>
      <c r="K279" s="32">
        <f t="shared" si="10"/>
        <v>0.72066765433386404</v>
      </c>
    </row>
    <row r="280" spans="1:11">
      <c r="A280" s="1" t="s">
        <v>27</v>
      </c>
      <c r="B280" s="1">
        <v>2006</v>
      </c>
      <c r="C280" s="1">
        <v>824.18</v>
      </c>
      <c r="D280" s="1">
        <v>3699</v>
      </c>
      <c r="E280" s="6">
        <f t="shared" si="9"/>
        <v>2228.1157069478236</v>
      </c>
      <c r="G280" s="1"/>
      <c r="H280" s="1"/>
      <c r="I280">
        <v>760.10285436065976</v>
      </c>
      <c r="K280" s="32">
        <f t="shared" si="10"/>
        <v>0.74563344723090619</v>
      </c>
    </row>
    <row r="281" spans="1:11">
      <c r="A281" s="1" t="s">
        <v>27</v>
      </c>
      <c r="B281" s="1">
        <v>2007</v>
      </c>
      <c r="C281" s="1">
        <v>1053.97</v>
      </c>
      <c r="D281" s="1">
        <v>3708</v>
      </c>
      <c r="E281" s="6">
        <f t="shared" si="9"/>
        <v>2842.4217907227617</v>
      </c>
      <c r="G281" s="1"/>
      <c r="H281" s="1"/>
      <c r="I281">
        <v>865.97643212315234</v>
      </c>
      <c r="K281" s="32">
        <f t="shared" si="10"/>
        <v>0.76648235165570189</v>
      </c>
    </row>
    <row r="282" spans="1:11">
      <c r="A282" s="1" t="s">
        <v>27</v>
      </c>
      <c r="B282" s="1">
        <v>2008</v>
      </c>
      <c r="C282" s="1">
        <v>1428.52</v>
      </c>
      <c r="D282" s="1">
        <v>3718</v>
      </c>
      <c r="E282" s="6">
        <f t="shared" si="9"/>
        <v>3842.1732114039805</v>
      </c>
      <c r="G282" s="1"/>
      <c r="H282" s="1"/>
      <c r="I282">
        <v>1004.8169455279289</v>
      </c>
      <c r="K282" s="32">
        <f t="shared" si="10"/>
        <v>0.79269259623090171</v>
      </c>
    </row>
    <row r="283" spans="1:11">
      <c r="A283" s="1" t="s">
        <v>27</v>
      </c>
      <c r="B283" s="1">
        <v>2009</v>
      </c>
      <c r="C283" s="1">
        <v>1841.64</v>
      </c>
      <c r="D283" s="1">
        <v>3727</v>
      </c>
      <c r="E283" s="6">
        <f t="shared" si="9"/>
        <v>4941.3469278239872</v>
      </c>
      <c r="G283" s="1"/>
      <c r="H283" s="1"/>
      <c r="I283">
        <v>1143.1839640314724</v>
      </c>
      <c r="K283" s="32">
        <f t="shared" si="10"/>
        <v>0.81211633495661939</v>
      </c>
    </row>
    <row r="284" spans="1:11">
      <c r="A284" s="1" t="s">
        <v>27</v>
      </c>
      <c r="B284" s="1">
        <v>2010</v>
      </c>
      <c r="C284" s="1">
        <v>2218.83</v>
      </c>
      <c r="D284" s="1">
        <v>3735</v>
      </c>
      <c r="E284" s="6">
        <f t="shared" si="9"/>
        <v>5940.6425702811248</v>
      </c>
      <c r="G284" s="1"/>
      <c r="H284" s="1"/>
      <c r="I284">
        <v>1192.4536322348256</v>
      </c>
      <c r="K284" s="32">
        <f t="shared" si="10"/>
        <v>0.83282804572098301</v>
      </c>
    </row>
    <row r="285" spans="1:11">
      <c r="A285" s="1" t="s">
        <v>27</v>
      </c>
      <c r="B285" s="1">
        <v>2011</v>
      </c>
      <c r="C285" s="1">
        <v>2930.81</v>
      </c>
      <c r="D285" s="1">
        <v>3743</v>
      </c>
      <c r="E285" s="6">
        <f t="shared" si="9"/>
        <v>7830.1095378039008</v>
      </c>
      <c r="G285" s="1"/>
      <c r="H285" s="1"/>
      <c r="I285">
        <v>1225.6733588154525</v>
      </c>
      <c r="K285" s="32">
        <f t="shared" si="10"/>
        <v>0.86465296564551986</v>
      </c>
    </row>
    <row r="286" spans="1:11">
      <c r="A286" s="1" t="s">
        <v>27</v>
      </c>
      <c r="B286" s="1">
        <v>2012</v>
      </c>
      <c r="C286" s="1">
        <v>3323.8</v>
      </c>
      <c r="D286" s="1">
        <v>3753</v>
      </c>
      <c r="E286" s="6">
        <f t="shared" si="9"/>
        <v>8856.3815614175328</v>
      </c>
      <c r="G286" s="1"/>
      <c r="H286" s="1"/>
      <c r="I286">
        <v>1385.8253818203302</v>
      </c>
      <c r="K286" s="32">
        <f t="shared" si="10"/>
        <v>0.86469465130898537</v>
      </c>
    </row>
    <row r="287" spans="1:11">
      <c r="A287" s="1" t="s">
        <v>27</v>
      </c>
      <c r="B287" s="1">
        <v>2013</v>
      </c>
      <c r="C287" s="1">
        <v>3665.07</v>
      </c>
      <c r="D287" s="1">
        <v>3764</v>
      </c>
      <c r="E287" s="6">
        <f t="shared" si="9"/>
        <v>9737.1679064824657</v>
      </c>
      <c r="G287" s="1"/>
      <c r="H287" s="1"/>
      <c r="I287">
        <v>1504.4799811864305</v>
      </c>
      <c r="K287" s="32">
        <f t="shared" si="10"/>
        <v>0.86616908871192155</v>
      </c>
    </row>
    <row r="288" spans="1:11" ht="15.75" thickBot="1">
      <c r="A288" s="1" t="s">
        <v>28</v>
      </c>
      <c r="B288" s="1">
        <v>2003</v>
      </c>
      <c r="C288" s="5">
        <v>300.01</v>
      </c>
      <c r="D288" s="5">
        <v>2537</v>
      </c>
      <c r="E288" s="6">
        <f t="shared" si="9"/>
        <v>1182.538431217974</v>
      </c>
      <c r="G288" s="1"/>
      <c r="H288" s="1"/>
      <c r="I288">
        <v>574.19115200383817</v>
      </c>
      <c r="K288" s="32">
        <f t="shared" si="10"/>
        <v>0.67314767310357393</v>
      </c>
    </row>
    <row r="289" spans="1:11">
      <c r="A289" s="1" t="s">
        <v>28</v>
      </c>
      <c r="B289" s="1">
        <v>2004</v>
      </c>
      <c r="C289" s="2">
        <v>356.94</v>
      </c>
      <c r="D289" s="2">
        <v>2541</v>
      </c>
      <c r="E289" s="6">
        <f t="shared" si="9"/>
        <v>1404.7225501770956</v>
      </c>
      <c r="G289" s="1"/>
      <c r="H289" s="1"/>
      <c r="I289">
        <v>607.29298089054373</v>
      </c>
      <c r="K289" s="32">
        <f t="shared" si="10"/>
        <v>0.69816685233622688</v>
      </c>
    </row>
    <row r="290" spans="1:11">
      <c r="A290" s="1" t="s">
        <v>28</v>
      </c>
      <c r="B290" s="1">
        <v>2005</v>
      </c>
      <c r="C290" s="1">
        <v>429.35</v>
      </c>
      <c r="D290" s="1">
        <v>2545</v>
      </c>
      <c r="E290" s="6">
        <f t="shared" si="9"/>
        <v>1687.033398821218</v>
      </c>
      <c r="G290" s="1"/>
      <c r="H290" s="1"/>
      <c r="I290">
        <v>671.17149499831748</v>
      </c>
      <c r="K290" s="32">
        <f t="shared" si="10"/>
        <v>0.71538881258479825</v>
      </c>
    </row>
    <row r="291" spans="1:11">
      <c r="A291" s="1" t="s">
        <v>28</v>
      </c>
      <c r="B291" s="1">
        <v>2006</v>
      </c>
      <c r="C291" s="1">
        <v>528.59</v>
      </c>
      <c r="D291" s="1">
        <v>2547</v>
      </c>
      <c r="E291" s="6">
        <f t="shared" si="9"/>
        <v>2075.34354142128</v>
      </c>
      <c r="G291" s="1"/>
      <c r="H291" s="1"/>
      <c r="I291">
        <v>760.10285436065976</v>
      </c>
      <c r="K291" s="32">
        <f t="shared" si="10"/>
        <v>0.73192832864292467</v>
      </c>
    </row>
    <row r="292" spans="1:11">
      <c r="A292" s="1" t="s">
        <v>28</v>
      </c>
      <c r="B292" s="1">
        <v>2007</v>
      </c>
      <c r="C292" s="1">
        <v>675.34</v>
      </c>
      <c r="D292" s="1">
        <v>2548</v>
      </c>
      <c r="E292" s="6">
        <f t="shared" si="9"/>
        <v>2650.4709576138148</v>
      </c>
      <c r="G292" s="1"/>
      <c r="H292" s="1"/>
      <c r="I292">
        <v>865.97643212315234</v>
      </c>
      <c r="K292" s="32">
        <f t="shared" si="10"/>
        <v>0.75373542210511268</v>
      </c>
    </row>
    <row r="293" spans="1:11">
      <c r="A293" s="1" t="s">
        <v>28</v>
      </c>
      <c r="B293" s="1">
        <v>2008</v>
      </c>
      <c r="C293" s="1">
        <v>968.43</v>
      </c>
      <c r="D293" s="1">
        <v>2551</v>
      </c>
      <c r="E293" s="6">
        <f t="shared" si="9"/>
        <v>3796.2759702077615</v>
      </c>
      <c r="G293" s="1"/>
      <c r="H293" s="1"/>
      <c r="I293">
        <v>1004.8169455279289</v>
      </c>
      <c r="K293" s="32">
        <f t="shared" si="10"/>
        <v>0.79071078957155383</v>
      </c>
    </row>
    <row r="294" spans="1:11">
      <c r="A294" s="1" t="s">
        <v>28</v>
      </c>
      <c r="B294" s="1">
        <v>2009</v>
      </c>
      <c r="C294" s="1">
        <v>1246.28</v>
      </c>
      <c r="D294" s="1">
        <v>2555</v>
      </c>
      <c r="E294" s="6">
        <f t="shared" si="9"/>
        <v>4877.8082191780823</v>
      </c>
      <c r="G294" s="1"/>
      <c r="H294" s="1"/>
      <c r="I294">
        <v>1143.1839640314724</v>
      </c>
      <c r="K294" s="32">
        <f t="shared" si="10"/>
        <v>0.81013362428547675</v>
      </c>
    </row>
    <row r="295" spans="1:11">
      <c r="A295" s="1" t="s">
        <v>28</v>
      </c>
      <c r="B295" s="1">
        <v>2010</v>
      </c>
      <c r="C295" s="1">
        <v>1468.58</v>
      </c>
      <c r="D295" s="1">
        <v>2560</v>
      </c>
      <c r="E295" s="6">
        <f t="shared" si="9"/>
        <v>5736.640625</v>
      </c>
      <c r="G295" s="1"/>
      <c r="H295" s="1"/>
      <c r="I295">
        <v>1192.4536322348256</v>
      </c>
      <c r="K295" s="32">
        <f t="shared" si="10"/>
        <v>0.82790627635209935</v>
      </c>
    </row>
    <row r="296" spans="1:11">
      <c r="A296" s="1" t="s">
        <v>28</v>
      </c>
      <c r="B296" s="1">
        <v>2011</v>
      </c>
      <c r="C296" s="1">
        <v>1791.24</v>
      </c>
      <c r="D296" s="1">
        <v>2564</v>
      </c>
      <c r="E296" s="6">
        <f t="shared" si="9"/>
        <v>6986.1154446177843</v>
      </c>
      <c r="G296" s="1"/>
      <c r="H296" s="1"/>
      <c r="I296">
        <v>1225.6733588154525</v>
      </c>
      <c r="K296" s="32">
        <f t="shared" si="10"/>
        <v>0.8507422209515404</v>
      </c>
    </row>
    <row r="297" spans="1:11">
      <c r="A297" s="1" t="s">
        <v>28</v>
      </c>
      <c r="B297" s="1">
        <v>2012</v>
      </c>
      <c r="C297" s="1">
        <v>2059.56</v>
      </c>
      <c r="D297" s="1">
        <v>2578</v>
      </c>
      <c r="E297" s="6">
        <f t="shared" si="9"/>
        <v>7988.9837083010088</v>
      </c>
      <c r="G297" s="1"/>
      <c r="H297" s="1"/>
      <c r="I297">
        <v>1385.8253818203302</v>
      </c>
      <c r="K297" s="32">
        <f t="shared" si="10"/>
        <v>0.85217561568473565</v>
      </c>
    </row>
    <row r="298" spans="1:11">
      <c r="A298" s="1" t="s">
        <v>28</v>
      </c>
      <c r="B298" s="1">
        <v>2013</v>
      </c>
      <c r="C298" s="1">
        <v>2309.62</v>
      </c>
      <c r="D298" s="1">
        <v>2582</v>
      </c>
      <c r="E298" s="6">
        <f t="shared" si="9"/>
        <v>8945.0813323005423</v>
      </c>
      <c r="G298" s="1"/>
      <c r="H298" s="1"/>
      <c r="I298">
        <v>1504.4799811864305</v>
      </c>
      <c r="K298" s="32">
        <f t="shared" si="10"/>
        <v>0.85602457978358981</v>
      </c>
    </row>
    <row r="299" spans="1:11">
      <c r="A299" s="1" t="s">
        <v>29</v>
      </c>
      <c r="B299" s="1">
        <v>2003</v>
      </c>
      <c r="C299" s="2">
        <v>122.04</v>
      </c>
      <c r="D299" s="1">
        <v>534</v>
      </c>
      <c r="E299" s="6">
        <f t="shared" si="9"/>
        <v>2285.3932584269664</v>
      </c>
      <c r="G299" s="1"/>
      <c r="H299" s="1"/>
      <c r="I299">
        <v>574.19115200383817</v>
      </c>
      <c r="K299" s="32">
        <f t="shared" si="10"/>
        <v>0.79920468516005982</v>
      </c>
    </row>
    <row r="300" spans="1:11">
      <c r="A300" s="1" t="s">
        <v>29</v>
      </c>
      <c r="B300" s="1">
        <v>2004</v>
      </c>
      <c r="C300" s="1">
        <v>137.34</v>
      </c>
      <c r="D300" s="1">
        <v>539</v>
      </c>
      <c r="E300" s="6">
        <f t="shared" si="9"/>
        <v>2548.0519480519479</v>
      </c>
      <c r="G300" s="1"/>
      <c r="H300" s="1"/>
      <c r="I300">
        <v>607.29298089054373</v>
      </c>
      <c r="K300" s="32">
        <f t="shared" si="10"/>
        <v>0.80753515239486773</v>
      </c>
    </row>
    <row r="301" spans="1:11">
      <c r="A301" s="1" t="s">
        <v>29</v>
      </c>
      <c r="B301" s="1">
        <v>2005</v>
      </c>
      <c r="C301" s="1">
        <v>169.75</v>
      </c>
      <c r="D301" s="1">
        <v>543</v>
      </c>
      <c r="E301" s="6">
        <f t="shared" si="9"/>
        <v>3126.1510128913442</v>
      </c>
      <c r="G301" s="1"/>
      <c r="H301" s="1"/>
      <c r="I301">
        <v>671.17149499831748</v>
      </c>
      <c r="K301" s="32">
        <f t="shared" si="10"/>
        <v>0.82325138473125981</v>
      </c>
    </row>
    <row r="302" spans="1:11">
      <c r="A302" s="1" t="s">
        <v>29</v>
      </c>
      <c r="B302" s="1">
        <v>2006</v>
      </c>
      <c r="C302" s="1">
        <v>214.66</v>
      </c>
      <c r="D302" s="1">
        <v>548</v>
      </c>
      <c r="E302" s="6">
        <f t="shared" si="9"/>
        <v>3917.1532846715327</v>
      </c>
      <c r="G302" s="1"/>
      <c r="H302" s="1"/>
      <c r="I302">
        <v>760.10285436065976</v>
      </c>
      <c r="K302" s="32">
        <f t="shared" si="10"/>
        <v>0.83748958112053729</v>
      </c>
    </row>
    <row r="303" spans="1:11">
      <c r="A303" s="1" t="s">
        <v>29</v>
      </c>
      <c r="B303" s="1">
        <v>2007</v>
      </c>
      <c r="C303" s="1">
        <v>282.2</v>
      </c>
      <c r="D303" s="1">
        <v>552</v>
      </c>
      <c r="E303" s="6">
        <f t="shared" si="9"/>
        <v>5112.31884057971</v>
      </c>
      <c r="G303" s="1"/>
      <c r="H303" s="1"/>
      <c r="I303">
        <v>865.97643212315234</v>
      </c>
      <c r="K303" s="32">
        <f t="shared" si="10"/>
        <v>0.85514659403371462</v>
      </c>
    </row>
    <row r="304" spans="1:11">
      <c r="A304" s="1" t="s">
        <v>29</v>
      </c>
      <c r="B304" s="1">
        <v>2008</v>
      </c>
      <c r="C304" s="1">
        <v>363.6</v>
      </c>
      <c r="D304" s="1">
        <v>554</v>
      </c>
      <c r="E304" s="6">
        <f t="shared" si="9"/>
        <v>6563.1768953068595</v>
      </c>
      <c r="G304" s="1"/>
      <c r="H304" s="1"/>
      <c r="I304">
        <v>1004.8169455279289</v>
      </c>
      <c r="K304" s="32">
        <f t="shared" si="10"/>
        <v>0.86722809681659407</v>
      </c>
    </row>
    <row r="305" spans="1:11">
      <c r="A305" s="1" t="s">
        <v>29</v>
      </c>
      <c r="B305" s="1">
        <v>2009</v>
      </c>
      <c r="C305" s="1">
        <v>486.75</v>
      </c>
      <c r="D305" s="1">
        <v>557</v>
      </c>
      <c r="E305" s="6">
        <f t="shared" si="9"/>
        <v>8738.7791741472174</v>
      </c>
      <c r="G305" s="1"/>
      <c r="H305" s="1"/>
      <c r="I305">
        <v>1143.1839640314724</v>
      </c>
      <c r="K305" s="32">
        <f t="shared" si="10"/>
        <v>0.88431610723027165</v>
      </c>
    </row>
    <row r="306" spans="1:11">
      <c r="A306" s="1" t="s">
        <v>29</v>
      </c>
      <c r="B306" s="1">
        <v>2010</v>
      </c>
      <c r="C306" s="1">
        <v>743.4</v>
      </c>
      <c r="D306" s="1">
        <v>563</v>
      </c>
      <c r="E306" s="6">
        <f t="shared" si="9"/>
        <v>13204.262877442274</v>
      </c>
      <c r="G306" s="1"/>
      <c r="H306" s="1"/>
      <c r="I306">
        <v>1192.4536322348256</v>
      </c>
      <c r="K306" s="32">
        <f t="shared" si="10"/>
        <v>0.91717183349180431</v>
      </c>
    </row>
    <row r="307" spans="1:11">
      <c r="A307" s="1" t="s">
        <v>29</v>
      </c>
      <c r="B307" s="1">
        <v>2011</v>
      </c>
      <c r="C307" s="1">
        <v>967.47</v>
      </c>
      <c r="D307" s="1">
        <v>568</v>
      </c>
      <c r="E307" s="6">
        <f t="shared" si="9"/>
        <v>17032.922535211266</v>
      </c>
      <c r="G307" s="1"/>
      <c r="H307" s="1"/>
      <c r="I307">
        <v>1225.6733588154525</v>
      </c>
      <c r="K307" s="32">
        <f t="shared" si="10"/>
        <v>0.93287143403965522</v>
      </c>
    </row>
    <row r="308" spans="1:11">
      <c r="A308" s="1" t="s">
        <v>29</v>
      </c>
      <c r="B308" s="1">
        <v>2012</v>
      </c>
      <c r="C308" s="1">
        <v>1159.05</v>
      </c>
      <c r="D308" s="1">
        <v>573</v>
      </c>
      <c r="E308" s="6">
        <f t="shared" si="9"/>
        <v>20227.748691099478</v>
      </c>
      <c r="G308" s="1"/>
      <c r="H308" s="1"/>
      <c r="I308">
        <v>1385.8253818203302</v>
      </c>
      <c r="K308" s="32">
        <f t="shared" si="10"/>
        <v>0.93588171131970876</v>
      </c>
    </row>
    <row r="309" spans="1:11">
      <c r="A309" s="1" t="s">
        <v>29</v>
      </c>
      <c r="B309" s="1">
        <v>2013</v>
      </c>
      <c r="C309" s="1">
        <v>1228.05</v>
      </c>
      <c r="D309" s="1">
        <v>578</v>
      </c>
      <c r="E309" s="6">
        <f t="shared" si="9"/>
        <v>21246.539792387543</v>
      </c>
      <c r="G309" s="1"/>
      <c r="H309" s="1"/>
      <c r="I309">
        <v>1504.4799811864305</v>
      </c>
      <c r="K309" s="32">
        <f t="shared" si="10"/>
        <v>0.93387197601867811</v>
      </c>
    </row>
    <row r="310" spans="1:11">
      <c r="A310" s="1" t="s">
        <v>30</v>
      </c>
      <c r="B310" s="1">
        <v>2003</v>
      </c>
      <c r="C310" s="2">
        <v>105.78</v>
      </c>
      <c r="D310" s="1">
        <v>580</v>
      </c>
      <c r="E310" s="6">
        <f t="shared" si="9"/>
        <v>1823.7931034482758</v>
      </c>
      <c r="G310" s="1"/>
      <c r="H310" s="1"/>
      <c r="I310">
        <v>574.19115200383817</v>
      </c>
      <c r="K310" s="32">
        <f t="shared" si="10"/>
        <v>0.76055257631556861</v>
      </c>
    </row>
    <row r="311" spans="1:11">
      <c r="A311" s="1" t="s">
        <v>30</v>
      </c>
      <c r="B311" s="1">
        <v>2004</v>
      </c>
      <c r="C311" s="2">
        <v>123.02</v>
      </c>
      <c r="D311" s="1">
        <v>588</v>
      </c>
      <c r="E311" s="6">
        <f t="shared" si="9"/>
        <v>2092.1768707482993</v>
      </c>
      <c r="G311" s="1"/>
      <c r="H311" s="1"/>
      <c r="I311">
        <v>607.29298089054373</v>
      </c>
      <c r="K311" s="32">
        <f t="shared" si="10"/>
        <v>0.77503250109577726</v>
      </c>
    </row>
    <row r="312" spans="1:11">
      <c r="A312" s="1" t="s">
        <v>30</v>
      </c>
      <c r="B312" s="1">
        <v>2005</v>
      </c>
      <c r="C312" s="1">
        <v>160.25</v>
      </c>
      <c r="D312" s="1">
        <v>596</v>
      </c>
      <c r="E312" s="6">
        <f t="shared" si="9"/>
        <v>2688.7583892617449</v>
      </c>
      <c r="G312" s="1"/>
      <c r="H312" s="1"/>
      <c r="I312">
        <v>671.17149499831748</v>
      </c>
      <c r="K312" s="32">
        <f t="shared" si="10"/>
        <v>0.80024241037216592</v>
      </c>
    </row>
    <row r="313" spans="1:11">
      <c r="A313" s="1" t="s">
        <v>30</v>
      </c>
      <c r="B313" s="1">
        <v>2006</v>
      </c>
      <c r="C313" s="1">
        <v>193.21</v>
      </c>
      <c r="D313" s="1">
        <v>604</v>
      </c>
      <c r="E313" s="6">
        <f t="shared" si="9"/>
        <v>3198.8410596026488</v>
      </c>
      <c r="G313" s="1"/>
      <c r="H313" s="1"/>
      <c r="I313">
        <v>760.10285436065976</v>
      </c>
      <c r="K313" s="32">
        <f t="shared" si="10"/>
        <v>0.80800363155442656</v>
      </c>
    </row>
    <row r="314" spans="1:11">
      <c r="A314" s="1" t="s">
        <v>30</v>
      </c>
      <c r="B314" s="1">
        <v>2007</v>
      </c>
      <c r="C314" s="1">
        <v>241.85</v>
      </c>
      <c r="D314" s="1">
        <v>610</v>
      </c>
      <c r="E314" s="6">
        <f t="shared" si="9"/>
        <v>3964.7540983606559</v>
      </c>
      <c r="G314" s="1"/>
      <c r="H314" s="1"/>
      <c r="I314">
        <v>865.97643212315234</v>
      </c>
      <c r="K314" s="32">
        <f t="shared" si="10"/>
        <v>0.8207359266557096</v>
      </c>
    </row>
    <row r="315" spans="1:11">
      <c r="A315" s="1" t="s">
        <v>30</v>
      </c>
      <c r="B315" s="1">
        <v>2008</v>
      </c>
      <c r="C315" s="1">
        <v>324.61</v>
      </c>
      <c r="D315" s="1">
        <v>618</v>
      </c>
      <c r="E315" s="6">
        <f t="shared" si="9"/>
        <v>5252.588996763754</v>
      </c>
      <c r="G315" s="1"/>
      <c r="H315" s="1"/>
      <c r="I315">
        <v>1004.8169455279289</v>
      </c>
      <c r="K315" s="32">
        <f t="shared" si="10"/>
        <v>0.83941956862080624</v>
      </c>
    </row>
    <row r="316" spans="1:11">
      <c r="A316" s="1" t="s">
        <v>30</v>
      </c>
      <c r="B316" s="1">
        <v>2009</v>
      </c>
      <c r="C316" s="1">
        <v>432.36</v>
      </c>
      <c r="D316" s="1">
        <v>625</v>
      </c>
      <c r="E316" s="6">
        <f t="shared" si="9"/>
        <v>6917.76</v>
      </c>
      <c r="G316" s="1"/>
      <c r="H316" s="1"/>
      <c r="I316">
        <v>1143.1839640314724</v>
      </c>
      <c r="K316" s="32">
        <f t="shared" si="10"/>
        <v>0.85818237055952218</v>
      </c>
    </row>
    <row r="317" spans="1:11">
      <c r="A317" s="1" t="s">
        <v>30</v>
      </c>
      <c r="B317" s="1">
        <v>2010</v>
      </c>
      <c r="C317" s="1">
        <v>557.53</v>
      </c>
      <c r="D317" s="1">
        <v>633</v>
      </c>
      <c r="E317" s="6">
        <f t="shared" si="9"/>
        <v>8807.7409162717213</v>
      </c>
      <c r="G317" s="1"/>
      <c r="H317" s="1"/>
      <c r="I317">
        <v>1192.4536322348256</v>
      </c>
      <c r="K317" s="32">
        <f t="shared" si="10"/>
        <v>0.88075695663211784</v>
      </c>
    </row>
    <row r="318" spans="1:11">
      <c r="A318" s="1" t="s">
        <v>30</v>
      </c>
      <c r="B318" s="1">
        <v>2011</v>
      </c>
      <c r="C318" s="1">
        <v>705.91</v>
      </c>
      <c r="D318" s="1">
        <v>639</v>
      </c>
      <c r="E318" s="6">
        <f t="shared" si="9"/>
        <v>11047.104851330203</v>
      </c>
      <c r="G318" s="1"/>
      <c r="H318" s="1"/>
      <c r="I318">
        <v>1225.6733588154525</v>
      </c>
      <c r="K318" s="32">
        <f t="shared" si="10"/>
        <v>0.90013073341436145</v>
      </c>
    </row>
    <row r="319" spans="1:11">
      <c r="A319" s="1" t="s">
        <v>30</v>
      </c>
      <c r="B319" s="1">
        <v>2012</v>
      </c>
      <c r="C319" s="1">
        <v>864.36</v>
      </c>
      <c r="D319" s="1">
        <v>647</v>
      </c>
      <c r="E319" s="6">
        <f t="shared" si="9"/>
        <v>13359.505409582689</v>
      </c>
      <c r="G319" s="1"/>
      <c r="H319" s="1"/>
      <c r="I319">
        <v>1385.8253818203302</v>
      </c>
      <c r="K319" s="32">
        <f t="shared" si="10"/>
        <v>0.90601598557366314</v>
      </c>
    </row>
    <row r="320" spans="1:11">
      <c r="A320" s="1" t="s">
        <v>30</v>
      </c>
      <c r="B320" s="1">
        <v>2013</v>
      </c>
      <c r="C320" s="1">
        <v>922.48</v>
      </c>
      <c r="D320" s="1">
        <v>654</v>
      </c>
      <c r="E320" s="6">
        <f t="shared" si="9"/>
        <v>14105.198776758411</v>
      </c>
      <c r="G320" s="1"/>
      <c r="H320" s="1"/>
      <c r="I320">
        <v>1504.4799811864305</v>
      </c>
      <c r="K320" s="32">
        <f t="shared" si="10"/>
        <v>0.90361877367779286</v>
      </c>
    </row>
    <row r="321" spans="1:11" ht="15.75" thickBot="1">
      <c r="A321" s="1" t="s">
        <v>31</v>
      </c>
      <c r="B321" s="1">
        <v>2003</v>
      </c>
      <c r="C321" s="5">
        <v>368.47</v>
      </c>
      <c r="D321" s="2">
        <v>1934</v>
      </c>
      <c r="E321" s="6">
        <f t="shared" si="9"/>
        <v>1905.2223371251296</v>
      </c>
      <c r="G321" s="1"/>
      <c r="H321" s="1"/>
      <c r="I321">
        <v>574.19115200383817</v>
      </c>
      <c r="K321" s="32">
        <f t="shared" si="10"/>
        <v>0.76841654104029466</v>
      </c>
    </row>
    <row r="322" spans="1:11">
      <c r="A322" s="1" t="s">
        <v>31</v>
      </c>
      <c r="B322" s="1">
        <v>2004</v>
      </c>
      <c r="C322" s="2">
        <v>421.04</v>
      </c>
      <c r="D322" s="2">
        <v>1963</v>
      </c>
      <c r="E322" s="6">
        <f t="shared" si="9"/>
        <v>2144.8802852776362</v>
      </c>
      <c r="G322" s="1"/>
      <c r="H322" s="1"/>
      <c r="I322">
        <v>607.29298089054373</v>
      </c>
      <c r="K322" s="32">
        <f t="shared" si="10"/>
        <v>0.77934057119300815</v>
      </c>
    </row>
    <row r="323" spans="1:11">
      <c r="A323" s="1" t="s">
        <v>31</v>
      </c>
      <c r="B323" s="1">
        <v>2005</v>
      </c>
      <c r="C323" s="1">
        <v>519.02</v>
      </c>
      <c r="D323" s="1">
        <v>2010</v>
      </c>
      <c r="E323" s="6">
        <f t="shared" ref="E323:E331" si="11">C323*10000/D323</f>
        <v>2582.1890547263683</v>
      </c>
      <c r="G323" s="1"/>
      <c r="H323" s="1"/>
      <c r="I323">
        <v>671.17149499831748</v>
      </c>
      <c r="K323" s="32">
        <f t="shared" ref="K323:K331" si="12">E323/(E323+I323)</f>
        <v>0.79369901222441663</v>
      </c>
    </row>
    <row r="324" spans="1:11">
      <c r="A324" s="1" t="s">
        <v>31</v>
      </c>
      <c r="B324" s="1">
        <v>2006</v>
      </c>
      <c r="C324" s="1">
        <v>678.47</v>
      </c>
      <c r="D324" s="1">
        <v>2050</v>
      </c>
      <c r="E324" s="6">
        <f t="shared" si="11"/>
        <v>3309.6097560975609</v>
      </c>
      <c r="G324" s="1"/>
      <c r="H324" s="1"/>
      <c r="I324">
        <v>760.10285436065976</v>
      </c>
      <c r="K324" s="32">
        <f t="shared" si="12"/>
        <v>0.8132293537368287</v>
      </c>
    </row>
    <row r="325" spans="1:11">
      <c r="A325" s="1" t="s">
        <v>31</v>
      </c>
      <c r="B325" s="1">
        <v>2007</v>
      </c>
      <c r="C325" s="1">
        <v>795.15</v>
      </c>
      <c r="D325" s="1">
        <v>2095</v>
      </c>
      <c r="E325" s="6">
        <f t="shared" si="11"/>
        <v>3795.4653937947496</v>
      </c>
      <c r="G325" s="1"/>
      <c r="H325" s="1"/>
      <c r="I325">
        <v>865.97643212315234</v>
      </c>
      <c r="K325" s="32">
        <f t="shared" si="12"/>
        <v>0.8142256270778131</v>
      </c>
    </row>
    <row r="326" spans="1:11">
      <c r="A326" s="1" t="s">
        <v>31</v>
      </c>
      <c r="B326" s="1">
        <v>2008</v>
      </c>
      <c r="C326" s="1">
        <v>1059.3599999999999</v>
      </c>
      <c r="D326" s="1">
        <v>2131</v>
      </c>
      <c r="E326" s="6">
        <f t="shared" si="11"/>
        <v>4971.1872360394173</v>
      </c>
      <c r="G326" s="1"/>
      <c r="H326" s="1"/>
      <c r="I326">
        <v>1004.8169455279289</v>
      </c>
      <c r="K326" s="32">
        <f t="shared" si="12"/>
        <v>0.83185805849546912</v>
      </c>
    </row>
    <row r="327" spans="1:11">
      <c r="A327" s="1" t="s">
        <v>31</v>
      </c>
      <c r="B327" s="1">
        <v>2009</v>
      </c>
      <c r="C327" s="1">
        <v>1346.91</v>
      </c>
      <c r="D327" s="1">
        <v>2159</v>
      </c>
      <c r="E327" s="6">
        <f t="shared" si="11"/>
        <v>6238.5826771653547</v>
      </c>
      <c r="G327" s="1"/>
      <c r="H327" s="1"/>
      <c r="I327">
        <v>1143.1839640314724</v>
      </c>
      <c r="K327" s="32">
        <f t="shared" si="12"/>
        <v>0.84513409599654787</v>
      </c>
    </row>
    <row r="328" spans="1:11">
      <c r="A328" s="1" t="s">
        <v>31</v>
      </c>
      <c r="B328" s="1">
        <v>2010</v>
      </c>
      <c r="C328" s="1">
        <v>1698.91</v>
      </c>
      <c r="D328" s="1">
        <v>2185</v>
      </c>
      <c r="E328" s="6">
        <f t="shared" si="11"/>
        <v>7775.3318077803206</v>
      </c>
      <c r="G328" s="1"/>
      <c r="H328" s="1"/>
      <c r="I328">
        <v>1192.4536322348256</v>
      </c>
      <c r="K328" s="32">
        <f t="shared" si="12"/>
        <v>0.86702919687239843</v>
      </c>
    </row>
    <row r="329" spans="1:11">
      <c r="A329" s="1" t="s">
        <v>31</v>
      </c>
      <c r="B329" s="1">
        <v>2011</v>
      </c>
      <c r="C329" s="1">
        <v>2284.4899999999998</v>
      </c>
      <c r="D329" s="1">
        <v>2209</v>
      </c>
      <c r="E329" s="6">
        <f t="shared" si="11"/>
        <v>10341.738343141691</v>
      </c>
      <c r="G329" s="1"/>
      <c r="H329" s="1"/>
      <c r="I329">
        <v>1225.6733588154525</v>
      </c>
      <c r="K329" s="32">
        <f t="shared" si="12"/>
        <v>0.89404082863169165</v>
      </c>
    </row>
    <row r="330" spans="1:11">
      <c r="A330" s="1" t="s">
        <v>31</v>
      </c>
      <c r="B330" s="1">
        <v>2012</v>
      </c>
      <c r="C330" s="1">
        <v>2720.07</v>
      </c>
      <c r="D330" s="1">
        <v>2233</v>
      </c>
      <c r="E330" s="6">
        <f t="shared" si="11"/>
        <v>12181.236005373936</v>
      </c>
      <c r="G330" s="1"/>
      <c r="H330" s="1"/>
      <c r="I330">
        <v>1385.8253818203302</v>
      </c>
      <c r="K330" s="32">
        <f t="shared" si="12"/>
        <v>0.89785368089154594</v>
      </c>
    </row>
    <row r="331" spans="1:11" ht="15.75" thickBot="1">
      <c r="A331" s="1" t="s">
        <v>31</v>
      </c>
      <c r="B331" s="1">
        <v>2013</v>
      </c>
      <c r="C331" s="1">
        <v>3067.12</v>
      </c>
      <c r="D331" s="1">
        <v>2264</v>
      </c>
      <c r="E331" s="6">
        <f t="shared" si="11"/>
        <v>13547.349823321554</v>
      </c>
      <c r="G331" s="1"/>
      <c r="H331" s="1"/>
      <c r="I331">
        <v>1504.4799811864305</v>
      </c>
      <c r="K331" s="33">
        <f t="shared" si="12"/>
        <v>0.90004670523607422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workbookViewId="0">
      <selection activeCell="M12" sqref="M12"/>
    </sheetView>
  </sheetViews>
  <sheetFormatPr defaultRowHeight="15"/>
  <cols>
    <col min="3" max="3" width="21.28515625" customWidth="1"/>
    <col min="4" max="4" width="23.140625" customWidth="1"/>
    <col min="5" max="5" width="21.5703125" customWidth="1"/>
    <col min="7" max="7" width="15" customWidth="1"/>
  </cols>
  <sheetData>
    <row r="1" spans="1:7" ht="49.5" customHeight="1">
      <c r="A1" s="1" t="s">
        <v>0</v>
      </c>
      <c r="B1" s="1" t="s">
        <v>1</v>
      </c>
      <c r="C1" s="4" t="s">
        <v>59</v>
      </c>
      <c r="D1" s="4" t="s">
        <v>60</v>
      </c>
      <c r="E1" s="7" t="s">
        <v>61</v>
      </c>
      <c r="G1" s="34" t="s">
        <v>62</v>
      </c>
    </row>
    <row r="2" spans="1:7">
      <c r="A2" s="1" t="s">
        <v>2</v>
      </c>
      <c r="B2" s="1">
        <v>2003</v>
      </c>
      <c r="C2" s="1">
        <v>1456</v>
      </c>
      <c r="D2" s="1">
        <v>1.6800999999999999</v>
      </c>
      <c r="E2" s="9">
        <v>866.61508243556932</v>
      </c>
      <c r="G2" s="34">
        <f>LN(E2)</f>
        <v>6.7645949133034113</v>
      </c>
    </row>
    <row r="3" spans="1:7">
      <c r="A3" s="1" t="s">
        <v>2</v>
      </c>
      <c r="B3" s="1">
        <v>2004</v>
      </c>
      <c r="C3" s="1">
        <v>1493</v>
      </c>
      <c r="D3" s="1"/>
      <c r="E3" s="9">
        <v>888.63758109636331</v>
      </c>
      <c r="G3" s="34">
        <f t="shared" ref="G3:G66" si="0">LN(E3)</f>
        <v>6.7896894820859703</v>
      </c>
    </row>
    <row r="4" spans="1:7">
      <c r="A4" s="1" t="s">
        <v>2</v>
      </c>
      <c r="B4" s="1">
        <v>2005</v>
      </c>
      <c r="C4" s="1">
        <v>1538</v>
      </c>
      <c r="D4" s="1"/>
      <c r="E4" s="9">
        <v>915.42170108922096</v>
      </c>
      <c r="G4" s="34">
        <f t="shared" si="0"/>
        <v>6.8193848346123698</v>
      </c>
    </row>
    <row r="5" spans="1:7">
      <c r="A5" s="1" t="s">
        <v>2</v>
      </c>
      <c r="B5" s="1">
        <v>2006</v>
      </c>
      <c r="C5" s="1">
        <v>1601</v>
      </c>
      <c r="D5" s="1"/>
      <c r="E5" s="9">
        <v>952.91946907922147</v>
      </c>
      <c r="G5" s="34">
        <f t="shared" si="0"/>
        <v>6.8595303975434954</v>
      </c>
    </row>
    <row r="6" spans="1:7">
      <c r="A6" s="1" t="s">
        <v>2</v>
      </c>
      <c r="B6" s="1">
        <v>2007</v>
      </c>
      <c r="C6" s="1">
        <v>1676</v>
      </c>
      <c r="D6" s="1"/>
      <c r="E6" s="9">
        <v>997.55966906731749</v>
      </c>
      <c r="G6" s="34">
        <f t="shared" si="0"/>
        <v>6.9053119655888091</v>
      </c>
    </row>
    <row r="7" spans="1:7">
      <c r="A7" s="1" t="s">
        <v>2</v>
      </c>
      <c r="B7" s="1">
        <v>2008</v>
      </c>
      <c r="C7" s="1">
        <v>1771</v>
      </c>
      <c r="D7" s="1"/>
      <c r="E7" s="9">
        <v>1054.1039223855723</v>
      </c>
      <c r="G7" s="34">
        <f t="shared" si="0"/>
        <v>6.9604463223296138</v>
      </c>
    </row>
    <row r="8" spans="1:7">
      <c r="A8" s="1" t="s">
        <v>2</v>
      </c>
      <c r="B8" s="1">
        <v>2009</v>
      </c>
      <c r="C8" s="1">
        <v>1860</v>
      </c>
      <c r="D8" s="1"/>
      <c r="E8" s="9">
        <v>1107.0769597047795</v>
      </c>
      <c r="G8" s="34">
        <f t="shared" si="0"/>
        <v>7.0094784512540276</v>
      </c>
    </row>
    <row r="9" spans="1:7">
      <c r="A9" s="1" t="s">
        <v>2</v>
      </c>
      <c r="B9" s="1">
        <v>2010</v>
      </c>
      <c r="C9" s="1">
        <v>1962</v>
      </c>
      <c r="D9" s="1"/>
      <c r="E9" s="9">
        <v>1167.78763168859</v>
      </c>
      <c r="G9" s="34">
        <f t="shared" si="0"/>
        <v>7.0628663246720889</v>
      </c>
    </row>
    <row r="10" spans="1:7">
      <c r="A10" s="1" t="s">
        <v>2</v>
      </c>
      <c r="B10" s="1">
        <v>2011</v>
      </c>
      <c r="C10" s="1">
        <v>2019</v>
      </c>
      <c r="D10" s="1"/>
      <c r="E10" s="9">
        <v>1201.7141836795429</v>
      </c>
      <c r="G10" s="34">
        <f t="shared" si="0"/>
        <v>7.0915043028596179</v>
      </c>
    </row>
    <row r="11" spans="1:7">
      <c r="A11" s="1" t="s">
        <v>2</v>
      </c>
      <c r="B11" s="1">
        <v>2012</v>
      </c>
      <c r="C11" s="1">
        <v>2069</v>
      </c>
      <c r="D11" s="1"/>
      <c r="E11" s="9">
        <v>1231.4743170049403</v>
      </c>
      <c r="G11" s="34">
        <f t="shared" si="0"/>
        <v>7.1159673622923236</v>
      </c>
    </row>
    <row r="12" spans="1:7">
      <c r="A12" s="1" t="s">
        <v>2</v>
      </c>
      <c r="B12" s="1">
        <v>2013</v>
      </c>
      <c r="C12" s="1">
        <v>2115</v>
      </c>
      <c r="D12" s="1"/>
      <c r="E12" s="9">
        <v>1258.8536396643058</v>
      </c>
      <c r="G12" s="34">
        <f t="shared" si="0"/>
        <v>7.1379567760271589</v>
      </c>
    </row>
    <row r="13" spans="1:7">
      <c r="A13" s="1" t="s">
        <v>3</v>
      </c>
      <c r="B13" s="1">
        <v>2003</v>
      </c>
      <c r="C13" s="1">
        <v>1011</v>
      </c>
      <c r="D13" s="1">
        <v>1.1759999999999999</v>
      </c>
      <c r="E13" s="9">
        <v>859.69387755102048</v>
      </c>
      <c r="G13" s="34">
        <f t="shared" si="0"/>
        <v>6.7565763695440362</v>
      </c>
    </row>
    <row r="14" spans="1:7">
      <c r="A14" s="1" t="s">
        <v>3</v>
      </c>
      <c r="B14" s="1">
        <v>2004</v>
      </c>
      <c r="C14" s="1">
        <v>1024</v>
      </c>
      <c r="D14" s="1"/>
      <c r="E14" s="9">
        <v>870.74829931972795</v>
      </c>
      <c r="G14" s="34">
        <f t="shared" si="0"/>
        <v>6.7693529561230177</v>
      </c>
    </row>
    <row r="15" spans="1:7">
      <c r="A15" s="1" t="s">
        <v>3</v>
      </c>
      <c r="B15" s="1">
        <v>2005</v>
      </c>
      <c r="C15" s="1">
        <v>1043</v>
      </c>
      <c r="D15" s="1"/>
      <c r="E15" s="9">
        <v>886.90476190476193</v>
      </c>
      <c r="G15" s="34">
        <f t="shared" si="0"/>
        <v>6.7877376055243372</v>
      </c>
    </row>
    <row r="16" spans="1:7">
      <c r="A16" s="1" t="s">
        <v>3</v>
      </c>
      <c r="B16" s="1">
        <v>2006</v>
      </c>
      <c r="C16" s="1">
        <v>1075</v>
      </c>
      <c r="D16" s="1"/>
      <c r="E16" s="9">
        <v>914.11564625850349</v>
      </c>
      <c r="G16" s="34">
        <f t="shared" si="0"/>
        <v>6.8179570910853284</v>
      </c>
    </row>
    <row r="17" spans="1:7">
      <c r="A17" s="1" t="s">
        <v>3</v>
      </c>
      <c r="B17" s="1">
        <v>2007</v>
      </c>
      <c r="C17" s="1">
        <v>1115</v>
      </c>
      <c r="D17" s="1"/>
      <c r="E17" s="9">
        <v>948.12925170068036</v>
      </c>
      <c r="G17" s="34">
        <f t="shared" si="0"/>
        <v>6.854490834417784</v>
      </c>
    </row>
    <row r="18" spans="1:7">
      <c r="A18" s="1" t="s">
        <v>3</v>
      </c>
      <c r="B18" s="1">
        <v>2008</v>
      </c>
      <c r="C18" s="1">
        <v>1176</v>
      </c>
      <c r="D18" s="1"/>
      <c r="E18" s="9">
        <v>1000</v>
      </c>
      <c r="G18" s="34">
        <f t="shared" si="0"/>
        <v>6.9077552789821368</v>
      </c>
    </row>
    <row r="19" spans="1:7">
      <c r="A19" s="1" t="s">
        <v>3</v>
      </c>
      <c r="B19" s="1">
        <v>2009</v>
      </c>
      <c r="C19" s="1">
        <v>1228</v>
      </c>
      <c r="D19" s="1"/>
      <c r="E19" s="9">
        <v>1044.2176870748299</v>
      </c>
      <c r="G19" s="34">
        <f t="shared" si="0"/>
        <v>6.9510232592306522</v>
      </c>
    </row>
    <row r="20" spans="1:7">
      <c r="A20" s="1" t="s">
        <v>3</v>
      </c>
      <c r="B20" s="1">
        <v>2010</v>
      </c>
      <c r="C20" s="1">
        <v>1299</v>
      </c>
      <c r="D20" s="1"/>
      <c r="E20" s="9">
        <v>1104.591836734694</v>
      </c>
      <c r="G20" s="34">
        <f t="shared" si="0"/>
        <v>7.0072311671941643</v>
      </c>
    </row>
    <row r="21" spans="1:7">
      <c r="A21" s="1" t="s">
        <v>3</v>
      </c>
      <c r="B21" s="1">
        <v>2011</v>
      </c>
      <c r="C21" s="1">
        <v>1355</v>
      </c>
      <c r="D21" s="1"/>
      <c r="E21" s="9">
        <v>1152.2108843537414</v>
      </c>
      <c r="G21" s="34">
        <f t="shared" si="0"/>
        <v>7.0494378838373661</v>
      </c>
    </row>
    <row r="22" spans="1:7">
      <c r="A22" s="1" t="s">
        <v>3</v>
      </c>
      <c r="B22" s="1">
        <v>2012</v>
      </c>
      <c r="C22" s="1">
        <v>1413</v>
      </c>
      <c r="D22" s="1"/>
      <c r="E22" s="9">
        <v>1201.5306122448981</v>
      </c>
      <c r="G22" s="34">
        <f t="shared" si="0"/>
        <v>7.0913515332080923</v>
      </c>
    </row>
    <row r="23" spans="1:7">
      <c r="A23" s="1" t="s">
        <v>3</v>
      </c>
      <c r="B23" s="1">
        <v>2013</v>
      </c>
      <c r="C23" s="1">
        <v>1472</v>
      </c>
      <c r="D23" s="1"/>
      <c r="E23" s="9">
        <v>1251.7006802721089</v>
      </c>
      <c r="G23" s="34">
        <f t="shared" si="0"/>
        <v>7.1322584498123867</v>
      </c>
    </row>
    <row r="24" spans="1:7">
      <c r="A24" s="1" t="s">
        <v>4</v>
      </c>
      <c r="B24" s="1">
        <v>2003</v>
      </c>
      <c r="C24" s="1">
        <v>6769</v>
      </c>
      <c r="D24" s="1">
        <v>18.77</v>
      </c>
      <c r="E24" s="9">
        <v>360.62866275972294</v>
      </c>
      <c r="G24" s="34">
        <f t="shared" si="0"/>
        <v>5.88784879391019</v>
      </c>
    </row>
    <row r="25" spans="1:7">
      <c r="A25" s="1" t="s">
        <v>4</v>
      </c>
      <c r="B25" s="1">
        <v>2004</v>
      </c>
      <c r="C25" s="1">
        <v>6809</v>
      </c>
      <c r="D25" s="1"/>
      <c r="E25" s="9">
        <v>362.75972296217367</v>
      </c>
      <c r="G25" s="34">
        <f t="shared" si="0"/>
        <v>5.8937406948845492</v>
      </c>
    </row>
    <row r="26" spans="1:7">
      <c r="A26" s="1" t="s">
        <v>4</v>
      </c>
      <c r="B26" s="1">
        <v>2005</v>
      </c>
      <c r="C26" s="1">
        <v>6851</v>
      </c>
      <c r="D26" s="1"/>
      <c r="E26" s="9">
        <v>364.99733617474692</v>
      </c>
      <c r="G26" s="34">
        <f t="shared" si="0"/>
        <v>5.899890055404482</v>
      </c>
    </row>
    <row r="27" spans="1:7">
      <c r="A27" s="1" t="s">
        <v>4</v>
      </c>
      <c r="B27" s="1">
        <v>2006</v>
      </c>
      <c r="C27" s="1">
        <v>6898</v>
      </c>
      <c r="D27" s="1"/>
      <c r="E27" s="9">
        <v>367.50133191262654</v>
      </c>
      <c r="G27" s="34">
        <f t="shared" si="0"/>
        <v>5.9067269428983691</v>
      </c>
    </row>
    <row r="28" spans="1:7">
      <c r="A28" s="1" t="s">
        <v>4</v>
      </c>
      <c r="B28" s="1">
        <v>2007</v>
      </c>
      <c r="C28" s="1">
        <v>6943</v>
      </c>
      <c r="D28" s="1"/>
      <c r="E28" s="9">
        <v>369.89877464038358</v>
      </c>
      <c r="G28" s="34">
        <f t="shared" si="0"/>
        <v>5.9132293861548559</v>
      </c>
    </row>
    <row r="29" spans="1:7">
      <c r="A29" s="1" t="s">
        <v>4</v>
      </c>
      <c r="B29" s="1">
        <v>2008</v>
      </c>
      <c r="C29" s="1">
        <v>6989</v>
      </c>
      <c r="D29" s="1"/>
      <c r="E29" s="9">
        <v>372.34949387320194</v>
      </c>
      <c r="G29" s="34">
        <f t="shared" si="0"/>
        <v>5.9198329128787117</v>
      </c>
    </row>
    <row r="30" spans="1:7">
      <c r="A30" s="1" t="s">
        <v>4</v>
      </c>
      <c r="B30" s="1">
        <v>2009</v>
      </c>
      <c r="C30" s="1">
        <v>7034</v>
      </c>
      <c r="D30" s="1"/>
      <c r="E30" s="9">
        <v>374.74693660095897</v>
      </c>
      <c r="G30" s="34">
        <f t="shared" si="0"/>
        <v>5.9262509624355104</v>
      </c>
    </row>
    <row r="31" spans="1:7">
      <c r="A31" s="1" t="s">
        <v>4</v>
      </c>
      <c r="B31" s="1">
        <v>2010</v>
      </c>
      <c r="C31" s="1">
        <v>7194</v>
      </c>
      <c r="D31" s="1"/>
      <c r="E31" s="9">
        <v>383.27117741076188</v>
      </c>
      <c r="G31" s="34">
        <f t="shared" si="0"/>
        <v>5.9487427736571519</v>
      </c>
    </row>
    <row r="32" spans="1:7">
      <c r="A32" s="1" t="s">
        <v>4</v>
      </c>
      <c r="B32" s="1">
        <v>2011</v>
      </c>
      <c r="C32" s="1">
        <v>7241</v>
      </c>
      <c r="D32" s="1"/>
      <c r="E32" s="9">
        <v>385.77517314864144</v>
      </c>
      <c r="G32" s="34">
        <f t="shared" si="0"/>
        <v>5.9552547467904029</v>
      </c>
    </row>
    <row r="33" spans="1:7">
      <c r="A33" s="1" t="s">
        <v>4</v>
      </c>
      <c r="B33" s="1">
        <v>2012</v>
      </c>
      <c r="C33" s="1">
        <v>7288</v>
      </c>
      <c r="D33" s="1"/>
      <c r="E33" s="9">
        <v>388.27916888652106</v>
      </c>
      <c r="G33" s="34">
        <f t="shared" si="0"/>
        <v>5.9617245883413768</v>
      </c>
    </row>
    <row r="34" spans="1:7">
      <c r="A34" s="1" t="s">
        <v>4</v>
      </c>
      <c r="B34" s="1">
        <v>2013</v>
      </c>
      <c r="C34" s="1">
        <v>7333</v>
      </c>
      <c r="D34" s="1"/>
      <c r="E34" s="9">
        <v>390.6766116142781</v>
      </c>
      <c r="G34" s="34">
        <f t="shared" si="0"/>
        <v>5.9678801374953823</v>
      </c>
    </row>
    <row r="35" spans="1:7">
      <c r="A35" s="1" t="s">
        <v>5</v>
      </c>
      <c r="B35" s="1">
        <v>2003</v>
      </c>
      <c r="C35" s="1">
        <v>3314</v>
      </c>
      <c r="D35" s="1">
        <v>15.6</v>
      </c>
      <c r="E35" s="9">
        <v>212.43589743589743</v>
      </c>
      <c r="G35" s="34">
        <f t="shared" si="0"/>
        <v>5.3586402837310168</v>
      </c>
    </row>
    <row r="36" spans="1:7">
      <c r="A36" s="1" t="s">
        <v>5</v>
      </c>
      <c r="B36" s="1">
        <v>2004</v>
      </c>
      <c r="C36" s="1">
        <v>3335</v>
      </c>
      <c r="D36" s="1"/>
      <c r="E36" s="9">
        <v>213.7820512820513</v>
      </c>
      <c r="G36" s="34">
        <f t="shared" si="0"/>
        <v>5.3649570440942327</v>
      </c>
    </row>
    <row r="37" spans="1:7">
      <c r="A37" s="1" t="s">
        <v>5</v>
      </c>
      <c r="B37" s="1">
        <v>2005</v>
      </c>
      <c r="C37" s="1">
        <v>3355</v>
      </c>
      <c r="D37" s="1"/>
      <c r="E37" s="9">
        <v>215.06410256410257</v>
      </c>
      <c r="G37" s="34">
        <f t="shared" si="0"/>
        <v>5.3709361351502904</v>
      </c>
    </row>
    <row r="38" spans="1:7">
      <c r="A38" s="1" t="s">
        <v>5</v>
      </c>
      <c r="B38" s="1">
        <v>2006</v>
      </c>
      <c r="C38" s="1">
        <v>3375</v>
      </c>
      <c r="D38" s="1"/>
      <c r="E38" s="9">
        <v>216.34615384615384</v>
      </c>
      <c r="G38" s="34">
        <f t="shared" si="0"/>
        <v>5.3768796890511386</v>
      </c>
    </row>
    <row r="39" spans="1:7">
      <c r="A39" s="1" t="s">
        <v>5</v>
      </c>
      <c r="B39" s="1">
        <v>2007</v>
      </c>
      <c r="C39" s="1">
        <v>3393</v>
      </c>
      <c r="D39" s="1"/>
      <c r="E39" s="9">
        <v>217.5</v>
      </c>
      <c r="G39" s="34">
        <f t="shared" si="0"/>
        <v>5.3821988505287388</v>
      </c>
    </row>
    <row r="40" spans="1:7">
      <c r="A40" s="1" t="s">
        <v>5</v>
      </c>
      <c r="B40" s="1">
        <v>2008</v>
      </c>
      <c r="C40" s="1">
        <v>3411</v>
      </c>
      <c r="D40" s="1"/>
      <c r="E40" s="9">
        <v>218.65384615384616</v>
      </c>
      <c r="G40" s="34">
        <f t="shared" si="0"/>
        <v>5.3874898681631542</v>
      </c>
    </row>
    <row r="41" spans="1:7">
      <c r="A41" s="1" t="s">
        <v>5</v>
      </c>
      <c r="B41" s="1">
        <v>2009</v>
      </c>
      <c r="C41" s="1">
        <v>3427</v>
      </c>
      <c r="D41" s="1"/>
      <c r="E41" s="9">
        <v>219.67948717948718</v>
      </c>
      <c r="G41" s="34">
        <f t="shared" si="0"/>
        <v>5.3921696076191177</v>
      </c>
    </row>
    <row r="42" spans="1:7">
      <c r="A42" s="1" t="s">
        <v>5</v>
      </c>
      <c r="B42" s="1">
        <v>2010</v>
      </c>
      <c r="C42" s="1">
        <v>3574</v>
      </c>
      <c r="D42" s="1"/>
      <c r="E42" s="9">
        <v>229.10256410256412</v>
      </c>
      <c r="G42" s="34">
        <f t="shared" si="0"/>
        <v>5.4341697814638819</v>
      </c>
    </row>
    <row r="43" spans="1:7">
      <c r="A43" s="1" t="s">
        <v>5</v>
      </c>
      <c r="B43" s="1">
        <v>2011</v>
      </c>
      <c r="C43" s="1">
        <v>3593</v>
      </c>
      <c r="D43" s="1"/>
      <c r="E43" s="9">
        <v>230.32051282051282</v>
      </c>
      <c r="G43" s="34">
        <f t="shared" si="0"/>
        <v>5.4394718728580269</v>
      </c>
    </row>
    <row r="44" spans="1:7">
      <c r="A44" s="1" t="s">
        <v>5</v>
      </c>
      <c r="B44" s="1">
        <v>2012</v>
      </c>
      <c r="C44" s="1">
        <v>3611</v>
      </c>
      <c r="D44" s="1"/>
      <c r="E44" s="9">
        <v>231.47435897435898</v>
      </c>
      <c r="G44" s="34">
        <f t="shared" si="0"/>
        <v>5.4444691070219662</v>
      </c>
    </row>
    <row r="45" spans="1:7">
      <c r="A45" s="1" t="s">
        <v>5</v>
      </c>
      <c r="B45" s="1">
        <v>2013</v>
      </c>
      <c r="C45" s="1">
        <v>3630</v>
      </c>
      <c r="D45" s="1"/>
      <c r="E45" s="9">
        <v>232.69230769230771</v>
      </c>
      <c r="G45" s="34">
        <f t="shared" si="0"/>
        <v>5.4497170130034052</v>
      </c>
    </row>
    <row r="46" spans="1:7">
      <c r="A46" s="1" t="s">
        <v>6</v>
      </c>
      <c r="B46" s="1">
        <v>2003</v>
      </c>
      <c r="C46" s="1">
        <v>2386</v>
      </c>
      <c r="D46" s="1">
        <v>118.3</v>
      </c>
      <c r="E46" s="9">
        <v>20.169061707523248</v>
      </c>
      <c r="G46" s="34">
        <f t="shared" si="0"/>
        <v>3.0041498316735202</v>
      </c>
    </row>
    <row r="47" spans="1:7">
      <c r="A47" s="1" t="s">
        <v>6</v>
      </c>
      <c r="B47" s="1">
        <v>2004</v>
      </c>
      <c r="C47" s="1">
        <v>2393</v>
      </c>
      <c r="D47" s="1"/>
      <c r="E47" s="9">
        <v>20.228233305156383</v>
      </c>
      <c r="G47" s="34">
        <f t="shared" si="0"/>
        <v>3.0070793169240324</v>
      </c>
    </row>
    <row r="48" spans="1:7">
      <c r="A48" s="1" t="s">
        <v>6</v>
      </c>
      <c r="B48" s="1">
        <v>2005</v>
      </c>
      <c r="C48" s="1">
        <v>2403</v>
      </c>
      <c r="D48" s="1"/>
      <c r="E48" s="9">
        <v>20.312764158918007</v>
      </c>
      <c r="G48" s="34">
        <f t="shared" si="0"/>
        <v>3.0112494647521277</v>
      </c>
    </row>
    <row r="49" spans="1:7">
      <c r="A49" s="1" t="s">
        <v>6</v>
      </c>
      <c r="B49" s="1">
        <v>2006</v>
      </c>
      <c r="C49" s="1">
        <v>2415</v>
      </c>
      <c r="D49" s="1"/>
      <c r="E49" s="9">
        <v>20.414201183431953</v>
      </c>
      <c r="G49" s="34">
        <f t="shared" si="0"/>
        <v>3.0162307951023322</v>
      </c>
    </row>
    <row r="50" spans="1:7">
      <c r="A50" s="1" t="s">
        <v>6</v>
      </c>
      <c r="B50" s="1">
        <v>2007</v>
      </c>
      <c r="C50" s="1">
        <v>2429</v>
      </c>
      <c r="D50" s="1"/>
      <c r="E50" s="9">
        <v>20.532544378698226</v>
      </c>
      <c r="G50" s="34">
        <f t="shared" si="0"/>
        <v>3.0220111580178313</v>
      </c>
    </row>
    <row r="51" spans="1:7">
      <c r="A51" s="1" t="s">
        <v>6</v>
      </c>
      <c r="B51" s="1">
        <v>2008</v>
      </c>
      <c r="C51" s="1">
        <v>2444</v>
      </c>
      <c r="D51" s="1"/>
      <c r="E51" s="9">
        <v>20.659340659340661</v>
      </c>
      <c r="G51" s="34">
        <f t="shared" si="0"/>
        <v>3.0281675493071449</v>
      </c>
    </row>
    <row r="52" spans="1:7">
      <c r="A52" s="1" t="s">
        <v>6</v>
      </c>
      <c r="B52" s="1">
        <v>2009</v>
      </c>
      <c r="C52" s="1">
        <v>2458</v>
      </c>
      <c r="D52" s="1"/>
      <c r="E52" s="9">
        <v>20.777683854606931</v>
      </c>
      <c r="G52" s="34">
        <f t="shared" si="0"/>
        <v>3.0338795191416388</v>
      </c>
    </row>
    <row r="53" spans="1:7">
      <c r="A53" s="1" t="s">
        <v>6</v>
      </c>
      <c r="B53" s="1">
        <v>2010</v>
      </c>
      <c r="C53" s="1">
        <v>2472</v>
      </c>
      <c r="D53" s="1"/>
      <c r="E53" s="9">
        <v>20.896027049873204</v>
      </c>
      <c r="G53" s="34">
        <f t="shared" si="0"/>
        <v>3.0395590475932401</v>
      </c>
    </row>
    <row r="54" spans="1:7">
      <c r="A54" s="1" t="s">
        <v>6</v>
      </c>
      <c r="B54" s="1">
        <v>2011</v>
      </c>
      <c r="C54" s="1">
        <v>2482</v>
      </c>
      <c r="D54" s="1"/>
      <c r="E54" s="9">
        <v>20.980557903634828</v>
      </c>
      <c r="G54" s="34">
        <f t="shared" si="0"/>
        <v>3.0435961947802115</v>
      </c>
    </row>
    <row r="55" spans="1:7">
      <c r="A55" s="1" t="s">
        <v>6</v>
      </c>
      <c r="B55" s="1">
        <v>2012</v>
      </c>
      <c r="C55" s="1">
        <v>2490</v>
      </c>
      <c r="D55" s="1"/>
      <c r="E55" s="9">
        <v>21.048182586644124</v>
      </c>
      <c r="G55" s="34">
        <f t="shared" si="0"/>
        <v>3.0468142184744123</v>
      </c>
    </row>
    <row r="56" spans="1:7">
      <c r="A56" s="1" t="s">
        <v>6</v>
      </c>
      <c r="B56" s="1">
        <v>2013</v>
      </c>
      <c r="C56" s="1">
        <v>2498</v>
      </c>
      <c r="D56" s="1"/>
      <c r="E56" s="9">
        <v>21.115807269653423</v>
      </c>
      <c r="G56" s="34">
        <f t="shared" si="0"/>
        <v>3.050021919701182</v>
      </c>
    </row>
    <row r="57" spans="1:7">
      <c r="A57" s="1" t="s">
        <v>7</v>
      </c>
      <c r="B57" s="1">
        <v>2003</v>
      </c>
      <c r="C57" s="1">
        <v>4210</v>
      </c>
      <c r="D57" s="1">
        <v>14.59</v>
      </c>
      <c r="E57" s="9">
        <v>288.55380397532559</v>
      </c>
      <c r="G57" s="34">
        <f t="shared" si="0"/>
        <v>5.6648815641417327</v>
      </c>
    </row>
    <row r="58" spans="1:7">
      <c r="A58" s="1" t="s">
        <v>7</v>
      </c>
      <c r="B58" s="1">
        <v>2004</v>
      </c>
      <c r="C58" s="1">
        <v>4217</v>
      </c>
      <c r="D58" s="1"/>
      <c r="E58" s="9">
        <v>289.03358464701853</v>
      </c>
      <c r="G58" s="34">
        <f t="shared" si="0"/>
        <v>5.6665428912118658</v>
      </c>
    </row>
    <row r="59" spans="1:7">
      <c r="A59" s="1" t="s">
        <v>7</v>
      </c>
      <c r="B59" s="1">
        <v>2005</v>
      </c>
      <c r="C59" s="1">
        <v>4221</v>
      </c>
      <c r="D59" s="1"/>
      <c r="E59" s="9">
        <v>289.30774503084302</v>
      </c>
      <c r="G59" s="34">
        <f t="shared" si="0"/>
        <v>5.667490983247804</v>
      </c>
    </row>
    <row r="60" spans="1:7">
      <c r="A60" s="1" t="s">
        <v>7</v>
      </c>
      <c r="B60" s="1">
        <v>2006</v>
      </c>
      <c r="C60" s="1">
        <v>4271</v>
      </c>
      <c r="D60" s="1"/>
      <c r="E60" s="9">
        <v>292.73474982864974</v>
      </c>
      <c r="G60" s="34">
        <f t="shared" si="0"/>
        <v>5.6792669083067722</v>
      </c>
    </row>
    <row r="61" spans="1:7">
      <c r="A61" s="1" t="s">
        <v>7</v>
      </c>
      <c r="B61" s="1">
        <v>2007</v>
      </c>
      <c r="C61" s="1">
        <v>4298</v>
      </c>
      <c r="D61" s="1"/>
      <c r="E61" s="9">
        <v>294.58533241946537</v>
      </c>
      <c r="G61" s="34">
        <f t="shared" si="0"/>
        <v>5.6855687146677614</v>
      </c>
    </row>
    <row r="62" spans="1:7">
      <c r="A62" s="1" t="s">
        <v>7</v>
      </c>
      <c r="B62" s="1">
        <v>2008</v>
      </c>
      <c r="C62" s="1">
        <v>4315</v>
      </c>
      <c r="D62" s="1"/>
      <c r="E62" s="9">
        <v>295.75051405071969</v>
      </c>
      <c r="G62" s="34">
        <f t="shared" si="0"/>
        <v>5.6895162409828339</v>
      </c>
    </row>
    <row r="63" spans="1:7">
      <c r="A63" s="1" t="s">
        <v>7</v>
      </c>
      <c r="B63" s="1">
        <v>2009</v>
      </c>
      <c r="C63" s="1">
        <v>4341</v>
      </c>
      <c r="D63" s="1"/>
      <c r="E63" s="9">
        <v>297.53255654557915</v>
      </c>
      <c r="G63" s="34">
        <f t="shared" si="0"/>
        <v>5.6955236527648996</v>
      </c>
    </row>
    <row r="64" spans="1:7">
      <c r="A64" s="1" t="s">
        <v>7</v>
      </c>
      <c r="B64" s="1">
        <v>2010</v>
      </c>
      <c r="C64" s="1">
        <v>4375</v>
      </c>
      <c r="D64" s="1"/>
      <c r="E64" s="9">
        <v>299.86291980808772</v>
      </c>
      <c r="G64" s="34">
        <f t="shared" si="0"/>
        <v>5.7033254362570203</v>
      </c>
    </row>
    <row r="65" spans="1:7">
      <c r="A65" s="1" t="s">
        <v>7</v>
      </c>
      <c r="B65" s="1">
        <v>2011</v>
      </c>
      <c r="C65" s="1">
        <v>4383</v>
      </c>
      <c r="D65" s="1"/>
      <c r="E65" s="9">
        <v>300.41124057573683</v>
      </c>
      <c r="G65" s="34">
        <f t="shared" si="0"/>
        <v>5.7051523378841154</v>
      </c>
    </row>
    <row r="66" spans="1:7">
      <c r="A66" s="1" t="s">
        <v>7</v>
      </c>
      <c r="B66" s="1">
        <v>2012</v>
      </c>
      <c r="C66" s="1">
        <v>4389</v>
      </c>
      <c r="D66" s="1"/>
      <c r="E66" s="9">
        <v>300.8224811514736</v>
      </c>
      <c r="G66" s="34">
        <f t="shared" si="0"/>
        <v>5.7065203271535401</v>
      </c>
    </row>
    <row r="67" spans="1:7">
      <c r="A67" s="1" t="s">
        <v>7</v>
      </c>
      <c r="B67" s="1">
        <v>2013</v>
      </c>
      <c r="C67" s="1">
        <v>4390</v>
      </c>
      <c r="D67" s="1"/>
      <c r="E67" s="9">
        <v>300.89102124742976</v>
      </c>
      <c r="G67" s="34">
        <f t="shared" ref="G67:G130" si="1">LN(E67)</f>
        <v>5.7067481435345231</v>
      </c>
    </row>
    <row r="68" spans="1:7">
      <c r="A68" s="1" t="s">
        <v>8</v>
      </c>
      <c r="B68" s="1">
        <v>2003</v>
      </c>
      <c r="C68" s="1">
        <v>2704</v>
      </c>
      <c r="D68" s="1">
        <v>18.739999999999998</v>
      </c>
      <c r="E68" s="9">
        <v>144.29028815368198</v>
      </c>
      <c r="G68" s="34">
        <f t="shared" si="1"/>
        <v>4.9718271603525785</v>
      </c>
    </row>
    <row r="69" spans="1:7">
      <c r="A69" s="1" t="s">
        <v>8</v>
      </c>
      <c r="B69" s="1">
        <v>2004</v>
      </c>
      <c r="C69" s="1">
        <v>2709</v>
      </c>
      <c r="D69" s="1"/>
      <c r="E69" s="9">
        <v>144.55709711846319</v>
      </c>
      <c r="G69" s="34">
        <f t="shared" si="1"/>
        <v>4.9736745652748189</v>
      </c>
    </row>
    <row r="70" spans="1:7">
      <c r="A70" s="1" t="s">
        <v>8</v>
      </c>
      <c r="B70" s="1">
        <v>2005</v>
      </c>
      <c r="C70" s="1">
        <v>2716</v>
      </c>
      <c r="D70" s="1"/>
      <c r="E70" s="9">
        <v>144.9306296691569</v>
      </c>
      <c r="G70" s="34">
        <f t="shared" si="1"/>
        <v>4.9762552118683105</v>
      </c>
    </row>
    <row r="71" spans="1:7">
      <c r="A71" s="1" t="s">
        <v>8</v>
      </c>
      <c r="B71" s="1">
        <v>2006</v>
      </c>
      <c r="C71" s="1">
        <v>2723</v>
      </c>
      <c r="D71" s="1"/>
      <c r="E71" s="9">
        <v>145.30416221985061</v>
      </c>
      <c r="G71" s="34">
        <f t="shared" si="1"/>
        <v>4.9788292158634837</v>
      </c>
    </row>
    <row r="72" spans="1:7">
      <c r="A72" s="1" t="s">
        <v>8</v>
      </c>
      <c r="B72" s="1">
        <v>2007</v>
      </c>
      <c r="C72" s="1">
        <v>2730</v>
      </c>
      <c r="D72" s="1"/>
      <c r="E72" s="9">
        <v>145.67769477054429</v>
      </c>
      <c r="G72" s="34">
        <f t="shared" si="1"/>
        <v>4.9813966113687291</v>
      </c>
    </row>
    <row r="73" spans="1:7">
      <c r="A73" s="1" t="s">
        <v>8</v>
      </c>
      <c r="B73" s="1">
        <v>2008</v>
      </c>
      <c r="C73" s="1">
        <v>2734</v>
      </c>
      <c r="D73" s="1"/>
      <c r="E73" s="9">
        <v>145.89114194236927</v>
      </c>
      <c r="G73" s="34">
        <f t="shared" si="1"/>
        <v>4.9828607404736189</v>
      </c>
    </row>
    <row r="74" spans="1:7">
      <c r="A74" s="1" t="s">
        <v>8</v>
      </c>
      <c r="B74" s="1">
        <v>2009</v>
      </c>
      <c r="C74" s="1">
        <v>2740</v>
      </c>
      <c r="D74" s="1"/>
      <c r="E74" s="9">
        <v>146.21131270010673</v>
      </c>
      <c r="G74" s="34">
        <f t="shared" si="1"/>
        <v>4.9850529225718399</v>
      </c>
    </row>
    <row r="75" spans="1:7">
      <c r="A75" s="1" t="s">
        <v>8</v>
      </c>
      <c r="B75" s="1">
        <v>2010</v>
      </c>
      <c r="C75" s="1">
        <v>2747</v>
      </c>
      <c r="D75" s="1"/>
      <c r="E75" s="9">
        <v>146.58484525080044</v>
      </c>
      <c r="G75" s="34">
        <f t="shared" si="1"/>
        <v>4.987604409284998</v>
      </c>
    </row>
    <row r="76" spans="1:7">
      <c r="A76" s="1" t="s">
        <v>8</v>
      </c>
      <c r="B76" s="1">
        <v>2011</v>
      </c>
      <c r="C76" s="1">
        <v>2749</v>
      </c>
      <c r="D76" s="1"/>
      <c r="E76" s="9">
        <v>146.69156883671292</v>
      </c>
      <c r="G76" s="34">
        <f t="shared" si="1"/>
        <v>4.9883322113549697</v>
      </c>
    </row>
    <row r="77" spans="1:7">
      <c r="A77" s="1" t="s">
        <v>8</v>
      </c>
      <c r="B77" s="1">
        <v>2012</v>
      </c>
      <c r="C77" s="1">
        <v>2750</v>
      </c>
      <c r="D77" s="1"/>
      <c r="E77" s="9">
        <v>146.74493062966917</v>
      </c>
      <c r="G77" s="34">
        <f t="shared" si="1"/>
        <v>4.9886959138503411</v>
      </c>
    </row>
    <row r="78" spans="1:7">
      <c r="A78" s="1" t="s">
        <v>8</v>
      </c>
      <c r="B78" s="1">
        <v>2013</v>
      </c>
      <c r="C78" s="1">
        <v>2751</v>
      </c>
      <c r="D78" s="1"/>
      <c r="E78" s="9">
        <v>146.79829242262542</v>
      </c>
      <c r="G78" s="34">
        <f t="shared" si="1"/>
        <v>4.989059484114299</v>
      </c>
    </row>
    <row r="79" spans="1:7">
      <c r="A79" s="1" t="s">
        <v>9</v>
      </c>
      <c r="B79" s="1">
        <v>2003</v>
      </c>
      <c r="C79" s="1">
        <v>3815</v>
      </c>
      <c r="D79" s="1">
        <v>45.48</v>
      </c>
      <c r="E79" s="9">
        <v>83.883025505716802</v>
      </c>
      <c r="G79" s="34">
        <f t="shared" si="1"/>
        <v>4.4294232748362221</v>
      </c>
    </row>
    <row r="80" spans="1:7">
      <c r="A80" s="1" t="s">
        <v>9</v>
      </c>
      <c r="B80" s="1">
        <v>2004</v>
      </c>
      <c r="C80" s="1">
        <v>3817</v>
      </c>
      <c r="D80" s="1"/>
      <c r="E80" s="9">
        <v>83.927000879507489</v>
      </c>
      <c r="G80" s="34">
        <f t="shared" si="1"/>
        <v>4.4299473838628947</v>
      </c>
    </row>
    <row r="81" spans="1:7">
      <c r="A81" s="1" t="s">
        <v>9</v>
      </c>
      <c r="B81" s="1">
        <v>2005</v>
      </c>
      <c r="C81" s="1">
        <v>3820</v>
      </c>
      <c r="D81" s="1"/>
      <c r="E81" s="9">
        <v>83.992963940193491</v>
      </c>
      <c r="G81" s="34">
        <f t="shared" si="1"/>
        <v>4.4307330327182859</v>
      </c>
    </row>
    <row r="82" spans="1:7">
      <c r="A82" s="1" t="s">
        <v>9</v>
      </c>
      <c r="B82" s="1">
        <v>2006</v>
      </c>
      <c r="C82" s="1">
        <v>3823</v>
      </c>
      <c r="D82" s="1"/>
      <c r="E82" s="9">
        <v>84.058927000879507</v>
      </c>
      <c r="G82" s="34">
        <f t="shared" si="1"/>
        <v>4.4315180648140773</v>
      </c>
    </row>
    <row r="83" spans="1:7">
      <c r="A83" s="1" t="s">
        <v>9</v>
      </c>
      <c r="B83" s="1">
        <v>2007</v>
      </c>
      <c r="C83" s="1">
        <v>3824</v>
      </c>
      <c r="D83" s="1"/>
      <c r="E83" s="9">
        <v>84.08091468777485</v>
      </c>
      <c r="G83" s="34">
        <f t="shared" si="1"/>
        <v>4.4317796052889564</v>
      </c>
    </row>
    <row r="84" spans="1:7">
      <c r="A84" s="1" t="s">
        <v>9</v>
      </c>
      <c r="B84" s="1">
        <v>2008</v>
      </c>
      <c r="C84" s="1">
        <v>3825</v>
      </c>
      <c r="D84" s="1"/>
      <c r="E84" s="9">
        <v>84.102902374670194</v>
      </c>
      <c r="G84" s="34">
        <f t="shared" si="1"/>
        <v>4.432041077378301</v>
      </c>
    </row>
    <row r="85" spans="1:7">
      <c r="A85" s="1" t="s">
        <v>9</v>
      </c>
      <c r="B85" s="1">
        <v>2009</v>
      </c>
      <c r="C85" s="1">
        <v>3826</v>
      </c>
      <c r="D85" s="1"/>
      <c r="E85" s="9">
        <v>84.124890061565523</v>
      </c>
      <c r="G85" s="34">
        <f t="shared" si="1"/>
        <v>4.4323024811178628</v>
      </c>
    </row>
    <row r="86" spans="1:7">
      <c r="A86" s="1" t="s">
        <v>9</v>
      </c>
      <c r="B86" s="1">
        <v>2010</v>
      </c>
      <c r="C86" s="1">
        <v>3833</v>
      </c>
      <c r="D86" s="1"/>
      <c r="E86" s="9">
        <v>84.278803869832899</v>
      </c>
      <c r="G86" s="34">
        <f t="shared" si="1"/>
        <v>4.4341303964982197</v>
      </c>
    </row>
    <row r="87" spans="1:7">
      <c r="A87" s="1" t="s">
        <v>9</v>
      </c>
      <c r="B87" s="1">
        <v>2011</v>
      </c>
      <c r="C87" s="1">
        <v>3834</v>
      </c>
      <c r="D87" s="1"/>
      <c r="E87" s="9">
        <v>84.300791556728242</v>
      </c>
      <c r="G87" s="34">
        <f t="shared" si="1"/>
        <v>4.4343912547232547</v>
      </c>
    </row>
    <row r="88" spans="1:7">
      <c r="A88" s="1" t="s">
        <v>9</v>
      </c>
      <c r="B88" s="1">
        <v>2012</v>
      </c>
      <c r="C88" s="1">
        <v>3834</v>
      </c>
      <c r="D88" s="1"/>
      <c r="E88" s="9">
        <v>84.300791556728242</v>
      </c>
      <c r="G88" s="34">
        <f t="shared" si="1"/>
        <v>4.4343912547232547</v>
      </c>
    </row>
    <row r="89" spans="1:7">
      <c r="A89" s="1" t="s">
        <v>9</v>
      </c>
      <c r="B89" s="1">
        <v>2013</v>
      </c>
      <c r="C89" s="1">
        <v>3835</v>
      </c>
      <c r="D89" s="1"/>
      <c r="E89" s="9">
        <v>84.322779243623572</v>
      </c>
      <c r="G89" s="34">
        <f t="shared" si="1"/>
        <v>4.4346520449190212</v>
      </c>
    </row>
    <row r="90" spans="1:7">
      <c r="A90" s="1" t="s">
        <v>10</v>
      </c>
      <c r="B90" s="1">
        <v>2003</v>
      </c>
      <c r="C90" s="1">
        <v>1766</v>
      </c>
      <c r="D90" s="1">
        <v>0.70369999999999999</v>
      </c>
      <c r="E90" s="9">
        <v>2509.5921557481884</v>
      </c>
      <c r="G90" s="34">
        <f t="shared" si="1"/>
        <v>7.8278755311735395</v>
      </c>
    </row>
    <row r="91" spans="1:7">
      <c r="A91" s="1" t="s">
        <v>10</v>
      </c>
      <c r="B91" s="1">
        <v>2004</v>
      </c>
      <c r="C91" s="1">
        <v>1835</v>
      </c>
      <c r="D91" s="1"/>
      <c r="E91" s="9">
        <v>2607.6453033963335</v>
      </c>
      <c r="G91" s="34">
        <f t="shared" si="1"/>
        <v>7.8662029104983047</v>
      </c>
    </row>
    <row r="92" spans="1:7">
      <c r="A92" s="1" t="s">
        <v>10</v>
      </c>
      <c r="B92" s="1">
        <v>2005</v>
      </c>
      <c r="C92" s="1">
        <v>1890</v>
      </c>
      <c r="D92" s="1"/>
      <c r="E92" s="9">
        <v>2685.8036094926815</v>
      </c>
      <c r="G92" s="34">
        <f t="shared" si="1"/>
        <v>7.895735258063322</v>
      </c>
    </row>
    <row r="93" spans="1:7">
      <c r="A93" s="1" t="s">
        <v>10</v>
      </c>
      <c r="B93" s="1">
        <v>2006</v>
      </c>
      <c r="C93" s="1">
        <v>1964</v>
      </c>
      <c r="D93" s="1"/>
      <c r="E93" s="9">
        <v>2790.9620576950406</v>
      </c>
      <c r="G93" s="34">
        <f t="shared" si="1"/>
        <v>7.9341416389240447</v>
      </c>
    </row>
    <row r="94" spans="1:7">
      <c r="A94" s="1" t="s">
        <v>10</v>
      </c>
      <c r="B94" s="1">
        <v>2007</v>
      </c>
      <c r="C94" s="1">
        <v>2064</v>
      </c>
      <c r="D94" s="1"/>
      <c r="E94" s="9">
        <v>2933.0680687793092</v>
      </c>
      <c r="G94" s="34">
        <f t="shared" si="1"/>
        <v>7.983804276611087</v>
      </c>
    </row>
    <row r="95" spans="1:7">
      <c r="A95" s="1" t="s">
        <v>10</v>
      </c>
      <c r="B95" s="1">
        <v>2008</v>
      </c>
      <c r="C95" s="1">
        <v>2141</v>
      </c>
      <c r="D95" s="1"/>
      <c r="E95" s="9">
        <v>3042.4896973141963</v>
      </c>
      <c r="G95" s="34">
        <f t="shared" si="1"/>
        <v>8.0204314385993172</v>
      </c>
    </row>
    <row r="96" spans="1:7">
      <c r="A96" s="1" t="s">
        <v>10</v>
      </c>
      <c r="B96" s="1">
        <v>2009</v>
      </c>
      <c r="C96" s="1">
        <v>2210</v>
      </c>
      <c r="D96" s="1"/>
      <c r="E96" s="9">
        <v>3140.5428449623419</v>
      </c>
      <c r="G96" s="34">
        <f t="shared" si="1"/>
        <v>8.0521509445214328</v>
      </c>
    </row>
    <row r="97" spans="1:7">
      <c r="A97" s="1" t="s">
        <v>10</v>
      </c>
      <c r="B97" s="1">
        <v>2010</v>
      </c>
      <c r="C97" s="1">
        <v>2303</v>
      </c>
      <c r="D97" s="1"/>
      <c r="E97" s="9">
        <v>3272.701435270712</v>
      </c>
      <c r="G97" s="34">
        <f t="shared" si="1"/>
        <v>8.0933710498303189</v>
      </c>
    </row>
    <row r="98" spans="1:7">
      <c r="A98" s="1" t="s">
        <v>10</v>
      </c>
      <c r="B98" s="1">
        <v>2011</v>
      </c>
      <c r="C98" s="1">
        <v>2347</v>
      </c>
      <c r="D98" s="1"/>
      <c r="E98" s="9">
        <v>3335.2280801477905</v>
      </c>
      <c r="G98" s="34">
        <f t="shared" si="1"/>
        <v>8.1122963458606581</v>
      </c>
    </row>
    <row r="99" spans="1:7">
      <c r="A99" s="1" t="s">
        <v>10</v>
      </c>
      <c r="B99" s="1">
        <v>2012</v>
      </c>
      <c r="C99" s="1">
        <v>2380</v>
      </c>
      <c r="D99" s="1"/>
      <c r="E99" s="9">
        <v>3382.123063805599</v>
      </c>
      <c r="G99" s="34">
        <f t="shared" si="1"/>
        <v>8.1262589166751535</v>
      </c>
    </row>
    <row r="100" spans="1:7">
      <c r="A100" s="1" t="s">
        <v>10</v>
      </c>
      <c r="B100" s="1">
        <v>2013</v>
      </c>
      <c r="C100" s="1">
        <v>2415</v>
      </c>
      <c r="D100" s="1"/>
      <c r="E100" s="9">
        <v>3431.8601676850931</v>
      </c>
      <c r="G100" s="34">
        <f t="shared" si="1"/>
        <v>8.1408577160963063</v>
      </c>
    </row>
    <row r="101" spans="1:7">
      <c r="A101" s="1" t="s">
        <v>11</v>
      </c>
      <c r="B101" s="1">
        <v>2003</v>
      </c>
      <c r="C101" s="1">
        <v>7458</v>
      </c>
      <c r="D101" s="1">
        <v>10.26</v>
      </c>
      <c r="E101" s="9">
        <v>726.90058479532161</v>
      </c>
      <c r="G101" s="34">
        <f t="shared" si="1"/>
        <v>6.588789720996143</v>
      </c>
    </row>
    <row r="102" spans="1:7">
      <c r="A102" s="1" t="s">
        <v>11</v>
      </c>
      <c r="B102" s="1">
        <v>2004</v>
      </c>
      <c r="C102" s="1">
        <v>7523</v>
      </c>
      <c r="D102" s="1"/>
      <c r="E102" s="9">
        <v>733.23586744639374</v>
      </c>
      <c r="G102" s="34">
        <f t="shared" si="1"/>
        <v>6.5974674338175978</v>
      </c>
    </row>
    <row r="103" spans="1:7">
      <c r="A103" s="1" t="s">
        <v>11</v>
      </c>
      <c r="B103" s="1">
        <v>2005</v>
      </c>
      <c r="C103" s="1">
        <v>7588</v>
      </c>
      <c r="D103" s="1"/>
      <c r="E103" s="9">
        <v>739.57115009746587</v>
      </c>
      <c r="G103" s="34">
        <f t="shared" si="1"/>
        <v>6.6060704913122814</v>
      </c>
    </row>
    <row r="104" spans="1:7">
      <c r="A104" s="1" t="s">
        <v>11</v>
      </c>
      <c r="B104" s="1">
        <v>2006</v>
      </c>
      <c r="C104" s="1">
        <v>7656</v>
      </c>
      <c r="D104" s="1"/>
      <c r="E104" s="9">
        <v>746.19883040935679</v>
      </c>
      <c r="G104" s="34">
        <f t="shared" si="1"/>
        <v>6.6149920933901667</v>
      </c>
    </row>
    <row r="105" spans="1:7">
      <c r="A105" s="1" t="s">
        <v>11</v>
      </c>
      <c r="B105" s="1">
        <v>2007</v>
      </c>
      <c r="C105" s="1">
        <v>7723</v>
      </c>
      <c r="D105" s="1"/>
      <c r="E105" s="9">
        <v>752.72904483430796</v>
      </c>
      <c r="G105" s="34">
        <f t="shared" si="1"/>
        <v>6.6237053288266408</v>
      </c>
    </row>
    <row r="106" spans="1:7">
      <c r="A106" s="1" t="s">
        <v>11</v>
      </c>
      <c r="B106" s="1">
        <v>2008</v>
      </c>
      <c r="C106" s="1">
        <v>7762</v>
      </c>
      <c r="D106" s="1"/>
      <c r="E106" s="9">
        <v>756.53021442495128</v>
      </c>
      <c r="G106" s="34">
        <f t="shared" si="1"/>
        <v>6.6287424721862278</v>
      </c>
    </row>
    <row r="107" spans="1:7">
      <c r="A107" s="1" t="s">
        <v>11</v>
      </c>
      <c r="B107" s="1">
        <v>2009</v>
      </c>
      <c r="C107" s="1">
        <v>7810</v>
      </c>
      <c r="D107" s="1"/>
      <c r="E107" s="9">
        <v>761.20857699805072</v>
      </c>
      <c r="G107" s="34">
        <f t="shared" si="1"/>
        <v>6.6349074030911082</v>
      </c>
    </row>
    <row r="108" spans="1:7">
      <c r="A108" s="1" t="s">
        <v>11</v>
      </c>
      <c r="B108" s="1">
        <v>2010</v>
      </c>
      <c r="C108" s="1">
        <v>7869</v>
      </c>
      <c r="D108" s="1"/>
      <c r="E108" s="9">
        <v>766.95906432748541</v>
      </c>
      <c r="G108" s="34">
        <f t="shared" si="1"/>
        <v>6.6424334287923603</v>
      </c>
    </row>
    <row r="109" spans="1:7">
      <c r="A109" s="1" t="s">
        <v>11</v>
      </c>
      <c r="B109" s="1">
        <v>2011</v>
      </c>
      <c r="C109" s="1">
        <v>7899</v>
      </c>
      <c r="D109" s="1"/>
      <c r="E109" s="9">
        <v>769.88304093567251</v>
      </c>
      <c r="G109" s="34">
        <f t="shared" si="1"/>
        <v>6.6462386084217959</v>
      </c>
    </row>
    <row r="110" spans="1:7">
      <c r="A110" s="1" t="s">
        <v>11</v>
      </c>
      <c r="B110" s="1">
        <v>2012</v>
      </c>
      <c r="C110" s="1">
        <v>7920</v>
      </c>
      <c r="D110" s="1"/>
      <c r="E110" s="9">
        <v>771.92982456140351</v>
      </c>
      <c r="G110" s="34">
        <f t="shared" si="1"/>
        <v>6.648893645065848</v>
      </c>
    </row>
    <row r="111" spans="1:7">
      <c r="A111" s="1" t="s">
        <v>11</v>
      </c>
      <c r="B111" s="1">
        <v>2013</v>
      </c>
      <c r="C111" s="1">
        <v>7939</v>
      </c>
      <c r="D111" s="1"/>
      <c r="E111" s="9">
        <v>773.78167641325535</v>
      </c>
      <c r="G111" s="34">
        <f t="shared" si="1"/>
        <v>6.6512897619824898</v>
      </c>
    </row>
    <row r="112" spans="1:7">
      <c r="A112" s="1" t="s">
        <v>12</v>
      </c>
      <c r="B112" s="1">
        <v>2003</v>
      </c>
      <c r="C112" s="1">
        <v>4857</v>
      </c>
      <c r="D112" s="1">
        <v>10.18</v>
      </c>
      <c r="E112" s="9">
        <v>477.11198428290766</v>
      </c>
      <c r="G112" s="34">
        <f t="shared" si="1"/>
        <v>6.1677512312233684</v>
      </c>
    </row>
    <row r="113" spans="1:7">
      <c r="A113" s="1" t="s">
        <v>12</v>
      </c>
      <c r="B113" s="1">
        <v>2004</v>
      </c>
      <c r="C113" s="1">
        <v>4925</v>
      </c>
      <c r="D113" s="1"/>
      <c r="E113" s="9">
        <v>483.79174852652261</v>
      </c>
      <c r="G113" s="34">
        <f t="shared" si="1"/>
        <v>6.1816545424838125</v>
      </c>
    </row>
    <row r="114" spans="1:7">
      <c r="A114" s="1" t="s">
        <v>12</v>
      </c>
      <c r="B114" s="1">
        <v>2005</v>
      </c>
      <c r="C114" s="1">
        <v>4991</v>
      </c>
      <c r="D114" s="1"/>
      <c r="E114" s="9">
        <v>490.27504911591359</v>
      </c>
      <c r="G114" s="34">
        <f t="shared" si="1"/>
        <v>6.1949665583472324</v>
      </c>
    </row>
    <row r="115" spans="1:7">
      <c r="A115" s="1" t="s">
        <v>12</v>
      </c>
      <c r="B115" s="1">
        <v>2006</v>
      </c>
      <c r="C115" s="1">
        <v>5072</v>
      </c>
      <c r="D115" s="1"/>
      <c r="E115" s="9">
        <v>498.23182711198427</v>
      </c>
      <c r="G115" s="34">
        <f t="shared" si="1"/>
        <v>6.2110654849946849</v>
      </c>
    </row>
    <row r="116" spans="1:7">
      <c r="A116" s="1" t="s">
        <v>12</v>
      </c>
      <c r="B116" s="1">
        <v>2007</v>
      </c>
      <c r="C116" s="1">
        <v>5155</v>
      </c>
      <c r="D116" s="1"/>
      <c r="E116" s="9">
        <v>506.38506876227899</v>
      </c>
      <c r="G116" s="34">
        <f t="shared" si="1"/>
        <v>6.2272973853286837</v>
      </c>
    </row>
    <row r="117" spans="1:7">
      <c r="A117" s="1" t="s">
        <v>12</v>
      </c>
      <c r="B117" s="1">
        <v>2008</v>
      </c>
      <c r="C117" s="1">
        <v>5212</v>
      </c>
      <c r="D117" s="1"/>
      <c r="E117" s="9">
        <v>511.98428290766208</v>
      </c>
      <c r="G117" s="34">
        <f t="shared" si="1"/>
        <v>6.238293927122359</v>
      </c>
    </row>
    <row r="118" spans="1:7">
      <c r="A118" s="1" t="s">
        <v>12</v>
      </c>
      <c r="B118" s="1">
        <v>2009</v>
      </c>
      <c r="C118" s="1">
        <v>5276</v>
      </c>
      <c r="D118" s="1"/>
      <c r="E118" s="9">
        <v>518.27111984282908</v>
      </c>
      <c r="G118" s="34">
        <f t="shared" si="1"/>
        <v>6.2504985027148283</v>
      </c>
    </row>
    <row r="119" spans="1:7">
      <c r="A119" s="1" t="s">
        <v>12</v>
      </c>
      <c r="B119" s="1">
        <v>2010</v>
      </c>
      <c r="C119" s="1">
        <v>5447</v>
      </c>
      <c r="D119" s="1"/>
      <c r="E119" s="9">
        <v>535.0687622789784</v>
      </c>
      <c r="G119" s="34">
        <f t="shared" si="1"/>
        <v>6.2823952662612976</v>
      </c>
    </row>
    <row r="120" spans="1:7">
      <c r="A120" s="1" t="s">
        <v>12</v>
      </c>
      <c r="B120" s="1">
        <v>2011</v>
      </c>
      <c r="C120" s="1">
        <v>5463</v>
      </c>
      <c r="D120" s="1"/>
      <c r="E120" s="9">
        <v>536.6404715127702</v>
      </c>
      <c r="G120" s="34">
        <f t="shared" si="1"/>
        <v>6.2853283572733414</v>
      </c>
    </row>
    <row r="121" spans="1:7">
      <c r="A121" s="1" t="s">
        <v>12</v>
      </c>
      <c r="B121" s="1">
        <v>2012</v>
      </c>
      <c r="C121" s="1">
        <v>5477</v>
      </c>
      <c r="D121" s="1"/>
      <c r="E121" s="9">
        <v>538.01571709233792</v>
      </c>
      <c r="G121" s="34">
        <f t="shared" si="1"/>
        <v>6.2878877736613443</v>
      </c>
    </row>
    <row r="122" spans="1:7">
      <c r="A122" s="1" t="s">
        <v>12</v>
      </c>
      <c r="B122" s="1">
        <v>2013</v>
      </c>
      <c r="C122" s="1">
        <v>5498</v>
      </c>
      <c r="D122" s="1"/>
      <c r="E122" s="9">
        <v>540.07858546168961</v>
      </c>
      <c r="G122" s="34">
        <f t="shared" si="1"/>
        <v>6.2917146576028147</v>
      </c>
    </row>
    <row r="123" spans="1:7">
      <c r="A123" s="1" t="s">
        <v>13</v>
      </c>
      <c r="B123" s="1">
        <v>2003</v>
      </c>
      <c r="C123" s="1">
        <v>6163</v>
      </c>
      <c r="D123" s="1">
        <v>13.97</v>
      </c>
      <c r="E123" s="9">
        <v>441.15962777380099</v>
      </c>
      <c r="G123" s="34">
        <f t="shared" si="1"/>
        <v>6.0894067776933722</v>
      </c>
    </row>
    <row r="124" spans="1:7">
      <c r="A124" s="1" t="s">
        <v>13</v>
      </c>
      <c r="B124" s="1">
        <v>2004</v>
      </c>
      <c r="C124" s="1">
        <v>6228</v>
      </c>
      <c r="D124" s="1"/>
      <c r="E124" s="9">
        <v>445.81245526127412</v>
      </c>
      <c r="G124" s="34">
        <f t="shared" si="1"/>
        <v>6.0998983596850183</v>
      </c>
    </row>
    <row r="125" spans="1:7">
      <c r="A125" s="1" t="s">
        <v>13</v>
      </c>
      <c r="B125" s="1">
        <v>2005</v>
      </c>
      <c r="C125" s="1">
        <v>6120</v>
      </c>
      <c r="D125" s="1"/>
      <c r="E125" s="9">
        <v>438.08160343593414</v>
      </c>
      <c r="G125" s="34">
        <f t="shared" si="1"/>
        <v>6.082405202237501</v>
      </c>
    </row>
    <row r="126" spans="1:7">
      <c r="A126" s="1" t="s">
        <v>13</v>
      </c>
      <c r="B126" s="1">
        <v>2006</v>
      </c>
      <c r="C126" s="1">
        <v>6110</v>
      </c>
      <c r="D126" s="1"/>
      <c r="E126" s="9">
        <v>437.36578382247671</v>
      </c>
      <c r="G126" s="34">
        <f t="shared" si="1"/>
        <v>6.0807698788967706</v>
      </c>
    </row>
    <row r="127" spans="1:7">
      <c r="A127" s="1" t="s">
        <v>13</v>
      </c>
      <c r="B127" s="1">
        <v>2007</v>
      </c>
      <c r="C127" s="1">
        <v>6118</v>
      </c>
      <c r="D127" s="1"/>
      <c r="E127" s="9">
        <v>437.93843951324266</v>
      </c>
      <c r="G127" s="34">
        <f t="shared" si="1"/>
        <v>6.0820783514419787</v>
      </c>
    </row>
    <row r="128" spans="1:7">
      <c r="A128" s="1" t="s">
        <v>13</v>
      </c>
      <c r="B128" s="1">
        <v>2008</v>
      </c>
      <c r="C128" s="1">
        <v>6135</v>
      </c>
      <c r="D128" s="1"/>
      <c r="E128" s="9">
        <v>439.15533285612025</v>
      </c>
      <c r="G128" s="34">
        <f t="shared" si="1"/>
        <v>6.0848531838761417</v>
      </c>
    </row>
    <row r="129" spans="1:7">
      <c r="A129" s="1" t="s">
        <v>13</v>
      </c>
      <c r="B129" s="1">
        <v>2009</v>
      </c>
      <c r="C129" s="1">
        <v>6131</v>
      </c>
      <c r="D129" s="1"/>
      <c r="E129" s="9">
        <v>438.86900501073728</v>
      </c>
      <c r="G129" s="34">
        <f t="shared" si="1"/>
        <v>6.0842009744938172</v>
      </c>
    </row>
    <row r="130" spans="1:7">
      <c r="A130" s="1" t="s">
        <v>13</v>
      </c>
      <c r="B130" s="1">
        <v>2010</v>
      </c>
      <c r="C130" s="1">
        <v>5957</v>
      </c>
      <c r="D130" s="1"/>
      <c r="E130" s="9">
        <v>426.41374373657834</v>
      </c>
      <c r="G130" s="34">
        <f t="shared" si="1"/>
        <v>6.055410104359817</v>
      </c>
    </row>
    <row r="131" spans="1:7">
      <c r="A131" s="1" t="s">
        <v>13</v>
      </c>
      <c r="B131" s="1">
        <v>2011</v>
      </c>
      <c r="C131" s="1">
        <v>5968</v>
      </c>
      <c r="D131" s="1"/>
      <c r="E131" s="9">
        <v>427.20114531138154</v>
      </c>
      <c r="G131" s="34">
        <f t="shared" ref="G131:G194" si="2">LN(E131)</f>
        <v>6.0572549686147266</v>
      </c>
    </row>
    <row r="132" spans="1:7">
      <c r="A132" s="1" t="s">
        <v>13</v>
      </c>
      <c r="B132" s="1">
        <v>2012</v>
      </c>
      <c r="C132" s="1">
        <v>5988</v>
      </c>
      <c r="D132" s="1"/>
      <c r="E132" s="9">
        <v>428.63278453829633</v>
      </c>
      <c r="G132" s="34">
        <f t="shared" si="2"/>
        <v>6.0606005722706486</v>
      </c>
    </row>
    <row r="133" spans="1:7">
      <c r="A133" s="1" t="s">
        <v>13</v>
      </c>
      <c r="B133" s="1">
        <v>2013</v>
      </c>
      <c r="C133" s="1">
        <v>6030</v>
      </c>
      <c r="D133" s="1"/>
      <c r="E133" s="9">
        <v>431.63922691481747</v>
      </c>
      <c r="G133" s="34">
        <f t="shared" si="2"/>
        <v>6.0675901164523607</v>
      </c>
    </row>
    <row r="134" spans="1:7">
      <c r="A134" s="1" t="s">
        <v>14</v>
      </c>
      <c r="B134" s="1">
        <v>2003</v>
      </c>
      <c r="C134" s="1">
        <v>3502</v>
      </c>
      <c r="D134" s="1">
        <v>12.14</v>
      </c>
      <c r="E134" s="9">
        <v>288.46787479406919</v>
      </c>
      <c r="G134" s="34">
        <f t="shared" si="2"/>
        <v>5.6645837272144446</v>
      </c>
    </row>
    <row r="135" spans="1:7">
      <c r="A135" s="1" t="s">
        <v>14</v>
      </c>
      <c r="B135" s="1">
        <v>2004</v>
      </c>
      <c r="C135" s="1">
        <v>3529</v>
      </c>
      <c r="D135" s="1"/>
      <c r="E135" s="9">
        <v>290.69192751235585</v>
      </c>
      <c r="G135" s="34">
        <f t="shared" si="2"/>
        <v>5.6722640380439175</v>
      </c>
    </row>
    <row r="136" spans="1:7">
      <c r="A136" s="1" t="s">
        <v>14</v>
      </c>
      <c r="B136" s="1">
        <v>2005</v>
      </c>
      <c r="C136" s="1">
        <v>3557</v>
      </c>
      <c r="D136" s="1"/>
      <c r="E136" s="9">
        <v>292.99835255354202</v>
      </c>
      <c r="G136" s="34">
        <f t="shared" si="2"/>
        <v>5.6801669863171034</v>
      </c>
    </row>
    <row r="137" spans="1:7">
      <c r="A137" s="1" t="s">
        <v>14</v>
      </c>
      <c r="B137" s="1">
        <v>2006</v>
      </c>
      <c r="C137" s="1">
        <v>3585</v>
      </c>
      <c r="D137" s="1"/>
      <c r="E137" s="9">
        <v>295.30477759472814</v>
      </c>
      <c r="G137" s="34">
        <f t="shared" si="2"/>
        <v>5.6880079674023687</v>
      </c>
    </row>
    <row r="138" spans="1:7">
      <c r="A138" s="1" t="s">
        <v>14</v>
      </c>
      <c r="B138" s="1">
        <v>2007</v>
      </c>
      <c r="C138" s="1">
        <v>3612</v>
      </c>
      <c r="D138" s="1"/>
      <c r="E138" s="9">
        <v>297.52883031301479</v>
      </c>
      <c r="G138" s="34">
        <f t="shared" si="2"/>
        <v>5.6955111289055234</v>
      </c>
    </row>
    <row r="139" spans="1:7">
      <c r="A139" s="1" t="s">
        <v>14</v>
      </c>
      <c r="B139" s="1">
        <v>2008</v>
      </c>
      <c r="C139" s="1">
        <v>3639</v>
      </c>
      <c r="D139" s="1"/>
      <c r="E139" s="9">
        <v>299.75288303130145</v>
      </c>
      <c r="G139" s="34">
        <f t="shared" si="2"/>
        <v>5.7029584119808074</v>
      </c>
    </row>
    <row r="140" spans="1:7">
      <c r="A140" s="1" t="s">
        <v>14</v>
      </c>
      <c r="B140" s="1">
        <v>2009</v>
      </c>
      <c r="C140" s="1">
        <v>3666</v>
      </c>
      <c r="D140" s="1"/>
      <c r="E140" s="9">
        <v>301.97693574958811</v>
      </c>
      <c r="G140" s="34">
        <f t="shared" si="2"/>
        <v>5.7103506427682982</v>
      </c>
    </row>
    <row r="141" spans="1:7">
      <c r="A141" s="1" t="s">
        <v>14</v>
      </c>
      <c r="B141" s="1">
        <v>2010</v>
      </c>
      <c r="C141" s="1">
        <v>3693</v>
      </c>
      <c r="D141" s="1"/>
      <c r="E141" s="9">
        <v>304.20098846787477</v>
      </c>
      <c r="G141" s="34">
        <f t="shared" si="2"/>
        <v>5.717688629221211</v>
      </c>
    </row>
    <row r="142" spans="1:7">
      <c r="A142" s="1" t="s">
        <v>14</v>
      </c>
      <c r="B142" s="1">
        <v>2011</v>
      </c>
      <c r="C142" s="1">
        <v>3720</v>
      </c>
      <c r="D142" s="1"/>
      <c r="E142" s="9">
        <v>306.42504118616142</v>
      </c>
      <c r="G142" s="34">
        <f t="shared" si="2"/>
        <v>5.7249731616358401</v>
      </c>
    </row>
    <row r="143" spans="1:7">
      <c r="A143" s="1" t="s">
        <v>14</v>
      </c>
      <c r="B143" s="1">
        <v>2012</v>
      </c>
      <c r="C143" s="1">
        <v>3748</v>
      </c>
      <c r="D143" s="1"/>
      <c r="E143" s="9">
        <v>308.7314662273476</v>
      </c>
      <c r="G143" s="34">
        <f t="shared" si="2"/>
        <v>5.7324718577269609</v>
      </c>
    </row>
    <row r="144" spans="1:7">
      <c r="A144" s="1" t="s">
        <v>14</v>
      </c>
      <c r="B144" s="1">
        <v>2013</v>
      </c>
      <c r="C144" s="1">
        <v>3774</v>
      </c>
      <c r="D144" s="1"/>
      <c r="E144" s="9">
        <v>310.87314662273474</v>
      </c>
      <c r="G144" s="34">
        <f t="shared" si="2"/>
        <v>5.7393849402971435</v>
      </c>
    </row>
    <row r="145" spans="1:7" ht="15.75" thickBot="1">
      <c r="A145" s="1" t="s">
        <v>15</v>
      </c>
      <c r="B145" s="1">
        <v>2003</v>
      </c>
      <c r="C145" s="5">
        <v>4254</v>
      </c>
      <c r="D145" s="8"/>
      <c r="E145" s="9">
        <v>255</v>
      </c>
      <c r="G145" s="34">
        <f t="shared" si="2"/>
        <v>5.5412635451584258</v>
      </c>
    </row>
    <row r="146" spans="1:7">
      <c r="A146" s="1" t="s">
        <v>15</v>
      </c>
      <c r="B146" s="1">
        <v>2004</v>
      </c>
      <c r="C146" s="2">
        <v>4284</v>
      </c>
      <c r="D146" s="2"/>
      <c r="E146" s="9">
        <v>257</v>
      </c>
      <c r="G146" s="34">
        <f t="shared" si="2"/>
        <v>5.5490760848952201</v>
      </c>
    </row>
    <row r="147" spans="1:7">
      <c r="A147" s="1" t="s">
        <v>15</v>
      </c>
      <c r="B147" s="1">
        <v>2005</v>
      </c>
      <c r="C147" s="1">
        <v>4311</v>
      </c>
      <c r="D147" s="1"/>
      <c r="E147" s="9">
        <v>258</v>
      </c>
      <c r="G147" s="34">
        <f t="shared" si="2"/>
        <v>5.5529595849216173</v>
      </c>
    </row>
    <row r="148" spans="1:7">
      <c r="A148" s="1" t="s">
        <v>15</v>
      </c>
      <c r="B148" s="1">
        <v>2006</v>
      </c>
      <c r="C148" s="1">
        <v>4339</v>
      </c>
      <c r="D148" s="1"/>
      <c r="E148" s="9">
        <v>260</v>
      </c>
      <c r="G148" s="34">
        <f t="shared" si="2"/>
        <v>5.5606816310155276</v>
      </c>
    </row>
    <row r="149" spans="1:7">
      <c r="A149" s="1" t="s">
        <v>15</v>
      </c>
      <c r="B149" s="1">
        <v>2007</v>
      </c>
      <c r="C149" s="1">
        <v>4368</v>
      </c>
      <c r="D149" s="1"/>
      <c r="E149" s="9">
        <v>262</v>
      </c>
      <c r="G149" s="34">
        <f t="shared" si="2"/>
        <v>5.5683445037610966</v>
      </c>
    </row>
    <row r="150" spans="1:7">
      <c r="A150" s="1" t="s">
        <v>15</v>
      </c>
      <c r="B150" s="1">
        <v>2008</v>
      </c>
      <c r="C150" s="1">
        <v>4400</v>
      </c>
      <c r="D150" s="1"/>
      <c r="E150" s="9">
        <v>264</v>
      </c>
      <c r="G150" s="34">
        <f t="shared" si="2"/>
        <v>5.575949103146316</v>
      </c>
    </row>
    <row r="151" spans="1:7">
      <c r="A151" s="1" t="s">
        <v>15</v>
      </c>
      <c r="B151" s="1">
        <v>2009</v>
      </c>
      <c r="C151" s="1">
        <v>4432</v>
      </c>
      <c r="D151" s="1"/>
      <c r="E151" s="9">
        <v>266</v>
      </c>
      <c r="G151" s="34">
        <f t="shared" si="2"/>
        <v>5.5834963087816991</v>
      </c>
    </row>
    <row r="152" spans="1:7">
      <c r="A152" s="1" t="s">
        <v>15</v>
      </c>
      <c r="B152" s="1">
        <v>2010</v>
      </c>
      <c r="C152" s="1">
        <v>4462</v>
      </c>
      <c r="D152" s="1"/>
      <c r="E152" s="9">
        <v>267</v>
      </c>
      <c r="G152" s="34">
        <f t="shared" si="2"/>
        <v>5.5872486584002496</v>
      </c>
    </row>
    <row r="153" spans="1:7">
      <c r="A153" s="1" t="s">
        <v>15</v>
      </c>
      <c r="B153" s="1">
        <v>2011</v>
      </c>
      <c r="C153" s="1">
        <v>4488</v>
      </c>
      <c r="D153" s="1"/>
      <c r="E153" s="9">
        <v>269</v>
      </c>
      <c r="G153" s="34">
        <f t="shared" si="2"/>
        <v>5.5947113796018391</v>
      </c>
    </row>
    <row r="154" spans="1:7">
      <c r="A154" s="1" t="s">
        <v>15</v>
      </c>
      <c r="B154" s="1">
        <v>2012</v>
      </c>
      <c r="C154" s="1">
        <v>4504</v>
      </c>
      <c r="D154" s="1"/>
      <c r="E154" s="9">
        <v>270</v>
      </c>
      <c r="G154" s="34">
        <f t="shared" si="2"/>
        <v>5.598421958998375</v>
      </c>
    </row>
    <row r="155" spans="1:7">
      <c r="A155" s="1" t="s">
        <v>15</v>
      </c>
      <c r="B155" s="1">
        <v>2013</v>
      </c>
      <c r="C155" s="1">
        <v>4522</v>
      </c>
      <c r="D155" s="1"/>
      <c r="E155" s="9">
        <v>271</v>
      </c>
      <c r="G155" s="34">
        <f t="shared" si="2"/>
        <v>5.602118820879701</v>
      </c>
    </row>
    <row r="156" spans="1:7" ht="15.75" thickBot="1">
      <c r="A156" s="1" t="s">
        <v>16</v>
      </c>
      <c r="B156" s="1">
        <v>2003</v>
      </c>
      <c r="C156" s="5">
        <v>9125</v>
      </c>
      <c r="D156" s="8"/>
      <c r="E156" s="9">
        <v>582</v>
      </c>
      <c r="G156" s="34">
        <f t="shared" si="2"/>
        <v>6.3664704477314382</v>
      </c>
    </row>
    <row r="157" spans="1:7" ht="15.75" thickBot="1">
      <c r="A157" s="1" t="s">
        <v>16</v>
      </c>
      <c r="B157" s="1">
        <v>2004</v>
      </c>
      <c r="C157" s="5">
        <v>9180</v>
      </c>
      <c r="D157" s="8"/>
      <c r="E157" s="9">
        <v>586</v>
      </c>
      <c r="G157" s="34">
        <f t="shared" si="2"/>
        <v>6.3733197895770122</v>
      </c>
    </row>
    <row r="158" spans="1:7">
      <c r="A158" s="1" t="s">
        <v>16</v>
      </c>
      <c r="B158" s="1">
        <v>2005</v>
      </c>
      <c r="C158" s="1">
        <v>9248</v>
      </c>
      <c r="D158" s="1"/>
      <c r="E158" s="9">
        <v>589</v>
      </c>
      <c r="G158" s="34">
        <f t="shared" si="2"/>
        <v>6.3784261836515865</v>
      </c>
    </row>
    <row r="159" spans="1:7">
      <c r="A159" s="1" t="s">
        <v>16</v>
      </c>
      <c r="B159" s="1">
        <v>2006</v>
      </c>
      <c r="C159" s="1">
        <v>9309</v>
      </c>
      <c r="D159" s="1"/>
      <c r="E159" s="9">
        <v>592</v>
      </c>
      <c r="G159" s="34">
        <f t="shared" si="2"/>
        <v>6.3835066348840055</v>
      </c>
    </row>
    <row r="160" spans="1:7">
      <c r="A160" s="1" t="s">
        <v>16</v>
      </c>
      <c r="B160" s="1">
        <v>2007</v>
      </c>
      <c r="C160" s="1">
        <v>9367</v>
      </c>
      <c r="D160" s="1"/>
      <c r="E160" s="9">
        <v>596</v>
      </c>
      <c r="G160" s="34">
        <f t="shared" si="2"/>
        <v>6.39024066706535</v>
      </c>
    </row>
    <row r="161" spans="1:7">
      <c r="A161" s="1" t="s">
        <v>16</v>
      </c>
      <c r="B161" s="1">
        <v>2008</v>
      </c>
      <c r="C161" s="1">
        <v>9417</v>
      </c>
      <c r="D161" s="1"/>
      <c r="E161" s="9">
        <v>599</v>
      </c>
      <c r="G161" s="34">
        <f t="shared" si="2"/>
        <v>6.3952615981154493</v>
      </c>
    </row>
    <row r="162" spans="1:7">
      <c r="A162" s="1" t="s">
        <v>16</v>
      </c>
      <c r="B162" s="1">
        <v>2009</v>
      </c>
      <c r="C162" s="1">
        <v>9470</v>
      </c>
      <c r="D162" s="1"/>
      <c r="E162" s="9">
        <v>603</v>
      </c>
      <c r="G162" s="34">
        <f t="shared" si="2"/>
        <v>6.4019171967271857</v>
      </c>
    </row>
    <row r="163" spans="1:7">
      <c r="A163" s="1" t="s">
        <v>16</v>
      </c>
      <c r="B163" s="1">
        <v>2010</v>
      </c>
      <c r="C163" s="1">
        <v>9588</v>
      </c>
      <c r="D163" s="1"/>
      <c r="E163" s="9">
        <v>610</v>
      </c>
      <c r="G163" s="34">
        <f t="shared" si="2"/>
        <v>6.4134589571673573</v>
      </c>
    </row>
    <row r="164" spans="1:7">
      <c r="A164" s="1" t="s">
        <v>16</v>
      </c>
      <c r="B164" s="1">
        <v>2011</v>
      </c>
      <c r="C164" s="1">
        <v>9637</v>
      </c>
      <c r="D164" s="1"/>
      <c r="E164" s="9">
        <v>613</v>
      </c>
      <c r="G164" s="34">
        <f t="shared" si="2"/>
        <v>6.4183649359362116</v>
      </c>
    </row>
    <row r="165" spans="1:7">
      <c r="A165" s="1" t="s">
        <v>16</v>
      </c>
      <c r="B165" s="1">
        <v>2012</v>
      </c>
      <c r="C165" s="1">
        <v>9685</v>
      </c>
      <c r="D165" s="1"/>
      <c r="E165" s="9">
        <v>616</v>
      </c>
      <c r="G165" s="34">
        <f t="shared" si="2"/>
        <v>6.4232469635335194</v>
      </c>
    </row>
    <row r="166" spans="1:7">
      <c r="A166" s="1" t="s">
        <v>16</v>
      </c>
      <c r="B166" s="1">
        <v>2013</v>
      </c>
      <c r="C166" s="1">
        <v>9733</v>
      </c>
      <c r="D166" s="1"/>
      <c r="E166" s="9">
        <v>619</v>
      </c>
      <c r="G166" s="34">
        <f t="shared" si="2"/>
        <v>6.4281052726845962</v>
      </c>
    </row>
    <row r="167" spans="1:7">
      <c r="A167" s="1" t="s">
        <v>17</v>
      </c>
      <c r="B167" s="1">
        <v>2003</v>
      </c>
      <c r="C167" s="2">
        <v>9667</v>
      </c>
      <c r="D167" s="2">
        <v>16.7</v>
      </c>
      <c r="E167" s="9">
        <v>578.86227544910184</v>
      </c>
      <c r="G167" s="34">
        <f t="shared" si="2"/>
        <v>6.3610645830418964</v>
      </c>
    </row>
    <row r="168" spans="1:7" ht="15.75" thickBot="1">
      <c r="A168" s="1" t="s">
        <v>17</v>
      </c>
      <c r="B168" s="1">
        <v>2004</v>
      </c>
      <c r="C168" s="5">
        <v>9717</v>
      </c>
      <c r="D168" s="8"/>
      <c r="E168" s="9">
        <v>581.85628742514973</v>
      </c>
      <c r="G168" s="34">
        <f t="shared" si="2"/>
        <v>6.3662234884167299</v>
      </c>
    </row>
    <row r="169" spans="1:7">
      <c r="A169" s="1" t="s">
        <v>17</v>
      </c>
      <c r="B169" s="1">
        <v>2005</v>
      </c>
      <c r="C169" s="1">
        <v>9380</v>
      </c>
      <c r="D169" s="1"/>
      <c r="E169" s="9">
        <v>561.67664670658689</v>
      </c>
      <c r="G169" s="34">
        <f t="shared" si="2"/>
        <v>6.3309263225775609</v>
      </c>
    </row>
    <row r="170" spans="1:7">
      <c r="A170" s="1" t="s">
        <v>17</v>
      </c>
      <c r="B170" s="1">
        <v>2006</v>
      </c>
      <c r="C170" s="1">
        <v>9392</v>
      </c>
      <c r="D170" s="1"/>
      <c r="E170" s="9">
        <v>562.39520958083835</v>
      </c>
      <c r="G170" s="34">
        <f t="shared" si="2"/>
        <v>6.3322048226451679</v>
      </c>
    </row>
    <row r="171" spans="1:7">
      <c r="A171" s="1" t="s">
        <v>17</v>
      </c>
      <c r="B171" s="1">
        <v>2007</v>
      </c>
      <c r="C171" s="1">
        <v>9360</v>
      </c>
      <c r="D171" s="1"/>
      <c r="E171" s="9">
        <v>560.47904191616772</v>
      </c>
      <c r="G171" s="34">
        <f t="shared" si="2"/>
        <v>6.328791850048928</v>
      </c>
    </row>
    <row r="172" spans="1:7">
      <c r="A172" s="1" t="s">
        <v>17</v>
      </c>
      <c r="B172" s="1">
        <v>2008</v>
      </c>
      <c r="C172" s="1">
        <v>9429</v>
      </c>
      <c r="D172" s="1"/>
      <c r="E172" s="9">
        <v>564.61077844311376</v>
      </c>
      <c r="G172" s="34">
        <f t="shared" si="2"/>
        <v>6.3361366060429676</v>
      </c>
    </row>
    <row r="173" spans="1:7">
      <c r="A173" s="1" t="s">
        <v>17</v>
      </c>
      <c r="B173" s="1">
        <v>2009</v>
      </c>
      <c r="C173" s="1">
        <v>9487</v>
      </c>
      <c r="D173" s="1"/>
      <c r="E173" s="9">
        <v>568.08383233532936</v>
      </c>
      <c r="G173" s="34">
        <f t="shared" si="2"/>
        <v>6.3422689999701678</v>
      </c>
    </row>
    <row r="174" spans="1:7">
      <c r="A174" s="1" t="s">
        <v>17</v>
      </c>
      <c r="B174" s="1">
        <v>2010</v>
      </c>
      <c r="C174" s="1">
        <v>9405</v>
      </c>
      <c r="D174" s="1"/>
      <c r="E174" s="9">
        <v>563.17365269461084</v>
      </c>
      <c r="G174" s="34">
        <f t="shared" si="2"/>
        <v>6.333588022312421</v>
      </c>
    </row>
    <row r="175" spans="1:7">
      <c r="A175" s="1" t="s">
        <v>17</v>
      </c>
      <c r="B175" s="1">
        <v>2011</v>
      </c>
      <c r="C175" s="1">
        <v>9388</v>
      </c>
      <c r="D175" s="1"/>
      <c r="E175" s="9">
        <v>562.1556886227545</v>
      </c>
      <c r="G175" s="34">
        <f t="shared" si="2"/>
        <v>6.3317788375482049</v>
      </c>
    </row>
    <row r="176" spans="1:7">
      <c r="A176" s="1" t="s">
        <v>17</v>
      </c>
      <c r="B176" s="1">
        <v>2012</v>
      </c>
      <c r="C176" s="1">
        <v>9406</v>
      </c>
      <c r="D176" s="1"/>
      <c r="E176" s="9">
        <v>563.23353293413174</v>
      </c>
      <c r="G176" s="34">
        <f t="shared" si="2"/>
        <v>6.3336943430822839</v>
      </c>
    </row>
    <row r="177" spans="1:7">
      <c r="A177" s="1" t="s">
        <v>17</v>
      </c>
      <c r="B177" s="1">
        <v>2013</v>
      </c>
      <c r="C177" s="1">
        <v>9413</v>
      </c>
      <c r="D177" s="1"/>
      <c r="E177" s="9">
        <v>563.65269461077844</v>
      </c>
      <c r="G177" s="34">
        <f t="shared" si="2"/>
        <v>6.3344382721245109</v>
      </c>
    </row>
    <row r="178" spans="1:7" ht="15.75" thickBot="1">
      <c r="A178" s="1" t="s">
        <v>18</v>
      </c>
      <c r="B178" s="1">
        <v>2003</v>
      </c>
      <c r="C178" s="5">
        <v>5685</v>
      </c>
      <c r="D178" s="8">
        <v>18.59</v>
      </c>
      <c r="E178" s="9">
        <v>305.80957504034427</v>
      </c>
      <c r="G178" s="34">
        <f t="shared" si="2"/>
        <v>5.7229626044512836</v>
      </c>
    </row>
    <row r="179" spans="1:7">
      <c r="A179" s="1" t="s">
        <v>18</v>
      </c>
      <c r="B179" s="1">
        <v>2004</v>
      </c>
      <c r="C179" s="2">
        <v>5698</v>
      </c>
      <c r="D179" s="2"/>
      <c r="E179" s="9">
        <v>306.50887573964496</v>
      </c>
      <c r="G179" s="34">
        <f t="shared" si="2"/>
        <v>5.7252467133245011</v>
      </c>
    </row>
    <row r="180" spans="1:7">
      <c r="A180" s="1" t="s">
        <v>18</v>
      </c>
      <c r="B180" s="1">
        <v>2005</v>
      </c>
      <c r="C180" s="1">
        <v>5710</v>
      </c>
      <c r="D180" s="1"/>
      <c r="E180" s="9">
        <v>307.15438407746097</v>
      </c>
      <c r="G180" s="34">
        <f t="shared" si="2"/>
        <v>5.7273505009167032</v>
      </c>
    </row>
    <row r="181" spans="1:7">
      <c r="A181" s="1" t="s">
        <v>18</v>
      </c>
      <c r="B181" s="1">
        <v>2006</v>
      </c>
      <c r="C181" s="1">
        <v>5693</v>
      </c>
      <c r="D181" s="1"/>
      <c r="E181" s="9">
        <v>306.23991393222161</v>
      </c>
      <c r="G181" s="34">
        <f t="shared" si="2"/>
        <v>5.7243688272177291</v>
      </c>
    </row>
    <row r="182" spans="1:7">
      <c r="A182" s="1" t="s">
        <v>18</v>
      </c>
      <c r="B182" s="1">
        <v>2007</v>
      </c>
      <c r="C182" s="1">
        <v>5699</v>
      </c>
      <c r="D182" s="1"/>
      <c r="E182" s="9">
        <v>306.56266810112965</v>
      </c>
      <c r="G182" s="34">
        <f t="shared" si="2"/>
        <v>5.7254221981016471</v>
      </c>
    </row>
    <row r="183" spans="1:7">
      <c r="A183" s="1" t="s">
        <v>18</v>
      </c>
      <c r="B183" s="1">
        <v>2008</v>
      </c>
      <c r="C183" s="1">
        <v>5711</v>
      </c>
      <c r="D183" s="1"/>
      <c r="E183" s="9">
        <v>307.20817643894566</v>
      </c>
      <c r="G183" s="34">
        <f t="shared" si="2"/>
        <v>5.7275256169315103</v>
      </c>
    </row>
    <row r="184" spans="1:7">
      <c r="A184" s="1" t="s">
        <v>18</v>
      </c>
      <c r="B184" s="1">
        <v>2009</v>
      </c>
      <c r="C184" s="1">
        <v>5720</v>
      </c>
      <c r="D184" s="1"/>
      <c r="E184" s="9">
        <v>307.69230769230768</v>
      </c>
      <c r="G184" s="34">
        <f t="shared" si="2"/>
        <v>5.7291002826404913</v>
      </c>
    </row>
    <row r="185" spans="1:7">
      <c r="A185" s="1" t="s">
        <v>18</v>
      </c>
      <c r="B185" s="1">
        <v>2010</v>
      </c>
      <c r="C185" s="1">
        <v>5728</v>
      </c>
      <c r="D185" s="1"/>
      <c r="E185" s="9">
        <v>308.12264658418502</v>
      </c>
      <c r="G185" s="34">
        <f t="shared" si="2"/>
        <v>5.7304979069071287</v>
      </c>
    </row>
    <row r="186" spans="1:7">
      <c r="A186" s="1" t="s">
        <v>18</v>
      </c>
      <c r="B186" s="1">
        <v>2011</v>
      </c>
      <c r="C186" s="1">
        <v>5758</v>
      </c>
      <c r="D186" s="1"/>
      <c r="E186" s="9">
        <v>309.73641742872513</v>
      </c>
      <c r="G186" s="34">
        <f t="shared" si="2"/>
        <v>5.7357216694387683</v>
      </c>
    </row>
    <row r="187" spans="1:7">
      <c r="A187" s="1" t="s">
        <v>18</v>
      </c>
      <c r="B187" s="1">
        <v>2012</v>
      </c>
      <c r="C187" s="1">
        <v>5779</v>
      </c>
      <c r="D187" s="1"/>
      <c r="E187" s="9">
        <v>310.86605701990317</v>
      </c>
      <c r="G187" s="34">
        <f t="shared" si="2"/>
        <v>5.7393621345844252</v>
      </c>
    </row>
    <row r="188" spans="1:7">
      <c r="A188" s="1" t="s">
        <v>18</v>
      </c>
      <c r="B188" s="1">
        <v>2013</v>
      </c>
      <c r="C188" s="1">
        <v>5799</v>
      </c>
      <c r="D188" s="1"/>
      <c r="E188" s="9">
        <v>311.94190424959658</v>
      </c>
      <c r="G188" s="34">
        <f t="shared" si="2"/>
        <v>5.7428169661430877</v>
      </c>
    </row>
    <row r="189" spans="1:7" ht="15.75" thickBot="1">
      <c r="A189" s="1" t="s">
        <v>19</v>
      </c>
      <c r="B189" s="1">
        <v>2003</v>
      </c>
      <c r="C189" s="5">
        <v>6663</v>
      </c>
      <c r="D189" s="8">
        <v>21.18</v>
      </c>
      <c r="E189" s="9">
        <v>314.58923512747873</v>
      </c>
      <c r="G189" s="34">
        <f t="shared" si="2"/>
        <v>5.7512677723892764</v>
      </c>
    </row>
    <row r="190" spans="1:7">
      <c r="A190" s="1" t="s">
        <v>19</v>
      </c>
      <c r="B190" s="1">
        <v>2004</v>
      </c>
      <c r="C190" s="2">
        <v>6698</v>
      </c>
      <c r="D190" s="2"/>
      <c r="E190" s="9">
        <v>316.24173748819641</v>
      </c>
      <c r="G190" s="34">
        <f t="shared" si="2"/>
        <v>5.7565069131808899</v>
      </c>
    </row>
    <row r="191" spans="1:7">
      <c r="A191" s="1" t="s">
        <v>19</v>
      </c>
      <c r="B191" s="1">
        <v>2005</v>
      </c>
      <c r="C191" s="1">
        <v>6326</v>
      </c>
      <c r="D191" s="1"/>
      <c r="E191" s="9">
        <v>298.67799811142589</v>
      </c>
      <c r="G191" s="34">
        <f t="shared" si="2"/>
        <v>5.6993660636923336</v>
      </c>
    </row>
    <row r="192" spans="1:7">
      <c r="A192" s="1" t="s">
        <v>19</v>
      </c>
      <c r="B192" s="1">
        <v>2006</v>
      </c>
      <c r="C192" s="1">
        <v>6342</v>
      </c>
      <c r="D192" s="1"/>
      <c r="E192" s="9">
        <v>299.43342776203968</v>
      </c>
      <c r="G192" s="34">
        <f t="shared" si="2"/>
        <v>5.7018921149250321</v>
      </c>
    </row>
    <row r="193" spans="1:7">
      <c r="A193" s="1" t="s">
        <v>19</v>
      </c>
      <c r="B193" s="1">
        <v>2007</v>
      </c>
      <c r="C193" s="1">
        <v>6355</v>
      </c>
      <c r="D193" s="1"/>
      <c r="E193" s="9">
        <v>300.04721435316338</v>
      </c>
      <c r="G193" s="34">
        <f t="shared" si="2"/>
        <v>5.7039398434502937</v>
      </c>
    </row>
    <row r="194" spans="1:7">
      <c r="A194" s="1" t="s">
        <v>19</v>
      </c>
      <c r="B194" s="1">
        <v>2008</v>
      </c>
      <c r="C194" s="1">
        <v>6380</v>
      </c>
      <c r="D194" s="1"/>
      <c r="E194" s="9">
        <v>301.2275731822474</v>
      </c>
      <c r="G194" s="34">
        <f t="shared" si="2"/>
        <v>5.7078660361655755</v>
      </c>
    </row>
    <row r="195" spans="1:7">
      <c r="A195" s="1" t="s">
        <v>19</v>
      </c>
      <c r="B195" s="1">
        <v>2009</v>
      </c>
      <c r="C195" s="1">
        <v>6406</v>
      </c>
      <c r="D195" s="1"/>
      <c r="E195" s="9">
        <v>302.45514636449479</v>
      </c>
      <c r="G195" s="34">
        <f t="shared" ref="G195:G258" si="3">LN(E195)</f>
        <v>5.7119329899958426</v>
      </c>
    </row>
    <row r="196" spans="1:7">
      <c r="A196" s="1" t="s">
        <v>19</v>
      </c>
      <c r="B196" s="1">
        <v>2010</v>
      </c>
      <c r="C196" s="1">
        <v>6570</v>
      </c>
      <c r="D196" s="1"/>
      <c r="E196" s="9">
        <v>310.19830028328613</v>
      </c>
      <c r="G196" s="34">
        <f t="shared" si="3"/>
        <v>5.7372117713053958</v>
      </c>
    </row>
    <row r="197" spans="1:7">
      <c r="A197" s="1" t="s">
        <v>19</v>
      </c>
      <c r="B197" s="1">
        <v>2011</v>
      </c>
      <c r="C197" s="1">
        <v>6596</v>
      </c>
      <c r="D197" s="1"/>
      <c r="E197" s="9">
        <v>311.42587346553353</v>
      </c>
      <c r="G197" s="34">
        <f t="shared" si="3"/>
        <v>5.7411613435062288</v>
      </c>
    </row>
    <row r="198" spans="1:7">
      <c r="A198" s="1" t="s">
        <v>19</v>
      </c>
      <c r="B198" s="1">
        <v>2012</v>
      </c>
      <c r="C198" s="1">
        <v>6639</v>
      </c>
      <c r="D198" s="1"/>
      <c r="E198" s="9">
        <v>313.4560906515581</v>
      </c>
      <c r="G198" s="34">
        <f t="shared" si="3"/>
        <v>5.7476592885458988</v>
      </c>
    </row>
    <row r="199" spans="1:7">
      <c r="A199" s="1" t="s">
        <v>19</v>
      </c>
      <c r="B199" s="1">
        <v>2013</v>
      </c>
      <c r="C199" s="1">
        <v>6691</v>
      </c>
      <c r="D199" s="1"/>
      <c r="E199" s="9">
        <v>315.91123701605289</v>
      </c>
      <c r="G199" s="34">
        <f t="shared" si="3"/>
        <v>5.7554612786095563</v>
      </c>
    </row>
    <row r="200" spans="1:7" ht="15.75" thickBot="1">
      <c r="A200" s="1" t="s">
        <v>20</v>
      </c>
      <c r="B200" s="1">
        <v>2003</v>
      </c>
      <c r="C200" s="5">
        <v>8963</v>
      </c>
      <c r="D200" s="8">
        <v>17.79</v>
      </c>
      <c r="E200" s="9">
        <v>503.82237211916811</v>
      </c>
      <c r="G200" s="34">
        <f t="shared" si="3"/>
        <v>6.2222237696796183</v>
      </c>
    </row>
    <row r="201" spans="1:7">
      <c r="A201" s="1" t="s">
        <v>20</v>
      </c>
      <c r="B201" s="1">
        <v>2004</v>
      </c>
      <c r="C201" s="2">
        <v>9111</v>
      </c>
      <c r="D201" s="2"/>
      <c r="E201" s="9">
        <v>512.141652613828</v>
      </c>
      <c r="G201" s="34">
        <f t="shared" si="3"/>
        <v>6.2386012520361147</v>
      </c>
    </row>
    <row r="202" spans="1:7">
      <c r="A202" s="1" t="s">
        <v>20</v>
      </c>
      <c r="B202" s="1">
        <v>2005</v>
      </c>
      <c r="C202" s="1">
        <v>9194</v>
      </c>
      <c r="D202" s="1"/>
      <c r="E202" s="9">
        <v>516.80719505340085</v>
      </c>
      <c r="G202" s="34">
        <f t="shared" si="3"/>
        <v>6.2476698746884294</v>
      </c>
    </row>
    <row r="203" spans="1:7">
      <c r="A203" s="1" t="s">
        <v>20</v>
      </c>
      <c r="B203" s="1">
        <v>2006</v>
      </c>
      <c r="C203" s="1">
        <v>9442</v>
      </c>
      <c r="D203" s="1"/>
      <c r="E203" s="9">
        <v>530.74761101742558</v>
      </c>
      <c r="G203" s="34">
        <f t="shared" si="3"/>
        <v>6.2742865994284882</v>
      </c>
    </row>
    <row r="204" spans="1:7">
      <c r="A204" s="1" t="s">
        <v>20</v>
      </c>
      <c r="B204" s="1">
        <v>2007</v>
      </c>
      <c r="C204" s="1">
        <v>9660</v>
      </c>
      <c r="D204" s="1"/>
      <c r="E204" s="9">
        <v>543.00168634064084</v>
      </c>
      <c r="G204" s="34">
        <f t="shared" si="3"/>
        <v>6.2971124255288196</v>
      </c>
    </row>
    <row r="205" spans="1:7">
      <c r="A205" s="1" t="s">
        <v>20</v>
      </c>
      <c r="B205" s="1">
        <v>2008</v>
      </c>
      <c r="C205" s="1">
        <v>9893</v>
      </c>
      <c r="D205" s="1"/>
      <c r="E205" s="9">
        <v>556.09893198426084</v>
      </c>
      <c r="G205" s="34">
        <f t="shared" si="3"/>
        <v>6.3209462136454793</v>
      </c>
    </row>
    <row r="206" spans="1:7">
      <c r="A206" s="1" t="s">
        <v>20</v>
      </c>
      <c r="B206" s="1">
        <v>2009</v>
      </c>
      <c r="C206" s="1">
        <v>10130</v>
      </c>
      <c r="D206" s="1"/>
      <c r="E206" s="9">
        <v>569.42102304665548</v>
      </c>
      <c r="G206" s="34">
        <f t="shared" si="3"/>
        <v>6.3446200955649852</v>
      </c>
    </row>
    <row r="207" spans="1:7">
      <c r="A207" s="1" t="s">
        <v>20</v>
      </c>
      <c r="B207" s="1">
        <v>2010</v>
      </c>
      <c r="C207" s="1">
        <v>10441</v>
      </c>
      <c r="D207" s="1"/>
      <c r="E207" s="9">
        <v>586.90275435638</v>
      </c>
      <c r="G207" s="34">
        <f t="shared" si="3"/>
        <v>6.3748591406123669</v>
      </c>
    </row>
    <row r="208" spans="1:7">
      <c r="A208" s="1" t="s">
        <v>20</v>
      </c>
      <c r="B208" s="1">
        <v>2011</v>
      </c>
      <c r="C208" s="1">
        <v>10505</v>
      </c>
      <c r="D208" s="1"/>
      <c r="E208" s="9">
        <v>590.50028105677347</v>
      </c>
      <c r="G208" s="34">
        <f t="shared" si="3"/>
        <v>6.3809701116013571</v>
      </c>
    </row>
    <row r="209" spans="1:7">
      <c r="A209" s="1" t="s">
        <v>20</v>
      </c>
      <c r="B209" s="1">
        <v>2012</v>
      </c>
      <c r="C209" s="1">
        <v>10594</v>
      </c>
      <c r="D209" s="1"/>
      <c r="E209" s="9">
        <v>595.50309162450822</v>
      </c>
      <c r="G209" s="34">
        <f t="shared" si="3"/>
        <v>6.3894065804267282</v>
      </c>
    </row>
    <row r="210" spans="1:7">
      <c r="A210" s="1" t="s">
        <v>20</v>
      </c>
      <c r="B210" s="1">
        <v>2013</v>
      </c>
      <c r="C210" s="1">
        <v>10644</v>
      </c>
      <c r="D210" s="1"/>
      <c r="E210" s="9">
        <v>598.31365935919064</v>
      </c>
      <c r="G210" s="34">
        <f t="shared" si="3"/>
        <v>6.394115130419836</v>
      </c>
    </row>
    <row r="211" spans="1:7" ht="15.75" thickBot="1">
      <c r="A211" s="1" t="s">
        <v>21</v>
      </c>
      <c r="B211" s="1">
        <v>2003</v>
      </c>
      <c r="C211" s="5">
        <v>4857</v>
      </c>
      <c r="D211" s="8">
        <v>23.67</v>
      </c>
      <c r="E211" s="9">
        <v>205.19645120405576</v>
      </c>
      <c r="G211" s="34">
        <f t="shared" si="3"/>
        <v>5.3239678188198525</v>
      </c>
    </row>
    <row r="212" spans="1:7">
      <c r="A212" s="1" t="s">
        <v>21</v>
      </c>
      <c r="B212" s="1">
        <v>2004</v>
      </c>
      <c r="C212" s="2">
        <v>4889</v>
      </c>
      <c r="D212" s="2"/>
      <c r="E212" s="9">
        <v>206.54837346852554</v>
      </c>
      <c r="G212" s="34">
        <f t="shared" si="3"/>
        <v>5.330534639052753</v>
      </c>
    </row>
    <row r="213" spans="1:7">
      <c r="A213" s="1" t="s">
        <v>21</v>
      </c>
      <c r="B213" s="1">
        <v>2005</v>
      </c>
      <c r="C213" s="1">
        <v>4660</v>
      </c>
      <c r="D213" s="1"/>
      <c r="E213" s="9">
        <v>196.87367976341358</v>
      </c>
      <c r="G213" s="34">
        <f t="shared" si="3"/>
        <v>5.2825623035937985</v>
      </c>
    </row>
    <row r="214" spans="1:7">
      <c r="A214" s="1" t="s">
        <v>21</v>
      </c>
      <c r="B214" s="1">
        <v>2006</v>
      </c>
      <c r="C214" s="1">
        <v>4719</v>
      </c>
      <c r="D214" s="1"/>
      <c r="E214" s="9">
        <v>199.36628643852978</v>
      </c>
      <c r="G214" s="34">
        <f t="shared" si="3"/>
        <v>5.2951437682004947</v>
      </c>
    </row>
    <row r="215" spans="1:7">
      <c r="A215" s="1" t="s">
        <v>21</v>
      </c>
      <c r="B215" s="1">
        <v>2007</v>
      </c>
      <c r="C215" s="1">
        <v>4768</v>
      </c>
      <c r="D215" s="1"/>
      <c r="E215" s="9">
        <v>201.43641740599915</v>
      </c>
      <c r="G215" s="34">
        <f t="shared" si="3"/>
        <v>5.3054737852192932</v>
      </c>
    </row>
    <row r="216" spans="1:7">
      <c r="A216" s="1" t="s">
        <v>21</v>
      </c>
      <c r="B216" s="1">
        <v>2008</v>
      </c>
      <c r="C216" s="1">
        <v>4816</v>
      </c>
      <c r="D216" s="1"/>
      <c r="E216" s="9">
        <v>203.46430080270383</v>
      </c>
      <c r="G216" s="34">
        <f t="shared" si="3"/>
        <v>5.3154905634627641</v>
      </c>
    </row>
    <row r="217" spans="1:7">
      <c r="A217" s="1" t="s">
        <v>21</v>
      </c>
      <c r="B217" s="1">
        <v>2009</v>
      </c>
      <c r="C217" s="1">
        <v>4856</v>
      </c>
      <c r="D217" s="1"/>
      <c r="E217" s="9">
        <v>205.15420363329108</v>
      </c>
      <c r="G217" s="34">
        <f t="shared" si="3"/>
        <v>5.3237619092134416</v>
      </c>
    </row>
    <row r="218" spans="1:7">
      <c r="A218" s="1" t="s">
        <v>21</v>
      </c>
      <c r="B218" s="1">
        <v>2010</v>
      </c>
      <c r="C218" s="1">
        <v>4610</v>
      </c>
      <c r="D218" s="1"/>
      <c r="E218" s="9">
        <v>194.76130122517955</v>
      </c>
      <c r="G218" s="34">
        <f t="shared" si="3"/>
        <v>5.2717747124648016</v>
      </c>
    </row>
    <row r="219" spans="1:7">
      <c r="A219" s="1" t="s">
        <v>21</v>
      </c>
      <c r="B219" s="1">
        <v>2011</v>
      </c>
      <c r="C219" s="1">
        <v>4645</v>
      </c>
      <c r="D219" s="1"/>
      <c r="E219" s="9">
        <v>196.23996620194336</v>
      </c>
      <c r="G219" s="34">
        <f t="shared" si="3"/>
        <v>5.2793382277220458</v>
      </c>
    </row>
    <row r="220" spans="1:7">
      <c r="A220" s="1" t="s">
        <v>21</v>
      </c>
      <c r="B220" s="1">
        <v>2012</v>
      </c>
      <c r="C220" s="1">
        <v>4682</v>
      </c>
      <c r="D220" s="1"/>
      <c r="E220" s="9">
        <v>197.80312632023657</v>
      </c>
      <c r="G220" s="34">
        <f t="shared" si="3"/>
        <v>5.2872722245249637</v>
      </c>
    </row>
    <row r="221" spans="1:7">
      <c r="A221" s="1" t="s">
        <v>21</v>
      </c>
      <c r="B221" s="1">
        <v>2013</v>
      </c>
      <c r="C221" s="1">
        <v>4719</v>
      </c>
      <c r="D221" s="1"/>
      <c r="E221" s="9">
        <v>199.36628643852978</v>
      </c>
      <c r="G221" s="34">
        <f t="shared" si="3"/>
        <v>5.2951437682004947</v>
      </c>
    </row>
    <row r="222" spans="1:7">
      <c r="A222" s="1" t="s">
        <v>22</v>
      </c>
      <c r="B222" s="1">
        <v>2003</v>
      </c>
      <c r="C222" s="1">
        <v>811</v>
      </c>
      <c r="D222" s="1">
        <v>3.3210000000000002</v>
      </c>
      <c r="E222" s="9">
        <v>244.20355314664258</v>
      </c>
      <c r="G222" s="34">
        <f t="shared" si="3"/>
        <v>5.4980021117208038</v>
      </c>
    </row>
    <row r="223" spans="1:7">
      <c r="A223" s="1" t="s">
        <v>22</v>
      </c>
      <c r="B223" s="1">
        <v>2004</v>
      </c>
      <c r="C223" s="1">
        <v>818</v>
      </c>
      <c r="D223" s="1"/>
      <c r="E223" s="9">
        <v>246.31135200240891</v>
      </c>
      <c r="G223" s="34">
        <f t="shared" si="3"/>
        <v>5.5065963942081373</v>
      </c>
    </row>
    <row r="224" spans="1:7">
      <c r="A224" s="1" t="s">
        <v>22</v>
      </c>
      <c r="B224" s="1">
        <v>2005</v>
      </c>
      <c r="C224" s="1">
        <v>828</v>
      </c>
      <c r="D224" s="1"/>
      <c r="E224" s="9">
        <v>249.32249322493223</v>
      </c>
      <c r="G224" s="34">
        <f t="shared" si="3"/>
        <v>5.5187472119906502</v>
      </c>
    </row>
    <row r="225" spans="1:7">
      <c r="A225" s="1" t="s">
        <v>22</v>
      </c>
      <c r="B225" s="1">
        <v>2006</v>
      </c>
      <c r="C225" s="1">
        <v>836</v>
      </c>
      <c r="D225" s="1"/>
      <c r="E225" s="9">
        <v>251.73140620295089</v>
      </c>
      <c r="G225" s="34">
        <f t="shared" si="3"/>
        <v>5.5283626706900924</v>
      </c>
    </row>
    <row r="226" spans="1:7">
      <c r="A226" s="1" t="s">
        <v>22</v>
      </c>
      <c r="B226" s="1">
        <v>2007</v>
      </c>
      <c r="C226" s="1">
        <v>845</v>
      </c>
      <c r="D226" s="1"/>
      <c r="E226" s="9">
        <v>254.44143330322191</v>
      </c>
      <c r="G226" s="34">
        <f t="shared" si="3"/>
        <v>5.5390706849625646</v>
      </c>
    </row>
    <row r="227" spans="1:7">
      <c r="A227" s="1" t="s">
        <v>22</v>
      </c>
      <c r="B227" s="1">
        <v>2008</v>
      </c>
      <c r="C227" s="1">
        <v>854</v>
      </c>
      <c r="D227" s="1"/>
      <c r="E227" s="9">
        <v>257.15146040349293</v>
      </c>
      <c r="G227" s="34">
        <f t="shared" si="3"/>
        <v>5.5496652513939599</v>
      </c>
    </row>
    <row r="228" spans="1:7">
      <c r="A228" s="1" t="s">
        <v>22</v>
      </c>
      <c r="B228" s="1">
        <v>2009</v>
      </c>
      <c r="C228" s="1">
        <v>864</v>
      </c>
      <c r="D228" s="1"/>
      <c r="E228" s="9">
        <v>260.16260162601623</v>
      </c>
      <c r="G228" s="34">
        <f t="shared" si="3"/>
        <v>5.5613068264094458</v>
      </c>
    </row>
    <row r="229" spans="1:7">
      <c r="A229" s="1" t="s">
        <v>22</v>
      </c>
      <c r="B229" s="1">
        <v>2010</v>
      </c>
      <c r="C229" s="1">
        <v>869</v>
      </c>
      <c r="D229" s="1"/>
      <c r="E229" s="9">
        <v>261.66817223727793</v>
      </c>
      <c r="G229" s="34">
        <f t="shared" si="3"/>
        <v>5.5670771828707828</v>
      </c>
    </row>
    <row r="230" spans="1:7">
      <c r="A230" s="1" t="s">
        <v>22</v>
      </c>
      <c r="B230" s="1">
        <v>2011</v>
      </c>
      <c r="C230" s="1">
        <v>877</v>
      </c>
      <c r="D230" s="1"/>
      <c r="E230" s="9">
        <v>264.07708521529656</v>
      </c>
      <c r="G230" s="34">
        <f t="shared" si="3"/>
        <v>5.5762410499775736</v>
      </c>
    </row>
    <row r="231" spans="1:7">
      <c r="A231" s="1" t="s">
        <v>22</v>
      </c>
      <c r="B231" s="1">
        <v>2012</v>
      </c>
      <c r="C231" s="1">
        <v>887</v>
      </c>
      <c r="D231" s="1"/>
      <c r="E231" s="9">
        <v>267.08822643781991</v>
      </c>
      <c r="G231" s="34">
        <f t="shared" si="3"/>
        <v>5.5875790399149698</v>
      </c>
    </row>
    <row r="232" spans="1:7">
      <c r="A232" s="1" t="s">
        <v>22</v>
      </c>
      <c r="B232" s="1">
        <v>2013</v>
      </c>
      <c r="C232" s="1">
        <v>895</v>
      </c>
      <c r="D232" s="1"/>
      <c r="E232" s="9">
        <v>269.4971394158386</v>
      </c>
      <c r="G232" s="34">
        <f t="shared" si="3"/>
        <v>5.5965577758802461</v>
      </c>
    </row>
    <row r="233" spans="1:7" ht="15.75" thickBot="1">
      <c r="A233" s="1" t="s">
        <v>23</v>
      </c>
      <c r="B233" s="1">
        <v>2003</v>
      </c>
      <c r="C233" s="5">
        <v>2803</v>
      </c>
      <c r="D233" s="8">
        <v>8.23</v>
      </c>
      <c r="E233" s="9">
        <v>340.58323207776425</v>
      </c>
      <c r="G233" s="34">
        <f t="shared" si="3"/>
        <v>5.8306595364758094</v>
      </c>
    </row>
    <row r="234" spans="1:7" ht="15.75" thickBot="1">
      <c r="A234" s="1" t="s">
        <v>23</v>
      </c>
      <c r="B234" s="1">
        <v>2004</v>
      </c>
      <c r="C234" s="5">
        <v>2793</v>
      </c>
      <c r="D234" s="8"/>
      <c r="E234" s="9">
        <v>339.36816524908869</v>
      </c>
      <c r="G234" s="34">
        <f t="shared" si="3"/>
        <v>5.8270855512561983</v>
      </c>
    </row>
    <row r="235" spans="1:7">
      <c r="A235" s="1" t="s">
        <v>23</v>
      </c>
      <c r="B235" s="1">
        <v>2005</v>
      </c>
      <c r="C235" s="1">
        <v>2798</v>
      </c>
      <c r="D235" s="1"/>
      <c r="E235" s="9">
        <v>339.9756986634265</v>
      </c>
      <c r="G235" s="34">
        <f t="shared" si="3"/>
        <v>5.8288741405364481</v>
      </c>
    </row>
    <row r="236" spans="1:7">
      <c r="A236" s="1" t="s">
        <v>23</v>
      </c>
      <c r="B236" s="1">
        <v>2006</v>
      </c>
      <c r="C236" s="1">
        <v>2808</v>
      </c>
      <c r="D236" s="1"/>
      <c r="E236" s="9">
        <v>341.19076549210206</v>
      </c>
      <c r="G236" s="34">
        <f t="shared" si="3"/>
        <v>5.8324417504567236</v>
      </c>
    </row>
    <row r="237" spans="1:7">
      <c r="A237" s="1" t="s">
        <v>23</v>
      </c>
      <c r="B237" s="1">
        <v>2007</v>
      </c>
      <c r="C237" s="1">
        <v>2816</v>
      </c>
      <c r="D237" s="1"/>
      <c r="E237" s="9">
        <v>342.1628189550425</v>
      </c>
      <c r="G237" s="34">
        <f t="shared" si="3"/>
        <v>5.8352867025889541</v>
      </c>
    </row>
    <row r="238" spans="1:7">
      <c r="A238" s="1" t="s">
        <v>23</v>
      </c>
      <c r="B238" s="1">
        <v>2008</v>
      </c>
      <c r="C238" s="1">
        <v>2839</v>
      </c>
      <c r="D238" s="1"/>
      <c r="E238" s="9">
        <v>344.95747266099636</v>
      </c>
      <c r="G238" s="34">
        <f t="shared" si="3"/>
        <v>5.8434211417839927</v>
      </c>
    </row>
    <row r="239" spans="1:7">
      <c r="A239" s="1" t="s">
        <v>23</v>
      </c>
      <c r="B239" s="1">
        <v>2009</v>
      </c>
      <c r="C239" s="1">
        <v>2859</v>
      </c>
      <c r="D239" s="1"/>
      <c r="E239" s="9">
        <v>347.38760631834748</v>
      </c>
      <c r="G239" s="34">
        <f t="shared" si="3"/>
        <v>5.8504411776333329</v>
      </c>
    </row>
    <row r="240" spans="1:7">
      <c r="A240" s="1" t="s">
        <v>23</v>
      </c>
      <c r="B240" s="1">
        <v>2010</v>
      </c>
      <c r="C240" s="1">
        <v>2885</v>
      </c>
      <c r="D240" s="1"/>
      <c r="E240" s="9">
        <v>350.54678007290397</v>
      </c>
      <c r="G240" s="34">
        <f t="shared" si="3"/>
        <v>5.8594941642532214</v>
      </c>
    </row>
    <row r="241" spans="1:7">
      <c r="A241" s="1" t="s">
        <v>23</v>
      </c>
      <c r="B241" s="1">
        <v>2011</v>
      </c>
      <c r="C241" s="1">
        <v>2919</v>
      </c>
      <c r="D241" s="1"/>
      <c r="E241" s="9">
        <v>354.67800729040096</v>
      </c>
      <c r="G241" s="34">
        <f t="shared" si="3"/>
        <v>5.8712103561651361</v>
      </c>
    </row>
    <row r="242" spans="1:7">
      <c r="A242" s="1" t="s">
        <v>23</v>
      </c>
      <c r="B242" s="1">
        <v>2012</v>
      </c>
      <c r="C242" s="1">
        <v>2945</v>
      </c>
      <c r="D242" s="1"/>
      <c r="E242" s="9">
        <v>357.83718104495745</v>
      </c>
      <c r="G242" s="34">
        <f t="shared" si="3"/>
        <v>5.8800780813967082</v>
      </c>
    </row>
    <row r="243" spans="1:7">
      <c r="A243" s="1" t="s">
        <v>23</v>
      </c>
      <c r="B243" s="1">
        <v>2013</v>
      </c>
      <c r="C243" s="1">
        <v>2970</v>
      </c>
      <c r="D243" s="1"/>
      <c r="E243" s="9">
        <v>360.87484811664638</v>
      </c>
      <c r="G243" s="34">
        <f t="shared" si="3"/>
        <v>5.8885312171077668</v>
      </c>
    </row>
    <row r="244" spans="1:7">
      <c r="A244" s="1" t="s">
        <v>24</v>
      </c>
      <c r="B244" s="1">
        <v>2003</v>
      </c>
      <c r="C244" s="2">
        <v>8176</v>
      </c>
      <c r="D244" s="2">
        <v>48.55</v>
      </c>
      <c r="E244" s="9">
        <v>168.40370751802266</v>
      </c>
      <c r="G244" s="34">
        <f t="shared" si="3"/>
        <v>5.1263641177061521</v>
      </c>
    </row>
    <row r="245" spans="1:7" ht="15.75" thickBot="1">
      <c r="A245" s="1" t="s">
        <v>24</v>
      </c>
      <c r="B245" s="1">
        <v>2004</v>
      </c>
      <c r="C245" s="5">
        <v>8090</v>
      </c>
      <c r="D245" s="8"/>
      <c r="E245" s="9">
        <v>166.63233779608652</v>
      </c>
      <c r="G245" s="34">
        <f t="shared" si="3"/>
        <v>5.1157898153152033</v>
      </c>
    </row>
    <row r="246" spans="1:7">
      <c r="A246" s="1" t="s">
        <v>24</v>
      </c>
      <c r="B246" s="1">
        <v>2005</v>
      </c>
      <c r="C246" s="1">
        <v>8212</v>
      </c>
      <c r="D246" s="1"/>
      <c r="E246" s="9">
        <v>169.14521112255409</v>
      </c>
      <c r="G246" s="34">
        <f t="shared" si="3"/>
        <v>5.1307575834014907</v>
      </c>
    </row>
    <row r="247" spans="1:7">
      <c r="A247" s="1" t="s">
        <v>24</v>
      </c>
      <c r="B247" s="1">
        <v>2006</v>
      </c>
      <c r="C247" s="1">
        <v>8169</v>
      </c>
      <c r="D247" s="1"/>
      <c r="E247" s="9">
        <v>168.25952626158602</v>
      </c>
      <c r="G247" s="34">
        <f t="shared" si="3"/>
        <v>5.1255075866045354</v>
      </c>
    </row>
    <row r="248" spans="1:7">
      <c r="A248" s="1" t="s">
        <v>24</v>
      </c>
      <c r="B248" s="1">
        <v>2007</v>
      </c>
      <c r="C248" s="1">
        <v>8127</v>
      </c>
      <c r="D248" s="1"/>
      <c r="E248" s="9">
        <v>167.39443872296602</v>
      </c>
      <c r="G248" s="34">
        <f t="shared" si="3"/>
        <v>5.1203529360158706</v>
      </c>
    </row>
    <row r="249" spans="1:7">
      <c r="A249" s="1" t="s">
        <v>24</v>
      </c>
      <c r="B249" s="1">
        <v>2008</v>
      </c>
      <c r="C249" s="1">
        <v>8138</v>
      </c>
      <c r="D249" s="1"/>
      <c r="E249" s="9">
        <v>167.62100926879506</v>
      </c>
      <c r="G249" s="34">
        <f t="shared" si="3"/>
        <v>5.1217055338243016</v>
      </c>
    </row>
    <row r="250" spans="1:7">
      <c r="A250" s="1" t="s">
        <v>24</v>
      </c>
      <c r="B250" s="1">
        <v>2009</v>
      </c>
      <c r="C250" s="1">
        <v>8185</v>
      </c>
      <c r="D250" s="1"/>
      <c r="E250" s="9">
        <v>168.58908341915551</v>
      </c>
      <c r="G250" s="34">
        <f t="shared" si="3"/>
        <v>5.1274642950679015</v>
      </c>
    </row>
    <row r="251" spans="1:7">
      <c r="A251" s="1" t="s">
        <v>24</v>
      </c>
      <c r="B251" s="1">
        <v>2010</v>
      </c>
      <c r="C251" s="1">
        <v>8045</v>
      </c>
      <c r="D251" s="1"/>
      <c r="E251" s="9">
        <v>165.70545829042226</v>
      </c>
      <c r="G251" s="34">
        <f t="shared" si="3"/>
        <v>5.1102118646891501</v>
      </c>
    </row>
    <row r="252" spans="1:7">
      <c r="A252" s="1" t="s">
        <v>24</v>
      </c>
      <c r="B252" s="1">
        <v>2011</v>
      </c>
      <c r="C252" s="1">
        <v>8050</v>
      </c>
      <c r="D252" s="1"/>
      <c r="E252" s="9">
        <v>165.80844490216273</v>
      </c>
      <c r="G252" s="34">
        <f t="shared" si="3"/>
        <v>5.1108331756752756</v>
      </c>
    </row>
    <row r="253" spans="1:7">
      <c r="A253" s="1" t="s">
        <v>24</v>
      </c>
      <c r="B253" s="1">
        <v>2012</v>
      </c>
      <c r="C253" s="1">
        <v>8076</v>
      </c>
      <c r="D253" s="1"/>
      <c r="E253" s="9">
        <v>166.34397528321318</v>
      </c>
      <c r="G253" s="34">
        <f t="shared" si="3"/>
        <v>5.1140577846953938</v>
      </c>
    </row>
    <row r="254" spans="1:7">
      <c r="A254" s="1" t="s">
        <v>24</v>
      </c>
      <c r="B254" s="1">
        <v>2013</v>
      </c>
      <c r="C254" s="1">
        <v>8107</v>
      </c>
      <c r="D254" s="1"/>
      <c r="E254" s="9">
        <v>166.98249227600414</v>
      </c>
      <c r="G254" s="34">
        <f t="shared" si="3"/>
        <v>5.1178889702503731</v>
      </c>
    </row>
    <row r="255" spans="1:7">
      <c r="A255" s="1" t="s">
        <v>25</v>
      </c>
      <c r="B255" s="1">
        <v>2003</v>
      </c>
      <c r="C255" s="2">
        <v>3870</v>
      </c>
      <c r="D255" s="2">
        <v>17.616700000000002</v>
      </c>
      <c r="E255" s="9">
        <v>219.67791924707802</v>
      </c>
      <c r="G255" s="34">
        <f t="shared" si="3"/>
        <v>5.3921624702298931</v>
      </c>
    </row>
    <row r="256" spans="1:7" ht="15.75" thickBot="1">
      <c r="A256" s="1" t="s">
        <v>25</v>
      </c>
      <c r="B256" s="1">
        <v>2004</v>
      </c>
      <c r="C256" s="5">
        <v>3904</v>
      </c>
      <c r="D256" s="8"/>
      <c r="E256" s="9">
        <v>221.60790613452008</v>
      </c>
      <c r="G256" s="34">
        <f t="shared" si="3"/>
        <v>5.400909631739049</v>
      </c>
    </row>
    <row r="257" spans="1:7">
      <c r="A257" s="1" t="s">
        <v>25</v>
      </c>
      <c r="B257" s="1">
        <v>2005</v>
      </c>
      <c r="C257" s="1">
        <v>3730</v>
      </c>
      <c r="D257" s="1"/>
      <c r="E257" s="9">
        <v>211.73091441643439</v>
      </c>
      <c r="G257" s="34">
        <f t="shared" si="3"/>
        <v>5.3553161968439271</v>
      </c>
    </row>
    <row r="258" spans="1:7">
      <c r="A258" s="1" t="s">
        <v>25</v>
      </c>
      <c r="B258" s="1">
        <v>2006</v>
      </c>
      <c r="C258" s="1">
        <v>3690</v>
      </c>
      <c r="D258" s="1"/>
      <c r="E258" s="9">
        <v>209.46034160767906</v>
      </c>
      <c r="G258" s="34">
        <f t="shared" si="3"/>
        <v>5.3445344212406383</v>
      </c>
    </row>
    <row r="259" spans="1:7">
      <c r="A259" s="1" t="s">
        <v>25</v>
      </c>
      <c r="B259" s="1">
        <v>2007</v>
      </c>
      <c r="C259" s="1">
        <v>3632</v>
      </c>
      <c r="D259" s="1"/>
      <c r="E259" s="9">
        <v>206.16801103498383</v>
      </c>
      <c r="G259" s="34">
        <f t="shared" ref="G259:G322" si="4">LN(E259)</f>
        <v>5.3286914239272498</v>
      </c>
    </row>
    <row r="260" spans="1:7">
      <c r="A260" s="1" t="s">
        <v>25</v>
      </c>
      <c r="B260" s="1">
        <v>2008</v>
      </c>
      <c r="C260" s="1">
        <v>3596</v>
      </c>
      <c r="D260" s="1"/>
      <c r="E260" s="9">
        <v>204.12449550710403</v>
      </c>
      <c r="G260" s="34">
        <f t="shared" si="4"/>
        <v>5.3187300797975761</v>
      </c>
    </row>
    <row r="261" spans="1:7">
      <c r="A261" s="1" t="s">
        <v>25</v>
      </c>
      <c r="B261" s="1">
        <v>2009</v>
      </c>
      <c r="C261" s="1">
        <v>3537</v>
      </c>
      <c r="D261" s="1"/>
      <c r="E261" s="9">
        <v>200.77540061418992</v>
      </c>
      <c r="G261" s="34">
        <f t="shared" si="4"/>
        <v>5.3021868734115465</v>
      </c>
    </row>
    <row r="262" spans="1:7">
      <c r="A262" s="1" t="s">
        <v>25</v>
      </c>
      <c r="B262" s="1">
        <v>2010</v>
      </c>
      <c r="C262" s="1">
        <v>3479</v>
      </c>
      <c r="D262" s="1"/>
      <c r="E262" s="9">
        <v>197.4830700414947</v>
      </c>
      <c r="G262" s="34">
        <f t="shared" si="4"/>
        <v>5.2856528593580077</v>
      </c>
    </row>
    <row r="263" spans="1:7">
      <c r="A263" s="1" t="s">
        <v>25</v>
      </c>
      <c r="B263" s="1">
        <v>2011</v>
      </c>
      <c r="C263" s="1">
        <v>3469</v>
      </c>
      <c r="D263" s="1"/>
      <c r="E263" s="9">
        <v>196.91542683930587</v>
      </c>
      <c r="G263" s="34">
        <f t="shared" si="4"/>
        <v>5.2827743311758155</v>
      </c>
    </row>
    <row r="264" spans="1:7">
      <c r="A264" s="1" t="s">
        <v>25</v>
      </c>
      <c r="B264" s="1">
        <v>2012</v>
      </c>
      <c r="C264" s="1">
        <v>3484</v>
      </c>
      <c r="D264" s="1"/>
      <c r="E264" s="9">
        <v>197.76689164258912</v>
      </c>
      <c r="G264" s="34">
        <f t="shared" si="4"/>
        <v>5.287089022178459</v>
      </c>
    </row>
    <row r="265" spans="1:7">
      <c r="A265" s="1" t="s">
        <v>25</v>
      </c>
      <c r="B265" s="1">
        <v>2013</v>
      </c>
      <c r="C265" s="1">
        <v>3502</v>
      </c>
      <c r="D265" s="1"/>
      <c r="E265" s="9">
        <v>198.788649406529</v>
      </c>
      <c r="G265" s="34">
        <f t="shared" si="4"/>
        <v>5.2922421970518627</v>
      </c>
    </row>
    <row r="266" spans="1:7" ht="15.75" thickBot="1">
      <c r="A266" s="1" t="s">
        <v>26</v>
      </c>
      <c r="B266" s="1">
        <v>2003</v>
      </c>
      <c r="C266" s="5">
        <v>4376</v>
      </c>
      <c r="D266" s="8">
        <v>39.4</v>
      </c>
      <c r="E266" s="9">
        <v>111.06598984771574</v>
      </c>
      <c r="G266" s="34">
        <f t="shared" si="4"/>
        <v>4.7101245277979293</v>
      </c>
    </row>
    <row r="267" spans="1:7">
      <c r="A267" s="1" t="s">
        <v>26</v>
      </c>
      <c r="B267" s="1">
        <v>2004</v>
      </c>
      <c r="C267" s="2">
        <v>4415</v>
      </c>
      <c r="D267" s="2"/>
      <c r="E267" s="9">
        <v>112.05583756345177</v>
      </c>
      <c r="G267" s="34">
        <f t="shared" si="4"/>
        <v>4.7189972967341722</v>
      </c>
    </row>
    <row r="268" spans="1:7">
      <c r="A268" s="1" t="s">
        <v>26</v>
      </c>
      <c r="B268" s="1">
        <v>2005</v>
      </c>
      <c r="C268" s="1">
        <v>4450</v>
      </c>
      <c r="D268" s="1"/>
      <c r="E268" s="9">
        <v>112.94416243654823</v>
      </c>
      <c r="G268" s="34">
        <f t="shared" si="4"/>
        <v>4.7268935588563981</v>
      </c>
    </row>
    <row r="269" spans="1:7">
      <c r="A269" s="1" t="s">
        <v>26</v>
      </c>
      <c r="B269" s="1">
        <v>2006</v>
      </c>
      <c r="C269" s="1">
        <v>4483</v>
      </c>
      <c r="D269" s="1"/>
      <c r="E269" s="9">
        <v>113.78172588832487</v>
      </c>
      <c r="G269" s="34">
        <f t="shared" si="4"/>
        <v>4.7342819278515513</v>
      </c>
    </row>
    <row r="270" spans="1:7">
      <c r="A270" s="1" t="s">
        <v>26</v>
      </c>
      <c r="B270" s="1">
        <v>2007</v>
      </c>
      <c r="C270" s="1">
        <v>4514</v>
      </c>
      <c r="D270" s="1"/>
      <c r="E270" s="9">
        <v>114.56852791878173</v>
      </c>
      <c r="G270" s="34">
        <f t="shared" si="4"/>
        <v>4.7411731410735927</v>
      </c>
    </row>
    <row r="271" spans="1:7">
      <c r="A271" s="1" t="s">
        <v>26</v>
      </c>
      <c r="B271" s="1">
        <v>2008</v>
      </c>
      <c r="C271" s="1">
        <v>4543</v>
      </c>
      <c r="D271" s="1"/>
      <c r="E271" s="9">
        <v>115.30456852791879</v>
      </c>
      <c r="G271" s="34">
        <f t="shared" si="4"/>
        <v>4.747577049455515</v>
      </c>
    </row>
    <row r="272" spans="1:7">
      <c r="A272" s="1" t="s">
        <v>26</v>
      </c>
      <c r="B272" s="1">
        <v>2009</v>
      </c>
      <c r="C272" s="1">
        <v>4571</v>
      </c>
      <c r="D272" s="1"/>
      <c r="E272" s="9">
        <v>116.01522842639595</v>
      </c>
      <c r="G272" s="34">
        <f t="shared" si="4"/>
        <v>4.7537214620278565</v>
      </c>
    </row>
    <row r="273" spans="1:7">
      <c r="A273" s="1" t="s">
        <v>26</v>
      </c>
      <c r="B273" s="1">
        <v>2010</v>
      </c>
      <c r="C273" s="1">
        <v>4602</v>
      </c>
      <c r="D273" s="1"/>
      <c r="E273" s="9">
        <v>116.80203045685279</v>
      </c>
      <c r="G273" s="34">
        <f t="shared" si="4"/>
        <v>4.7604804542914234</v>
      </c>
    </row>
    <row r="274" spans="1:7">
      <c r="A274" s="1" t="s">
        <v>26</v>
      </c>
      <c r="B274" s="1">
        <v>2011</v>
      </c>
      <c r="C274" s="1">
        <v>4631</v>
      </c>
      <c r="D274" s="1"/>
      <c r="E274" s="9">
        <v>117.53807106598985</v>
      </c>
      <c r="G274" s="34">
        <f t="shared" si="4"/>
        <v>4.7667622901768638</v>
      </c>
    </row>
    <row r="275" spans="1:7">
      <c r="A275" s="1" t="s">
        <v>26</v>
      </c>
      <c r="B275" s="1">
        <v>2012</v>
      </c>
      <c r="C275" s="1">
        <v>4659</v>
      </c>
      <c r="D275" s="1"/>
      <c r="E275" s="9">
        <v>118.24873096446701</v>
      </c>
      <c r="G275" s="34">
        <f t="shared" si="4"/>
        <v>4.7727902955129089</v>
      </c>
    </row>
    <row r="276" spans="1:7">
      <c r="A276" s="1" t="s">
        <v>26</v>
      </c>
      <c r="B276" s="1">
        <v>2013</v>
      </c>
      <c r="C276" s="1">
        <v>4687</v>
      </c>
      <c r="D276" s="1"/>
      <c r="E276" s="9">
        <v>118.95939086294416</v>
      </c>
      <c r="G276" s="34">
        <f t="shared" si="4"/>
        <v>4.7787821816188183</v>
      </c>
    </row>
    <row r="277" spans="1:7">
      <c r="A277" s="1" t="s">
        <v>27</v>
      </c>
      <c r="B277" s="1">
        <v>2003</v>
      </c>
      <c r="C277" s="2">
        <v>3672</v>
      </c>
      <c r="D277" s="2">
        <v>20.58</v>
      </c>
      <c r="E277" s="9">
        <v>178.42565597667641</v>
      </c>
      <c r="G277" s="34">
        <f t="shared" si="4"/>
        <v>5.1841720213344775</v>
      </c>
    </row>
    <row r="278" spans="1:7">
      <c r="A278" s="1" t="s">
        <v>27</v>
      </c>
      <c r="B278" s="1">
        <v>2004</v>
      </c>
      <c r="C278" s="2">
        <v>3681</v>
      </c>
      <c r="D278" s="2"/>
      <c r="E278" s="9">
        <v>178.86297376093296</v>
      </c>
      <c r="G278" s="34">
        <f t="shared" si="4"/>
        <v>5.1866200029731173</v>
      </c>
    </row>
    <row r="279" spans="1:7">
      <c r="A279" s="1" t="s">
        <v>27</v>
      </c>
      <c r="B279" s="1">
        <v>2005</v>
      </c>
      <c r="C279" s="1">
        <v>3690</v>
      </c>
      <c r="D279" s="1"/>
      <c r="E279" s="9">
        <v>179.30029154518951</v>
      </c>
      <c r="G279" s="34">
        <f t="shared" si="4"/>
        <v>5.189062006628669</v>
      </c>
    </row>
    <row r="280" spans="1:7">
      <c r="A280" s="1" t="s">
        <v>27</v>
      </c>
      <c r="B280" s="1">
        <v>2006</v>
      </c>
      <c r="C280" s="1">
        <v>3699</v>
      </c>
      <c r="D280" s="1"/>
      <c r="E280" s="9">
        <v>179.73760932944609</v>
      </c>
      <c r="G280" s="34">
        <f t="shared" si="4"/>
        <v>5.1914980614265502</v>
      </c>
    </row>
    <row r="281" spans="1:7">
      <c r="A281" s="1" t="s">
        <v>27</v>
      </c>
      <c r="B281" s="1">
        <v>2007</v>
      </c>
      <c r="C281" s="1">
        <v>3708</v>
      </c>
      <c r="D281" s="1"/>
      <c r="E281" s="9">
        <v>180.17492711370264</v>
      </c>
      <c r="G281" s="34">
        <f t="shared" si="4"/>
        <v>5.1939281962798427</v>
      </c>
    </row>
    <row r="282" spans="1:7">
      <c r="A282" s="1" t="s">
        <v>27</v>
      </c>
      <c r="B282" s="1">
        <v>2008</v>
      </c>
      <c r="C282" s="1">
        <v>3718</v>
      </c>
      <c r="D282" s="1"/>
      <c r="E282" s="9">
        <v>180.66083576287659</v>
      </c>
      <c r="G282" s="34">
        <f t="shared" si="4"/>
        <v>5.1966214378754856</v>
      </c>
    </row>
    <row r="283" spans="1:7">
      <c r="A283" s="1" t="s">
        <v>27</v>
      </c>
      <c r="B283" s="1">
        <v>2009</v>
      </c>
      <c r="C283" s="1">
        <v>3727</v>
      </c>
      <c r="D283" s="1"/>
      <c r="E283" s="9">
        <v>181.09815354713317</v>
      </c>
      <c r="G283" s="34">
        <f t="shared" si="4"/>
        <v>5.1990391690733553</v>
      </c>
    </row>
    <row r="284" spans="1:7">
      <c r="A284" s="1" t="s">
        <v>27</v>
      </c>
      <c r="B284" s="1">
        <v>2010</v>
      </c>
      <c r="C284" s="1">
        <v>3735</v>
      </c>
      <c r="D284" s="1"/>
      <c r="E284" s="9">
        <v>181.48688046647231</v>
      </c>
      <c r="G284" s="34">
        <f t="shared" si="4"/>
        <v>5.2011833671610139</v>
      </c>
    </row>
    <row r="285" spans="1:7">
      <c r="A285" s="1" t="s">
        <v>27</v>
      </c>
      <c r="B285" s="1">
        <v>2011</v>
      </c>
      <c r="C285" s="1">
        <v>3743</v>
      </c>
      <c r="D285" s="1"/>
      <c r="E285" s="9">
        <v>181.87560738581149</v>
      </c>
      <c r="G285" s="34">
        <f t="shared" si="4"/>
        <v>5.2033229774985257</v>
      </c>
    </row>
    <row r="286" spans="1:7">
      <c r="A286" s="1" t="s">
        <v>27</v>
      </c>
      <c r="B286" s="1">
        <v>2012</v>
      </c>
      <c r="C286" s="1">
        <v>3753</v>
      </c>
      <c r="D286" s="1"/>
      <c r="E286" s="9">
        <v>182.36151603498544</v>
      </c>
      <c r="G286" s="34">
        <f t="shared" si="4"/>
        <v>5.2059910687291175</v>
      </c>
    </row>
    <row r="287" spans="1:7">
      <c r="A287" s="1" t="s">
        <v>27</v>
      </c>
      <c r="B287" s="1">
        <v>2013</v>
      </c>
      <c r="C287" s="1">
        <v>3764</v>
      </c>
      <c r="D287" s="1"/>
      <c r="E287" s="9">
        <v>182.89601554907679</v>
      </c>
      <c r="G287" s="34">
        <f t="shared" si="4"/>
        <v>5.208917770299367</v>
      </c>
    </row>
    <row r="288" spans="1:7" ht="15.75" thickBot="1">
      <c r="A288" s="1" t="s">
        <v>28</v>
      </c>
      <c r="B288" s="1">
        <v>2003</v>
      </c>
      <c r="C288" s="5">
        <v>2537</v>
      </c>
      <c r="D288" s="8">
        <v>42.58</v>
      </c>
      <c r="E288" s="9">
        <v>59.581963363081265</v>
      </c>
      <c r="G288" s="34">
        <f t="shared" si="4"/>
        <v>4.0873529001339488</v>
      </c>
    </row>
    <row r="289" spans="1:7">
      <c r="A289" s="1" t="s">
        <v>28</v>
      </c>
      <c r="B289" s="1">
        <v>2004</v>
      </c>
      <c r="C289" s="2">
        <v>2541</v>
      </c>
      <c r="D289" s="2"/>
      <c r="E289" s="9">
        <v>59.675904180366373</v>
      </c>
      <c r="G289" s="34">
        <f t="shared" si="4"/>
        <v>4.0889283238548311</v>
      </c>
    </row>
    <row r="290" spans="1:7">
      <c r="A290" s="1" t="s">
        <v>28</v>
      </c>
      <c r="B290" s="1">
        <v>2005</v>
      </c>
      <c r="C290" s="1">
        <v>2545</v>
      </c>
      <c r="D290" s="1"/>
      <c r="E290" s="9">
        <v>59.769844997651482</v>
      </c>
      <c r="G290" s="34">
        <f t="shared" si="4"/>
        <v>4.0905012695192902</v>
      </c>
    </row>
    <row r="291" spans="1:7">
      <c r="A291" s="1" t="s">
        <v>28</v>
      </c>
      <c r="B291" s="1">
        <v>2006</v>
      </c>
      <c r="C291" s="1">
        <v>2547</v>
      </c>
      <c r="D291" s="1"/>
      <c r="E291" s="9">
        <v>59.81681540629404</v>
      </c>
      <c r="G291" s="34">
        <f t="shared" si="4"/>
        <v>4.091286815514124</v>
      </c>
    </row>
    <row r="292" spans="1:7">
      <c r="A292" s="1" t="s">
        <v>28</v>
      </c>
      <c r="B292" s="1">
        <v>2007</v>
      </c>
      <c r="C292" s="1">
        <v>2548</v>
      </c>
      <c r="D292" s="1"/>
      <c r="E292" s="9">
        <v>59.840300610615316</v>
      </c>
      <c r="G292" s="34">
        <f t="shared" si="4"/>
        <v>4.0916793572267203</v>
      </c>
    </row>
    <row r="293" spans="1:7">
      <c r="A293" s="1" t="s">
        <v>28</v>
      </c>
      <c r="B293" s="1">
        <v>2008</v>
      </c>
      <c r="C293" s="1">
        <v>2551</v>
      </c>
      <c r="D293" s="1"/>
      <c r="E293" s="9">
        <v>59.910756223579149</v>
      </c>
      <c r="G293" s="34">
        <f t="shared" si="4"/>
        <v>4.0928560586764782</v>
      </c>
    </row>
    <row r="294" spans="1:7">
      <c r="A294" s="1" t="s">
        <v>28</v>
      </c>
      <c r="B294" s="1">
        <v>2009</v>
      </c>
      <c r="C294" s="1">
        <v>2555</v>
      </c>
      <c r="D294" s="1"/>
      <c r="E294" s="9">
        <v>60.004697040864258</v>
      </c>
      <c r="G294" s="34">
        <f t="shared" si="4"/>
        <v>4.0944228431724712</v>
      </c>
    </row>
    <row r="295" spans="1:7">
      <c r="A295" s="1" t="s">
        <v>28</v>
      </c>
      <c r="B295" s="1">
        <v>2010</v>
      </c>
      <c r="C295" s="1">
        <v>2560</v>
      </c>
      <c r="D295" s="1"/>
      <c r="E295" s="9">
        <v>60.122123062470649</v>
      </c>
      <c r="G295" s="34">
        <f t="shared" si="4"/>
        <v>4.0963778780082745</v>
      </c>
    </row>
    <row r="296" spans="1:7">
      <c r="A296" s="1" t="s">
        <v>28</v>
      </c>
      <c r="B296" s="1">
        <v>2011</v>
      </c>
      <c r="C296" s="1">
        <v>2564</v>
      </c>
      <c r="D296" s="1"/>
      <c r="E296" s="9">
        <v>60.216063879755758</v>
      </c>
      <c r="G296" s="34">
        <f t="shared" si="4"/>
        <v>4.0979391585752269</v>
      </c>
    </row>
    <row r="297" spans="1:7">
      <c r="A297" s="1" t="s">
        <v>28</v>
      </c>
      <c r="B297" s="1">
        <v>2012</v>
      </c>
      <c r="C297" s="1">
        <v>2578</v>
      </c>
      <c r="D297" s="1"/>
      <c r="E297" s="9">
        <v>60.544856740253643</v>
      </c>
      <c r="G297" s="34">
        <f t="shared" si="4"/>
        <v>4.1033845240337996</v>
      </c>
    </row>
    <row r="298" spans="1:7">
      <c r="A298" s="1" t="s">
        <v>28</v>
      </c>
      <c r="B298" s="1">
        <v>2013</v>
      </c>
      <c r="C298" s="1">
        <v>2582</v>
      </c>
      <c r="D298" s="1"/>
      <c r="E298" s="9">
        <v>60.638797557538751</v>
      </c>
      <c r="G298" s="34">
        <f t="shared" si="4"/>
        <v>4.1049349119412541</v>
      </c>
    </row>
    <row r="299" spans="1:7">
      <c r="A299" s="1" t="s">
        <v>29</v>
      </c>
      <c r="B299" s="1">
        <v>2003</v>
      </c>
      <c r="C299" s="1">
        <v>534</v>
      </c>
      <c r="D299" s="1">
        <v>72</v>
      </c>
      <c r="E299" s="9">
        <v>7.416666666666667</v>
      </c>
      <c r="G299" s="34">
        <f t="shared" si="4"/>
        <v>2.0037297199441397</v>
      </c>
    </row>
    <row r="300" spans="1:7">
      <c r="A300" s="1" t="s">
        <v>29</v>
      </c>
      <c r="B300" s="1">
        <v>2004</v>
      </c>
      <c r="C300" s="1">
        <v>539</v>
      </c>
      <c r="D300" s="1"/>
      <c r="E300" s="9">
        <v>7.4861111111111107</v>
      </c>
      <c r="G300" s="34">
        <f t="shared" si="4"/>
        <v>2.0130494518929418</v>
      </c>
    </row>
    <row r="301" spans="1:7">
      <c r="A301" s="1" t="s">
        <v>29</v>
      </c>
      <c r="B301" s="1">
        <v>2005</v>
      </c>
      <c r="C301" s="1">
        <v>543</v>
      </c>
      <c r="D301" s="1"/>
      <c r="E301" s="9">
        <v>7.541666666666667</v>
      </c>
      <c r="G301" s="34">
        <f t="shared" si="4"/>
        <v>2.0204432009178803</v>
      </c>
    </row>
    <row r="302" spans="1:7">
      <c r="A302" s="1" t="s">
        <v>29</v>
      </c>
      <c r="B302" s="1">
        <v>2006</v>
      </c>
      <c r="C302" s="1">
        <v>548</v>
      </c>
      <c r="D302" s="1"/>
      <c r="E302" s="9">
        <v>7.6111111111111107</v>
      </c>
      <c r="G302" s="34">
        <f t="shared" si="4"/>
        <v>2.0296091679319601</v>
      </c>
    </row>
    <row r="303" spans="1:7">
      <c r="A303" s="1" t="s">
        <v>29</v>
      </c>
      <c r="B303" s="1">
        <v>2007</v>
      </c>
      <c r="C303" s="1">
        <v>552</v>
      </c>
      <c r="D303" s="1"/>
      <c r="E303" s="9">
        <v>7.666666666666667</v>
      </c>
      <c r="G303" s="34">
        <f t="shared" si="4"/>
        <v>2.0368819272610401</v>
      </c>
    </row>
    <row r="304" spans="1:7">
      <c r="A304" s="1" t="s">
        <v>29</v>
      </c>
      <c r="B304" s="1">
        <v>2008</v>
      </c>
      <c r="C304" s="1">
        <v>554</v>
      </c>
      <c r="D304" s="1"/>
      <c r="E304" s="9">
        <v>7.6944444444444446</v>
      </c>
      <c r="G304" s="34">
        <f t="shared" si="4"/>
        <v>2.0404985677312286</v>
      </c>
    </row>
    <row r="305" spans="1:7">
      <c r="A305" s="1" t="s">
        <v>29</v>
      </c>
      <c r="B305" s="1">
        <v>2009</v>
      </c>
      <c r="C305" s="1">
        <v>557</v>
      </c>
      <c r="D305" s="1"/>
      <c r="E305" s="9">
        <v>7.7361111111111107</v>
      </c>
      <c r="G305" s="34">
        <f t="shared" si="4"/>
        <v>2.0458991209112285</v>
      </c>
    </row>
    <row r="306" spans="1:7">
      <c r="A306" s="1" t="s">
        <v>29</v>
      </c>
      <c r="B306" s="1">
        <v>2010</v>
      </c>
      <c r="C306" s="1">
        <v>563</v>
      </c>
      <c r="D306" s="1"/>
      <c r="E306" s="9">
        <v>7.8194444444444446</v>
      </c>
      <c r="G306" s="34">
        <f t="shared" si="4"/>
        <v>2.0566135091236353</v>
      </c>
    </row>
    <row r="307" spans="1:7">
      <c r="A307" s="1" t="s">
        <v>29</v>
      </c>
      <c r="B307" s="1">
        <v>2011</v>
      </c>
      <c r="C307" s="1">
        <v>568</v>
      </c>
      <c r="D307" s="1"/>
      <c r="E307" s="9">
        <v>7.8888888888888893</v>
      </c>
      <c r="G307" s="34">
        <f t="shared" si="4"/>
        <v>2.0654552997050959</v>
      </c>
    </row>
    <row r="308" spans="1:7">
      <c r="A308" s="1" t="s">
        <v>29</v>
      </c>
      <c r="B308" s="1">
        <v>2012</v>
      </c>
      <c r="C308" s="1">
        <v>573</v>
      </c>
      <c r="D308" s="1"/>
      <c r="E308" s="9">
        <v>7.958333333333333</v>
      </c>
      <c r="G308" s="34">
        <f t="shared" si="4"/>
        <v>2.0742195976986841</v>
      </c>
    </row>
    <row r="309" spans="1:7">
      <c r="A309" s="1" t="s">
        <v>29</v>
      </c>
      <c r="B309" s="1">
        <v>2013</v>
      </c>
      <c r="C309" s="1">
        <v>578</v>
      </c>
      <c r="D309" s="1"/>
      <c r="E309" s="9">
        <v>8.0277777777777786</v>
      </c>
      <c r="G309" s="34">
        <f t="shared" si="4"/>
        <v>2.0829077496563224</v>
      </c>
    </row>
    <row r="310" spans="1:7">
      <c r="A310" s="1" t="s">
        <v>30</v>
      </c>
      <c r="B310" s="1">
        <v>2003</v>
      </c>
      <c r="C310" s="1">
        <v>580</v>
      </c>
      <c r="D310" s="1"/>
      <c r="E310" s="9">
        <v>87.349397590361448</v>
      </c>
      <c r="G310" s="34">
        <f t="shared" si="4"/>
        <v>4.4699161400521223</v>
      </c>
    </row>
    <row r="311" spans="1:7">
      <c r="A311" s="1" t="s">
        <v>30</v>
      </c>
      <c r="B311" s="1">
        <v>2004</v>
      </c>
      <c r="C311" s="1">
        <v>588</v>
      </c>
      <c r="D311" s="1">
        <v>6.64</v>
      </c>
      <c r="E311" s="9">
        <v>88.55421686746989</v>
      </c>
      <c r="G311" s="34">
        <f t="shared" si="4"/>
        <v>4.4836149844102842</v>
      </c>
    </row>
    <row r="312" spans="1:7">
      <c r="A312" s="1" t="s">
        <v>30</v>
      </c>
      <c r="B312" s="1">
        <v>2005</v>
      </c>
      <c r="C312" s="1">
        <v>596</v>
      </c>
      <c r="D312" s="1"/>
      <c r="E312" s="9">
        <v>89.759036144578317</v>
      </c>
      <c r="G312" s="34">
        <f t="shared" si="4"/>
        <v>4.4971287035770073</v>
      </c>
    </row>
    <row r="313" spans="1:7">
      <c r="A313" s="1" t="s">
        <v>30</v>
      </c>
      <c r="B313" s="1">
        <v>2006</v>
      </c>
      <c r="C313" s="1">
        <v>604</v>
      </c>
      <c r="D313" s="1"/>
      <c r="E313" s="9">
        <v>90.963855421686745</v>
      </c>
      <c r="G313" s="34">
        <f t="shared" si="4"/>
        <v>4.5104622344464724</v>
      </c>
    </row>
    <row r="314" spans="1:7">
      <c r="A314" s="1" t="s">
        <v>30</v>
      </c>
      <c r="B314" s="1">
        <v>2007</v>
      </c>
      <c r="C314" s="1">
        <v>610</v>
      </c>
      <c r="D314" s="1"/>
      <c r="E314" s="9">
        <v>91.867469879518083</v>
      </c>
      <c r="G314" s="34">
        <f t="shared" si="4"/>
        <v>4.5203469936790146</v>
      </c>
    </row>
    <row r="315" spans="1:7">
      <c r="A315" s="1" t="s">
        <v>30</v>
      </c>
      <c r="B315" s="1">
        <v>2008</v>
      </c>
      <c r="C315" s="1">
        <v>618</v>
      </c>
      <c r="D315" s="1"/>
      <c r="E315" s="9">
        <v>93.07228915662651</v>
      </c>
      <c r="G315" s="34">
        <f t="shared" si="4"/>
        <v>4.5333764939693486</v>
      </c>
    </row>
    <row r="316" spans="1:7">
      <c r="A316" s="1" t="s">
        <v>30</v>
      </c>
      <c r="B316" s="1">
        <v>2009</v>
      </c>
      <c r="C316" s="1">
        <v>625</v>
      </c>
      <c r="D316" s="1"/>
      <c r="E316" s="9">
        <v>94.126506024096386</v>
      </c>
      <c r="G316" s="34">
        <f t="shared" si="4"/>
        <v>4.5446396862480594</v>
      </c>
    </row>
    <row r="317" spans="1:7">
      <c r="A317" s="1" t="s">
        <v>30</v>
      </c>
      <c r="B317" s="1">
        <v>2010</v>
      </c>
      <c r="C317" s="1">
        <v>633</v>
      </c>
      <c r="D317" s="1"/>
      <c r="E317" s="9">
        <v>95.331325301204828</v>
      </c>
      <c r="G317" s="34">
        <f t="shared" si="4"/>
        <v>4.557358458655834</v>
      </c>
    </row>
    <row r="318" spans="1:7">
      <c r="A318" s="1" t="s">
        <v>30</v>
      </c>
      <c r="B318" s="1">
        <v>2011</v>
      </c>
      <c r="C318" s="1">
        <v>639</v>
      </c>
      <c r="D318" s="1"/>
      <c r="E318" s="9">
        <v>96.234939759036152</v>
      </c>
      <c r="G318" s="34">
        <f t="shared" si="4"/>
        <v>4.5667924908891928</v>
      </c>
    </row>
    <row r="319" spans="1:7">
      <c r="A319" s="1" t="s">
        <v>30</v>
      </c>
      <c r="B319" s="1">
        <v>2012</v>
      </c>
      <c r="C319" s="1">
        <v>647</v>
      </c>
      <c r="D319" s="1"/>
      <c r="E319" s="9">
        <v>97.439759036144579</v>
      </c>
      <c r="G319" s="34">
        <f t="shared" si="4"/>
        <v>4.5792343310125583</v>
      </c>
    </row>
    <row r="320" spans="1:7">
      <c r="A320" s="1" t="s">
        <v>30</v>
      </c>
      <c r="B320" s="1">
        <v>2013</v>
      </c>
      <c r="C320" s="1">
        <v>654</v>
      </c>
      <c r="D320" s="1"/>
      <c r="E320" s="9">
        <v>98.493975903614469</v>
      </c>
      <c r="G320" s="34">
        <f t="shared" si="4"/>
        <v>4.5899953879688562</v>
      </c>
    </row>
    <row r="321" spans="1:7">
      <c r="A321" s="1" t="s">
        <v>31</v>
      </c>
      <c r="B321" s="1">
        <v>2003</v>
      </c>
      <c r="C321" s="2">
        <v>1934</v>
      </c>
      <c r="D321" s="2">
        <v>166.48971700000001</v>
      </c>
      <c r="E321" s="9">
        <v>11.616333037553304</v>
      </c>
      <c r="G321" s="34">
        <f t="shared" si="4"/>
        <v>2.4524121282597133</v>
      </c>
    </row>
    <row r="322" spans="1:7">
      <c r="A322" s="1" t="s">
        <v>31</v>
      </c>
      <c r="B322" s="1">
        <v>2004</v>
      </c>
      <c r="C322" s="2">
        <v>1963</v>
      </c>
      <c r="D322" s="2"/>
      <c r="E322" s="9">
        <v>11.790517969347018</v>
      </c>
      <c r="G322" s="34">
        <f t="shared" si="4"/>
        <v>2.4672956465229348</v>
      </c>
    </row>
    <row r="323" spans="1:7">
      <c r="A323" s="1" t="s">
        <v>31</v>
      </c>
      <c r="B323" s="1">
        <v>2005</v>
      </c>
      <c r="C323" s="1">
        <v>2010</v>
      </c>
      <c r="D323" s="1"/>
      <c r="E323" s="9">
        <v>12.072817686392007</v>
      </c>
      <c r="G323" s="34">
        <f t="shared" ref="G323:G331" si="5">LN(E323)</f>
        <v>2.4909564532995954</v>
      </c>
    </row>
    <row r="324" spans="1:7">
      <c r="A324" s="1" t="s">
        <v>31</v>
      </c>
      <c r="B324" s="1">
        <v>2006</v>
      </c>
      <c r="C324" s="1">
        <v>2050</v>
      </c>
      <c r="D324" s="1"/>
      <c r="E324" s="9">
        <v>12.313072764728165</v>
      </c>
      <c r="G324" s="34">
        <f t="shared" si="5"/>
        <v>2.5106615243789276</v>
      </c>
    </row>
    <row r="325" spans="1:7">
      <c r="A325" s="1" t="s">
        <v>31</v>
      </c>
      <c r="B325" s="1">
        <v>2007</v>
      </c>
      <c r="C325" s="1">
        <v>2095</v>
      </c>
      <c r="D325" s="1"/>
      <c r="E325" s="9">
        <v>12.583359727856344</v>
      </c>
      <c r="G325" s="34">
        <f t="shared" si="5"/>
        <v>2.5323752846027117</v>
      </c>
    </row>
    <row r="326" spans="1:7">
      <c r="A326" s="1" t="s">
        <v>31</v>
      </c>
      <c r="B326" s="1">
        <v>2008</v>
      </c>
      <c r="C326" s="1">
        <v>2131</v>
      </c>
      <c r="D326" s="1"/>
      <c r="E326" s="9">
        <v>12.799589298358889</v>
      </c>
      <c r="G326" s="34">
        <f t="shared" si="5"/>
        <v>2.5494130843450908</v>
      </c>
    </row>
    <row r="327" spans="1:7">
      <c r="A327" s="1" t="s">
        <v>31</v>
      </c>
      <c r="B327" s="1">
        <v>2009</v>
      </c>
      <c r="C327" s="1">
        <v>2159</v>
      </c>
      <c r="D327" s="1"/>
      <c r="E327" s="9">
        <v>12.9677678531942</v>
      </c>
      <c r="G327" s="34">
        <f t="shared" si="5"/>
        <v>2.5624668827612811</v>
      </c>
    </row>
    <row r="328" spans="1:7">
      <c r="A328" s="1" t="s">
        <v>31</v>
      </c>
      <c r="B328" s="1">
        <v>2010</v>
      </c>
      <c r="C328" s="1">
        <v>2185</v>
      </c>
      <c r="D328" s="1"/>
      <c r="E328" s="9">
        <v>13.123933654112703</v>
      </c>
      <c r="G328" s="34">
        <f t="shared" si="5"/>
        <v>2.5744375597761642</v>
      </c>
    </row>
    <row r="329" spans="1:7">
      <c r="A329" s="1" t="s">
        <v>31</v>
      </c>
      <c r="B329" s="1">
        <v>2011</v>
      </c>
      <c r="C329" s="1">
        <v>2209</v>
      </c>
      <c r="D329" s="1"/>
      <c r="E329" s="9">
        <v>13.268086701114399</v>
      </c>
      <c r="G329" s="34">
        <f t="shared" si="5"/>
        <v>2.585361655666591</v>
      </c>
    </row>
    <row r="330" spans="1:7">
      <c r="A330" s="1" t="s">
        <v>31</v>
      </c>
      <c r="B330" s="1">
        <v>2012</v>
      </c>
      <c r="C330" s="1">
        <v>2233</v>
      </c>
      <c r="D330" s="1"/>
      <c r="E330" s="9">
        <v>13.412239748116095</v>
      </c>
      <c r="G330" s="34">
        <f t="shared" si="5"/>
        <v>2.5961677040866316</v>
      </c>
    </row>
    <row r="331" spans="1:7">
      <c r="A331" s="1" t="s">
        <v>31</v>
      </c>
      <c r="B331" s="1">
        <v>2013</v>
      </c>
      <c r="C331" s="1">
        <v>2264</v>
      </c>
      <c r="D331" s="1"/>
      <c r="E331" s="9">
        <v>13.598437433826618</v>
      </c>
      <c r="G331" s="34">
        <f t="shared" si="5"/>
        <v>2.6099548915695472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1"/>
  <sheetViews>
    <sheetView workbookViewId="0">
      <selection activeCell="G5" sqref="G5:G6"/>
    </sheetView>
  </sheetViews>
  <sheetFormatPr defaultRowHeight="15"/>
  <cols>
    <col min="3" max="3" width="24.140625" customWidth="1"/>
    <col min="4" max="4" width="16" customWidth="1"/>
    <col min="5" max="6" width="15.28515625" customWidth="1"/>
  </cols>
  <sheetData>
    <row r="1" spans="1:6" ht="50.25" customHeight="1">
      <c r="A1" s="1" t="s">
        <v>0</v>
      </c>
      <c r="B1" s="1" t="s">
        <v>1</v>
      </c>
      <c r="C1" s="4" t="s">
        <v>63</v>
      </c>
      <c r="D1" s="4" t="s">
        <v>64</v>
      </c>
      <c r="E1" s="35" t="s">
        <v>65</v>
      </c>
      <c r="F1" s="1"/>
    </row>
    <row r="2" spans="1:6">
      <c r="A2" s="1" t="s">
        <v>2</v>
      </c>
      <c r="B2" s="1">
        <v>2003</v>
      </c>
      <c r="C2" s="1">
        <v>34892</v>
      </c>
      <c r="D2" s="10">
        <v>10600</v>
      </c>
      <c r="E2" s="36">
        <f>ABS(C2/D2-1)</f>
        <v>2.2916981132075471</v>
      </c>
    </row>
    <row r="3" spans="1:6">
      <c r="A3" s="1" t="s">
        <v>2</v>
      </c>
      <c r="B3" s="1">
        <v>2004</v>
      </c>
      <c r="C3" s="1">
        <v>41099</v>
      </c>
      <c r="D3" s="10">
        <v>12400</v>
      </c>
      <c r="E3" s="36">
        <f t="shared" ref="E3:E66" si="0">ABS(C3/D3-1)</f>
        <v>2.3144354838709678</v>
      </c>
    </row>
    <row r="4" spans="1:6">
      <c r="A4" s="1" t="s">
        <v>2</v>
      </c>
      <c r="B4" s="1">
        <v>2005</v>
      </c>
      <c r="C4" s="1">
        <v>45444</v>
      </c>
      <c r="D4" s="10">
        <v>14259</v>
      </c>
      <c r="E4" s="36">
        <f t="shared" si="0"/>
        <v>2.1870397643593518</v>
      </c>
    </row>
    <row r="5" spans="1:6">
      <c r="A5" s="1" t="s">
        <v>2</v>
      </c>
      <c r="B5" s="1">
        <v>2006</v>
      </c>
      <c r="C5" s="1">
        <v>49505</v>
      </c>
      <c r="D5" s="10">
        <v>16602</v>
      </c>
      <c r="E5" s="36">
        <f t="shared" si="0"/>
        <v>1.981869654258523</v>
      </c>
    </row>
    <row r="6" spans="1:6">
      <c r="A6" s="1" t="s">
        <v>2</v>
      </c>
      <c r="B6" s="1">
        <v>2007</v>
      </c>
      <c r="C6" s="1">
        <v>60096</v>
      </c>
      <c r="D6" s="10">
        <v>20337</v>
      </c>
      <c r="E6" s="36">
        <f t="shared" si="0"/>
        <v>1.9550081132910457</v>
      </c>
    </row>
    <row r="7" spans="1:6">
      <c r="A7" s="1" t="s">
        <v>2</v>
      </c>
      <c r="B7" s="1">
        <v>2008</v>
      </c>
      <c r="C7" s="1">
        <v>64491</v>
      </c>
      <c r="D7" s="10">
        <v>23912</v>
      </c>
      <c r="E7" s="36">
        <f t="shared" si="0"/>
        <v>1.697014051522248</v>
      </c>
    </row>
    <row r="8" spans="1:6">
      <c r="A8" s="1" t="s">
        <v>2</v>
      </c>
      <c r="B8" s="1">
        <v>2009</v>
      </c>
      <c r="C8" s="1">
        <v>66940</v>
      </c>
      <c r="D8" s="10">
        <v>25963</v>
      </c>
      <c r="E8" s="36">
        <f t="shared" si="0"/>
        <v>1.5782844817625081</v>
      </c>
    </row>
    <row r="9" spans="1:6">
      <c r="A9" s="1" t="s">
        <v>2</v>
      </c>
      <c r="B9" s="1">
        <v>2010</v>
      </c>
      <c r="C9" s="1">
        <v>73856</v>
      </c>
      <c r="D9" s="10">
        <v>30567</v>
      </c>
      <c r="E9" s="36">
        <f t="shared" si="0"/>
        <v>1.416200477639284</v>
      </c>
    </row>
    <row r="10" spans="1:6">
      <c r="A10" s="1" t="s">
        <v>2</v>
      </c>
      <c r="B10" s="1">
        <v>2011</v>
      </c>
      <c r="C10" s="1">
        <v>81658</v>
      </c>
      <c r="D10" s="10">
        <v>36018</v>
      </c>
      <c r="E10" s="36">
        <f t="shared" si="0"/>
        <v>1.2671442056749402</v>
      </c>
    </row>
    <row r="11" spans="1:6">
      <c r="A11" s="1" t="s">
        <v>2</v>
      </c>
      <c r="B11" s="1">
        <v>2012</v>
      </c>
      <c r="C11" s="1">
        <v>87475</v>
      </c>
      <c r="D11" s="10">
        <v>39544</v>
      </c>
      <c r="E11" s="36">
        <f t="shared" si="0"/>
        <v>1.2120928585879023</v>
      </c>
    </row>
    <row r="12" spans="1:6">
      <c r="A12" s="1" t="s">
        <v>2</v>
      </c>
      <c r="B12" s="1">
        <v>2013</v>
      </c>
      <c r="C12" s="1">
        <v>94648</v>
      </c>
      <c r="D12" s="10">
        <v>43320</v>
      </c>
      <c r="E12" s="36">
        <f t="shared" si="0"/>
        <v>1.1848568790397045</v>
      </c>
    </row>
    <row r="13" spans="1:6">
      <c r="A13" s="1" t="s">
        <v>3</v>
      </c>
      <c r="B13" s="1">
        <v>2003</v>
      </c>
      <c r="C13" s="1">
        <v>25544</v>
      </c>
      <c r="D13" s="1">
        <v>10600</v>
      </c>
      <c r="E13" s="36">
        <f t="shared" si="0"/>
        <v>1.4098113207547169</v>
      </c>
    </row>
    <row r="14" spans="1:6">
      <c r="A14" s="1" t="s">
        <v>3</v>
      </c>
      <c r="B14" s="1">
        <v>2004</v>
      </c>
      <c r="C14" s="1">
        <v>30575</v>
      </c>
      <c r="D14" s="1">
        <v>12400</v>
      </c>
      <c r="E14" s="36">
        <f t="shared" si="0"/>
        <v>1.465725806451613</v>
      </c>
    </row>
    <row r="15" spans="1:6">
      <c r="A15" s="1" t="s">
        <v>3</v>
      </c>
      <c r="B15" s="1">
        <v>2005</v>
      </c>
      <c r="C15" s="1">
        <v>35783</v>
      </c>
      <c r="D15" s="1">
        <v>14259</v>
      </c>
      <c r="E15" s="36">
        <f t="shared" si="0"/>
        <v>1.5095027701802373</v>
      </c>
    </row>
    <row r="16" spans="1:6">
      <c r="A16" s="1" t="s">
        <v>3</v>
      </c>
      <c r="B16" s="1">
        <v>2006</v>
      </c>
      <c r="C16" s="1">
        <v>40961</v>
      </c>
      <c r="D16" s="1">
        <v>16602</v>
      </c>
      <c r="E16" s="36">
        <f t="shared" si="0"/>
        <v>1.4672328635104206</v>
      </c>
    </row>
    <row r="17" spans="1:5">
      <c r="A17" s="1" t="s">
        <v>3</v>
      </c>
      <c r="B17" s="1">
        <v>2007</v>
      </c>
      <c r="C17" s="1">
        <v>47970</v>
      </c>
      <c r="D17" s="1">
        <v>20337</v>
      </c>
      <c r="E17" s="36">
        <f t="shared" si="0"/>
        <v>1.3587549786104147</v>
      </c>
    </row>
    <row r="18" spans="1:5">
      <c r="A18" s="1" t="s">
        <v>3</v>
      </c>
      <c r="B18" s="1">
        <v>2008</v>
      </c>
      <c r="C18" s="1">
        <v>58656</v>
      </c>
      <c r="D18" s="1">
        <v>23912</v>
      </c>
      <c r="E18" s="36">
        <f t="shared" si="0"/>
        <v>1.4529943124790901</v>
      </c>
    </row>
    <row r="19" spans="1:5">
      <c r="A19" s="1" t="s">
        <v>3</v>
      </c>
      <c r="B19" s="1">
        <v>2009</v>
      </c>
      <c r="C19" s="1">
        <v>62574</v>
      </c>
      <c r="D19" s="1">
        <v>25963</v>
      </c>
      <c r="E19" s="36">
        <f t="shared" si="0"/>
        <v>1.4101220968301043</v>
      </c>
    </row>
    <row r="20" spans="1:5">
      <c r="A20" s="1" t="s">
        <v>3</v>
      </c>
      <c r="B20" s="1">
        <v>2010</v>
      </c>
      <c r="C20" s="1">
        <v>72994</v>
      </c>
      <c r="D20" s="1">
        <v>30567</v>
      </c>
      <c r="E20" s="36">
        <f t="shared" si="0"/>
        <v>1.3880001308600778</v>
      </c>
    </row>
    <row r="21" spans="1:5">
      <c r="A21" s="1" t="s">
        <v>3</v>
      </c>
      <c r="B21" s="1">
        <v>2011</v>
      </c>
      <c r="C21" s="1">
        <v>85213</v>
      </c>
      <c r="D21" s="1">
        <v>36018</v>
      </c>
      <c r="E21" s="36">
        <f t="shared" si="0"/>
        <v>1.3658448553501028</v>
      </c>
    </row>
    <row r="22" spans="1:5">
      <c r="A22" s="1" t="s">
        <v>3</v>
      </c>
      <c r="B22" s="1">
        <v>2012</v>
      </c>
      <c r="C22" s="1">
        <v>93173</v>
      </c>
      <c r="D22" s="1">
        <v>39544</v>
      </c>
      <c r="E22" s="36">
        <f t="shared" si="0"/>
        <v>1.3561855148695123</v>
      </c>
    </row>
    <row r="23" spans="1:5">
      <c r="A23" s="1" t="s">
        <v>3</v>
      </c>
      <c r="B23" s="1">
        <v>2013</v>
      </c>
      <c r="C23" s="1">
        <v>100105</v>
      </c>
      <c r="D23" s="1">
        <v>43320</v>
      </c>
      <c r="E23" s="36">
        <f t="shared" si="0"/>
        <v>1.3108264081255769</v>
      </c>
    </row>
    <row r="24" spans="1:5">
      <c r="A24" s="1" t="s">
        <v>4</v>
      </c>
      <c r="B24" s="1">
        <v>2003</v>
      </c>
      <c r="C24" s="1">
        <v>10251</v>
      </c>
      <c r="D24" s="1">
        <v>10600</v>
      </c>
      <c r="E24" s="36">
        <f t="shared" si="0"/>
        <v>3.2924528301886746E-2</v>
      </c>
    </row>
    <row r="25" spans="1:5">
      <c r="A25" s="1" t="s">
        <v>4</v>
      </c>
      <c r="B25" s="1">
        <v>2004</v>
      </c>
      <c r="C25" s="1">
        <v>12487</v>
      </c>
      <c r="D25" s="1">
        <v>12400</v>
      </c>
      <c r="E25" s="36">
        <f t="shared" si="0"/>
        <v>7.0161290322581227E-3</v>
      </c>
    </row>
    <row r="26" spans="1:5">
      <c r="A26" s="1" t="s">
        <v>4</v>
      </c>
      <c r="B26" s="1">
        <v>2005</v>
      </c>
      <c r="C26" s="1">
        <v>14782</v>
      </c>
      <c r="D26" s="1">
        <v>14259</v>
      </c>
      <c r="E26" s="36">
        <f t="shared" si="0"/>
        <v>3.6678588961357672E-2</v>
      </c>
    </row>
    <row r="27" spans="1:5">
      <c r="A27" s="1" t="s">
        <v>4</v>
      </c>
      <c r="B27" s="1">
        <v>2006</v>
      </c>
      <c r="C27" s="1">
        <v>16894</v>
      </c>
      <c r="D27" s="1">
        <v>16602</v>
      </c>
      <c r="E27" s="36">
        <f t="shared" si="0"/>
        <v>1.7588242380436103E-2</v>
      </c>
    </row>
    <row r="28" spans="1:5">
      <c r="A28" s="1" t="s">
        <v>4</v>
      </c>
      <c r="B28" s="1">
        <v>2007</v>
      </c>
      <c r="C28" s="1">
        <v>19662</v>
      </c>
      <c r="D28" s="1">
        <v>20337</v>
      </c>
      <c r="E28" s="36">
        <f t="shared" si="0"/>
        <v>3.319073609676948E-2</v>
      </c>
    </row>
    <row r="29" spans="1:5">
      <c r="A29" s="1" t="s">
        <v>4</v>
      </c>
      <c r="B29" s="1">
        <v>2008</v>
      </c>
      <c r="C29" s="1">
        <v>22986</v>
      </c>
      <c r="D29" s="1">
        <v>23912</v>
      </c>
      <c r="E29" s="36">
        <f t="shared" si="0"/>
        <v>3.8725326196052179E-2</v>
      </c>
    </row>
    <row r="30" spans="1:5">
      <c r="A30" s="1" t="s">
        <v>4</v>
      </c>
      <c r="B30" s="1">
        <v>2009</v>
      </c>
      <c r="C30" s="1">
        <v>24581</v>
      </c>
      <c r="D30" s="1">
        <v>25963</v>
      </c>
      <c r="E30" s="36">
        <f t="shared" si="0"/>
        <v>5.3229595963486531E-2</v>
      </c>
    </row>
    <row r="31" spans="1:5">
      <c r="A31" s="1" t="s">
        <v>4</v>
      </c>
      <c r="B31" s="1">
        <v>2010</v>
      </c>
      <c r="C31" s="1">
        <v>28668</v>
      </c>
      <c r="D31" s="1">
        <v>30567</v>
      </c>
      <c r="E31" s="36">
        <f t="shared" si="0"/>
        <v>6.2125821964864048E-2</v>
      </c>
    </row>
    <row r="32" spans="1:5">
      <c r="A32" s="1" t="s">
        <v>4</v>
      </c>
      <c r="B32" s="1">
        <v>2011</v>
      </c>
      <c r="C32" s="1">
        <v>33969</v>
      </c>
      <c r="D32" s="1">
        <v>36018</v>
      </c>
      <c r="E32" s="36">
        <f t="shared" si="0"/>
        <v>5.6888222555388945E-2</v>
      </c>
    </row>
    <row r="33" spans="1:5">
      <c r="A33" s="1" t="s">
        <v>4</v>
      </c>
      <c r="B33" s="1">
        <v>2012</v>
      </c>
      <c r="C33" s="1">
        <v>36584</v>
      </c>
      <c r="D33" s="1">
        <v>39544</v>
      </c>
      <c r="E33" s="36">
        <f t="shared" si="0"/>
        <v>7.4853327938498859E-2</v>
      </c>
    </row>
    <row r="34" spans="1:5">
      <c r="A34" s="1" t="s">
        <v>4</v>
      </c>
      <c r="B34" s="1">
        <v>2013</v>
      </c>
      <c r="C34" s="1">
        <v>38909</v>
      </c>
      <c r="D34" s="1">
        <v>43320</v>
      </c>
      <c r="E34" s="36">
        <f t="shared" si="0"/>
        <v>0.10182363804247463</v>
      </c>
    </row>
    <row r="35" spans="1:5">
      <c r="A35" s="1" t="s">
        <v>5</v>
      </c>
      <c r="B35" s="1">
        <v>2003</v>
      </c>
      <c r="C35" s="1">
        <v>8642</v>
      </c>
      <c r="D35" s="1">
        <v>10600</v>
      </c>
      <c r="E35" s="36">
        <f t="shared" si="0"/>
        <v>0.18471698113207546</v>
      </c>
    </row>
    <row r="36" spans="1:5">
      <c r="A36" s="1" t="s">
        <v>5</v>
      </c>
      <c r="B36" s="1">
        <v>2004</v>
      </c>
      <c r="C36" s="1">
        <v>10742</v>
      </c>
      <c r="D36" s="1">
        <v>12400</v>
      </c>
      <c r="E36" s="36">
        <f t="shared" si="0"/>
        <v>0.1337096774193548</v>
      </c>
    </row>
    <row r="37" spans="1:5">
      <c r="A37" s="1" t="s">
        <v>5</v>
      </c>
      <c r="B37" s="1">
        <v>2005</v>
      </c>
      <c r="C37" s="1">
        <v>12495</v>
      </c>
      <c r="D37" s="1">
        <v>14259</v>
      </c>
      <c r="E37" s="36">
        <f t="shared" si="0"/>
        <v>0.12371134020618557</v>
      </c>
    </row>
    <row r="38" spans="1:5">
      <c r="A38" s="1" t="s">
        <v>5</v>
      </c>
      <c r="B38" s="1">
        <v>2006</v>
      </c>
      <c r="C38" s="1">
        <v>14106</v>
      </c>
      <c r="D38" s="1">
        <v>16602</v>
      </c>
      <c r="E38" s="36">
        <f t="shared" si="0"/>
        <v>0.15034333212865925</v>
      </c>
    </row>
    <row r="39" spans="1:5">
      <c r="A39" s="1" t="s">
        <v>5</v>
      </c>
      <c r="B39" s="1">
        <v>2007</v>
      </c>
      <c r="C39" s="1">
        <v>17805</v>
      </c>
      <c r="D39" s="1">
        <v>20337</v>
      </c>
      <c r="E39" s="36">
        <f t="shared" si="0"/>
        <v>0.12450213895854845</v>
      </c>
    </row>
    <row r="40" spans="1:5">
      <c r="A40" s="1" t="s">
        <v>5</v>
      </c>
      <c r="B40" s="1">
        <v>2008</v>
      </c>
      <c r="C40" s="1">
        <v>21506</v>
      </c>
      <c r="D40" s="1">
        <v>23912</v>
      </c>
      <c r="E40" s="36">
        <f t="shared" si="0"/>
        <v>0.10061893609902972</v>
      </c>
    </row>
    <row r="41" spans="1:5">
      <c r="A41" s="1" t="s">
        <v>5</v>
      </c>
      <c r="B41" s="1">
        <v>2009</v>
      </c>
      <c r="C41" s="1">
        <v>21522</v>
      </c>
      <c r="D41" s="1">
        <v>25963</v>
      </c>
      <c r="E41" s="36">
        <f t="shared" si="0"/>
        <v>0.17105111119670302</v>
      </c>
    </row>
    <row r="42" spans="1:5">
      <c r="A42" s="1" t="s">
        <v>5</v>
      </c>
      <c r="B42" s="1">
        <v>2010</v>
      </c>
      <c r="C42" s="1">
        <v>26283</v>
      </c>
      <c r="D42" s="1">
        <v>30567</v>
      </c>
      <c r="E42" s="36">
        <f t="shared" si="0"/>
        <v>0.14015114338993029</v>
      </c>
    </row>
    <row r="43" spans="1:5">
      <c r="A43" s="1" t="s">
        <v>5</v>
      </c>
      <c r="B43" s="1">
        <v>2011</v>
      </c>
      <c r="C43" s="1">
        <v>31357</v>
      </c>
      <c r="D43" s="1">
        <v>36018</v>
      </c>
      <c r="E43" s="36">
        <f t="shared" si="0"/>
        <v>0.1294075184629907</v>
      </c>
    </row>
    <row r="44" spans="1:5">
      <c r="A44" s="1" t="s">
        <v>5</v>
      </c>
      <c r="B44" s="1">
        <v>2012</v>
      </c>
      <c r="C44" s="1">
        <v>33628</v>
      </c>
      <c r="D44" s="1">
        <v>39544</v>
      </c>
      <c r="E44" s="36">
        <f t="shared" si="0"/>
        <v>0.14960550273113493</v>
      </c>
    </row>
    <row r="45" spans="1:5">
      <c r="A45" s="1" t="s">
        <v>5</v>
      </c>
      <c r="B45" s="1">
        <v>2013</v>
      </c>
      <c r="C45" s="1">
        <v>34984</v>
      </c>
      <c r="D45" s="1">
        <v>43320</v>
      </c>
      <c r="E45" s="36">
        <f t="shared" si="0"/>
        <v>0.19242843951985222</v>
      </c>
    </row>
    <row r="46" spans="1:5">
      <c r="A46" s="1" t="s">
        <v>6</v>
      </c>
      <c r="B46" s="1">
        <v>2003</v>
      </c>
      <c r="C46" s="1">
        <v>10039</v>
      </c>
      <c r="D46" s="1">
        <v>10600</v>
      </c>
      <c r="E46" s="36">
        <f t="shared" si="0"/>
        <v>5.2924528301886764E-2</v>
      </c>
    </row>
    <row r="47" spans="1:5">
      <c r="A47" s="1" t="s">
        <v>6</v>
      </c>
      <c r="B47" s="1">
        <v>2004</v>
      </c>
      <c r="C47" s="1">
        <v>12767</v>
      </c>
      <c r="D47" s="1">
        <v>12400</v>
      </c>
      <c r="E47" s="36">
        <f t="shared" si="0"/>
        <v>2.9596774193548336E-2</v>
      </c>
    </row>
    <row r="48" spans="1:5">
      <c r="A48" s="1" t="s">
        <v>6</v>
      </c>
      <c r="B48" s="1">
        <v>2005</v>
      </c>
      <c r="C48" s="1">
        <v>16331</v>
      </c>
      <c r="D48" s="1">
        <v>14259</v>
      </c>
      <c r="E48" s="36">
        <f t="shared" si="0"/>
        <v>0.14531173294059885</v>
      </c>
    </row>
    <row r="49" spans="1:5">
      <c r="A49" s="1" t="s">
        <v>6</v>
      </c>
      <c r="B49" s="1">
        <v>2006</v>
      </c>
      <c r="C49" s="1">
        <v>20047</v>
      </c>
      <c r="D49" s="1">
        <v>16602</v>
      </c>
      <c r="E49" s="36">
        <f t="shared" si="0"/>
        <v>0.20750511986507658</v>
      </c>
    </row>
    <row r="50" spans="1:5">
      <c r="A50" s="1" t="s">
        <v>6</v>
      </c>
      <c r="B50" s="1">
        <v>2007</v>
      </c>
      <c r="C50" s="1">
        <v>26521</v>
      </c>
      <c r="D50" s="1">
        <v>20337</v>
      </c>
      <c r="E50" s="36">
        <f t="shared" si="0"/>
        <v>0.30407631410729219</v>
      </c>
    </row>
    <row r="51" spans="1:5">
      <c r="A51" s="1" t="s">
        <v>6</v>
      </c>
      <c r="B51" s="1">
        <v>2008</v>
      </c>
      <c r="C51" s="1">
        <v>34869</v>
      </c>
      <c r="D51" s="1">
        <v>23912</v>
      </c>
      <c r="E51" s="36">
        <f t="shared" si="0"/>
        <v>0.45822181331549006</v>
      </c>
    </row>
    <row r="52" spans="1:5">
      <c r="A52" s="1" t="s">
        <v>6</v>
      </c>
      <c r="B52" s="1">
        <v>2009</v>
      </c>
      <c r="C52" s="1">
        <v>39735</v>
      </c>
      <c r="D52" s="1">
        <v>25963</v>
      </c>
      <c r="E52" s="36">
        <f t="shared" si="0"/>
        <v>0.53044717482571357</v>
      </c>
    </row>
    <row r="53" spans="1:5">
      <c r="A53" s="1" t="s">
        <v>6</v>
      </c>
      <c r="B53" s="1">
        <v>2010</v>
      </c>
      <c r="C53" s="1">
        <v>47347</v>
      </c>
      <c r="D53" s="1">
        <v>30567</v>
      </c>
      <c r="E53" s="36">
        <f t="shared" si="0"/>
        <v>0.5489580266300258</v>
      </c>
    </row>
    <row r="54" spans="1:5">
      <c r="A54" s="1" t="s">
        <v>6</v>
      </c>
      <c r="B54" s="1">
        <v>2011</v>
      </c>
      <c r="C54" s="1">
        <v>57974</v>
      </c>
      <c r="D54" s="1">
        <v>36018</v>
      </c>
      <c r="E54" s="36">
        <f t="shared" si="0"/>
        <v>0.60958409684046866</v>
      </c>
    </row>
    <row r="55" spans="1:5">
      <c r="A55" s="1" t="s">
        <v>6</v>
      </c>
      <c r="B55" s="1">
        <v>2012</v>
      </c>
      <c r="C55" s="1">
        <v>63886</v>
      </c>
      <c r="D55" s="1">
        <v>39544</v>
      </c>
      <c r="E55" s="36">
        <f t="shared" si="0"/>
        <v>0.61556746914829041</v>
      </c>
    </row>
    <row r="56" spans="1:5">
      <c r="A56" s="1" t="s">
        <v>6</v>
      </c>
      <c r="B56" s="1">
        <v>2013</v>
      </c>
      <c r="C56" s="1">
        <v>67836</v>
      </c>
      <c r="D56" s="1">
        <v>43320</v>
      </c>
      <c r="E56" s="36">
        <f t="shared" si="0"/>
        <v>0.56592797783933513</v>
      </c>
    </row>
    <row r="57" spans="1:5">
      <c r="A57" s="1" t="s">
        <v>7</v>
      </c>
      <c r="B57" s="1">
        <v>2003</v>
      </c>
      <c r="C57" s="1">
        <v>14270</v>
      </c>
      <c r="D57" s="1">
        <v>10600</v>
      </c>
      <c r="E57" s="36">
        <f t="shared" si="0"/>
        <v>0.34622641509433971</v>
      </c>
    </row>
    <row r="58" spans="1:5">
      <c r="A58" s="1" t="s">
        <v>7</v>
      </c>
      <c r="B58" s="1">
        <v>2004</v>
      </c>
      <c r="C58" s="1">
        <v>15835</v>
      </c>
      <c r="D58" s="1">
        <v>12400</v>
      </c>
      <c r="E58" s="36">
        <f t="shared" si="0"/>
        <v>0.27701612903225814</v>
      </c>
    </row>
    <row r="59" spans="1:5">
      <c r="A59" s="1" t="s">
        <v>7</v>
      </c>
      <c r="B59" s="1">
        <v>2005</v>
      </c>
      <c r="C59" s="1">
        <v>18983</v>
      </c>
      <c r="D59" s="1">
        <v>14259</v>
      </c>
      <c r="E59" s="36">
        <f t="shared" si="0"/>
        <v>0.33129953012132685</v>
      </c>
    </row>
    <row r="60" spans="1:5">
      <c r="A60" s="1" t="s">
        <v>7</v>
      </c>
      <c r="B60" s="1">
        <v>2006</v>
      </c>
      <c r="C60" s="1">
        <v>21802</v>
      </c>
      <c r="D60" s="1">
        <v>16602</v>
      </c>
      <c r="E60" s="36">
        <f t="shared" si="0"/>
        <v>0.31321527526803994</v>
      </c>
    </row>
    <row r="61" spans="1:5">
      <c r="A61" s="1" t="s">
        <v>7</v>
      </c>
      <c r="B61" s="1">
        <v>2007</v>
      </c>
      <c r="C61" s="1">
        <v>26057</v>
      </c>
      <c r="D61" s="1">
        <v>20337</v>
      </c>
      <c r="E61" s="36">
        <f t="shared" si="0"/>
        <v>0.28126075625706837</v>
      </c>
    </row>
    <row r="62" spans="1:5">
      <c r="A62" s="1" t="s">
        <v>7</v>
      </c>
      <c r="B62" s="1">
        <v>2008</v>
      </c>
      <c r="C62" s="1">
        <v>31739</v>
      </c>
      <c r="D62" s="1">
        <v>23912</v>
      </c>
      <c r="E62" s="36">
        <f t="shared" si="0"/>
        <v>0.32732519237203084</v>
      </c>
    </row>
    <row r="63" spans="1:5">
      <c r="A63" s="1" t="s">
        <v>7</v>
      </c>
      <c r="B63" s="1">
        <v>2009</v>
      </c>
      <c r="C63" s="1">
        <v>35149</v>
      </c>
      <c r="D63" s="1">
        <v>25963</v>
      </c>
      <c r="E63" s="36">
        <f t="shared" si="0"/>
        <v>0.35381119285136542</v>
      </c>
    </row>
    <row r="64" spans="1:5">
      <c r="A64" s="1" t="s">
        <v>7</v>
      </c>
      <c r="B64" s="1">
        <v>2010</v>
      </c>
      <c r="C64" s="1">
        <v>42355</v>
      </c>
      <c r="D64" s="1">
        <v>30567</v>
      </c>
      <c r="E64" s="36">
        <f t="shared" si="0"/>
        <v>0.38564464945856636</v>
      </c>
    </row>
    <row r="65" spans="1:5">
      <c r="A65" s="1" t="s">
        <v>7</v>
      </c>
      <c r="B65" s="1">
        <v>2011</v>
      </c>
      <c r="C65" s="1">
        <v>50760</v>
      </c>
      <c r="D65" s="1">
        <v>36018</v>
      </c>
      <c r="E65" s="36">
        <f t="shared" si="0"/>
        <v>0.40929535232383807</v>
      </c>
    </row>
    <row r="66" spans="1:5">
      <c r="A66" s="1" t="s">
        <v>7</v>
      </c>
      <c r="B66" s="1">
        <v>2012</v>
      </c>
      <c r="C66" s="1">
        <v>56649</v>
      </c>
      <c r="D66" s="1">
        <v>39544</v>
      </c>
      <c r="E66" s="36">
        <f t="shared" si="0"/>
        <v>0.43255613999595388</v>
      </c>
    </row>
    <row r="67" spans="1:5">
      <c r="A67" s="1" t="s">
        <v>7</v>
      </c>
      <c r="B67" s="1">
        <v>2013</v>
      </c>
      <c r="C67" s="1">
        <v>61996</v>
      </c>
      <c r="D67" s="1">
        <v>43320</v>
      </c>
      <c r="E67" s="36">
        <f t="shared" ref="E67:E130" si="1">ABS(C67/D67-1)</f>
        <v>0.43111726685133878</v>
      </c>
    </row>
    <row r="68" spans="1:5">
      <c r="A68" s="1" t="s">
        <v>8</v>
      </c>
      <c r="B68" s="1">
        <v>2003</v>
      </c>
      <c r="C68" s="1">
        <v>9854</v>
      </c>
      <c r="D68" s="1">
        <v>10600</v>
      </c>
      <c r="E68" s="36">
        <f t="shared" si="1"/>
        <v>7.0377358490566033E-2</v>
      </c>
    </row>
    <row r="69" spans="1:5">
      <c r="A69" s="1" t="s">
        <v>8</v>
      </c>
      <c r="B69" s="1">
        <v>2004</v>
      </c>
      <c r="C69" s="1">
        <v>11537</v>
      </c>
      <c r="D69" s="1">
        <v>12400</v>
      </c>
      <c r="E69" s="36">
        <f t="shared" si="1"/>
        <v>6.9596774193548372E-2</v>
      </c>
    </row>
    <row r="70" spans="1:5">
      <c r="A70" s="1" t="s">
        <v>8</v>
      </c>
      <c r="B70" s="1">
        <v>2005</v>
      </c>
      <c r="C70" s="1">
        <v>13348</v>
      </c>
      <c r="D70" s="1">
        <v>14259</v>
      </c>
      <c r="E70" s="36">
        <f t="shared" si="1"/>
        <v>6.3889473315099199E-2</v>
      </c>
    </row>
    <row r="71" spans="1:5">
      <c r="A71" s="1" t="s">
        <v>8</v>
      </c>
      <c r="B71" s="1">
        <v>2006</v>
      </c>
      <c r="C71" s="1">
        <v>15625</v>
      </c>
      <c r="D71" s="1">
        <v>16602</v>
      </c>
      <c r="E71" s="36">
        <f t="shared" si="1"/>
        <v>5.8848331526322184E-2</v>
      </c>
    </row>
    <row r="72" spans="1:5">
      <c r="A72" s="1" t="s">
        <v>8</v>
      </c>
      <c r="B72" s="1">
        <v>2007</v>
      </c>
      <c r="C72" s="1">
        <v>19383</v>
      </c>
      <c r="D72" s="1">
        <v>20337</v>
      </c>
      <c r="E72" s="36">
        <f t="shared" si="1"/>
        <v>4.690957368343418E-2</v>
      </c>
    </row>
    <row r="73" spans="1:5">
      <c r="A73" s="1" t="s">
        <v>8</v>
      </c>
      <c r="B73" s="1">
        <v>2008</v>
      </c>
      <c r="C73" s="1">
        <v>23521</v>
      </c>
      <c r="D73" s="1">
        <v>23912</v>
      </c>
      <c r="E73" s="36">
        <f t="shared" si="1"/>
        <v>1.6351622616259665E-2</v>
      </c>
    </row>
    <row r="74" spans="1:5">
      <c r="A74" s="1" t="s">
        <v>8</v>
      </c>
      <c r="B74" s="1">
        <v>2009</v>
      </c>
      <c r="C74" s="1">
        <v>26595</v>
      </c>
      <c r="D74" s="1">
        <v>25963</v>
      </c>
      <c r="E74" s="36">
        <f t="shared" si="1"/>
        <v>2.4342333320494625E-2</v>
      </c>
    </row>
    <row r="75" spans="1:5">
      <c r="A75" s="1" t="s">
        <v>8</v>
      </c>
      <c r="B75" s="1">
        <v>2010</v>
      </c>
      <c r="C75" s="1">
        <v>31599</v>
      </c>
      <c r="D75" s="1">
        <v>30567</v>
      </c>
      <c r="E75" s="36">
        <f t="shared" si="1"/>
        <v>3.3761900088330465E-2</v>
      </c>
    </row>
    <row r="76" spans="1:5">
      <c r="A76" s="1" t="s">
        <v>8</v>
      </c>
      <c r="B76" s="1">
        <v>2011</v>
      </c>
      <c r="C76" s="1">
        <v>38460</v>
      </c>
      <c r="D76" s="1">
        <v>36018</v>
      </c>
      <c r="E76" s="36">
        <f t="shared" si="1"/>
        <v>6.7799433616525073E-2</v>
      </c>
    </row>
    <row r="77" spans="1:5">
      <c r="A77" s="1" t="s">
        <v>8</v>
      </c>
      <c r="B77" s="1">
        <v>2012</v>
      </c>
      <c r="C77" s="1">
        <v>43415</v>
      </c>
      <c r="D77" s="1">
        <v>39544</v>
      </c>
      <c r="E77" s="36">
        <f t="shared" si="1"/>
        <v>9.7890956908759819E-2</v>
      </c>
    </row>
    <row r="78" spans="1:5">
      <c r="A78" s="1" t="s">
        <v>8</v>
      </c>
      <c r="B78" s="1">
        <v>2013</v>
      </c>
      <c r="C78" s="1">
        <v>47428</v>
      </c>
      <c r="D78" s="1">
        <v>43320</v>
      </c>
      <c r="E78" s="36">
        <f t="shared" si="1"/>
        <v>9.4829178208679643E-2</v>
      </c>
    </row>
    <row r="79" spans="1:5">
      <c r="A79" s="1" t="s">
        <v>9</v>
      </c>
      <c r="B79" s="1">
        <v>2003</v>
      </c>
      <c r="C79" s="1">
        <v>10638</v>
      </c>
      <c r="D79" s="1">
        <v>10600</v>
      </c>
      <c r="E79" s="36">
        <f t="shared" si="1"/>
        <v>3.584905660377391E-3</v>
      </c>
    </row>
    <row r="80" spans="1:5">
      <c r="A80" s="1" t="s">
        <v>9</v>
      </c>
      <c r="B80" s="1">
        <v>2004</v>
      </c>
      <c r="C80" s="1">
        <v>12449</v>
      </c>
      <c r="D80" s="1">
        <v>12400</v>
      </c>
      <c r="E80" s="36">
        <f t="shared" si="1"/>
        <v>3.9516129032257652E-3</v>
      </c>
    </row>
    <row r="81" spans="1:5">
      <c r="A81" s="1" t="s">
        <v>9</v>
      </c>
      <c r="B81" s="1">
        <v>2005</v>
      </c>
      <c r="C81" s="1">
        <v>14434</v>
      </c>
      <c r="D81" s="1">
        <v>14259</v>
      </c>
      <c r="E81" s="36">
        <f t="shared" si="1"/>
        <v>1.2272950417280271E-2</v>
      </c>
    </row>
    <row r="82" spans="1:5">
      <c r="A82" s="1" t="s">
        <v>9</v>
      </c>
      <c r="B82" s="1">
        <v>2006</v>
      </c>
      <c r="C82" s="1">
        <v>16268</v>
      </c>
      <c r="D82" s="1">
        <v>16602</v>
      </c>
      <c r="E82" s="36">
        <f t="shared" si="1"/>
        <v>2.0118058065293321E-2</v>
      </c>
    </row>
    <row r="83" spans="1:5">
      <c r="A83" s="1" t="s">
        <v>9</v>
      </c>
      <c r="B83" s="1">
        <v>2007</v>
      </c>
      <c r="C83" s="1">
        <v>18580</v>
      </c>
      <c r="D83" s="1">
        <v>20337</v>
      </c>
      <c r="E83" s="36">
        <f t="shared" si="1"/>
        <v>8.6394256773368761E-2</v>
      </c>
    </row>
    <row r="84" spans="1:5">
      <c r="A84" s="1" t="s">
        <v>9</v>
      </c>
      <c r="B84" s="1">
        <v>2008</v>
      </c>
      <c r="C84" s="1">
        <v>21740</v>
      </c>
      <c r="D84" s="1">
        <v>23912</v>
      </c>
      <c r="E84" s="36">
        <f t="shared" si="1"/>
        <v>9.0833054533288715E-2</v>
      </c>
    </row>
    <row r="85" spans="1:5">
      <c r="A85" s="1" t="s">
        <v>9</v>
      </c>
      <c r="B85" s="1">
        <v>2009</v>
      </c>
      <c r="C85" s="1">
        <v>22447</v>
      </c>
      <c r="D85" s="1">
        <v>25963</v>
      </c>
      <c r="E85" s="36">
        <f t="shared" si="1"/>
        <v>0.13542348727034625</v>
      </c>
    </row>
    <row r="86" spans="1:5">
      <c r="A86" s="1" t="s">
        <v>9</v>
      </c>
      <c r="B86" s="1">
        <v>2010</v>
      </c>
      <c r="C86" s="1">
        <v>27076</v>
      </c>
      <c r="D86" s="1">
        <v>30567</v>
      </c>
      <c r="E86" s="36">
        <f t="shared" si="1"/>
        <v>0.11420813295383914</v>
      </c>
    </row>
    <row r="87" spans="1:5">
      <c r="A87" s="1" t="s">
        <v>9</v>
      </c>
      <c r="B87" s="1">
        <v>2011</v>
      </c>
      <c r="C87" s="1">
        <v>32819</v>
      </c>
      <c r="D87" s="1">
        <v>36018</v>
      </c>
      <c r="E87" s="36">
        <f t="shared" si="1"/>
        <v>8.8816702759731192E-2</v>
      </c>
    </row>
    <row r="88" spans="1:5">
      <c r="A88" s="1" t="s">
        <v>9</v>
      </c>
      <c r="B88" s="1">
        <v>2012</v>
      </c>
      <c r="C88" s="1">
        <v>35711</v>
      </c>
      <c r="D88" s="1">
        <v>39544</v>
      </c>
      <c r="E88" s="36">
        <f t="shared" si="1"/>
        <v>9.69300020230629E-2</v>
      </c>
    </row>
    <row r="89" spans="1:5">
      <c r="A89" s="1" t="s">
        <v>9</v>
      </c>
      <c r="B89" s="1">
        <v>2013</v>
      </c>
      <c r="C89" s="1">
        <v>37697</v>
      </c>
      <c r="D89" s="1">
        <v>43320</v>
      </c>
      <c r="E89" s="36">
        <f t="shared" si="1"/>
        <v>0.12980147737765468</v>
      </c>
    </row>
    <row r="90" spans="1:5">
      <c r="A90" s="1" t="s">
        <v>10</v>
      </c>
      <c r="B90" s="1">
        <v>2003</v>
      </c>
      <c r="C90" s="1">
        <v>39128</v>
      </c>
      <c r="D90" s="1">
        <v>10600</v>
      </c>
      <c r="E90" s="36">
        <f t="shared" si="1"/>
        <v>2.6913207547169811</v>
      </c>
    </row>
    <row r="91" spans="1:5">
      <c r="A91" s="1" t="s">
        <v>10</v>
      </c>
      <c r="B91" s="1">
        <v>2004</v>
      </c>
      <c r="C91" s="1">
        <v>46338</v>
      </c>
      <c r="D91" s="1">
        <v>12400</v>
      </c>
      <c r="E91" s="36">
        <f t="shared" si="1"/>
        <v>2.7369354838709676</v>
      </c>
    </row>
    <row r="92" spans="1:5">
      <c r="A92" s="1" t="s">
        <v>10</v>
      </c>
      <c r="B92" s="1">
        <v>2005</v>
      </c>
      <c r="C92" s="1">
        <v>51474</v>
      </c>
      <c r="D92" s="1">
        <v>14259</v>
      </c>
      <c r="E92" s="36">
        <f t="shared" si="1"/>
        <v>2.609930570166211</v>
      </c>
    </row>
    <row r="93" spans="1:5">
      <c r="A93" s="1" t="s">
        <v>10</v>
      </c>
      <c r="B93" s="1">
        <v>2006</v>
      </c>
      <c r="C93" s="1">
        <v>57310</v>
      </c>
      <c r="D93" s="1">
        <v>16602</v>
      </c>
      <c r="E93" s="36">
        <f t="shared" si="1"/>
        <v>2.4519937356944945</v>
      </c>
    </row>
    <row r="94" spans="1:5">
      <c r="A94" s="1" t="s">
        <v>10</v>
      </c>
      <c r="B94" s="1">
        <v>2007</v>
      </c>
      <c r="C94" s="1">
        <v>62041</v>
      </c>
      <c r="D94" s="1">
        <v>20337</v>
      </c>
      <c r="E94" s="36">
        <f t="shared" si="1"/>
        <v>2.050646604710626</v>
      </c>
    </row>
    <row r="95" spans="1:5">
      <c r="A95" s="1" t="s">
        <v>10</v>
      </c>
      <c r="B95" s="1">
        <v>2008</v>
      </c>
      <c r="C95" s="1">
        <v>66932</v>
      </c>
      <c r="D95" s="1">
        <v>23912</v>
      </c>
      <c r="E95" s="36">
        <f t="shared" si="1"/>
        <v>1.7990966878554699</v>
      </c>
    </row>
    <row r="96" spans="1:5">
      <c r="A96" s="1" t="s">
        <v>10</v>
      </c>
      <c r="B96" s="1">
        <v>2009</v>
      </c>
      <c r="C96" s="1">
        <v>69165</v>
      </c>
      <c r="D96" s="1">
        <v>25963</v>
      </c>
      <c r="E96" s="36">
        <f t="shared" si="1"/>
        <v>1.6639833609367178</v>
      </c>
    </row>
    <row r="97" spans="1:5">
      <c r="A97" s="1" t="s">
        <v>10</v>
      </c>
      <c r="B97" s="1">
        <v>2010</v>
      </c>
      <c r="C97" s="1">
        <v>76074</v>
      </c>
      <c r="D97" s="1">
        <v>30567</v>
      </c>
      <c r="E97" s="36">
        <f t="shared" si="1"/>
        <v>1.4887623908136227</v>
      </c>
    </row>
    <row r="98" spans="1:5">
      <c r="A98" s="1" t="s">
        <v>10</v>
      </c>
      <c r="B98" s="1">
        <v>2011</v>
      </c>
      <c r="C98" s="1">
        <v>82560</v>
      </c>
      <c r="D98" s="1">
        <v>36018</v>
      </c>
      <c r="E98" s="36">
        <f t="shared" si="1"/>
        <v>1.2921872397134764</v>
      </c>
    </row>
    <row r="99" spans="1:5">
      <c r="A99" s="1" t="s">
        <v>10</v>
      </c>
      <c r="B99" s="1">
        <v>2012</v>
      </c>
      <c r="C99" s="1">
        <v>85373</v>
      </c>
      <c r="D99" s="1">
        <v>39544</v>
      </c>
      <c r="E99" s="36">
        <f t="shared" si="1"/>
        <v>1.1589368804369817</v>
      </c>
    </row>
    <row r="100" spans="1:5">
      <c r="A100" s="1" t="s">
        <v>10</v>
      </c>
      <c r="B100" s="1">
        <v>2013</v>
      </c>
      <c r="C100" s="1">
        <v>90993</v>
      </c>
      <c r="D100" s="1">
        <v>43320</v>
      </c>
      <c r="E100" s="36">
        <f t="shared" si="1"/>
        <v>1.1004847645429363</v>
      </c>
    </row>
    <row r="101" spans="1:5">
      <c r="A101" s="1" t="s">
        <v>11</v>
      </c>
      <c r="B101" s="1">
        <v>2003</v>
      </c>
      <c r="C101" s="1">
        <v>16830</v>
      </c>
      <c r="D101" s="1">
        <v>10600</v>
      </c>
      <c r="E101" s="36">
        <f t="shared" si="1"/>
        <v>0.58773584905660381</v>
      </c>
    </row>
    <row r="102" spans="1:5">
      <c r="A102" s="1" t="s">
        <v>11</v>
      </c>
      <c r="B102" s="1">
        <v>2004</v>
      </c>
      <c r="C102" s="1">
        <v>20223</v>
      </c>
      <c r="D102" s="1">
        <v>12400</v>
      </c>
      <c r="E102" s="36">
        <f t="shared" si="1"/>
        <v>0.63088709677419352</v>
      </c>
    </row>
    <row r="103" spans="1:5">
      <c r="A103" s="1" t="s">
        <v>11</v>
      </c>
      <c r="B103" s="1">
        <v>2005</v>
      </c>
      <c r="C103" s="1">
        <v>24560</v>
      </c>
      <c r="D103" s="1">
        <v>14259</v>
      </c>
      <c r="E103" s="36">
        <f t="shared" si="1"/>
        <v>0.72242092713374007</v>
      </c>
    </row>
    <row r="104" spans="1:5">
      <c r="A104" s="1" t="s">
        <v>11</v>
      </c>
      <c r="B104" s="1">
        <v>2006</v>
      </c>
      <c r="C104" s="1">
        <v>28685</v>
      </c>
      <c r="D104" s="1">
        <v>16602</v>
      </c>
      <c r="E104" s="36">
        <f t="shared" si="1"/>
        <v>0.72780387905071686</v>
      </c>
    </row>
    <row r="105" spans="1:5">
      <c r="A105" s="1" t="s">
        <v>11</v>
      </c>
      <c r="B105" s="1">
        <v>2007</v>
      </c>
      <c r="C105" s="1">
        <v>33837</v>
      </c>
      <c r="D105" s="1">
        <v>20337</v>
      </c>
      <c r="E105" s="36">
        <f t="shared" si="1"/>
        <v>0.66381472193538871</v>
      </c>
    </row>
    <row r="106" spans="1:5">
      <c r="A106" s="1" t="s">
        <v>11</v>
      </c>
      <c r="B106" s="1">
        <v>2008</v>
      </c>
      <c r="C106" s="1">
        <v>40014</v>
      </c>
      <c r="D106" s="1">
        <v>23912</v>
      </c>
      <c r="E106" s="36">
        <f t="shared" si="1"/>
        <v>0.67338574774171955</v>
      </c>
    </row>
    <row r="107" spans="1:5">
      <c r="A107" s="1" t="s">
        <v>11</v>
      </c>
      <c r="B107" s="1">
        <v>2009</v>
      </c>
      <c r="C107" s="1">
        <v>44253</v>
      </c>
      <c r="D107" s="1">
        <v>25963</v>
      </c>
      <c r="E107" s="36">
        <f t="shared" si="1"/>
        <v>0.70446404498709692</v>
      </c>
    </row>
    <row r="108" spans="1:5">
      <c r="A108" s="1" t="s">
        <v>11</v>
      </c>
      <c r="B108" s="1">
        <v>2010</v>
      </c>
      <c r="C108" s="1">
        <v>52840</v>
      </c>
      <c r="D108" s="1">
        <v>30567</v>
      </c>
      <c r="E108" s="36">
        <f t="shared" si="1"/>
        <v>0.72866162855366889</v>
      </c>
    </row>
    <row r="109" spans="1:5">
      <c r="A109" s="1" t="s">
        <v>11</v>
      </c>
      <c r="B109" s="1">
        <v>2011</v>
      </c>
      <c r="C109" s="1">
        <v>62290</v>
      </c>
      <c r="D109" s="1">
        <v>36018</v>
      </c>
      <c r="E109" s="36">
        <f t="shared" si="1"/>
        <v>0.72941307124215671</v>
      </c>
    </row>
    <row r="110" spans="1:5">
      <c r="A110" s="1" t="s">
        <v>11</v>
      </c>
      <c r="B110" s="1">
        <v>2012</v>
      </c>
      <c r="C110" s="1">
        <v>68347</v>
      </c>
      <c r="D110" s="1">
        <v>39544</v>
      </c>
      <c r="E110" s="36">
        <f t="shared" si="1"/>
        <v>0.72837851507181872</v>
      </c>
    </row>
    <row r="111" spans="1:5">
      <c r="A111" s="1" t="s">
        <v>11</v>
      </c>
      <c r="B111" s="1">
        <v>2013</v>
      </c>
      <c r="C111" s="1">
        <v>75354</v>
      </c>
      <c r="D111" s="1">
        <v>43320</v>
      </c>
      <c r="E111" s="36">
        <f t="shared" si="1"/>
        <v>0.73947368421052628</v>
      </c>
    </row>
    <row r="112" spans="1:5">
      <c r="A112" s="1" t="s">
        <v>12</v>
      </c>
      <c r="B112" s="1">
        <v>2003</v>
      </c>
      <c r="C112" s="1">
        <v>20444</v>
      </c>
      <c r="D112" s="1">
        <v>10600</v>
      </c>
      <c r="E112" s="36">
        <f t="shared" si="1"/>
        <v>0.92867924528301882</v>
      </c>
    </row>
    <row r="113" spans="1:5">
      <c r="A113" s="1" t="s">
        <v>12</v>
      </c>
      <c r="B113" s="1">
        <v>2004</v>
      </c>
      <c r="C113" s="1">
        <v>24352</v>
      </c>
      <c r="D113" s="1">
        <v>12400</v>
      </c>
      <c r="E113" s="36">
        <f t="shared" si="1"/>
        <v>0.96387096774193548</v>
      </c>
    </row>
    <row r="114" spans="1:5">
      <c r="A114" s="1" t="s">
        <v>12</v>
      </c>
      <c r="B114" s="1">
        <v>2005</v>
      </c>
      <c r="C114" s="1">
        <v>27703</v>
      </c>
      <c r="D114" s="1">
        <v>14259</v>
      </c>
      <c r="E114" s="36">
        <f t="shared" si="1"/>
        <v>0.94284311662809461</v>
      </c>
    </row>
    <row r="115" spans="1:5">
      <c r="A115" s="1" t="s">
        <v>12</v>
      </c>
      <c r="B115" s="1">
        <v>2006</v>
      </c>
      <c r="C115" s="1">
        <v>31684</v>
      </c>
      <c r="D115" s="1">
        <v>16602</v>
      </c>
      <c r="E115" s="36">
        <f t="shared" si="1"/>
        <v>0.90844476569088051</v>
      </c>
    </row>
    <row r="116" spans="1:5">
      <c r="A116" s="1" t="s">
        <v>12</v>
      </c>
      <c r="B116" s="1">
        <v>2007</v>
      </c>
      <c r="C116" s="1">
        <v>36676</v>
      </c>
      <c r="D116" s="1">
        <v>20337</v>
      </c>
      <c r="E116" s="36">
        <f t="shared" si="1"/>
        <v>0.80341249938535664</v>
      </c>
    </row>
    <row r="117" spans="1:5">
      <c r="A117" s="1" t="s">
        <v>12</v>
      </c>
      <c r="B117" s="1">
        <v>2008</v>
      </c>
      <c r="C117" s="1">
        <v>41405</v>
      </c>
      <c r="D117" s="1">
        <v>23912</v>
      </c>
      <c r="E117" s="36">
        <f t="shared" si="1"/>
        <v>0.73155737704918034</v>
      </c>
    </row>
    <row r="118" spans="1:5">
      <c r="A118" s="1" t="s">
        <v>12</v>
      </c>
      <c r="B118" s="1">
        <v>2009</v>
      </c>
      <c r="C118" s="1">
        <v>43842</v>
      </c>
      <c r="D118" s="1">
        <v>25963</v>
      </c>
      <c r="E118" s="36">
        <f t="shared" si="1"/>
        <v>0.68863382505873738</v>
      </c>
    </row>
    <row r="119" spans="1:5">
      <c r="A119" s="1" t="s">
        <v>12</v>
      </c>
      <c r="B119" s="1">
        <v>2010</v>
      </c>
      <c r="C119" s="1">
        <v>51711</v>
      </c>
      <c r="D119" s="1">
        <v>30567</v>
      </c>
      <c r="E119" s="36">
        <f t="shared" si="1"/>
        <v>0.69172637157719108</v>
      </c>
    </row>
    <row r="120" spans="1:5">
      <c r="A120" s="1" t="s">
        <v>12</v>
      </c>
      <c r="B120" s="1">
        <v>2011</v>
      </c>
      <c r="C120" s="1">
        <v>59249</v>
      </c>
      <c r="D120" s="1">
        <v>36018</v>
      </c>
      <c r="E120" s="36">
        <f t="shared" si="1"/>
        <v>0.64498306402354388</v>
      </c>
    </row>
    <row r="121" spans="1:5">
      <c r="A121" s="1" t="s">
        <v>12</v>
      </c>
      <c r="B121" s="1">
        <v>2012</v>
      </c>
      <c r="C121" s="1">
        <v>63374</v>
      </c>
      <c r="D121" s="1">
        <v>39544</v>
      </c>
      <c r="E121" s="36">
        <f t="shared" si="1"/>
        <v>0.60261986647784749</v>
      </c>
    </row>
    <row r="122" spans="1:5">
      <c r="A122" s="1" t="s">
        <v>12</v>
      </c>
      <c r="B122" s="1">
        <v>2013</v>
      </c>
      <c r="C122" s="1">
        <v>68805</v>
      </c>
      <c r="D122" s="1">
        <v>43320</v>
      </c>
      <c r="E122" s="36">
        <f t="shared" si="1"/>
        <v>0.58829639889196672</v>
      </c>
    </row>
    <row r="123" spans="1:5">
      <c r="A123" s="1" t="s">
        <v>13</v>
      </c>
      <c r="B123" s="1">
        <v>2003</v>
      </c>
      <c r="C123" s="1">
        <v>6375</v>
      </c>
      <c r="D123" s="1">
        <v>10600</v>
      </c>
      <c r="E123" s="36">
        <f t="shared" si="1"/>
        <v>0.39858490566037741</v>
      </c>
    </row>
    <row r="124" spans="1:5">
      <c r="A124" s="1" t="s">
        <v>13</v>
      </c>
      <c r="B124" s="1">
        <v>2004</v>
      </c>
      <c r="C124" s="1">
        <v>7681</v>
      </c>
      <c r="D124" s="1">
        <v>12400</v>
      </c>
      <c r="E124" s="36">
        <f t="shared" si="1"/>
        <v>0.3805645161290323</v>
      </c>
    </row>
    <row r="125" spans="1:5">
      <c r="A125" s="1" t="s">
        <v>13</v>
      </c>
      <c r="B125" s="1">
        <v>2005</v>
      </c>
      <c r="C125" s="1">
        <v>8670</v>
      </c>
      <c r="D125" s="1">
        <v>14259</v>
      </c>
      <c r="E125" s="36">
        <f t="shared" si="1"/>
        <v>0.39196297075531239</v>
      </c>
    </row>
    <row r="126" spans="1:5">
      <c r="A126" s="1" t="s">
        <v>13</v>
      </c>
      <c r="B126" s="1">
        <v>2006</v>
      </c>
      <c r="C126" s="1">
        <v>10044</v>
      </c>
      <c r="D126" s="1">
        <v>16602</v>
      </c>
      <c r="E126" s="36">
        <f t="shared" si="1"/>
        <v>0.39501264907842426</v>
      </c>
    </row>
    <row r="127" spans="1:5">
      <c r="A127" s="1" t="s">
        <v>13</v>
      </c>
      <c r="B127" s="1">
        <v>2007</v>
      </c>
      <c r="C127" s="1">
        <v>12039</v>
      </c>
      <c r="D127" s="1">
        <v>20337</v>
      </c>
      <c r="E127" s="36">
        <f t="shared" si="1"/>
        <v>0.40802478241628559</v>
      </c>
    </row>
    <row r="128" spans="1:5">
      <c r="A128" s="1" t="s">
        <v>13</v>
      </c>
      <c r="B128" s="1">
        <v>2008</v>
      </c>
      <c r="C128" s="1">
        <v>14448</v>
      </c>
      <c r="D128" s="1">
        <v>23912</v>
      </c>
      <c r="E128" s="36">
        <f t="shared" si="1"/>
        <v>0.39578454332552693</v>
      </c>
    </row>
    <row r="129" spans="1:5">
      <c r="A129" s="1" t="s">
        <v>13</v>
      </c>
      <c r="B129" s="1">
        <v>2009</v>
      </c>
      <c r="C129" s="1">
        <v>16408</v>
      </c>
      <c r="D129" s="1">
        <v>25963</v>
      </c>
      <c r="E129" s="36">
        <f t="shared" si="1"/>
        <v>0.36802372607171741</v>
      </c>
    </row>
    <row r="130" spans="1:5">
      <c r="A130" s="1" t="s">
        <v>13</v>
      </c>
      <c r="B130" s="1">
        <v>2010</v>
      </c>
      <c r="C130" s="1">
        <v>20888</v>
      </c>
      <c r="D130" s="1">
        <v>30567</v>
      </c>
      <c r="E130" s="36">
        <f t="shared" si="1"/>
        <v>0.3166486734059607</v>
      </c>
    </row>
    <row r="131" spans="1:5">
      <c r="A131" s="1" t="s">
        <v>13</v>
      </c>
      <c r="B131" s="1">
        <v>2011</v>
      </c>
      <c r="C131" s="1">
        <v>25659</v>
      </c>
      <c r="D131" s="1">
        <v>36018</v>
      </c>
      <c r="E131" s="36">
        <f t="shared" ref="E131:E194" si="2">ABS(C131/D131-1)</f>
        <v>0.2876061969015492</v>
      </c>
    </row>
    <row r="132" spans="1:5">
      <c r="A132" s="1" t="s">
        <v>13</v>
      </c>
      <c r="B132" s="1">
        <v>2012</v>
      </c>
      <c r="C132" s="1">
        <v>28792</v>
      </c>
      <c r="D132" s="1">
        <v>39544</v>
      </c>
      <c r="E132" s="36">
        <f t="shared" si="2"/>
        <v>0.27189965607930411</v>
      </c>
    </row>
    <row r="133" spans="1:5">
      <c r="A133" s="1" t="s">
        <v>13</v>
      </c>
      <c r="B133" s="1">
        <v>2013</v>
      </c>
      <c r="C133" s="1">
        <v>32001</v>
      </c>
      <c r="D133" s="1">
        <v>43320</v>
      </c>
      <c r="E133" s="36">
        <f t="shared" si="2"/>
        <v>0.26128808864265929</v>
      </c>
    </row>
    <row r="134" spans="1:5">
      <c r="A134" s="1" t="s">
        <v>14</v>
      </c>
      <c r="B134" s="1">
        <v>2003</v>
      </c>
      <c r="C134" s="1">
        <v>14333</v>
      </c>
      <c r="D134" s="1">
        <v>10600</v>
      </c>
      <c r="E134" s="36">
        <f t="shared" si="2"/>
        <v>0.35216981132075476</v>
      </c>
    </row>
    <row r="135" spans="1:5">
      <c r="A135" s="1" t="s">
        <v>14</v>
      </c>
      <c r="B135" s="1">
        <v>2004</v>
      </c>
      <c r="C135" s="1">
        <v>16469</v>
      </c>
      <c r="D135" s="1">
        <v>12400</v>
      </c>
      <c r="E135" s="36">
        <f t="shared" si="2"/>
        <v>0.32814516129032256</v>
      </c>
    </row>
    <row r="136" spans="1:5">
      <c r="A136" s="1" t="s">
        <v>14</v>
      </c>
      <c r="B136" s="1">
        <v>2005</v>
      </c>
      <c r="C136" s="1">
        <v>18646</v>
      </c>
      <c r="D136" s="1">
        <v>14259</v>
      </c>
      <c r="E136" s="36">
        <f t="shared" si="2"/>
        <v>0.30766533417490716</v>
      </c>
    </row>
    <row r="137" spans="1:5">
      <c r="A137" s="1" t="s">
        <v>14</v>
      </c>
      <c r="B137" s="1">
        <v>2006</v>
      </c>
      <c r="C137" s="1">
        <v>21152</v>
      </c>
      <c r="D137" s="1">
        <v>16602</v>
      </c>
      <c r="E137" s="36">
        <f t="shared" si="2"/>
        <v>0.27406336585953506</v>
      </c>
    </row>
    <row r="138" spans="1:5">
      <c r="A138" s="1" t="s">
        <v>14</v>
      </c>
      <c r="B138" s="1">
        <v>2007</v>
      </c>
      <c r="C138" s="1">
        <v>25582</v>
      </c>
      <c r="D138" s="1">
        <v>20337</v>
      </c>
      <c r="E138" s="36">
        <f t="shared" si="2"/>
        <v>0.25790431233711963</v>
      </c>
    </row>
    <row r="139" spans="1:5">
      <c r="A139" s="1" t="s">
        <v>14</v>
      </c>
      <c r="B139" s="1">
        <v>2008</v>
      </c>
      <c r="C139" s="1">
        <v>29755</v>
      </c>
      <c r="D139" s="1">
        <v>23912</v>
      </c>
      <c r="E139" s="36">
        <f t="shared" si="2"/>
        <v>0.24435429909668782</v>
      </c>
    </row>
    <row r="140" spans="1:5">
      <c r="A140" s="1" t="s">
        <v>14</v>
      </c>
      <c r="B140" s="1">
        <v>2009</v>
      </c>
      <c r="C140" s="1">
        <v>33437</v>
      </c>
      <c r="D140" s="1">
        <v>25963</v>
      </c>
      <c r="E140" s="36">
        <f t="shared" si="2"/>
        <v>0.28787120132496247</v>
      </c>
    </row>
    <row r="141" spans="1:5">
      <c r="A141" s="1" t="s">
        <v>14</v>
      </c>
      <c r="B141" s="1">
        <v>2010</v>
      </c>
      <c r="C141" s="1">
        <v>40025</v>
      </c>
      <c r="D141" s="1">
        <v>30567</v>
      </c>
      <c r="E141" s="36">
        <f t="shared" si="2"/>
        <v>0.3094186541040993</v>
      </c>
    </row>
    <row r="142" spans="1:5">
      <c r="A142" s="1" t="s">
        <v>14</v>
      </c>
      <c r="B142" s="1">
        <v>2011</v>
      </c>
      <c r="C142" s="1">
        <v>47377</v>
      </c>
      <c r="D142" s="1">
        <v>36018</v>
      </c>
      <c r="E142" s="36">
        <f t="shared" si="2"/>
        <v>0.31537009273141203</v>
      </c>
    </row>
    <row r="143" spans="1:5">
      <c r="A143" s="1" t="s">
        <v>14</v>
      </c>
      <c r="B143" s="1">
        <v>2012</v>
      </c>
      <c r="C143" s="1">
        <v>52763</v>
      </c>
      <c r="D143" s="1">
        <v>39544</v>
      </c>
      <c r="E143" s="36">
        <f t="shared" si="2"/>
        <v>0.33428585879020845</v>
      </c>
    </row>
    <row r="144" spans="1:5">
      <c r="A144" s="1" t="s">
        <v>14</v>
      </c>
      <c r="B144" s="1">
        <v>2013</v>
      </c>
      <c r="C144" s="1">
        <v>58145</v>
      </c>
      <c r="D144" s="1">
        <v>43320</v>
      </c>
      <c r="E144" s="36">
        <f t="shared" si="2"/>
        <v>0.34222068328716526</v>
      </c>
    </row>
    <row r="145" spans="1:5">
      <c r="A145" s="1" t="s">
        <v>15</v>
      </c>
      <c r="B145" s="1">
        <v>2003</v>
      </c>
      <c r="C145" s="1">
        <v>6624</v>
      </c>
      <c r="D145" s="1">
        <v>10600</v>
      </c>
      <c r="E145" s="36">
        <f t="shared" si="2"/>
        <v>0.37509433962264149</v>
      </c>
    </row>
    <row r="146" spans="1:5">
      <c r="A146" s="1" t="s">
        <v>15</v>
      </c>
      <c r="B146" s="1">
        <v>2004</v>
      </c>
      <c r="C146" s="1">
        <v>8097</v>
      </c>
      <c r="D146" s="1">
        <v>12400</v>
      </c>
      <c r="E146" s="36">
        <f t="shared" si="2"/>
        <v>0.34701612903225809</v>
      </c>
    </row>
    <row r="147" spans="1:5">
      <c r="A147" s="1" t="s">
        <v>15</v>
      </c>
      <c r="B147" s="1">
        <v>2005</v>
      </c>
      <c r="C147" s="1">
        <v>9440</v>
      </c>
      <c r="D147" s="1">
        <v>14259</v>
      </c>
      <c r="E147" s="36">
        <f t="shared" si="2"/>
        <v>0.33796198891927909</v>
      </c>
    </row>
    <row r="148" spans="1:5">
      <c r="A148" s="1" t="s">
        <v>15</v>
      </c>
      <c r="B148" s="1">
        <v>2006</v>
      </c>
      <c r="C148" s="1">
        <v>10679</v>
      </c>
      <c r="D148" s="1">
        <v>16602</v>
      </c>
      <c r="E148" s="36">
        <f t="shared" si="2"/>
        <v>0.35676424527165407</v>
      </c>
    </row>
    <row r="149" spans="1:5">
      <c r="A149" s="1" t="s">
        <v>15</v>
      </c>
      <c r="B149" s="1">
        <v>2007</v>
      </c>
      <c r="C149" s="1">
        <v>13322</v>
      </c>
      <c r="D149" s="1">
        <v>20337</v>
      </c>
      <c r="E149" s="36">
        <f t="shared" si="2"/>
        <v>0.34493779810198166</v>
      </c>
    </row>
    <row r="150" spans="1:5">
      <c r="A150" s="1" t="s">
        <v>15</v>
      </c>
      <c r="B150" s="1">
        <v>2008</v>
      </c>
      <c r="C150" s="1">
        <v>15900</v>
      </c>
      <c r="D150" s="1">
        <v>23912</v>
      </c>
      <c r="E150" s="36">
        <f t="shared" si="2"/>
        <v>0.33506189360990302</v>
      </c>
    </row>
    <row r="151" spans="1:5">
      <c r="A151" s="1" t="s">
        <v>15</v>
      </c>
      <c r="B151" s="1">
        <v>2009</v>
      </c>
      <c r="C151" s="1">
        <v>17335</v>
      </c>
      <c r="D151" s="1">
        <v>25963</v>
      </c>
      <c r="E151" s="36">
        <f t="shared" si="2"/>
        <v>0.33231906944497935</v>
      </c>
    </row>
    <row r="152" spans="1:5">
      <c r="A152" s="1" t="s">
        <v>15</v>
      </c>
      <c r="B152" s="1">
        <v>2010</v>
      </c>
      <c r="C152" s="1">
        <v>21253</v>
      </c>
      <c r="D152" s="1">
        <v>30567</v>
      </c>
      <c r="E152" s="36">
        <f t="shared" si="2"/>
        <v>0.30470769130107633</v>
      </c>
    </row>
    <row r="153" spans="1:5">
      <c r="A153" s="1" t="s">
        <v>15</v>
      </c>
      <c r="B153" s="1">
        <v>2011</v>
      </c>
      <c r="C153" s="1">
        <v>26150</v>
      </c>
      <c r="D153" s="1">
        <v>36018</v>
      </c>
      <c r="E153" s="36">
        <f t="shared" si="2"/>
        <v>0.27397412404908661</v>
      </c>
    </row>
    <row r="154" spans="1:5">
      <c r="A154" s="1" t="s">
        <v>15</v>
      </c>
      <c r="B154" s="1">
        <v>2012</v>
      </c>
      <c r="C154" s="1">
        <v>28800</v>
      </c>
      <c r="D154" s="1">
        <v>39544</v>
      </c>
      <c r="E154" s="36">
        <f t="shared" si="2"/>
        <v>0.27169734978757842</v>
      </c>
    </row>
    <row r="155" spans="1:5">
      <c r="A155" s="1" t="s">
        <v>15</v>
      </c>
      <c r="B155" s="1">
        <v>2013</v>
      </c>
      <c r="C155" s="1">
        <v>31930</v>
      </c>
      <c r="D155" s="1">
        <v>43320</v>
      </c>
      <c r="E155" s="36">
        <f t="shared" si="2"/>
        <v>0.262927054478301</v>
      </c>
    </row>
    <row r="156" spans="1:5">
      <c r="A156" s="1" t="s">
        <v>16</v>
      </c>
      <c r="B156" s="1">
        <v>2003</v>
      </c>
      <c r="C156" s="1">
        <v>13268</v>
      </c>
      <c r="D156" s="1">
        <v>10600</v>
      </c>
      <c r="E156" s="36">
        <f t="shared" si="2"/>
        <v>0.25169811320754709</v>
      </c>
    </row>
    <row r="157" spans="1:5">
      <c r="A157" s="1" t="s">
        <v>16</v>
      </c>
      <c r="B157" s="1">
        <v>2004</v>
      </c>
      <c r="C157" s="1">
        <v>16413</v>
      </c>
      <c r="D157" s="1">
        <v>12400</v>
      </c>
      <c r="E157" s="36">
        <f t="shared" si="2"/>
        <v>0.32362903225806461</v>
      </c>
    </row>
    <row r="158" spans="1:5">
      <c r="A158" s="1" t="s">
        <v>16</v>
      </c>
      <c r="B158" s="1">
        <v>2005</v>
      </c>
      <c r="C158" s="1">
        <v>20096</v>
      </c>
      <c r="D158" s="1">
        <v>14259</v>
      </c>
      <c r="E158" s="36">
        <f t="shared" si="2"/>
        <v>0.40935549477522959</v>
      </c>
    </row>
    <row r="159" spans="1:5">
      <c r="A159" s="1" t="s">
        <v>16</v>
      </c>
      <c r="B159" s="1">
        <v>2006</v>
      </c>
      <c r="C159" s="1">
        <v>23546</v>
      </c>
      <c r="D159" s="1">
        <v>16602</v>
      </c>
      <c r="E159" s="36">
        <f t="shared" si="2"/>
        <v>0.418262859896398</v>
      </c>
    </row>
    <row r="160" spans="1:5">
      <c r="A160" s="1" t="s">
        <v>16</v>
      </c>
      <c r="B160" s="1">
        <v>2007</v>
      </c>
      <c r="C160" s="1">
        <v>27604</v>
      </c>
      <c r="D160" s="1">
        <v>20337</v>
      </c>
      <c r="E160" s="36">
        <f t="shared" si="2"/>
        <v>0.35732900624477559</v>
      </c>
    </row>
    <row r="161" spans="1:5">
      <c r="A161" s="1" t="s">
        <v>16</v>
      </c>
      <c r="B161" s="1">
        <v>2008</v>
      </c>
      <c r="C161" s="1">
        <v>32936</v>
      </c>
      <c r="D161" s="1">
        <v>23912</v>
      </c>
      <c r="E161" s="36">
        <f t="shared" si="2"/>
        <v>0.37738374038139844</v>
      </c>
    </row>
    <row r="162" spans="1:5">
      <c r="A162" s="1" t="s">
        <v>16</v>
      </c>
      <c r="B162" s="1">
        <v>2009</v>
      </c>
      <c r="C162" s="1">
        <v>35894</v>
      </c>
      <c r="D162" s="1">
        <v>25963</v>
      </c>
      <c r="E162" s="36">
        <f t="shared" si="2"/>
        <v>0.38250587374340417</v>
      </c>
    </row>
    <row r="163" spans="1:5">
      <c r="A163" s="1" t="s">
        <v>16</v>
      </c>
      <c r="B163" s="1">
        <v>2010</v>
      </c>
      <c r="C163" s="1">
        <v>41106</v>
      </c>
      <c r="D163" s="1">
        <v>30567</v>
      </c>
      <c r="E163" s="36">
        <f t="shared" si="2"/>
        <v>0.34478359014623616</v>
      </c>
    </row>
    <row r="164" spans="1:5">
      <c r="A164" s="1" t="s">
        <v>16</v>
      </c>
      <c r="B164" s="1">
        <v>2011</v>
      </c>
      <c r="C164" s="1">
        <v>47335</v>
      </c>
      <c r="D164" s="1">
        <v>36018</v>
      </c>
      <c r="E164" s="36">
        <f t="shared" si="2"/>
        <v>0.31420400910655788</v>
      </c>
    </row>
    <row r="165" spans="1:5">
      <c r="A165" s="1" t="s">
        <v>16</v>
      </c>
      <c r="B165" s="1">
        <v>2012</v>
      </c>
      <c r="C165" s="1">
        <v>51768</v>
      </c>
      <c r="D165" s="1">
        <v>39544</v>
      </c>
      <c r="E165" s="36">
        <f t="shared" si="2"/>
        <v>0.30912401375682785</v>
      </c>
    </row>
    <row r="166" spans="1:5">
      <c r="A166" s="1" t="s">
        <v>16</v>
      </c>
      <c r="B166" s="1">
        <v>2013</v>
      </c>
      <c r="C166" s="1">
        <v>56885</v>
      </c>
      <c r="D166" s="1">
        <v>43320</v>
      </c>
      <c r="E166" s="36">
        <f t="shared" si="2"/>
        <v>0.31313481071098792</v>
      </c>
    </row>
    <row r="167" spans="1:5">
      <c r="A167" s="1" t="s">
        <v>17</v>
      </c>
      <c r="B167" s="1">
        <v>2003</v>
      </c>
      <c r="C167" s="1">
        <v>7376</v>
      </c>
      <c r="D167" s="1">
        <v>10600</v>
      </c>
      <c r="E167" s="36">
        <f t="shared" si="2"/>
        <v>0.30415094339622639</v>
      </c>
    </row>
    <row r="168" spans="1:5">
      <c r="A168" s="1" t="s">
        <v>17</v>
      </c>
      <c r="B168" s="1">
        <v>2004</v>
      </c>
      <c r="C168" s="1">
        <v>9201</v>
      </c>
      <c r="D168" s="1">
        <v>12400</v>
      </c>
      <c r="E168" s="36">
        <f t="shared" si="2"/>
        <v>0.25798387096774189</v>
      </c>
    </row>
    <row r="169" spans="1:5">
      <c r="A169" s="1" t="s">
        <v>17</v>
      </c>
      <c r="B169" s="1">
        <v>2005</v>
      </c>
      <c r="C169" s="1">
        <v>11346</v>
      </c>
      <c r="D169" s="1">
        <v>14259</v>
      </c>
      <c r="E169" s="36">
        <f t="shared" si="2"/>
        <v>0.20429202608878605</v>
      </c>
    </row>
    <row r="170" spans="1:5">
      <c r="A170" s="1" t="s">
        <v>17</v>
      </c>
      <c r="B170" s="1">
        <v>2006</v>
      </c>
      <c r="C170" s="1">
        <v>13279</v>
      </c>
      <c r="D170" s="1">
        <v>16602</v>
      </c>
      <c r="E170" s="36">
        <f t="shared" si="2"/>
        <v>0.20015660763763399</v>
      </c>
    </row>
    <row r="171" spans="1:5">
      <c r="A171" s="1" t="s">
        <v>17</v>
      </c>
      <c r="B171" s="1">
        <v>2007</v>
      </c>
      <c r="C171" s="1">
        <v>16012</v>
      </c>
      <c r="D171" s="1">
        <v>20337</v>
      </c>
      <c r="E171" s="36">
        <f t="shared" si="2"/>
        <v>0.21266656832374486</v>
      </c>
    </row>
    <row r="172" spans="1:5">
      <c r="A172" s="1" t="s">
        <v>17</v>
      </c>
      <c r="B172" s="1">
        <v>2008</v>
      </c>
      <c r="C172" s="1">
        <v>19181</v>
      </c>
      <c r="D172" s="1">
        <v>23912</v>
      </c>
      <c r="E172" s="36">
        <f t="shared" si="2"/>
        <v>0.19785045165607229</v>
      </c>
    </row>
    <row r="173" spans="1:5">
      <c r="A173" s="1" t="s">
        <v>17</v>
      </c>
      <c r="B173" s="1">
        <v>2009</v>
      </c>
      <c r="C173" s="1">
        <v>20597</v>
      </c>
      <c r="D173" s="1">
        <v>25963</v>
      </c>
      <c r="E173" s="36">
        <f t="shared" si="2"/>
        <v>0.20667873512305979</v>
      </c>
    </row>
    <row r="174" spans="1:5">
      <c r="A174" s="1" t="s">
        <v>17</v>
      </c>
      <c r="B174" s="1">
        <v>2010</v>
      </c>
      <c r="C174" s="1">
        <v>24446</v>
      </c>
      <c r="D174" s="1">
        <v>30567</v>
      </c>
      <c r="E174" s="36">
        <f t="shared" si="2"/>
        <v>0.20024863414793737</v>
      </c>
    </row>
    <row r="175" spans="1:5">
      <c r="A175" s="1" t="s">
        <v>17</v>
      </c>
      <c r="B175" s="1">
        <v>2011</v>
      </c>
      <c r="C175" s="1">
        <v>28661</v>
      </c>
      <c r="D175" s="1">
        <v>36018</v>
      </c>
      <c r="E175" s="36">
        <f t="shared" si="2"/>
        <v>0.20425898162030098</v>
      </c>
    </row>
    <row r="176" spans="1:5">
      <c r="A176" s="1" t="s">
        <v>17</v>
      </c>
      <c r="B176" s="1">
        <v>2012</v>
      </c>
      <c r="C176" s="1">
        <v>31499</v>
      </c>
      <c r="D176" s="1">
        <v>39544</v>
      </c>
      <c r="E176" s="36">
        <f t="shared" si="2"/>
        <v>0.20344426461662957</v>
      </c>
    </row>
    <row r="177" spans="1:5">
      <c r="A177" s="1" t="s">
        <v>17</v>
      </c>
      <c r="B177" s="1">
        <v>2013</v>
      </c>
      <c r="C177" s="1">
        <v>34211</v>
      </c>
      <c r="D177" s="1">
        <v>43320</v>
      </c>
      <c r="E177" s="36">
        <f t="shared" si="2"/>
        <v>0.21027239150507848</v>
      </c>
    </row>
    <row r="178" spans="1:5">
      <c r="A178" s="1" t="s">
        <v>18</v>
      </c>
      <c r="B178" s="1">
        <v>2003</v>
      </c>
      <c r="C178" s="1">
        <v>8378</v>
      </c>
      <c r="D178" s="1">
        <v>10600</v>
      </c>
      <c r="E178" s="36">
        <f t="shared" si="2"/>
        <v>0.20962264150943399</v>
      </c>
    </row>
    <row r="179" spans="1:5">
      <c r="A179" s="1" t="s">
        <v>18</v>
      </c>
      <c r="B179" s="1">
        <v>2004</v>
      </c>
      <c r="C179" s="1">
        <v>9898</v>
      </c>
      <c r="D179" s="1">
        <v>12400</v>
      </c>
      <c r="E179" s="36">
        <f t="shared" si="2"/>
        <v>0.2017741935483871</v>
      </c>
    </row>
    <row r="180" spans="1:5">
      <c r="A180" s="1" t="s">
        <v>18</v>
      </c>
      <c r="B180" s="1">
        <v>2005</v>
      </c>
      <c r="C180" s="1">
        <v>11431</v>
      </c>
      <c r="D180" s="1">
        <v>14259</v>
      </c>
      <c r="E180" s="36">
        <f t="shared" si="2"/>
        <v>0.19833087874324984</v>
      </c>
    </row>
    <row r="181" spans="1:5">
      <c r="A181" s="1" t="s">
        <v>18</v>
      </c>
      <c r="B181" s="1">
        <v>2006</v>
      </c>
      <c r="C181" s="1">
        <v>13150</v>
      </c>
      <c r="D181" s="1">
        <v>16602</v>
      </c>
      <c r="E181" s="36">
        <f t="shared" si="2"/>
        <v>0.20792675581255271</v>
      </c>
    </row>
    <row r="182" spans="1:5">
      <c r="A182" s="1" t="s">
        <v>18</v>
      </c>
      <c r="B182" s="1">
        <v>2007</v>
      </c>
      <c r="C182" s="1">
        <v>16386</v>
      </c>
      <c r="D182" s="1">
        <v>20337</v>
      </c>
      <c r="E182" s="36">
        <f t="shared" si="2"/>
        <v>0.19427644195309046</v>
      </c>
    </row>
    <row r="183" spans="1:5">
      <c r="A183" s="1" t="s">
        <v>18</v>
      </c>
      <c r="B183" s="1">
        <v>2008</v>
      </c>
      <c r="C183" s="1">
        <v>19858</v>
      </c>
      <c r="D183" s="1">
        <v>23912</v>
      </c>
      <c r="E183" s="36">
        <f t="shared" si="2"/>
        <v>0.16953830712612916</v>
      </c>
    </row>
    <row r="184" spans="1:5">
      <c r="A184" s="1" t="s">
        <v>18</v>
      </c>
      <c r="B184" s="1">
        <v>2009</v>
      </c>
      <c r="C184" s="1">
        <v>22677</v>
      </c>
      <c r="D184" s="1">
        <v>25963</v>
      </c>
      <c r="E184" s="36">
        <f t="shared" si="2"/>
        <v>0.12656472672649544</v>
      </c>
    </row>
    <row r="185" spans="1:5">
      <c r="A185" s="1" t="s">
        <v>18</v>
      </c>
      <c r="B185" s="1">
        <v>2010</v>
      </c>
      <c r="C185" s="1">
        <v>27906</v>
      </c>
      <c r="D185" s="1">
        <v>30567</v>
      </c>
      <c r="E185" s="36">
        <f t="shared" si="2"/>
        <v>8.7054666797526714E-2</v>
      </c>
    </row>
    <row r="186" spans="1:5">
      <c r="A186" s="1" t="s">
        <v>18</v>
      </c>
      <c r="B186" s="1">
        <v>2011</v>
      </c>
      <c r="C186" s="1">
        <v>34197</v>
      </c>
      <c r="D186" s="1">
        <v>36018</v>
      </c>
      <c r="E186" s="36">
        <f t="shared" si="2"/>
        <v>5.0558054306180211E-2</v>
      </c>
    </row>
    <row r="187" spans="1:5">
      <c r="A187" s="1" t="s">
        <v>18</v>
      </c>
      <c r="B187" s="1">
        <v>2012</v>
      </c>
      <c r="C187" s="1">
        <v>38572</v>
      </c>
      <c r="D187" s="1">
        <v>39544</v>
      </c>
      <c r="E187" s="36">
        <f t="shared" si="2"/>
        <v>2.4580214444669179E-2</v>
      </c>
    </row>
    <row r="188" spans="1:5">
      <c r="A188" s="1" t="s">
        <v>18</v>
      </c>
      <c r="B188" s="1">
        <v>2013</v>
      </c>
      <c r="C188" s="1">
        <v>42826</v>
      </c>
      <c r="D188" s="1">
        <v>43320</v>
      </c>
      <c r="E188" s="36">
        <f t="shared" si="2"/>
        <v>1.140350877192986E-2</v>
      </c>
    </row>
    <row r="189" spans="1:5">
      <c r="A189" s="1" t="s">
        <v>19</v>
      </c>
      <c r="B189" s="1">
        <v>2003</v>
      </c>
      <c r="C189" s="1">
        <v>7589</v>
      </c>
      <c r="D189" s="1">
        <v>10600</v>
      </c>
      <c r="E189" s="36">
        <f t="shared" si="2"/>
        <v>0.28405660377358488</v>
      </c>
    </row>
    <row r="190" spans="1:5">
      <c r="A190" s="1" t="s">
        <v>19</v>
      </c>
      <c r="B190" s="1">
        <v>2004</v>
      </c>
      <c r="C190" s="1">
        <v>9165</v>
      </c>
      <c r="D190" s="1">
        <v>12400</v>
      </c>
      <c r="E190" s="36">
        <f t="shared" si="2"/>
        <v>0.26088709677419353</v>
      </c>
    </row>
    <row r="191" spans="1:5">
      <c r="A191" s="1" t="s">
        <v>19</v>
      </c>
      <c r="B191" s="1">
        <v>2005</v>
      </c>
      <c r="C191" s="1">
        <v>10426</v>
      </c>
      <c r="D191" s="1">
        <v>14259</v>
      </c>
      <c r="E191" s="36">
        <f t="shared" si="2"/>
        <v>0.26881267971105971</v>
      </c>
    </row>
    <row r="192" spans="1:5">
      <c r="A192" s="1" t="s">
        <v>19</v>
      </c>
      <c r="B192" s="1">
        <v>2006</v>
      </c>
      <c r="C192" s="1">
        <v>11830</v>
      </c>
      <c r="D192" s="1">
        <v>16602</v>
      </c>
      <c r="E192" s="36">
        <f t="shared" si="2"/>
        <v>0.28743524876520898</v>
      </c>
    </row>
    <row r="193" spans="1:5">
      <c r="A193" s="1" t="s">
        <v>19</v>
      </c>
      <c r="B193" s="1">
        <v>2007</v>
      </c>
      <c r="C193" s="1">
        <v>14869</v>
      </c>
      <c r="D193" s="1">
        <v>20337</v>
      </c>
      <c r="E193" s="36">
        <f t="shared" si="2"/>
        <v>0.26886954811427444</v>
      </c>
    </row>
    <row r="194" spans="1:5">
      <c r="A194" s="1" t="s">
        <v>19</v>
      </c>
      <c r="B194" s="1">
        <v>2008</v>
      </c>
      <c r="C194" s="1">
        <v>18147</v>
      </c>
      <c r="D194" s="1">
        <v>23912</v>
      </c>
      <c r="E194" s="36">
        <f t="shared" si="2"/>
        <v>0.24109233857477419</v>
      </c>
    </row>
    <row r="195" spans="1:5">
      <c r="A195" s="1" t="s">
        <v>19</v>
      </c>
      <c r="B195" s="1">
        <v>2009</v>
      </c>
      <c r="C195" s="1">
        <v>20428</v>
      </c>
      <c r="D195" s="1">
        <v>25963</v>
      </c>
      <c r="E195" s="36">
        <f t="shared" ref="E195:E258" si="3">ABS(C195/D195-1)</f>
        <v>0.21318799830528057</v>
      </c>
    </row>
    <row r="196" spans="1:5">
      <c r="A196" s="1" t="s">
        <v>19</v>
      </c>
      <c r="B196" s="1">
        <v>2010</v>
      </c>
      <c r="C196" s="1">
        <v>24719</v>
      </c>
      <c r="D196" s="1">
        <v>30567</v>
      </c>
      <c r="E196" s="36">
        <f t="shared" si="3"/>
        <v>0.19131743383387312</v>
      </c>
    </row>
    <row r="197" spans="1:5">
      <c r="A197" s="1" t="s">
        <v>19</v>
      </c>
      <c r="B197" s="1">
        <v>2011</v>
      </c>
      <c r="C197" s="1">
        <v>29880</v>
      </c>
      <c r="D197" s="1">
        <v>36018</v>
      </c>
      <c r="E197" s="36">
        <f t="shared" si="3"/>
        <v>0.17041479260369818</v>
      </c>
    </row>
    <row r="198" spans="1:5">
      <c r="A198" s="1" t="s">
        <v>19</v>
      </c>
      <c r="B198" s="1">
        <v>2012</v>
      </c>
      <c r="C198" s="1">
        <v>33480</v>
      </c>
      <c r="D198" s="1">
        <v>39544</v>
      </c>
      <c r="E198" s="36">
        <f t="shared" si="3"/>
        <v>0.15334816912805993</v>
      </c>
    </row>
    <row r="199" spans="1:5">
      <c r="A199" s="1" t="s">
        <v>19</v>
      </c>
      <c r="B199" s="1">
        <v>2013</v>
      </c>
      <c r="C199" s="1">
        <v>36943</v>
      </c>
      <c r="D199" s="1">
        <v>43320</v>
      </c>
      <c r="E199" s="36">
        <f t="shared" si="3"/>
        <v>0.14720683287165282</v>
      </c>
    </row>
    <row r="200" spans="1:5">
      <c r="A200" s="1" t="s">
        <v>20</v>
      </c>
      <c r="B200" s="1">
        <v>2003</v>
      </c>
      <c r="C200" s="1">
        <v>17795</v>
      </c>
      <c r="D200" s="1">
        <v>10600</v>
      </c>
      <c r="E200" s="36">
        <f t="shared" si="3"/>
        <v>0.67877358490566042</v>
      </c>
    </row>
    <row r="201" spans="1:5">
      <c r="A201" s="1" t="s">
        <v>20</v>
      </c>
      <c r="B201" s="1">
        <v>2004</v>
      </c>
      <c r="C201" s="1">
        <v>20870</v>
      </c>
      <c r="D201" s="1">
        <v>12400</v>
      </c>
      <c r="E201" s="36">
        <f t="shared" si="3"/>
        <v>0.6830645161290323</v>
      </c>
    </row>
    <row r="202" spans="1:5">
      <c r="A202" s="1" t="s">
        <v>20</v>
      </c>
      <c r="B202" s="1">
        <v>2005</v>
      </c>
      <c r="C202" s="1">
        <v>24435</v>
      </c>
      <c r="D202" s="1">
        <v>14259</v>
      </c>
      <c r="E202" s="36">
        <f t="shared" si="3"/>
        <v>0.71365453397853984</v>
      </c>
    </row>
    <row r="203" spans="1:5">
      <c r="A203" s="1" t="s">
        <v>20</v>
      </c>
      <c r="B203" s="1">
        <v>2006</v>
      </c>
      <c r="C203" s="1">
        <v>28077</v>
      </c>
      <c r="D203" s="1">
        <v>16602</v>
      </c>
      <c r="E203" s="36">
        <f t="shared" si="3"/>
        <v>0.69118178532706898</v>
      </c>
    </row>
    <row r="204" spans="1:5">
      <c r="A204" s="1" t="s">
        <v>20</v>
      </c>
      <c r="B204" s="1">
        <v>2007</v>
      </c>
      <c r="C204" s="1">
        <v>33272</v>
      </c>
      <c r="D204" s="1">
        <v>20337</v>
      </c>
      <c r="E204" s="36">
        <f t="shared" si="3"/>
        <v>0.63603284653587067</v>
      </c>
    </row>
    <row r="205" spans="1:5">
      <c r="A205" s="1" t="s">
        <v>20</v>
      </c>
      <c r="B205" s="1">
        <v>2008</v>
      </c>
      <c r="C205" s="1">
        <v>37638</v>
      </c>
      <c r="D205" s="1">
        <v>23912</v>
      </c>
      <c r="E205" s="36">
        <f t="shared" si="3"/>
        <v>0.57402141184342592</v>
      </c>
    </row>
    <row r="206" spans="1:5">
      <c r="A206" s="1" t="s">
        <v>20</v>
      </c>
      <c r="B206" s="1">
        <v>2009</v>
      </c>
      <c r="C206" s="1">
        <v>39436</v>
      </c>
      <c r="D206" s="1">
        <v>25963</v>
      </c>
      <c r="E206" s="36">
        <f t="shared" si="3"/>
        <v>0.51893078611870735</v>
      </c>
    </row>
    <row r="207" spans="1:5">
      <c r="A207" s="1" t="s">
        <v>20</v>
      </c>
      <c r="B207" s="1">
        <v>2010</v>
      </c>
      <c r="C207" s="1">
        <v>44736</v>
      </c>
      <c r="D207" s="1">
        <v>30567</v>
      </c>
      <c r="E207" s="36">
        <f t="shared" si="3"/>
        <v>0.46353911080577093</v>
      </c>
    </row>
    <row r="208" spans="1:5">
      <c r="A208" s="1" t="s">
        <v>20</v>
      </c>
      <c r="B208" s="1">
        <v>2011</v>
      </c>
      <c r="C208" s="1">
        <v>50807</v>
      </c>
      <c r="D208" s="1">
        <v>36018</v>
      </c>
      <c r="E208" s="36">
        <f t="shared" si="3"/>
        <v>0.41060025542784162</v>
      </c>
    </row>
    <row r="209" spans="1:5">
      <c r="A209" s="1" t="s">
        <v>20</v>
      </c>
      <c r="B209" s="1">
        <v>2012</v>
      </c>
      <c r="C209" s="1">
        <v>54095</v>
      </c>
      <c r="D209" s="1">
        <v>39544</v>
      </c>
      <c r="E209" s="36">
        <f t="shared" si="3"/>
        <v>0.36796985636253288</v>
      </c>
    </row>
    <row r="210" spans="1:5">
      <c r="A210" s="1" t="s">
        <v>20</v>
      </c>
      <c r="B210" s="1">
        <v>2013</v>
      </c>
      <c r="C210" s="1">
        <v>58833</v>
      </c>
      <c r="D210" s="1">
        <v>43320</v>
      </c>
      <c r="E210" s="36">
        <f t="shared" si="3"/>
        <v>0.35810249307479225</v>
      </c>
    </row>
    <row r="211" spans="1:5">
      <c r="A211" s="1" t="s">
        <v>21</v>
      </c>
      <c r="B211" s="1">
        <v>2003</v>
      </c>
      <c r="C211" s="1">
        <v>6169</v>
      </c>
      <c r="D211" s="1">
        <v>10600</v>
      </c>
      <c r="E211" s="36">
        <f t="shared" si="3"/>
        <v>0.41801886792452825</v>
      </c>
    </row>
    <row r="212" spans="1:5">
      <c r="A212" s="1" t="s">
        <v>21</v>
      </c>
      <c r="B212" s="1">
        <v>2004</v>
      </c>
      <c r="C212" s="1">
        <v>7461</v>
      </c>
      <c r="D212" s="1">
        <v>12400</v>
      </c>
      <c r="E212" s="36">
        <f t="shared" si="3"/>
        <v>0.39830645161290323</v>
      </c>
    </row>
    <row r="213" spans="1:5">
      <c r="A213" s="1" t="s">
        <v>21</v>
      </c>
      <c r="B213" s="1">
        <v>2005</v>
      </c>
      <c r="C213" s="1">
        <v>8788</v>
      </c>
      <c r="D213" s="1">
        <v>14259</v>
      </c>
      <c r="E213" s="36">
        <f t="shared" si="3"/>
        <v>0.38368749561680338</v>
      </c>
    </row>
    <row r="214" spans="1:5">
      <c r="A214" s="1" t="s">
        <v>21</v>
      </c>
      <c r="B214" s="1">
        <v>2006</v>
      </c>
      <c r="C214" s="1">
        <v>10240</v>
      </c>
      <c r="D214" s="1">
        <v>16602</v>
      </c>
      <c r="E214" s="36">
        <f t="shared" si="3"/>
        <v>0.38320684254909043</v>
      </c>
    </row>
    <row r="215" spans="1:5">
      <c r="A215" s="1" t="s">
        <v>21</v>
      </c>
      <c r="B215" s="1">
        <v>2007</v>
      </c>
      <c r="C215" s="1">
        <v>12277</v>
      </c>
      <c r="D215" s="1">
        <v>20337</v>
      </c>
      <c r="E215" s="36">
        <f t="shared" si="3"/>
        <v>0.39632197472586905</v>
      </c>
    </row>
    <row r="216" spans="1:5">
      <c r="A216" s="1" t="s">
        <v>21</v>
      </c>
      <c r="B216" s="1">
        <v>2008</v>
      </c>
      <c r="C216" s="1">
        <v>14652</v>
      </c>
      <c r="D216" s="1">
        <v>23912</v>
      </c>
      <c r="E216" s="36">
        <f t="shared" si="3"/>
        <v>0.3872532619605219</v>
      </c>
    </row>
    <row r="217" spans="1:5">
      <c r="A217" s="1" t="s">
        <v>21</v>
      </c>
      <c r="B217" s="1">
        <v>2009</v>
      </c>
      <c r="C217" s="1">
        <v>16045</v>
      </c>
      <c r="D217" s="1">
        <v>25963</v>
      </c>
      <c r="E217" s="36">
        <f t="shared" si="3"/>
        <v>0.38200516119092554</v>
      </c>
    </row>
    <row r="218" spans="1:5">
      <c r="A218" s="1" t="s">
        <v>21</v>
      </c>
      <c r="B218" s="1">
        <v>2010</v>
      </c>
      <c r="C218" s="1">
        <v>20219</v>
      </c>
      <c r="D218" s="1">
        <v>30567</v>
      </c>
      <c r="E218" s="36">
        <f t="shared" si="3"/>
        <v>0.3385350214283378</v>
      </c>
    </row>
    <row r="219" spans="1:5">
      <c r="A219" s="1" t="s">
        <v>21</v>
      </c>
      <c r="B219" s="1">
        <v>2011</v>
      </c>
      <c r="C219" s="1">
        <v>25326</v>
      </c>
      <c r="D219" s="1">
        <v>36018</v>
      </c>
      <c r="E219" s="36">
        <f t="shared" si="3"/>
        <v>0.29685157421289354</v>
      </c>
    </row>
    <row r="220" spans="1:5">
      <c r="A220" s="1" t="s">
        <v>21</v>
      </c>
      <c r="B220" s="1">
        <v>2012</v>
      </c>
      <c r="C220" s="1">
        <v>27952</v>
      </c>
      <c r="D220" s="1">
        <v>39544</v>
      </c>
      <c r="E220" s="36">
        <f t="shared" si="3"/>
        <v>0.29314181671049966</v>
      </c>
    </row>
    <row r="221" spans="1:5">
      <c r="A221" s="1" t="s">
        <v>21</v>
      </c>
      <c r="B221" s="1">
        <v>2013</v>
      </c>
      <c r="C221" s="1">
        <v>30741</v>
      </c>
      <c r="D221" s="1">
        <v>43320</v>
      </c>
      <c r="E221" s="36">
        <f t="shared" si="3"/>
        <v>0.29037396121883652</v>
      </c>
    </row>
    <row r="222" spans="1:5">
      <c r="A222" s="1" t="s">
        <v>22</v>
      </c>
      <c r="B222" s="1">
        <v>2003</v>
      </c>
      <c r="C222" s="1">
        <v>8592</v>
      </c>
      <c r="D222" s="1">
        <v>10600</v>
      </c>
      <c r="E222" s="36">
        <f t="shared" si="3"/>
        <v>0.18943396226415099</v>
      </c>
    </row>
    <row r="223" spans="1:5">
      <c r="A223" s="1" t="s">
        <v>22</v>
      </c>
      <c r="B223" s="1">
        <v>2004</v>
      </c>
      <c r="C223" s="1">
        <v>9812</v>
      </c>
      <c r="D223" s="1">
        <v>12400</v>
      </c>
      <c r="E223" s="36">
        <f t="shared" si="3"/>
        <v>0.20870967741935487</v>
      </c>
    </row>
    <row r="224" spans="1:5">
      <c r="A224" s="1" t="s">
        <v>22</v>
      </c>
      <c r="B224" s="1">
        <v>2005</v>
      </c>
      <c r="C224" s="1">
        <v>10871</v>
      </c>
      <c r="D224" s="1">
        <v>14259</v>
      </c>
      <c r="E224" s="36">
        <f t="shared" si="3"/>
        <v>0.23760432007854693</v>
      </c>
    </row>
    <row r="225" spans="1:5">
      <c r="A225" s="1" t="s">
        <v>22</v>
      </c>
      <c r="B225" s="1">
        <v>2006</v>
      </c>
      <c r="C225" s="1">
        <v>12650</v>
      </c>
      <c r="D225" s="1">
        <v>16602</v>
      </c>
      <c r="E225" s="36">
        <f t="shared" si="3"/>
        <v>0.23804360920371037</v>
      </c>
    </row>
    <row r="226" spans="1:5">
      <c r="A226" s="1" t="s">
        <v>22</v>
      </c>
      <c r="B226" s="1">
        <v>2007</v>
      </c>
      <c r="C226" s="1">
        <v>14923</v>
      </c>
      <c r="D226" s="1">
        <v>20337</v>
      </c>
      <c r="E226" s="36">
        <f t="shared" si="3"/>
        <v>0.2662142892265329</v>
      </c>
    </row>
    <row r="227" spans="1:5">
      <c r="A227" s="1" t="s">
        <v>22</v>
      </c>
      <c r="B227" s="1">
        <v>2008</v>
      </c>
      <c r="C227" s="1">
        <v>17691</v>
      </c>
      <c r="D227" s="1">
        <v>23912</v>
      </c>
      <c r="E227" s="36">
        <f t="shared" si="3"/>
        <v>0.2601622616259619</v>
      </c>
    </row>
    <row r="228" spans="1:5">
      <c r="A228" s="1" t="s">
        <v>22</v>
      </c>
      <c r="B228" s="1">
        <v>2009</v>
      </c>
      <c r="C228" s="1">
        <v>19254</v>
      </c>
      <c r="D228" s="1">
        <v>25963</v>
      </c>
      <c r="E228" s="36">
        <f t="shared" si="3"/>
        <v>0.25840619342911064</v>
      </c>
    </row>
    <row r="229" spans="1:5">
      <c r="A229" s="1" t="s">
        <v>22</v>
      </c>
      <c r="B229" s="1">
        <v>2010</v>
      </c>
      <c r="C229" s="1">
        <v>23831</v>
      </c>
      <c r="D229" s="1">
        <v>30567</v>
      </c>
      <c r="E229" s="36">
        <f t="shared" si="3"/>
        <v>0.22036837111918084</v>
      </c>
    </row>
    <row r="230" spans="1:5">
      <c r="A230" s="1" t="s">
        <v>22</v>
      </c>
      <c r="B230" s="1">
        <v>2011</v>
      </c>
      <c r="C230" s="1">
        <v>28898</v>
      </c>
      <c r="D230" s="1">
        <v>36018</v>
      </c>
      <c r="E230" s="36">
        <f t="shared" si="3"/>
        <v>0.19767893830862349</v>
      </c>
    </row>
    <row r="231" spans="1:5">
      <c r="A231" s="1" t="s">
        <v>22</v>
      </c>
      <c r="B231" s="1">
        <v>2012</v>
      </c>
      <c r="C231" s="1">
        <v>32377</v>
      </c>
      <c r="D231" s="1">
        <v>39544</v>
      </c>
      <c r="E231" s="36">
        <f t="shared" si="3"/>
        <v>0.18124114909973699</v>
      </c>
    </row>
    <row r="232" spans="1:5">
      <c r="A232" s="1" t="s">
        <v>22</v>
      </c>
      <c r="B232" s="1">
        <v>2013</v>
      </c>
      <c r="C232" s="1">
        <v>35663</v>
      </c>
      <c r="D232" s="1">
        <v>43320</v>
      </c>
      <c r="E232" s="36">
        <f t="shared" si="3"/>
        <v>0.17675438596491233</v>
      </c>
    </row>
    <row r="233" spans="1:5">
      <c r="A233" s="1" t="s">
        <v>23</v>
      </c>
      <c r="B233" s="1">
        <v>2003</v>
      </c>
      <c r="C233" s="1">
        <v>8091</v>
      </c>
      <c r="D233" s="1">
        <v>10600</v>
      </c>
      <c r="E233" s="36">
        <f t="shared" si="3"/>
        <v>0.23669811320754719</v>
      </c>
    </row>
    <row r="234" spans="1:5">
      <c r="A234" s="1" t="s">
        <v>23</v>
      </c>
      <c r="B234" s="1">
        <v>2004</v>
      </c>
      <c r="C234" s="1">
        <v>9624</v>
      </c>
      <c r="D234" s="1">
        <v>12400</v>
      </c>
      <c r="E234" s="36">
        <f t="shared" si="3"/>
        <v>0.22387096774193549</v>
      </c>
    </row>
    <row r="235" spans="1:5">
      <c r="A235" s="1" t="s">
        <v>23</v>
      </c>
      <c r="B235" s="1">
        <v>2005</v>
      </c>
      <c r="C235" s="1">
        <v>10982</v>
      </c>
      <c r="D235" s="1">
        <v>14259</v>
      </c>
      <c r="E235" s="36">
        <f t="shared" si="3"/>
        <v>0.22981976295672912</v>
      </c>
    </row>
    <row r="236" spans="1:5">
      <c r="A236" s="1" t="s">
        <v>23</v>
      </c>
      <c r="B236" s="1">
        <v>2006</v>
      </c>
      <c r="C236" s="1">
        <v>12437</v>
      </c>
      <c r="D236" s="1">
        <v>16602</v>
      </c>
      <c r="E236" s="36">
        <f t="shared" si="3"/>
        <v>0.25087338874834353</v>
      </c>
    </row>
    <row r="237" spans="1:5">
      <c r="A237" s="1" t="s">
        <v>23</v>
      </c>
      <c r="B237" s="1">
        <v>2007</v>
      </c>
      <c r="C237" s="1">
        <v>16629</v>
      </c>
      <c r="D237" s="1">
        <v>20337</v>
      </c>
      <c r="E237" s="36">
        <f t="shared" si="3"/>
        <v>0.18232777695825342</v>
      </c>
    </row>
    <row r="238" spans="1:5">
      <c r="A238" s="1" t="s">
        <v>23</v>
      </c>
      <c r="B238" s="1">
        <v>2008</v>
      </c>
      <c r="C238" s="1">
        <v>20490</v>
      </c>
      <c r="D238" s="1">
        <v>23912</v>
      </c>
      <c r="E238" s="36">
        <f t="shared" si="3"/>
        <v>0.14310806289729006</v>
      </c>
    </row>
    <row r="239" spans="1:5">
      <c r="A239" s="1" t="s">
        <v>23</v>
      </c>
      <c r="B239" s="1">
        <v>2009</v>
      </c>
      <c r="C239" s="1">
        <v>22920</v>
      </c>
      <c r="D239" s="1">
        <v>25963</v>
      </c>
      <c r="E239" s="36">
        <f t="shared" si="3"/>
        <v>0.11720525363016598</v>
      </c>
    </row>
    <row r="240" spans="1:5">
      <c r="A240" s="1" t="s">
        <v>23</v>
      </c>
      <c r="B240" s="1">
        <v>2010</v>
      </c>
      <c r="C240" s="1">
        <v>27596</v>
      </c>
      <c r="D240" s="1">
        <v>30567</v>
      </c>
      <c r="E240" s="36">
        <f t="shared" si="3"/>
        <v>9.7196322831812121E-2</v>
      </c>
    </row>
    <row r="241" spans="1:5">
      <c r="A241" s="1" t="s">
        <v>23</v>
      </c>
      <c r="B241" s="1">
        <v>2011</v>
      </c>
      <c r="C241" s="1">
        <v>34500</v>
      </c>
      <c r="D241" s="1">
        <v>36018</v>
      </c>
      <c r="E241" s="36">
        <f t="shared" si="3"/>
        <v>4.2145593869731823E-2</v>
      </c>
    </row>
    <row r="242" spans="1:5">
      <c r="A242" s="1" t="s">
        <v>23</v>
      </c>
      <c r="B242" s="1">
        <v>2012</v>
      </c>
      <c r="C242" s="1">
        <v>38914</v>
      </c>
      <c r="D242" s="1">
        <v>39544</v>
      </c>
      <c r="E242" s="36">
        <f t="shared" si="3"/>
        <v>1.593162047339669E-2</v>
      </c>
    </row>
    <row r="243" spans="1:5">
      <c r="A243" s="1" t="s">
        <v>23</v>
      </c>
      <c r="B243" s="1">
        <v>2013</v>
      </c>
      <c r="C243" s="1">
        <v>43223</v>
      </c>
      <c r="D243" s="1">
        <v>43320</v>
      </c>
      <c r="E243" s="36">
        <f t="shared" si="3"/>
        <v>2.2391505078486196E-3</v>
      </c>
    </row>
    <row r="244" spans="1:5">
      <c r="A244" s="1" t="s">
        <v>24</v>
      </c>
      <c r="B244" s="1">
        <v>2003</v>
      </c>
      <c r="C244" s="1">
        <v>6623</v>
      </c>
      <c r="D244" s="1">
        <v>10600</v>
      </c>
      <c r="E244" s="36">
        <f t="shared" si="3"/>
        <v>0.37518867924528299</v>
      </c>
    </row>
    <row r="245" spans="1:5">
      <c r="A245" s="1" t="s">
        <v>24</v>
      </c>
      <c r="B245" s="1">
        <v>2004</v>
      </c>
      <c r="C245" s="1">
        <v>7895</v>
      </c>
      <c r="D245" s="1">
        <v>12400</v>
      </c>
      <c r="E245" s="36">
        <f t="shared" si="3"/>
        <v>0.3633064516129032</v>
      </c>
    </row>
    <row r="246" spans="1:5">
      <c r="A246" s="1" t="s">
        <v>24</v>
      </c>
      <c r="B246" s="1">
        <v>2005</v>
      </c>
      <c r="C246" s="1">
        <v>9060</v>
      </c>
      <c r="D246" s="1">
        <v>14259</v>
      </c>
      <c r="E246" s="36">
        <f t="shared" si="3"/>
        <v>0.36461182411108772</v>
      </c>
    </row>
    <row r="247" spans="1:5">
      <c r="A247" s="1" t="s">
        <v>24</v>
      </c>
      <c r="B247" s="1">
        <v>2006</v>
      </c>
      <c r="C247" s="1">
        <v>10546</v>
      </c>
      <c r="D247" s="1">
        <v>16602</v>
      </c>
      <c r="E247" s="36">
        <f t="shared" si="3"/>
        <v>0.36477532827370196</v>
      </c>
    </row>
    <row r="248" spans="1:5">
      <c r="A248" s="1" t="s">
        <v>24</v>
      </c>
      <c r="B248" s="1">
        <v>2007</v>
      </c>
      <c r="C248" s="1">
        <v>12963</v>
      </c>
      <c r="D248" s="1">
        <v>20337</v>
      </c>
      <c r="E248" s="36">
        <f t="shared" si="3"/>
        <v>0.36259035255937455</v>
      </c>
    </row>
    <row r="249" spans="1:5">
      <c r="A249" s="1" t="s">
        <v>24</v>
      </c>
      <c r="B249" s="1">
        <v>2008</v>
      </c>
      <c r="C249" s="1">
        <v>15495</v>
      </c>
      <c r="D249" s="1">
        <v>23912</v>
      </c>
      <c r="E249" s="36">
        <f t="shared" si="3"/>
        <v>0.35199899631983944</v>
      </c>
    </row>
    <row r="250" spans="1:5">
      <c r="A250" s="1" t="s">
        <v>24</v>
      </c>
      <c r="B250" s="1">
        <v>2009</v>
      </c>
      <c r="C250" s="1">
        <v>17339</v>
      </c>
      <c r="D250" s="1">
        <v>25963</v>
      </c>
      <c r="E250" s="36">
        <f t="shared" si="3"/>
        <v>0.33216500404421678</v>
      </c>
    </row>
    <row r="251" spans="1:5">
      <c r="A251" s="1" t="s">
        <v>24</v>
      </c>
      <c r="B251" s="1">
        <v>2010</v>
      </c>
      <c r="C251" s="1">
        <v>21182</v>
      </c>
      <c r="D251" s="1">
        <v>30567</v>
      </c>
      <c r="E251" s="36">
        <f t="shared" si="3"/>
        <v>0.30703045768312232</v>
      </c>
    </row>
    <row r="252" spans="1:5">
      <c r="A252" s="1" t="s">
        <v>24</v>
      </c>
      <c r="B252" s="1">
        <v>2011</v>
      </c>
      <c r="C252" s="1">
        <v>26133</v>
      </c>
      <c r="D252" s="1">
        <v>36018</v>
      </c>
      <c r="E252" s="36">
        <f t="shared" si="3"/>
        <v>0.27444611027819421</v>
      </c>
    </row>
    <row r="253" spans="1:5">
      <c r="A253" s="1" t="s">
        <v>24</v>
      </c>
      <c r="B253" s="1">
        <v>2012</v>
      </c>
      <c r="C253" s="1">
        <v>29608</v>
      </c>
      <c r="D253" s="1">
        <v>39544</v>
      </c>
      <c r="E253" s="36">
        <f t="shared" si="3"/>
        <v>0.2512644143232855</v>
      </c>
    </row>
    <row r="254" spans="1:5">
      <c r="A254" s="1" t="s">
        <v>24</v>
      </c>
      <c r="B254" s="1">
        <v>2013</v>
      </c>
      <c r="C254" s="1">
        <v>32617</v>
      </c>
      <c r="D254" s="1">
        <v>43320</v>
      </c>
      <c r="E254" s="36">
        <f t="shared" si="3"/>
        <v>0.24706832871652817</v>
      </c>
    </row>
    <row r="255" spans="1:5">
      <c r="A255" s="1" t="s">
        <v>25</v>
      </c>
      <c r="B255" s="1">
        <v>2003</v>
      </c>
      <c r="C255" s="1">
        <v>3701</v>
      </c>
      <c r="D255" s="1">
        <v>10600</v>
      </c>
      <c r="E255" s="36">
        <f t="shared" si="3"/>
        <v>0.65084905660377357</v>
      </c>
    </row>
    <row r="256" spans="1:5">
      <c r="A256" s="1" t="s">
        <v>25</v>
      </c>
      <c r="B256" s="1">
        <v>2004</v>
      </c>
      <c r="C256" s="1">
        <v>4317</v>
      </c>
      <c r="D256" s="1">
        <v>12400</v>
      </c>
      <c r="E256" s="36">
        <f t="shared" si="3"/>
        <v>0.65185483870967742</v>
      </c>
    </row>
    <row r="257" spans="1:5">
      <c r="A257" s="1" t="s">
        <v>25</v>
      </c>
      <c r="B257" s="1">
        <v>2005</v>
      </c>
      <c r="C257" s="1">
        <v>5052</v>
      </c>
      <c r="D257" s="1">
        <v>14259</v>
      </c>
      <c r="E257" s="36">
        <f t="shared" si="3"/>
        <v>0.6456974542394277</v>
      </c>
    </row>
    <row r="258" spans="1:5">
      <c r="A258" s="1" t="s">
        <v>25</v>
      </c>
      <c r="B258" s="1">
        <v>2006</v>
      </c>
      <c r="C258" s="1">
        <v>5750</v>
      </c>
      <c r="D258" s="1">
        <v>16602</v>
      </c>
      <c r="E258" s="36">
        <f t="shared" si="3"/>
        <v>0.65365618600168651</v>
      </c>
    </row>
    <row r="259" spans="1:5">
      <c r="A259" s="1" t="s">
        <v>25</v>
      </c>
      <c r="B259" s="1">
        <v>2007</v>
      </c>
      <c r="C259" s="1">
        <v>7878</v>
      </c>
      <c r="D259" s="1">
        <v>20337</v>
      </c>
      <c r="E259" s="36">
        <f t="shared" ref="E259:E322" si="4">ABS(C259/D259-1)</f>
        <v>0.61262723115503759</v>
      </c>
    </row>
    <row r="260" spans="1:5">
      <c r="A260" s="1" t="s">
        <v>25</v>
      </c>
      <c r="B260" s="1">
        <v>2008</v>
      </c>
      <c r="C260" s="1">
        <v>9855</v>
      </c>
      <c r="D260" s="1">
        <v>23912</v>
      </c>
      <c r="E260" s="36">
        <f t="shared" si="4"/>
        <v>0.58786383405821341</v>
      </c>
    </row>
    <row r="261" spans="1:5">
      <c r="A261" s="1" t="s">
        <v>25</v>
      </c>
      <c r="B261" s="1">
        <v>2009</v>
      </c>
      <c r="C261" s="1">
        <v>10971</v>
      </c>
      <c r="D261" s="1">
        <v>25963</v>
      </c>
      <c r="E261" s="36">
        <f t="shared" si="4"/>
        <v>0.57743712205831377</v>
      </c>
    </row>
    <row r="262" spans="1:5">
      <c r="A262" s="1" t="s">
        <v>25</v>
      </c>
      <c r="B262" s="1">
        <v>2010</v>
      </c>
      <c r="C262" s="1">
        <v>13119</v>
      </c>
      <c r="D262" s="1">
        <v>30567</v>
      </c>
      <c r="E262" s="36">
        <f t="shared" si="4"/>
        <v>0.57081165963293756</v>
      </c>
    </row>
    <row r="263" spans="1:5">
      <c r="A263" s="1" t="s">
        <v>25</v>
      </c>
      <c r="B263" s="1">
        <v>2011</v>
      </c>
      <c r="C263" s="1">
        <v>16413</v>
      </c>
      <c r="D263" s="1">
        <v>36018</v>
      </c>
      <c r="E263" s="36">
        <f t="shared" si="4"/>
        <v>0.54431117774446114</v>
      </c>
    </row>
    <row r="264" spans="1:5">
      <c r="A264" s="1" t="s">
        <v>25</v>
      </c>
      <c r="B264" s="1">
        <v>2012</v>
      </c>
      <c r="C264" s="1">
        <v>19710</v>
      </c>
      <c r="D264" s="1">
        <v>39544</v>
      </c>
      <c r="E264" s="36">
        <f t="shared" si="4"/>
        <v>0.50156787376087397</v>
      </c>
    </row>
    <row r="265" spans="1:5">
      <c r="A265" s="1" t="s">
        <v>25</v>
      </c>
      <c r="B265" s="1">
        <v>2013</v>
      </c>
      <c r="C265" s="1">
        <v>23151</v>
      </c>
      <c r="D265" s="1">
        <v>43320</v>
      </c>
      <c r="E265" s="36">
        <f t="shared" si="4"/>
        <v>0.46558171745152355</v>
      </c>
    </row>
    <row r="266" spans="1:5">
      <c r="A266" s="1" t="s">
        <v>26</v>
      </c>
      <c r="B266" s="1">
        <v>2003</v>
      </c>
      <c r="C266" s="1">
        <v>5871</v>
      </c>
      <c r="D266" s="1">
        <v>10600</v>
      </c>
      <c r="E266" s="36">
        <f t="shared" si="4"/>
        <v>0.44613207547169809</v>
      </c>
    </row>
    <row r="267" spans="1:5">
      <c r="A267" s="1" t="s">
        <v>26</v>
      </c>
      <c r="B267" s="1">
        <v>2004</v>
      </c>
      <c r="C267" s="1">
        <v>7012</v>
      </c>
      <c r="D267" s="1">
        <v>12400</v>
      </c>
      <c r="E267" s="36">
        <f t="shared" si="4"/>
        <v>0.43451612903225811</v>
      </c>
    </row>
    <row r="268" spans="1:5">
      <c r="A268" s="1" t="s">
        <v>26</v>
      </c>
      <c r="B268" s="1">
        <v>2005</v>
      </c>
      <c r="C268" s="1">
        <v>7835</v>
      </c>
      <c r="D268" s="1">
        <v>14259</v>
      </c>
      <c r="E268" s="36">
        <f t="shared" si="4"/>
        <v>0.45052247703204995</v>
      </c>
    </row>
    <row r="269" spans="1:5">
      <c r="A269" s="1" t="s">
        <v>26</v>
      </c>
      <c r="B269" s="1">
        <v>2006</v>
      </c>
      <c r="C269" s="1">
        <v>8961</v>
      </c>
      <c r="D269" s="1">
        <v>16602</v>
      </c>
      <c r="E269" s="36">
        <f t="shared" si="4"/>
        <v>0.46024575352367181</v>
      </c>
    </row>
    <row r="270" spans="1:5">
      <c r="A270" s="1" t="s">
        <v>26</v>
      </c>
      <c r="B270" s="1">
        <v>2007</v>
      </c>
      <c r="C270" s="1">
        <v>10609</v>
      </c>
      <c r="D270" s="1">
        <v>20337</v>
      </c>
      <c r="E270" s="36">
        <f t="shared" si="4"/>
        <v>0.47833997148055274</v>
      </c>
    </row>
    <row r="271" spans="1:5">
      <c r="A271" s="1" t="s">
        <v>26</v>
      </c>
      <c r="B271" s="1">
        <v>2008</v>
      </c>
      <c r="C271" s="1">
        <v>12570</v>
      </c>
      <c r="D271" s="1">
        <v>23912</v>
      </c>
      <c r="E271" s="36">
        <f t="shared" si="4"/>
        <v>0.47432251589160257</v>
      </c>
    </row>
    <row r="272" spans="1:5">
      <c r="A272" s="1" t="s">
        <v>26</v>
      </c>
      <c r="B272" s="1">
        <v>2009</v>
      </c>
      <c r="C272" s="1">
        <v>13539</v>
      </c>
      <c r="D272" s="1">
        <v>25963</v>
      </c>
      <c r="E272" s="36">
        <f t="shared" si="4"/>
        <v>0.47852713476870934</v>
      </c>
    </row>
    <row r="273" spans="1:5">
      <c r="A273" s="1" t="s">
        <v>26</v>
      </c>
      <c r="B273" s="1">
        <v>2010</v>
      </c>
      <c r="C273" s="1">
        <v>15752</v>
      </c>
      <c r="D273" s="1">
        <v>30567</v>
      </c>
      <c r="E273" s="36">
        <f t="shared" si="4"/>
        <v>0.484673013380443</v>
      </c>
    </row>
    <row r="274" spans="1:5">
      <c r="A274" s="1" t="s">
        <v>26</v>
      </c>
      <c r="B274" s="1">
        <v>2011</v>
      </c>
      <c r="C274" s="1">
        <v>19265</v>
      </c>
      <c r="D274" s="1">
        <v>36018</v>
      </c>
      <c r="E274" s="36">
        <f t="shared" si="4"/>
        <v>0.46512854683769222</v>
      </c>
    </row>
    <row r="275" spans="1:5">
      <c r="A275" s="1" t="s">
        <v>26</v>
      </c>
      <c r="B275" s="1">
        <v>2012</v>
      </c>
      <c r="C275" s="1">
        <v>22195</v>
      </c>
      <c r="D275" s="1">
        <v>39544</v>
      </c>
      <c r="E275" s="36">
        <f t="shared" si="4"/>
        <v>0.43872648189358687</v>
      </c>
    </row>
    <row r="276" spans="1:5">
      <c r="A276" s="1" t="s">
        <v>26</v>
      </c>
      <c r="B276" s="1">
        <v>2013</v>
      </c>
      <c r="C276" s="1">
        <v>25322</v>
      </c>
      <c r="D276" s="1">
        <v>43320</v>
      </c>
      <c r="E276" s="36">
        <f t="shared" si="4"/>
        <v>0.41546629732225304</v>
      </c>
    </row>
    <row r="277" spans="1:5">
      <c r="A277" s="1" t="s">
        <v>27</v>
      </c>
      <c r="B277" s="1">
        <v>2003</v>
      </c>
      <c r="C277" s="1">
        <v>7028</v>
      </c>
      <c r="D277" s="1">
        <v>10600</v>
      </c>
      <c r="E277" s="36">
        <f t="shared" si="4"/>
        <v>0.33698113207547165</v>
      </c>
    </row>
    <row r="278" spans="1:5">
      <c r="A278" s="1" t="s">
        <v>27</v>
      </c>
      <c r="B278" s="1">
        <v>2004</v>
      </c>
      <c r="C278" s="1">
        <v>8587</v>
      </c>
      <c r="D278" s="1">
        <v>12400</v>
      </c>
      <c r="E278" s="36">
        <f t="shared" si="4"/>
        <v>0.3075</v>
      </c>
    </row>
    <row r="279" spans="1:5">
      <c r="A279" s="1" t="s">
        <v>27</v>
      </c>
      <c r="B279" s="1">
        <v>2005</v>
      </c>
      <c r="C279" s="1">
        <v>9899</v>
      </c>
      <c r="D279" s="1">
        <v>14259</v>
      </c>
      <c r="E279" s="36">
        <f t="shared" si="4"/>
        <v>0.30577179325338377</v>
      </c>
    </row>
    <row r="280" spans="1:5">
      <c r="A280" s="1" t="s">
        <v>27</v>
      </c>
      <c r="B280" s="1">
        <v>2006</v>
      </c>
      <c r="C280" s="1">
        <v>11762</v>
      </c>
      <c r="D280" s="1">
        <v>16602</v>
      </c>
      <c r="E280" s="36">
        <f t="shared" si="4"/>
        <v>0.29153114082640641</v>
      </c>
    </row>
    <row r="281" spans="1:5">
      <c r="A281" s="1" t="s">
        <v>27</v>
      </c>
      <c r="B281" s="1">
        <v>2007</v>
      </c>
      <c r="C281" s="1">
        <v>15546</v>
      </c>
      <c r="D281" s="1">
        <v>20337</v>
      </c>
      <c r="E281" s="36">
        <f t="shared" si="4"/>
        <v>0.23558046909573682</v>
      </c>
    </row>
    <row r="282" spans="1:5">
      <c r="A282" s="1" t="s">
        <v>27</v>
      </c>
      <c r="B282" s="1">
        <v>2008</v>
      </c>
      <c r="C282" s="1">
        <v>19700</v>
      </c>
      <c r="D282" s="1">
        <v>23912</v>
      </c>
      <c r="E282" s="36">
        <f t="shared" si="4"/>
        <v>0.17614586818333888</v>
      </c>
    </row>
    <row r="283" spans="1:5">
      <c r="A283" s="1" t="s">
        <v>27</v>
      </c>
      <c r="B283" s="1">
        <v>2009</v>
      </c>
      <c r="C283" s="1">
        <v>21947</v>
      </c>
      <c r="D283" s="1">
        <v>25963</v>
      </c>
      <c r="E283" s="36">
        <f t="shared" si="4"/>
        <v>0.15468166236567427</v>
      </c>
    </row>
    <row r="284" spans="1:5">
      <c r="A284" s="1" t="s">
        <v>27</v>
      </c>
      <c r="B284" s="1">
        <v>2010</v>
      </c>
      <c r="C284" s="1">
        <v>27133</v>
      </c>
      <c r="D284" s="1">
        <v>30567</v>
      </c>
      <c r="E284" s="36">
        <f t="shared" si="4"/>
        <v>0.11234337684430917</v>
      </c>
    </row>
    <row r="285" spans="1:5">
      <c r="A285" s="1" t="s">
        <v>27</v>
      </c>
      <c r="B285" s="1">
        <v>2011</v>
      </c>
      <c r="C285" s="1">
        <v>33464</v>
      </c>
      <c r="D285" s="1">
        <v>36018</v>
      </c>
      <c r="E285" s="36">
        <f t="shared" si="4"/>
        <v>7.0908989949469703E-2</v>
      </c>
    </row>
    <row r="286" spans="1:5">
      <c r="A286" s="1" t="s">
        <v>27</v>
      </c>
      <c r="B286" s="1">
        <v>2012</v>
      </c>
      <c r="C286" s="1">
        <v>38564</v>
      </c>
      <c r="D286" s="1">
        <v>39544</v>
      </c>
      <c r="E286" s="36">
        <f t="shared" si="4"/>
        <v>2.4782520736394864E-2</v>
      </c>
    </row>
    <row r="287" spans="1:5">
      <c r="A287" s="1" t="s">
        <v>27</v>
      </c>
      <c r="B287" s="1">
        <v>2013</v>
      </c>
      <c r="C287" s="1">
        <v>43117</v>
      </c>
      <c r="D287" s="1">
        <v>43320</v>
      </c>
      <c r="E287" s="36">
        <f t="shared" si="4"/>
        <v>4.6860572483841123E-3</v>
      </c>
    </row>
    <row r="288" spans="1:5">
      <c r="A288" s="1" t="s">
        <v>28</v>
      </c>
      <c r="B288" s="1">
        <v>2003</v>
      </c>
      <c r="C288" s="1">
        <v>5429</v>
      </c>
      <c r="D288" s="1">
        <v>10600</v>
      </c>
      <c r="E288" s="36">
        <f t="shared" si="4"/>
        <v>0.48783018867924532</v>
      </c>
    </row>
    <row r="289" spans="1:5">
      <c r="A289" s="1" t="s">
        <v>28</v>
      </c>
      <c r="B289" s="1">
        <v>2004</v>
      </c>
      <c r="C289" s="1">
        <v>6566</v>
      </c>
      <c r="D289" s="1">
        <v>12400</v>
      </c>
      <c r="E289" s="36">
        <f t="shared" si="4"/>
        <v>0.47048387096774191</v>
      </c>
    </row>
    <row r="290" spans="1:5">
      <c r="A290" s="1" t="s">
        <v>28</v>
      </c>
      <c r="B290" s="1">
        <v>2005</v>
      </c>
      <c r="C290" s="1">
        <v>7477</v>
      </c>
      <c r="D290" s="1">
        <v>14259</v>
      </c>
      <c r="E290" s="36">
        <f t="shared" si="4"/>
        <v>0.47562942702854338</v>
      </c>
    </row>
    <row r="291" spans="1:5">
      <c r="A291" s="1" t="s">
        <v>28</v>
      </c>
      <c r="B291" s="1">
        <v>2006</v>
      </c>
      <c r="C291" s="1">
        <v>8749</v>
      </c>
      <c r="D291" s="1">
        <v>16602</v>
      </c>
      <c r="E291" s="36">
        <f t="shared" si="4"/>
        <v>0.47301529936152276</v>
      </c>
    </row>
    <row r="292" spans="1:5">
      <c r="A292" s="1" t="s">
        <v>28</v>
      </c>
      <c r="B292" s="1">
        <v>2007</v>
      </c>
      <c r="C292" s="1">
        <v>10614</v>
      </c>
      <c r="D292" s="1">
        <v>20337</v>
      </c>
      <c r="E292" s="36">
        <f t="shared" si="4"/>
        <v>0.47809411417613212</v>
      </c>
    </row>
    <row r="293" spans="1:5">
      <c r="A293" s="1" t="s">
        <v>28</v>
      </c>
      <c r="B293" s="1">
        <v>2008</v>
      </c>
      <c r="C293" s="1">
        <v>12421</v>
      </c>
      <c r="D293" s="1">
        <v>23912</v>
      </c>
      <c r="E293" s="36">
        <f t="shared" si="4"/>
        <v>0.48055369688859151</v>
      </c>
    </row>
    <row r="294" spans="1:5">
      <c r="A294" s="1" t="s">
        <v>28</v>
      </c>
      <c r="B294" s="1">
        <v>2009</v>
      </c>
      <c r="C294" s="1">
        <v>13269</v>
      </c>
      <c r="D294" s="1">
        <v>25963</v>
      </c>
      <c r="E294" s="36">
        <f t="shared" si="4"/>
        <v>0.48892654932018642</v>
      </c>
    </row>
    <row r="295" spans="1:5">
      <c r="A295" s="1" t="s">
        <v>28</v>
      </c>
      <c r="B295" s="1">
        <v>2010</v>
      </c>
      <c r="C295" s="1">
        <v>16113</v>
      </c>
      <c r="D295" s="1">
        <v>30567</v>
      </c>
      <c r="E295" s="36">
        <f t="shared" si="4"/>
        <v>0.4728628913534203</v>
      </c>
    </row>
    <row r="296" spans="1:5">
      <c r="A296" s="1" t="s">
        <v>28</v>
      </c>
      <c r="B296" s="1">
        <v>2011</v>
      </c>
      <c r="C296" s="1">
        <v>19595</v>
      </c>
      <c r="D296" s="1">
        <v>36018</v>
      </c>
      <c r="E296" s="36">
        <f t="shared" si="4"/>
        <v>0.45596646121383755</v>
      </c>
    </row>
    <row r="297" spans="1:5">
      <c r="A297" s="1" t="s">
        <v>28</v>
      </c>
      <c r="B297" s="1">
        <v>2012</v>
      </c>
      <c r="C297" s="1">
        <v>21978</v>
      </c>
      <c r="D297" s="1">
        <v>39544</v>
      </c>
      <c r="E297" s="36">
        <f t="shared" si="4"/>
        <v>0.44421404005664578</v>
      </c>
    </row>
    <row r="298" spans="1:5">
      <c r="A298" s="1" t="s">
        <v>28</v>
      </c>
      <c r="B298" s="1">
        <v>2013</v>
      </c>
      <c r="C298" s="1">
        <v>24539</v>
      </c>
      <c r="D298" s="1">
        <v>43320</v>
      </c>
      <c r="E298" s="36">
        <f t="shared" si="4"/>
        <v>0.43354108956602033</v>
      </c>
    </row>
    <row r="299" spans="1:5">
      <c r="A299" s="1" t="s">
        <v>29</v>
      </c>
      <c r="B299" s="1">
        <v>2003</v>
      </c>
      <c r="C299" s="1">
        <v>7346</v>
      </c>
      <c r="D299" s="1">
        <v>10600</v>
      </c>
      <c r="E299" s="36">
        <f t="shared" si="4"/>
        <v>0.30698113207547173</v>
      </c>
    </row>
    <row r="300" spans="1:5">
      <c r="A300" s="1" t="s">
        <v>29</v>
      </c>
      <c r="B300" s="1">
        <v>2004</v>
      </c>
      <c r="C300" s="1">
        <v>8693</v>
      </c>
      <c r="D300" s="1">
        <v>12400</v>
      </c>
      <c r="E300" s="36">
        <f t="shared" si="4"/>
        <v>0.29895161290322581</v>
      </c>
    </row>
    <row r="301" spans="1:5">
      <c r="A301" s="1" t="s">
        <v>29</v>
      </c>
      <c r="B301" s="1">
        <v>2005</v>
      </c>
      <c r="C301" s="1">
        <v>10045</v>
      </c>
      <c r="D301" s="1">
        <v>14259</v>
      </c>
      <c r="E301" s="36">
        <f t="shared" si="4"/>
        <v>0.29553264604810991</v>
      </c>
    </row>
    <row r="302" spans="1:5">
      <c r="A302" s="1" t="s">
        <v>29</v>
      </c>
      <c r="B302" s="1">
        <v>2006</v>
      </c>
      <c r="C302" s="1">
        <v>11753</v>
      </c>
      <c r="D302" s="1">
        <v>16602</v>
      </c>
      <c r="E302" s="36">
        <f t="shared" si="4"/>
        <v>0.29207324418744729</v>
      </c>
    </row>
    <row r="303" spans="1:5">
      <c r="A303" s="1" t="s">
        <v>29</v>
      </c>
      <c r="B303" s="1">
        <v>2007</v>
      </c>
      <c r="C303" s="1">
        <v>14507</v>
      </c>
      <c r="D303" s="1">
        <v>20337</v>
      </c>
      <c r="E303" s="36">
        <f t="shared" si="4"/>
        <v>0.28666961695431969</v>
      </c>
    </row>
    <row r="304" spans="1:5">
      <c r="A304" s="1" t="s">
        <v>29</v>
      </c>
      <c r="B304" s="1">
        <v>2008</v>
      </c>
      <c r="C304" s="1">
        <v>18421</v>
      </c>
      <c r="D304" s="1">
        <v>23912</v>
      </c>
      <c r="E304" s="36">
        <f t="shared" si="4"/>
        <v>0.22963365674138503</v>
      </c>
    </row>
    <row r="305" spans="1:5">
      <c r="A305" s="1" t="s">
        <v>29</v>
      </c>
      <c r="B305" s="1">
        <v>2009</v>
      </c>
      <c r="C305" s="1">
        <v>19454</v>
      </c>
      <c r="D305" s="1">
        <v>25963</v>
      </c>
      <c r="E305" s="36">
        <f t="shared" si="4"/>
        <v>0.25070292339097944</v>
      </c>
    </row>
    <row r="306" spans="1:5">
      <c r="A306" s="1" t="s">
        <v>29</v>
      </c>
      <c r="B306" s="1">
        <v>2010</v>
      </c>
      <c r="C306" s="1">
        <v>24115</v>
      </c>
      <c r="D306" s="1">
        <v>30567</v>
      </c>
      <c r="E306" s="36">
        <f t="shared" si="4"/>
        <v>0.2110773055909968</v>
      </c>
    </row>
    <row r="307" spans="1:5">
      <c r="A307" s="1" t="s">
        <v>29</v>
      </c>
      <c r="B307" s="1">
        <v>2011</v>
      </c>
      <c r="C307" s="1">
        <v>29522</v>
      </c>
      <c r="D307" s="1">
        <v>36018</v>
      </c>
      <c r="E307" s="36">
        <f t="shared" si="4"/>
        <v>0.18035426731078907</v>
      </c>
    </row>
    <row r="308" spans="1:5">
      <c r="A308" s="1" t="s">
        <v>29</v>
      </c>
      <c r="B308" s="1">
        <v>2012</v>
      </c>
      <c r="C308" s="1">
        <v>33181</v>
      </c>
      <c r="D308" s="1">
        <v>39544</v>
      </c>
      <c r="E308" s="36">
        <f t="shared" si="4"/>
        <v>0.16090936678130685</v>
      </c>
    </row>
    <row r="309" spans="1:5">
      <c r="A309" s="1" t="s">
        <v>29</v>
      </c>
      <c r="B309" s="1">
        <v>2013</v>
      </c>
      <c r="C309" s="1">
        <v>36875</v>
      </c>
      <c r="D309" s="1">
        <v>43320</v>
      </c>
      <c r="E309" s="36">
        <f t="shared" si="4"/>
        <v>0.14877654662973228</v>
      </c>
    </row>
    <row r="310" spans="1:5">
      <c r="A310" s="1" t="s">
        <v>30</v>
      </c>
      <c r="B310" s="1">
        <v>2003</v>
      </c>
      <c r="C310" s="1">
        <v>7734</v>
      </c>
      <c r="D310" s="1">
        <v>10600</v>
      </c>
      <c r="E310" s="36">
        <f t="shared" si="4"/>
        <v>0.27037735849056599</v>
      </c>
    </row>
    <row r="311" spans="1:5">
      <c r="A311" s="1" t="s">
        <v>30</v>
      </c>
      <c r="B311" s="1">
        <v>2004</v>
      </c>
      <c r="C311" s="1">
        <v>9199</v>
      </c>
      <c r="D311" s="1">
        <v>12400</v>
      </c>
      <c r="E311" s="36">
        <f t="shared" si="4"/>
        <v>0.25814516129032261</v>
      </c>
    </row>
    <row r="312" spans="1:5">
      <c r="A312" s="1" t="s">
        <v>30</v>
      </c>
      <c r="B312" s="1">
        <v>2005</v>
      </c>
      <c r="C312" s="1">
        <v>10239</v>
      </c>
      <c r="D312" s="1">
        <v>14259</v>
      </c>
      <c r="E312" s="36">
        <f t="shared" si="4"/>
        <v>0.28192720387123926</v>
      </c>
    </row>
    <row r="313" spans="1:5">
      <c r="A313" s="1" t="s">
        <v>30</v>
      </c>
      <c r="B313" s="1">
        <v>2006</v>
      </c>
      <c r="C313" s="1">
        <v>11784</v>
      </c>
      <c r="D313" s="1">
        <v>16602</v>
      </c>
      <c r="E313" s="36">
        <f t="shared" si="4"/>
        <v>0.29020599927719548</v>
      </c>
    </row>
    <row r="314" spans="1:5">
      <c r="A314" s="1" t="s">
        <v>30</v>
      </c>
      <c r="B314" s="1">
        <v>2007</v>
      </c>
      <c r="C314" s="1">
        <v>15142</v>
      </c>
      <c r="D314" s="1">
        <v>20337</v>
      </c>
      <c r="E314" s="36">
        <f t="shared" si="4"/>
        <v>0.25544573929291436</v>
      </c>
    </row>
    <row r="315" spans="1:5">
      <c r="A315" s="1" t="s">
        <v>30</v>
      </c>
      <c r="B315" s="1">
        <v>2008</v>
      </c>
      <c r="C315" s="1">
        <v>19609</v>
      </c>
      <c r="D315" s="1">
        <v>23912</v>
      </c>
      <c r="E315" s="36">
        <f t="shared" si="4"/>
        <v>0.17995148879223821</v>
      </c>
    </row>
    <row r="316" spans="1:5">
      <c r="A316" s="1" t="s">
        <v>30</v>
      </c>
      <c r="B316" s="1">
        <v>2009</v>
      </c>
      <c r="C316" s="1">
        <v>21777</v>
      </c>
      <c r="D316" s="1">
        <v>25963</v>
      </c>
      <c r="E316" s="36">
        <f t="shared" si="4"/>
        <v>0.16122944189808575</v>
      </c>
    </row>
    <row r="317" spans="1:5">
      <c r="A317" s="1" t="s">
        <v>30</v>
      </c>
      <c r="B317" s="1">
        <v>2010</v>
      </c>
      <c r="C317" s="1">
        <v>26860</v>
      </c>
      <c r="D317" s="1">
        <v>30567</v>
      </c>
      <c r="E317" s="36">
        <f t="shared" si="4"/>
        <v>0.12127457715837342</v>
      </c>
    </row>
    <row r="318" spans="1:5">
      <c r="A318" s="1" t="s">
        <v>30</v>
      </c>
      <c r="B318" s="1">
        <v>2011</v>
      </c>
      <c r="C318" s="1">
        <v>33043</v>
      </c>
      <c r="D318" s="1">
        <v>36018</v>
      </c>
      <c r="E318" s="36">
        <f t="shared" si="4"/>
        <v>8.2597590093841933E-2</v>
      </c>
    </row>
    <row r="319" spans="1:5">
      <c r="A319" s="1" t="s">
        <v>30</v>
      </c>
      <c r="B319" s="1">
        <v>2012</v>
      </c>
      <c r="C319" s="1">
        <v>36394</v>
      </c>
      <c r="D319" s="1">
        <v>39544</v>
      </c>
      <c r="E319" s="36">
        <f t="shared" si="4"/>
        <v>7.9658102366983563E-2</v>
      </c>
    </row>
    <row r="320" spans="1:5">
      <c r="A320" s="1" t="s">
        <v>30</v>
      </c>
      <c r="B320" s="1">
        <v>2013</v>
      </c>
      <c r="C320" s="1">
        <v>39613</v>
      </c>
      <c r="D320" s="1">
        <v>43320</v>
      </c>
      <c r="E320" s="36">
        <f t="shared" si="4"/>
        <v>8.5572483841181879E-2</v>
      </c>
    </row>
    <row r="321" spans="1:5">
      <c r="A321" s="1" t="s">
        <v>31</v>
      </c>
      <c r="B321" s="1">
        <v>2003</v>
      </c>
      <c r="C321" s="1">
        <v>9828</v>
      </c>
      <c r="D321" s="1">
        <v>10600</v>
      </c>
      <c r="E321" s="36">
        <f t="shared" si="4"/>
        <v>7.2830188679245289E-2</v>
      </c>
    </row>
    <row r="322" spans="1:5">
      <c r="A322" s="1" t="s">
        <v>31</v>
      </c>
      <c r="B322" s="1">
        <v>2004</v>
      </c>
      <c r="C322" s="1">
        <v>11337</v>
      </c>
      <c r="D322" s="1">
        <v>12400</v>
      </c>
      <c r="E322" s="36">
        <f t="shared" si="4"/>
        <v>8.5725806451612874E-2</v>
      </c>
    </row>
    <row r="323" spans="1:5">
      <c r="A323" s="1" t="s">
        <v>31</v>
      </c>
      <c r="B323" s="1">
        <v>2005</v>
      </c>
      <c r="C323" s="1">
        <v>13108</v>
      </c>
      <c r="D323" s="1">
        <v>14259</v>
      </c>
      <c r="E323" s="36">
        <f t="shared" ref="E323:E331" si="5">ABS(C323/D323-1)</f>
        <v>8.0720948173083618E-2</v>
      </c>
    </row>
    <row r="324" spans="1:5">
      <c r="A324" s="1" t="s">
        <v>31</v>
      </c>
      <c r="B324" s="1">
        <v>2006</v>
      </c>
      <c r="C324" s="1">
        <v>14871</v>
      </c>
      <c r="D324" s="1">
        <v>16602</v>
      </c>
      <c r="E324" s="36">
        <f t="shared" si="5"/>
        <v>0.1042645464401879</v>
      </c>
    </row>
    <row r="325" spans="1:5">
      <c r="A325" s="1" t="s">
        <v>31</v>
      </c>
      <c r="B325" s="1">
        <v>2007</v>
      </c>
      <c r="C325" s="1">
        <v>16999</v>
      </c>
      <c r="D325" s="1">
        <v>20337</v>
      </c>
      <c r="E325" s="36">
        <f t="shared" si="5"/>
        <v>0.1641343364311354</v>
      </c>
    </row>
    <row r="326" spans="1:5">
      <c r="A326" s="1" t="s">
        <v>31</v>
      </c>
      <c r="B326" s="1">
        <v>2008</v>
      </c>
      <c r="C326" s="1">
        <v>19797</v>
      </c>
      <c r="D326" s="1">
        <v>23912</v>
      </c>
      <c r="E326" s="36">
        <f t="shared" si="5"/>
        <v>0.1720893275342924</v>
      </c>
    </row>
    <row r="327" spans="1:5">
      <c r="A327" s="1" t="s">
        <v>31</v>
      </c>
      <c r="B327" s="1">
        <v>2009</v>
      </c>
      <c r="C327" s="1">
        <v>19942</v>
      </c>
      <c r="D327" s="1">
        <v>25963</v>
      </c>
      <c r="E327" s="36">
        <f t="shared" si="5"/>
        <v>0.23190694449793936</v>
      </c>
    </row>
    <row r="328" spans="1:5">
      <c r="A328" s="1" t="s">
        <v>31</v>
      </c>
      <c r="B328" s="1">
        <v>2010</v>
      </c>
      <c r="C328" s="1">
        <v>25034</v>
      </c>
      <c r="D328" s="1">
        <v>30567</v>
      </c>
      <c r="E328" s="36">
        <f t="shared" si="5"/>
        <v>0.18101220270226059</v>
      </c>
    </row>
    <row r="329" spans="1:5">
      <c r="A329" s="1" t="s">
        <v>31</v>
      </c>
      <c r="B329" s="1">
        <v>2011</v>
      </c>
      <c r="C329" s="1">
        <v>30087</v>
      </c>
      <c r="D329" s="1">
        <v>36018</v>
      </c>
      <c r="E329" s="36">
        <f t="shared" si="5"/>
        <v>0.16466766616691653</v>
      </c>
    </row>
    <row r="330" spans="1:5">
      <c r="A330" s="1" t="s">
        <v>31</v>
      </c>
      <c r="B330" s="1">
        <v>2012</v>
      </c>
      <c r="C330" s="1">
        <v>33796</v>
      </c>
      <c r="D330" s="1">
        <v>39544</v>
      </c>
      <c r="E330" s="36">
        <f t="shared" si="5"/>
        <v>0.14535707060489578</v>
      </c>
    </row>
    <row r="331" spans="1:5">
      <c r="A331" s="1" t="s">
        <v>31</v>
      </c>
      <c r="B331" s="1">
        <v>2013</v>
      </c>
      <c r="C331" s="1">
        <v>37553</v>
      </c>
      <c r="D331" s="1">
        <v>43320</v>
      </c>
      <c r="E331" s="36">
        <f t="shared" si="5"/>
        <v>0.13312557710064632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workbookViewId="0">
      <selection activeCell="H14" sqref="H14"/>
    </sheetView>
  </sheetViews>
  <sheetFormatPr defaultRowHeight="15"/>
  <cols>
    <col min="3" max="3" width="17.5703125" customWidth="1"/>
  </cols>
  <sheetData>
    <row r="1" spans="1:5" ht="60">
      <c r="A1" s="1" t="s">
        <v>0</v>
      </c>
      <c r="B1" s="1" t="s">
        <v>1</v>
      </c>
      <c r="C1" s="4" t="s">
        <v>52</v>
      </c>
      <c r="D1" s="4" t="s">
        <v>51</v>
      </c>
      <c r="E1" s="37" t="s">
        <v>32</v>
      </c>
    </row>
    <row r="2" spans="1:5">
      <c r="A2" s="1" t="s">
        <v>2</v>
      </c>
      <c r="B2" s="1">
        <v>2003</v>
      </c>
      <c r="C2" s="1">
        <v>1487.15</v>
      </c>
      <c r="D2" s="1">
        <v>5007.21</v>
      </c>
      <c r="E2" s="38">
        <v>0.29700172351469184</v>
      </c>
    </row>
    <row r="3" spans="1:5">
      <c r="A3" s="1" t="s">
        <v>2</v>
      </c>
      <c r="B3" s="1">
        <v>2004</v>
      </c>
      <c r="C3" s="1">
        <v>1853.58</v>
      </c>
      <c r="D3" s="1">
        <v>6033.21</v>
      </c>
      <c r="E3" s="38">
        <v>0.30722948480162299</v>
      </c>
    </row>
    <row r="4" spans="1:5">
      <c r="A4" s="1" t="s">
        <v>2</v>
      </c>
      <c r="B4" s="1">
        <v>2005</v>
      </c>
      <c r="C4" s="1">
        <v>2026.51</v>
      </c>
      <c r="D4" s="1">
        <v>6969.52</v>
      </c>
      <c r="E4" s="38">
        <v>0.29076751340120982</v>
      </c>
    </row>
    <row r="5" spans="1:5">
      <c r="A5" s="1" t="s">
        <v>2</v>
      </c>
      <c r="B5" s="1">
        <v>2006</v>
      </c>
      <c r="C5" s="1">
        <v>2191.4299999999998</v>
      </c>
      <c r="D5" s="1">
        <v>8117.78</v>
      </c>
      <c r="E5" s="38">
        <v>0.26995434712446015</v>
      </c>
    </row>
    <row r="6" spans="1:5">
      <c r="A6" s="1" t="s">
        <v>2</v>
      </c>
      <c r="B6" s="1">
        <v>2007</v>
      </c>
      <c r="C6" s="1">
        <v>2509.4</v>
      </c>
      <c r="D6" s="1">
        <v>9846.81</v>
      </c>
      <c r="E6" s="38">
        <v>0.25484395453959202</v>
      </c>
    </row>
    <row r="7" spans="1:5">
      <c r="A7" s="1" t="s">
        <v>2</v>
      </c>
      <c r="B7" s="1">
        <v>2008</v>
      </c>
      <c r="C7" s="1">
        <v>2626.41</v>
      </c>
      <c r="D7" s="1">
        <v>11115</v>
      </c>
      <c r="E7" s="38">
        <v>0.23629419703103913</v>
      </c>
    </row>
    <row r="8" spans="1:5">
      <c r="A8" s="1" t="s">
        <v>2</v>
      </c>
      <c r="B8" s="1">
        <v>2009</v>
      </c>
      <c r="C8" s="1">
        <v>2855.55</v>
      </c>
      <c r="D8" s="1">
        <v>12153.03</v>
      </c>
      <c r="E8" s="38">
        <v>0.23496609487510522</v>
      </c>
    </row>
    <row r="9" spans="1:5">
      <c r="A9" s="1" t="s">
        <v>2</v>
      </c>
      <c r="B9" s="1">
        <v>2010</v>
      </c>
      <c r="C9" s="1">
        <v>3388.38</v>
      </c>
      <c r="D9" s="1">
        <v>14113.58</v>
      </c>
      <c r="E9" s="38">
        <v>0.24007941287752649</v>
      </c>
    </row>
    <row r="10" spans="1:5">
      <c r="A10" s="1" t="s">
        <v>2</v>
      </c>
      <c r="B10" s="1">
        <v>2011</v>
      </c>
      <c r="C10" s="1">
        <v>3752.48</v>
      </c>
      <c r="D10" s="1">
        <v>16251.93</v>
      </c>
      <c r="E10" s="38">
        <v>0.23089442300083743</v>
      </c>
    </row>
    <row r="11" spans="1:5">
      <c r="A11" s="1" t="s">
        <v>2</v>
      </c>
      <c r="B11" s="1">
        <v>2012</v>
      </c>
      <c r="C11" s="1">
        <v>4059.27</v>
      </c>
      <c r="D11" s="1">
        <v>17879.400000000001</v>
      </c>
      <c r="E11" s="38">
        <v>0.22703614215242121</v>
      </c>
    </row>
    <row r="12" spans="1:5">
      <c r="A12" s="1" t="s">
        <v>2</v>
      </c>
      <c r="B12" s="1">
        <v>2013</v>
      </c>
      <c r="C12" s="1">
        <v>4292.5600000000004</v>
      </c>
      <c r="D12" s="1">
        <v>19800.810000000001</v>
      </c>
      <c r="E12" s="38">
        <v>0.21678709103314461</v>
      </c>
    </row>
    <row r="13" spans="1:5">
      <c r="A13" s="1" t="s">
        <v>3</v>
      </c>
      <c r="B13" s="1">
        <v>2003</v>
      </c>
      <c r="C13" s="1">
        <v>1337.31</v>
      </c>
      <c r="D13" s="1">
        <v>2578.0300000000002</v>
      </c>
      <c r="E13" s="38">
        <v>0.51873329635419285</v>
      </c>
    </row>
    <row r="14" spans="1:5">
      <c r="A14" s="1" t="s">
        <v>3</v>
      </c>
      <c r="B14" s="1">
        <v>2004</v>
      </c>
      <c r="C14" s="1">
        <v>1685.93</v>
      </c>
      <c r="D14" s="1">
        <v>3110.97</v>
      </c>
      <c r="E14" s="38">
        <v>0.54193065185456635</v>
      </c>
    </row>
    <row r="15" spans="1:5">
      <c r="A15" s="1" t="s">
        <v>3</v>
      </c>
      <c r="B15" s="1">
        <v>2005</v>
      </c>
      <c r="C15" s="1">
        <v>2135.0700000000002</v>
      </c>
      <c r="D15" s="1">
        <v>3905.64</v>
      </c>
      <c r="E15" s="38">
        <v>0.54666328693888844</v>
      </c>
    </row>
    <row r="16" spans="1:5">
      <c r="A16" s="1" t="s">
        <v>3</v>
      </c>
      <c r="B16" s="1">
        <v>2006</v>
      </c>
      <c r="C16" s="1">
        <v>2457.08</v>
      </c>
      <c r="D16" s="1">
        <v>4462.74</v>
      </c>
      <c r="E16" s="38">
        <v>0.55057655162523478</v>
      </c>
    </row>
    <row r="17" spans="1:5">
      <c r="A17" s="1" t="s">
        <v>3</v>
      </c>
      <c r="B17" s="1">
        <v>2007</v>
      </c>
      <c r="C17" s="1">
        <v>2892.53</v>
      </c>
      <c r="D17" s="1">
        <v>5252.76</v>
      </c>
      <c r="E17" s="38">
        <v>0.55066860088791414</v>
      </c>
    </row>
    <row r="18" spans="1:5">
      <c r="A18" s="1" t="s">
        <v>3</v>
      </c>
      <c r="B18" s="1">
        <v>2008</v>
      </c>
      <c r="C18" s="1">
        <v>3709.78</v>
      </c>
      <c r="D18" s="1">
        <v>6719.01</v>
      </c>
      <c r="E18" s="38">
        <v>0.55213193610368194</v>
      </c>
    </row>
    <row r="19" spans="1:5">
      <c r="A19" s="1" t="s">
        <v>3</v>
      </c>
      <c r="B19" s="1">
        <v>2009</v>
      </c>
      <c r="C19" s="1">
        <v>3987.84</v>
      </c>
      <c r="D19" s="1">
        <v>7521.85</v>
      </c>
      <c r="E19" s="38">
        <v>0.53016744550875117</v>
      </c>
    </row>
    <row r="20" spans="1:5">
      <c r="A20" s="1" t="s">
        <v>3</v>
      </c>
      <c r="B20" s="1">
        <v>2010</v>
      </c>
      <c r="C20" s="1">
        <v>4840.2299999999996</v>
      </c>
      <c r="D20" s="1">
        <v>9224.4599999999991</v>
      </c>
      <c r="E20" s="38">
        <v>0.52471689399704702</v>
      </c>
    </row>
    <row r="21" spans="1:5">
      <c r="A21" s="1" t="s">
        <v>3</v>
      </c>
      <c r="B21" s="1">
        <v>2011</v>
      </c>
      <c r="C21" s="1">
        <v>5928.32</v>
      </c>
      <c r="D21" s="1">
        <v>11307.28</v>
      </c>
      <c r="E21" s="38">
        <v>0.52429231433200552</v>
      </c>
    </row>
    <row r="22" spans="1:5">
      <c r="A22" s="1" t="s">
        <v>3</v>
      </c>
      <c r="B22" s="1">
        <v>2012</v>
      </c>
      <c r="C22" s="1">
        <v>6663.82</v>
      </c>
      <c r="D22" s="1">
        <v>12893.88</v>
      </c>
      <c r="E22" s="38">
        <v>0.51682038300340938</v>
      </c>
    </row>
    <row r="23" spans="1:5">
      <c r="A23" s="1" t="s">
        <v>3</v>
      </c>
      <c r="B23" s="1">
        <v>2013</v>
      </c>
      <c r="C23" s="1">
        <v>7275.45</v>
      </c>
      <c r="D23" s="1">
        <v>14442.01</v>
      </c>
      <c r="E23" s="38">
        <v>0.5037699046046914</v>
      </c>
    </row>
    <row r="24" spans="1:5">
      <c r="A24" s="1" t="s">
        <v>4</v>
      </c>
      <c r="B24" s="1">
        <v>2003</v>
      </c>
      <c r="C24" s="1">
        <v>3417.56</v>
      </c>
      <c r="D24" s="1">
        <v>6921.29</v>
      </c>
      <c r="E24" s="38">
        <v>0.49377500437057253</v>
      </c>
    </row>
    <row r="25" spans="1:5">
      <c r="A25" s="1" t="s">
        <v>4</v>
      </c>
      <c r="B25" s="1">
        <v>2004</v>
      </c>
      <c r="C25" s="1">
        <v>4301.7299999999996</v>
      </c>
      <c r="D25" s="1">
        <v>8477.6299999999992</v>
      </c>
      <c r="E25" s="38">
        <v>0.50742129581026774</v>
      </c>
    </row>
    <row r="26" spans="1:5">
      <c r="A26" s="1" t="s">
        <v>4</v>
      </c>
      <c r="B26" s="1">
        <v>2005</v>
      </c>
      <c r="C26" s="1">
        <v>5271.57</v>
      </c>
      <c r="D26" s="1">
        <v>10012.11</v>
      </c>
      <c r="E26" s="38">
        <v>0.52651938502473494</v>
      </c>
    </row>
    <row r="27" spans="1:5">
      <c r="A27" s="1" t="s">
        <v>4</v>
      </c>
      <c r="B27" s="1">
        <v>2006</v>
      </c>
      <c r="C27" s="1">
        <v>6110.43</v>
      </c>
      <c r="D27" s="1">
        <v>11467.6</v>
      </c>
      <c r="E27" s="38">
        <v>0.53284296627018735</v>
      </c>
    </row>
    <row r="28" spans="1:5">
      <c r="A28" s="1" t="s">
        <v>4</v>
      </c>
      <c r="B28" s="1">
        <v>2007</v>
      </c>
      <c r="C28" s="1">
        <v>7201.88</v>
      </c>
      <c r="D28" s="1">
        <v>13607.32</v>
      </c>
      <c r="E28" s="38">
        <v>0.52926513082664328</v>
      </c>
    </row>
    <row r="29" spans="1:5">
      <c r="A29" s="1" t="s">
        <v>4</v>
      </c>
      <c r="B29" s="1">
        <v>2008</v>
      </c>
      <c r="C29" s="1">
        <v>8701.34</v>
      </c>
      <c r="D29" s="1">
        <v>16011.97</v>
      </c>
      <c r="E29" s="38">
        <v>0.54342719852710197</v>
      </c>
    </row>
    <row r="30" spans="1:5">
      <c r="A30" s="1" t="s">
        <v>4</v>
      </c>
      <c r="B30" s="1">
        <v>2009</v>
      </c>
      <c r="C30" s="1">
        <v>8959.83</v>
      </c>
      <c r="D30" s="1">
        <v>17235.48</v>
      </c>
      <c r="E30" s="38">
        <v>0.51984801119551072</v>
      </c>
    </row>
    <row r="31" spans="1:5">
      <c r="A31" s="1" t="s">
        <v>4</v>
      </c>
      <c r="B31" s="1">
        <v>2010</v>
      </c>
      <c r="C31" s="1">
        <v>10707.68</v>
      </c>
      <c r="D31" s="1">
        <v>20394.259999999998</v>
      </c>
      <c r="E31" s="38">
        <v>0.52503400466601879</v>
      </c>
    </row>
    <row r="32" spans="1:5">
      <c r="A32" s="1" t="s">
        <v>4</v>
      </c>
      <c r="B32" s="1">
        <v>2011</v>
      </c>
      <c r="C32" s="1">
        <v>13126.86</v>
      </c>
      <c r="D32" s="1">
        <v>24515.759999999998</v>
      </c>
      <c r="E32" s="38">
        <v>0.53544577039422814</v>
      </c>
    </row>
    <row r="33" spans="1:5">
      <c r="A33" s="1" t="s">
        <v>4</v>
      </c>
      <c r="B33" s="1">
        <v>2012</v>
      </c>
      <c r="C33" s="1">
        <v>14003.57</v>
      </c>
      <c r="D33" s="1">
        <v>26575.01</v>
      </c>
      <c r="E33" s="38">
        <v>0.52694505100844746</v>
      </c>
    </row>
    <row r="34" spans="1:5">
      <c r="A34" s="1" t="s">
        <v>4</v>
      </c>
      <c r="B34" s="1">
        <v>2013</v>
      </c>
      <c r="C34" s="1">
        <v>14781.85</v>
      </c>
      <c r="D34" s="1">
        <v>28442.95</v>
      </c>
      <c r="E34" s="38">
        <v>0.51970171870358028</v>
      </c>
    </row>
    <row r="35" spans="1:5">
      <c r="A35" s="1" t="s">
        <v>5</v>
      </c>
      <c r="B35" s="1">
        <v>2003</v>
      </c>
      <c r="C35" s="1">
        <v>1463.38</v>
      </c>
      <c r="D35" s="1">
        <v>2855.23</v>
      </c>
      <c r="E35" s="38">
        <v>0.51252613624821819</v>
      </c>
    </row>
    <row r="36" spans="1:5">
      <c r="A36" s="1" t="s">
        <v>5</v>
      </c>
      <c r="B36" s="1">
        <v>2004</v>
      </c>
      <c r="C36" s="1">
        <v>1919.4</v>
      </c>
      <c r="D36" s="1">
        <v>3571.37</v>
      </c>
      <c r="E36" s="38">
        <v>0.53744081402935018</v>
      </c>
    </row>
    <row r="37" spans="1:5">
      <c r="A37" s="1" t="s">
        <v>5</v>
      </c>
      <c r="B37" s="1">
        <v>2005</v>
      </c>
      <c r="C37" s="1">
        <v>2357.04</v>
      </c>
      <c r="D37" s="1">
        <v>4230.53</v>
      </c>
      <c r="E37" s="38">
        <v>0.55715004975735904</v>
      </c>
    </row>
    <row r="38" spans="1:5">
      <c r="A38" s="1" t="s">
        <v>5</v>
      </c>
      <c r="B38" s="1">
        <v>2006</v>
      </c>
      <c r="C38" s="1">
        <v>2755.66</v>
      </c>
      <c r="D38" s="1">
        <v>4878.6099999999997</v>
      </c>
      <c r="E38" s="38">
        <v>0.56484531454656139</v>
      </c>
    </row>
    <row r="39" spans="1:5">
      <c r="A39" s="1" t="s">
        <v>5</v>
      </c>
      <c r="B39" s="1">
        <v>2007</v>
      </c>
      <c r="C39" s="1">
        <v>3454.49</v>
      </c>
      <c r="D39" s="1">
        <v>6024.45</v>
      </c>
      <c r="E39" s="38">
        <v>0.5734116807343409</v>
      </c>
    </row>
    <row r="40" spans="1:5">
      <c r="A40" s="1" t="s">
        <v>5</v>
      </c>
      <c r="B40" s="1">
        <v>2008</v>
      </c>
      <c r="C40" s="1">
        <v>4242.3599999999997</v>
      </c>
      <c r="D40" s="1">
        <v>7315.4</v>
      </c>
      <c r="E40" s="38">
        <v>0.57992180878694255</v>
      </c>
    </row>
    <row r="41" spans="1:5">
      <c r="A41" s="1" t="s">
        <v>5</v>
      </c>
      <c r="B41" s="1">
        <v>2009</v>
      </c>
      <c r="C41" s="1">
        <v>3993.8</v>
      </c>
      <c r="D41" s="1">
        <v>7358.31</v>
      </c>
      <c r="E41" s="38">
        <v>0.5427604979947841</v>
      </c>
    </row>
    <row r="42" spans="1:5">
      <c r="A42" s="1" t="s">
        <v>5</v>
      </c>
      <c r="B42" s="1">
        <v>2010</v>
      </c>
      <c r="C42" s="1">
        <v>5234</v>
      </c>
      <c r="D42" s="1">
        <v>9200.86</v>
      </c>
      <c r="E42" s="38">
        <v>0.56885986744717343</v>
      </c>
    </row>
    <row r="43" spans="1:5">
      <c r="A43" s="1" t="s">
        <v>5</v>
      </c>
      <c r="B43" s="1">
        <v>2011</v>
      </c>
      <c r="C43" s="1">
        <v>6635.26</v>
      </c>
      <c r="D43" s="1">
        <v>11237.55</v>
      </c>
      <c r="E43" s="38">
        <v>0.5904543250085651</v>
      </c>
    </row>
    <row r="44" spans="1:5">
      <c r="A44" s="1" t="s">
        <v>5</v>
      </c>
      <c r="B44" s="1">
        <v>2012</v>
      </c>
      <c r="C44" s="1">
        <v>6731.56</v>
      </c>
      <c r="D44" s="1">
        <v>12112.83</v>
      </c>
      <c r="E44" s="38">
        <v>0.55573800672510065</v>
      </c>
    </row>
    <row r="45" spans="1:5">
      <c r="A45" s="1" t="s">
        <v>5</v>
      </c>
      <c r="B45" s="1">
        <v>2013</v>
      </c>
      <c r="C45" s="1">
        <v>6613.06</v>
      </c>
      <c r="D45" s="1">
        <v>12665.25</v>
      </c>
      <c r="E45" s="38">
        <v>0.52214208168018794</v>
      </c>
    </row>
    <row r="46" spans="1:5">
      <c r="A46" s="1" t="s">
        <v>6</v>
      </c>
      <c r="B46" s="1">
        <v>2003</v>
      </c>
      <c r="C46" s="1">
        <v>967.49</v>
      </c>
      <c r="D46" s="1">
        <v>2388.38</v>
      </c>
      <c r="E46" s="38">
        <v>0.40508210586255117</v>
      </c>
    </row>
    <row r="47" spans="1:5">
      <c r="A47" s="1" t="s">
        <v>6</v>
      </c>
      <c r="B47" s="1">
        <v>2004</v>
      </c>
      <c r="C47" s="1">
        <v>1248.27</v>
      </c>
      <c r="D47" s="1">
        <v>3041.07</v>
      </c>
      <c r="E47" s="38">
        <v>0.41047065670964494</v>
      </c>
    </row>
    <row r="48" spans="1:5">
      <c r="A48" s="1" t="s">
        <v>6</v>
      </c>
      <c r="B48" s="1">
        <v>2005</v>
      </c>
      <c r="C48" s="1">
        <v>1773.21</v>
      </c>
      <c r="D48" s="1">
        <v>3905.03</v>
      </c>
      <c r="E48" s="38">
        <v>0.45408357938351307</v>
      </c>
    </row>
    <row r="49" spans="1:5">
      <c r="A49" s="1" t="s">
        <v>6</v>
      </c>
      <c r="B49" s="1">
        <v>2006</v>
      </c>
      <c r="C49" s="1">
        <v>2374.96</v>
      </c>
      <c r="D49" s="1">
        <v>4944.25</v>
      </c>
      <c r="E49" s="38">
        <v>0.48034787884916824</v>
      </c>
    </row>
    <row r="50" spans="1:5">
      <c r="A50" s="1" t="s">
        <v>6</v>
      </c>
      <c r="B50" s="1">
        <v>2007</v>
      </c>
      <c r="C50" s="1">
        <v>3193.67</v>
      </c>
      <c r="D50" s="1">
        <v>6423.18</v>
      </c>
      <c r="E50" s="38">
        <v>0.49721010465221277</v>
      </c>
    </row>
    <row r="51" spans="1:5">
      <c r="A51" s="1" t="s">
        <v>6</v>
      </c>
      <c r="B51" s="1">
        <v>2008</v>
      </c>
      <c r="C51" s="1">
        <v>4376.1899999999996</v>
      </c>
      <c r="D51" s="1">
        <v>8496.2000000000007</v>
      </c>
      <c r="E51" s="38">
        <v>0.51507615169134424</v>
      </c>
    </row>
    <row r="52" spans="1:5">
      <c r="A52" s="1" t="s">
        <v>6</v>
      </c>
      <c r="B52" s="1">
        <v>2009</v>
      </c>
      <c r="C52" s="1">
        <v>5114</v>
      </c>
      <c r="D52" s="1">
        <v>9740.25</v>
      </c>
      <c r="E52" s="38">
        <v>0.52503785837119166</v>
      </c>
    </row>
    <row r="53" spans="1:5">
      <c r="A53" s="1" t="s">
        <v>6</v>
      </c>
      <c r="B53" s="1">
        <v>2010</v>
      </c>
      <c r="C53" s="1">
        <v>6367.69</v>
      </c>
      <c r="D53" s="1">
        <v>11672</v>
      </c>
      <c r="E53" s="38">
        <v>0.54555260452364629</v>
      </c>
    </row>
    <row r="54" spans="1:5">
      <c r="A54" s="1" t="s">
        <v>6</v>
      </c>
      <c r="B54" s="1">
        <v>2011</v>
      </c>
      <c r="C54" s="1">
        <v>8037.69</v>
      </c>
      <c r="D54" s="1">
        <v>14359.88</v>
      </c>
      <c r="E54" s="38">
        <v>0.55973239330690783</v>
      </c>
    </row>
    <row r="55" spans="1:5">
      <c r="A55" s="1" t="s">
        <v>6</v>
      </c>
      <c r="B55" s="1">
        <v>2012</v>
      </c>
      <c r="C55" s="1">
        <v>8801.5</v>
      </c>
      <c r="D55" s="1">
        <v>15880.58</v>
      </c>
      <c r="E55" s="38">
        <v>0.55423038705135452</v>
      </c>
    </row>
    <row r="56" spans="1:5">
      <c r="A56" s="1" t="s">
        <v>6</v>
      </c>
      <c r="B56" s="1">
        <v>2013</v>
      </c>
      <c r="C56" s="1">
        <v>9104.08</v>
      </c>
      <c r="D56" s="1">
        <v>16916.5</v>
      </c>
      <c r="E56" s="38">
        <v>0.53817751899033484</v>
      </c>
    </row>
    <row r="57" spans="1:5">
      <c r="A57" s="1" t="s">
        <v>7</v>
      </c>
      <c r="B57" s="1">
        <v>2003</v>
      </c>
      <c r="C57" s="1">
        <v>2898.89</v>
      </c>
      <c r="D57" s="1">
        <v>6002.54</v>
      </c>
      <c r="E57" s="38">
        <v>0.48294388708779951</v>
      </c>
    </row>
    <row r="58" spans="1:5">
      <c r="A58" s="1" t="s">
        <v>7</v>
      </c>
      <c r="B58" s="1">
        <v>2004</v>
      </c>
      <c r="C58" s="1">
        <v>3061.62</v>
      </c>
      <c r="D58" s="1">
        <v>6672</v>
      </c>
      <c r="E58" s="38">
        <v>0.45887589928057554</v>
      </c>
    </row>
    <row r="59" spans="1:5">
      <c r="A59" s="1" t="s">
        <v>7</v>
      </c>
      <c r="B59" s="1">
        <v>2005</v>
      </c>
      <c r="C59" s="1">
        <v>3869.4</v>
      </c>
      <c r="D59" s="1">
        <v>8047.26</v>
      </c>
      <c r="E59" s="38">
        <v>0.480834470366311</v>
      </c>
    </row>
    <row r="60" spans="1:5">
      <c r="A60" s="1" t="s">
        <v>7</v>
      </c>
      <c r="B60" s="1">
        <v>2006</v>
      </c>
      <c r="C60" s="1">
        <v>4566.83</v>
      </c>
      <c r="D60" s="1">
        <v>9304.52</v>
      </c>
      <c r="E60" s="38">
        <v>0.49081844092978466</v>
      </c>
    </row>
    <row r="61" spans="1:5">
      <c r="A61" s="1" t="s">
        <v>7</v>
      </c>
      <c r="B61" s="1">
        <v>2007</v>
      </c>
      <c r="C61" s="1">
        <v>5544.14</v>
      </c>
      <c r="D61" s="1">
        <v>11164.3</v>
      </c>
      <c r="E61" s="38">
        <v>0.49659539783058504</v>
      </c>
    </row>
    <row r="62" spans="1:5">
      <c r="A62" s="1" t="s">
        <v>7</v>
      </c>
      <c r="B62" s="1">
        <v>2008</v>
      </c>
      <c r="C62" s="1">
        <v>7158.84</v>
      </c>
      <c r="D62" s="1">
        <v>13668.58</v>
      </c>
      <c r="E62" s="38">
        <v>0.52374423678246018</v>
      </c>
    </row>
    <row r="63" spans="1:5">
      <c r="A63" s="1" t="s">
        <v>7</v>
      </c>
      <c r="B63" s="1">
        <v>2009</v>
      </c>
      <c r="C63" s="1">
        <v>7906.34</v>
      </c>
      <c r="D63" s="1">
        <v>15212.49</v>
      </c>
      <c r="E63" s="38">
        <v>0.5197268823184108</v>
      </c>
    </row>
    <row r="64" spans="1:5">
      <c r="A64" s="1" t="s">
        <v>7</v>
      </c>
      <c r="B64" s="1">
        <v>2010</v>
      </c>
      <c r="C64" s="1">
        <v>9976.82</v>
      </c>
      <c r="D64" s="1">
        <v>18457.27</v>
      </c>
      <c r="E64" s="38">
        <v>0.54053605977482044</v>
      </c>
    </row>
    <row r="65" spans="1:5">
      <c r="A65" s="1" t="s">
        <v>7</v>
      </c>
      <c r="B65" s="1">
        <v>2011</v>
      </c>
      <c r="C65" s="1">
        <v>12152.15</v>
      </c>
      <c r="D65" s="1">
        <v>22226.7</v>
      </c>
      <c r="E65" s="38">
        <v>0.54673658257861035</v>
      </c>
    </row>
    <row r="66" spans="1:5">
      <c r="A66" s="1" t="s">
        <v>7</v>
      </c>
      <c r="B66" s="1">
        <v>2012</v>
      </c>
      <c r="C66" s="1">
        <v>13230.49</v>
      </c>
      <c r="D66" s="1">
        <v>24846.43</v>
      </c>
      <c r="E66" s="38">
        <v>0.53249058315419961</v>
      </c>
    </row>
    <row r="67" spans="1:5">
      <c r="A67" s="1" t="s">
        <v>7</v>
      </c>
      <c r="B67" s="1">
        <v>2013</v>
      </c>
      <c r="C67" s="1">
        <v>13963.95</v>
      </c>
      <c r="D67" s="1">
        <v>27213.22</v>
      </c>
      <c r="E67" s="38">
        <v>0.51313111789049592</v>
      </c>
    </row>
    <row r="68" spans="1:5">
      <c r="A68" s="1" t="s">
        <v>8</v>
      </c>
      <c r="B68" s="1">
        <v>2003</v>
      </c>
      <c r="C68" s="1">
        <v>1098.3699999999999</v>
      </c>
      <c r="D68" s="1">
        <v>2662.08</v>
      </c>
      <c r="E68" s="38">
        <v>0.41259841928116359</v>
      </c>
    </row>
    <row r="69" spans="1:5">
      <c r="A69" s="1" t="s">
        <v>8</v>
      </c>
      <c r="B69" s="1">
        <v>2004</v>
      </c>
      <c r="C69" s="1">
        <v>1329.68</v>
      </c>
      <c r="D69" s="1">
        <v>3122.01</v>
      </c>
      <c r="E69" s="38">
        <v>0.42590510600542597</v>
      </c>
    </row>
    <row r="70" spans="1:5">
      <c r="A70" s="1" t="s">
        <v>8</v>
      </c>
      <c r="B70" s="1">
        <v>2005</v>
      </c>
      <c r="C70" s="1">
        <v>1580.83</v>
      </c>
      <c r="D70" s="1">
        <v>3620.27</v>
      </c>
      <c r="E70" s="38">
        <v>0.43666080154242637</v>
      </c>
    </row>
    <row r="71" spans="1:5">
      <c r="A71" s="1" t="s">
        <v>8</v>
      </c>
      <c r="B71" s="1">
        <v>2006</v>
      </c>
      <c r="C71" s="1">
        <v>1915.29</v>
      </c>
      <c r="D71" s="1">
        <v>4275.12</v>
      </c>
      <c r="E71" s="38">
        <v>0.44800847695503282</v>
      </c>
    </row>
    <row r="72" spans="1:5">
      <c r="A72" s="1" t="s">
        <v>8</v>
      </c>
      <c r="B72" s="1">
        <v>2007</v>
      </c>
      <c r="C72" s="1">
        <v>2475.4499999999998</v>
      </c>
      <c r="D72" s="1">
        <v>5284.69</v>
      </c>
      <c r="E72" s="38">
        <v>0.46841915041374232</v>
      </c>
    </row>
    <row r="73" spans="1:5">
      <c r="A73" s="1" t="s">
        <v>8</v>
      </c>
      <c r="B73" s="1">
        <v>2008</v>
      </c>
      <c r="C73" s="1">
        <v>3097.12</v>
      </c>
      <c r="D73" s="1">
        <v>6426.1</v>
      </c>
      <c r="E73" s="38">
        <v>0.48195950887785743</v>
      </c>
    </row>
    <row r="74" spans="1:5">
      <c r="A74" s="1" t="s">
        <v>8</v>
      </c>
      <c r="B74" s="1">
        <v>2009</v>
      </c>
      <c r="C74" s="1">
        <v>3541.92</v>
      </c>
      <c r="D74" s="1">
        <v>7278.75</v>
      </c>
      <c r="E74" s="38">
        <v>0.48661102524471922</v>
      </c>
    </row>
    <row r="75" spans="1:5">
      <c r="A75" s="1" t="s">
        <v>8</v>
      </c>
      <c r="B75" s="1">
        <v>2010</v>
      </c>
      <c r="C75" s="1">
        <v>4506.3100000000004</v>
      </c>
      <c r="D75" s="1">
        <v>8667.58</v>
      </c>
      <c r="E75" s="38">
        <v>0.51990405626483982</v>
      </c>
    </row>
    <row r="76" spans="1:5">
      <c r="A76" s="1" t="s">
        <v>8</v>
      </c>
      <c r="B76" s="1">
        <v>2011</v>
      </c>
      <c r="C76" s="1">
        <v>5611.48</v>
      </c>
      <c r="D76" s="1">
        <v>10568.83</v>
      </c>
      <c r="E76" s="38">
        <v>0.53094618798864202</v>
      </c>
    </row>
    <row r="77" spans="1:5">
      <c r="A77" s="1" t="s">
        <v>8</v>
      </c>
      <c r="B77" s="1">
        <v>2012</v>
      </c>
      <c r="C77" s="1">
        <v>6376.77</v>
      </c>
      <c r="D77" s="1">
        <v>11939.24</v>
      </c>
      <c r="E77" s="38">
        <v>0.53410183562772839</v>
      </c>
    </row>
    <row r="78" spans="1:5">
      <c r="A78" s="1" t="s">
        <v>8</v>
      </c>
      <c r="B78" s="1">
        <v>2013</v>
      </c>
      <c r="C78" s="1">
        <v>6871.96</v>
      </c>
      <c r="D78" s="1">
        <v>13046.4</v>
      </c>
      <c r="E78" s="38">
        <v>0.52673227863625216</v>
      </c>
    </row>
    <row r="79" spans="1:5">
      <c r="A79" s="1" t="s">
        <v>9</v>
      </c>
      <c r="B79" s="1">
        <v>2003</v>
      </c>
      <c r="C79" s="1">
        <v>2084.6999999999998</v>
      </c>
      <c r="D79" s="1">
        <v>4057.4</v>
      </c>
      <c r="E79" s="38">
        <v>0.51380194213042829</v>
      </c>
    </row>
    <row r="80" spans="1:5">
      <c r="A80" s="1" t="s">
        <v>9</v>
      </c>
      <c r="B80" s="1">
        <v>2004</v>
      </c>
      <c r="C80" s="1">
        <v>2487.04</v>
      </c>
      <c r="D80" s="1">
        <v>4750.6000000000004</v>
      </c>
      <c r="E80" s="38">
        <v>0.52352123942238871</v>
      </c>
    </row>
    <row r="81" spans="1:5">
      <c r="A81" s="1" t="s">
        <v>9</v>
      </c>
      <c r="B81" s="1">
        <v>2005</v>
      </c>
      <c r="C81" s="1">
        <v>2971.68</v>
      </c>
      <c r="D81" s="1">
        <v>5513.7</v>
      </c>
      <c r="E81" s="38">
        <v>0.53896294684150392</v>
      </c>
    </row>
    <row r="82" spans="1:5">
      <c r="A82" s="1" t="s">
        <v>9</v>
      </c>
      <c r="B82" s="1">
        <v>2006</v>
      </c>
      <c r="C82" s="1">
        <v>3365.31</v>
      </c>
      <c r="D82" s="1">
        <v>6211.8</v>
      </c>
      <c r="E82" s="38">
        <v>0.54176084226794163</v>
      </c>
    </row>
    <row r="83" spans="1:5">
      <c r="A83" s="1" t="s">
        <v>9</v>
      </c>
      <c r="B83" s="1">
        <v>2007</v>
      </c>
      <c r="C83" s="1">
        <v>3695.58</v>
      </c>
      <c r="D83" s="1">
        <v>7104</v>
      </c>
      <c r="E83" s="38">
        <v>0.52021114864864859</v>
      </c>
    </row>
    <row r="84" spans="1:5">
      <c r="A84" s="1" t="s">
        <v>9</v>
      </c>
      <c r="B84" s="1">
        <v>2008</v>
      </c>
      <c r="C84" s="1">
        <v>4319.75</v>
      </c>
      <c r="D84" s="1">
        <v>8314.3700000000008</v>
      </c>
      <c r="E84" s="38">
        <v>0.51955229319840224</v>
      </c>
    </row>
    <row r="85" spans="1:5">
      <c r="A85" s="1" t="s">
        <v>9</v>
      </c>
      <c r="B85" s="1">
        <v>2009</v>
      </c>
      <c r="C85" s="1">
        <v>4060.72</v>
      </c>
      <c r="D85" s="1">
        <v>8587</v>
      </c>
      <c r="E85" s="38">
        <v>0.47289158029579592</v>
      </c>
    </row>
    <row r="86" spans="1:5">
      <c r="A86" s="1" t="s">
        <v>9</v>
      </c>
      <c r="B86" s="1">
        <v>2010</v>
      </c>
      <c r="C86" s="1">
        <v>5025.1499999999996</v>
      </c>
      <c r="D86" s="1">
        <v>10368.6</v>
      </c>
      <c r="E86" s="38">
        <v>0.48465077252473809</v>
      </c>
    </row>
    <row r="87" spans="1:5">
      <c r="A87" s="1" t="s">
        <v>9</v>
      </c>
      <c r="B87" s="1">
        <v>2011</v>
      </c>
      <c r="C87" s="1">
        <v>5962.41</v>
      </c>
      <c r="D87" s="1">
        <v>12582</v>
      </c>
      <c r="E87" s="38">
        <v>0.47388412017167381</v>
      </c>
    </row>
    <row r="88" spans="1:5">
      <c r="A88" s="1" t="s">
        <v>9</v>
      </c>
      <c r="B88" s="1">
        <v>2012</v>
      </c>
      <c r="C88" s="1">
        <v>6037.61</v>
      </c>
      <c r="D88" s="1">
        <v>13691.58</v>
      </c>
      <c r="E88" s="38">
        <v>0.44097248089701846</v>
      </c>
    </row>
    <row r="89" spans="1:5">
      <c r="A89" s="1" t="s">
        <v>9</v>
      </c>
      <c r="B89" s="1">
        <v>2013</v>
      </c>
      <c r="C89" s="1">
        <v>5846.67</v>
      </c>
      <c r="D89" s="1">
        <v>14454.91</v>
      </c>
      <c r="E89" s="38">
        <v>0.40447640282782804</v>
      </c>
    </row>
    <row r="90" spans="1:5">
      <c r="A90" s="1" t="s">
        <v>10</v>
      </c>
      <c r="B90" s="1">
        <v>2003</v>
      </c>
      <c r="C90" s="1">
        <v>3209.02</v>
      </c>
      <c r="D90" s="1">
        <v>6694.23</v>
      </c>
      <c r="E90" s="38">
        <v>0.47937104043332845</v>
      </c>
    </row>
    <row r="91" spans="1:5">
      <c r="A91" s="1" t="s">
        <v>10</v>
      </c>
      <c r="B91" s="1">
        <v>2004</v>
      </c>
      <c r="C91" s="1">
        <v>3892.12</v>
      </c>
      <c r="D91" s="1">
        <v>8072.83</v>
      </c>
      <c r="E91" s="38">
        <v>0.48212584682199427</v>
      </c>
    </row>
    <row r="92" spans="1:5">
      <c r="A92" s="1" t="s">
        <v>10</v>
      </c>
      <c r="B92" s="1">
        <v>2005</v>
      </c>
      <c r="C92" s="1">
        <v>4381.2</v>
      </c>
      <c r="D92" s="1">
        <v>9247.66</v>
      </c>
      <c r="E92" s="38">
        <v>0.47376309250123816</v>
      </c>
    </row>
    <row r="93" spans="1:5">
      <c r="A93" s="1" t="s">
        <v>10</v>
      </c>
      <c r="B93" s="1">
        <v>2006</v>
      </c>
      <c r="C93" s="1">
        <v>4969.95</v>
      </c>
      <c r="D93" s="1">
        <v>10572.24</v>
      </c>
      <c r="E93" s="38">
        <v>0.47009432248984129</v>
      </c>
    </row>
    <row r="94" spans="1:5">
      <c r="A94" s="1" t="s">
        <v>10</v>
      </c>
      <c r="B94" s="1">
        <v>2007</v>
      </c>
      <c r="C94" s="1">
        <v>5571.06</v>
      </c>
      <c r="D94" s="1">
        <v>12494.01</v>
      </c>
      <c r="E94" s="38">
        <v>0.44589847454900389</v>
      </c>
    </row>
    <row r="95" spans="1:5">
      <c r="A95" s="1" t="s">
        <v>10</v>
      </c>
      <c r="B95" s="1">
        <v>2008</v>
      </c>
      <c r="C95" s="1">
        <v>6085.84</v>
      </c>
      <c r="D95" s="1">
        <v>14069.86</v>
      </c>
      <c r="E95" s="38">
        <v>0.43254446028602983</v>
      </c>
    </row>
    <row r="96" spans="1:5">
      <c r="A96" s="1" t="s">
        <v>10</v>
      </c>
      <c r="B96" s="1">
        <v>2009</v>
      </c>
      <c r="C96" s="1">
        <v>6001.78</v>
      </c>
      <c r="D96" s="1">
        <v>15046.45</v>
      </c>
      <c r="E96" s="38">
        <v>0.39888345755975657</v>
      </c>
    </row>
    <row r="97" spans="1:5">
      <c r="A97" s="1" t="s">
        <v>10</v>
      </c>
      <c r="B97" s="1">
        <v>2010</v>
      </c>
      <c r="C97" s="1">
        <v>7218.32</v>
      </c>
      <c r="D97" s="1">
        <v>17165.98</v>
      </c>
      <c r="E97" s="38">
        <v>0.42050148025338491</v>
      </c>
    </row>
    <row r="98" spans="1:5">
      <c r="A98" s="1" t="s">
        <v>10</v>
      </c>
      <c r="B98" s="1">
        <v>2011</v>
      </c>
      <c r="C98" s="1">
        <v>7927.89</v>
      </c>
      <c r="D98" s="1">
        <v>19195.689999999999</v>
      </c>
      <c r="E98" s="38">
        <v>0.41300364821478158</v>
      </c>
    </row>
    <row r="99" spans="1:5">
      <c r="A99" s="1" t="s">
        <v>10</v>
      </c>
      <c r="B99" s="1">
        <v>2012</v>
      </c>
      <c r="C99" s="1">
        <v>7854.77</v>
      </c>
      <c r="D99" s="1">
        <v>20181.72</v>
      </c>
      <c r="E99" s="38">
        <v>0.38920220873146588</v>
      </c>
    </row>
    <row r="100" spans="1:5">
      <c r="A100" s="1" t="s">
        <v>10</v>
      </c>
      <c r="B100" s="1">
        <v>2013</v>
      </c>
      <c r="C100" s="1">
        <v>7907.81</v>
      </c>
      <c r="D100" s="1">
        <v>21818.15</v>
      </c>
      <c r="E100" s="38">
        <v>0.36244182022765448</v>
      </c>
    </row>
    <row r="101" spans="1:5">
      <c r="A101" s="1" t="s">
        <v>11</v>
      </c>
      <c r="B101" s="1">
        <v>2003</v>
      </c>
      <c r="C101" s="1">
        <v>6787.11</v>
      </c>
      <c r="D101" s="1">
        <v>12442.87</v>
      </c>
      <c r="E101" s="38">
        <v>0.54546177851251354</v>
      </c>
    </row>
    <row r="102" spans="1:5">
      <c r="A102" s="1" t="s">
        <v>11</v>
      </c>
      <c r="B102" s="1">
        <v>2004</v>
      </c>
      <c r="C102" s="1">
        <v>8437.99</v>
      </c>
      <c r="D102" s="1">
        <v>15003.6</v>
      </c>
      <c r="E102" s="38">
        <v>0.56239769122077365</v>
      </c>
    </row>
    <row r="103" spans="1:5">
      <c r="A103" s="1" t="s">
        <v>11</v>
      </c>
      <c r="B103" s="1">
        <v>2005</v>
      </c>
      <c r="C103" s="1">
        <v>10524.96</v>
      </c>
      <c r="D103" s="1">
        <v>18598.689999999999</v>
      </c>
      <c r="E103" s="38">
        <v>0.56589792076753798</v>
      </c>
    </row>
    <row r="104" spans="1:5">
      <c r="A104" s="1" t="s">
        <v>11</v>
      </c>
      <c r="B104" s="1">
        <v>2006</v>
      </c>
      <c r="C104" s="1">
        <v>12282.89</v>
      </c>
      <c r="D104" s="1">
        <v>21742.05</v>
      </c>
      <c r="E104" s="38">
        <v>0.56493706895163975</v>
      </c>
    </row>
    <row r="105" spans="1:5">
      <c r="A105" s="1" t="s">
        <v>11</v>
      </c>
      <c r="B105" s="1">
        <v>2007</v>
      </c>
      <c r="C105" s="1">
        <v>14471.26</v>
      </c>
      <c r="D105" s="1">
        <v>26018.48</v>
      </c>
      <c r="E105" s="38">
        <v>0.55619159920179817</v>
      </c>
    </row>
    <row r="106" spans="1:5">
      <c r="A106" s="1" t="s">
        <v>11</v>
      </c>
      <c r="B106" s="1">
        <v>2008</v>
      </c>
      <c r="C106" s="1">
        <v>16993.34</v>
      </c>
      <c r="D106" s="1">
        <v>30981.98</v>
      </c>
      <c r="E106" s="38">
        <v>0.54849109062751966</v>
      </c>
    </row>
    <row r="107" spans="1:5">
      <c r="A107" s="1" t="s">
        <v>11</v>
      </c>
      <c r="B107" s="1">
        <v>2009</v>
      </c>
      <c r="C107" s="1">
        <v>18566.37</v>
      </c>
      <c r="D107" s="1">
        <v>34457.300000000003</v>
      </c>
      <c r="E107" s="38">
        <v>0.53882254268326302</v>
      </c>
    </row>
    <row r="108" spans="1:5">
      <c r="A108" s="1" t="s">
        <v>11</v>
      </c>
      <c r="B108" s="1">
        <v>2010</v>
      </c>
      <c r="C108" s="1">
        <v>21753.93</v>
      </c>
      <c r="D108" s="1">
        <v>41425.480000000003</v>
      </c>
      <c r="E108" s="38">
        <v>0.52513404793378371</v>
      </c>
    </row>
    <row r="109" spans="1:5">
      <c r="A109" s="1" t="s">
        <v>11</v>
      </c>
      <c r="B109" s="1">
        <v>2011</v>
      </c>
      <c r="C109" s="1">
        <v>25203.279999999999</v>
      </c>
      <c r="D109" s="1">
        <v>49110.27</v>
      </c>
      <c r="E109" s="38">
        <v>0.5131977486582745</v>
      </c>
    </row>
    <row r="110" spans="1:5">
      <c r="A110" s="1" t="s">
        <v>11</v>
      </c>
      <c r="B110" s="1">
        <v>2012</v>
      </c>
      <c r="C110" s="1">
        <v>27121.95</v>
      </c>
      <c r="D110" s="1">
        <v>54058.22</v>
      </c>
      <c r="E110" s="38">
        <v>0.50171740763939321</v>
      </c>
    </row>
    <row r="111" spans="1:5">
      <c r="A111" s="1" t="s">
        <v>11</v>
      </c>
      <c r="B111" s="1">
        <v>2013</v>
      </c>
      <c r="C111" s="1">
        <v>29086.080000000002</v>
      </c>
      <c r="D111" s="1">
        <v>59753.37</v>
      </c>
      <c r="E111" s="38">
        <v>0.48676886341305942</v>
      </c>
    </row>
    <row r="112" spans="1:5">
      <c r="A112" s="1" t="s">
        <v>12</v>
      </c>
      <c r="B112" s="1">
        <v>2003</v>
      </c>
      <c r="C112" s="1">
        <v>5096.38</v>
      </c>
      <c r="D112" s="1">
        <v>9705.02</v>
      </c>
      <c r="E112" s="38">
        <v>0.52512823260539387</v>
      </c>
    </row>
    <row r="113" spans="1:5">
      <c r="A113" s="1" t="s">
        <v>12</v>
      </c>
      <c r="B113" s="1">
        <v>2004</v>
      </c>
      <c r="C113" s="1">
        <v>6250.38</v>
      </c>
      <c r="D113" s="1">
        <v>11648.7</v>
      </c>
      <c r="E113" s="38">
        <v>0.53657317983981045</v>
      </c>
    </row>
    <row r="114" spans="1:5">
      <c r="A114" s="1" t="s">
        <v>12</v>
      </c>
      <c r="B114" s="1">
        <v>2005</v>
      </c>
      <c r="C114" s="1">
        <v>7164.75</v>
      </c>
      <c r="D114" s="1">
        <v>13417.68</v>
      </c>
      <c r="E114" s="38">
        <v>0.53397830325361761</v>
      </c>
    </row>
    <row r="115" spans="1:5">
      <c r="A115" s="1" t="s">
        <v>12</v>
      </c>
      <c r="B115" s="1">
        <v>2006</v>
      </c>
      <c r="C115" s="1">
        <v>8511.51</v>
      </c>
      <c r="D115" s="1">
        <v>15718.47</v>
      </c>
      <c r="E115" s="38">
        <v>0.54149735947582689</v>
      </c>
    </row>
    <row r="116" spans="1:5">
      <c r="A116" s="1" t="s">
        <v>12</v>
      </c>
      <c r="B116" s="1">
        <v>2007</v>
      </c>
      <c r="C116" s="1">
        <v>10154.25</v>
      </c>
      <c r="D116" s="1">
        <v>18753.73</v>
      </c>
      <c r="E116" s="38">
        <v>0.54145228709168791</v>
      </c>
    </row>
    <row r="117" spans="1:5">
      <c r="A117" s="1" t="s">
        <v>12</v>
      </c>
      <c r="B117" s="1">
        <v>2008</v>
      </c>
      <c r="C117" s="1">
        <v>11567.42</v>
      </c>
      <c r="D117" s="1">
        <v>21462.69</v>
      </c>
      <c r="E117" s="38">
        <v>0.53895480948567032</v>
      </c>
    </row>
    <row r="118" spans="1:5">
      <c r="A118" s="1" t="s">
        <v>12</v>
      </c>
      <c r="B118" s="1">
        <v>2009</v>
      </c>
      <c r="C118" s="1">
        <v>11908.49</v>
      </c>
      <c r="D118" s="1">
        <v>22990.35</v>
      </c>
      <c r="E118" s="38">
        <v>0.51797776023418518</v>
      </c>
    </row>
    <row r="119" spans="1:5">
      <c r="A119" s="1" t="s">
        <v>12</v>
      </c>
      <c r="B119" s="1">
        <v>2010</v>
      </c>
      <c r="C119" s="1">
        <v>14297.93</v>
      </c>
      <c r="D119" s="1">
        <v>27722.31</v>
      </c>
      <c r="E119" s="38">
        <v>0.51575536093492924</v>
      </c>
    </row>
    <row r="120" spans="1:5">
      <c r="A120" s="1" t="s">
        <v>12</v>
      </c>
      <c r="B120" s="1">
        <v>2011</v>
      </c>
      <c r="C120" s="1">
        <v>16555.580000000002</v>
      </c>
      <c r="D120" s="1">
        <v>32318.85</v>
      </c>
      <c r="E120" s="38">
        <v>0.51225770718945762</v>
      </c>
    </row>
    <row r="121" spans="1:5">
      <c r="A121" s="1" t="s">
        <v>12</v>
      </c>
      <c r="B121" s="1">
        <v>2012</v>
      </c>
      <c r="C121" s="1">
        <v>17316.32</v>
      </c>
      <c r="D121" s="1">
        <v>34665.33</v>
      </c>
      <c r="E121" s="38">
        <v>0.49952849143510242</v>
      </c>
    </row>
    <row r="122" spans="1:5">
      <c r="A122" s="1" t="s">
        <v>12</v>
      </c>
      <c r="B122" s="1">
        <v>2013</v>
      </c>
      <c r="C122" s="1">
        <v>18047.52</v>
      </c>
      <c r="D122" s="1">
        <v>37756.58</v>
      </c>
      <c r="E122" s="38">
        <v>0.47799668296228098</v>
      </c>
    </row>
    <row r="123" spans="1:5">
      <c r="A123" s="1" t="s">
        <v>13</v>
      </c>
      <c r="B123" s="1">
        <v>2003</v>
      </c>
      <c r="C123" s="1">
        <v>1535.29</v>
      </c>
      <c r="D123" s="1">
        <v>3923.11</v>
      </c>
      <c r="E123" s="38">
        <v>0.3913451317959476</v>
      </c>
    </row>
    <row r="124" spans="1:5">
      <c r="A124" s="1" t="s">
        <v>13</v>
      </c>
      <c r="B124" s="1">
        <v>2004</v>
      </c>
      <c r="C124" s="1">
        <v>1844.9</v>
      </c>
      <c r="D124" s="1">
        <v>4759.3</v>
      </c>
      <c r="E124" s="38">
        <v>0.38764103964868785</v>
      </c>
    </row>
    <row r="125" spans="1:5">
      <c r="A125" s="1" t="s">
        <v>13</v>
      </c>
      <c r="B125" s="1">
        <v>2005</v>
      </c>
      <c r="C125" s="1">
        <v>2245.9</v>
      </c>
      <c r="D125" s="1">
        <v>5350.17</v>
      </c>
      <c r="E125" s="38">
        <v>0.41978105368614455</v>
      </c>
    </row>
    <row r="126" spans="1:5">
      <c r="A126" s="1" t="s">
        <v>13</v>
      </c>
      <c r="B126" s="1">
        <v>2006</v>
      </c>
      <c r="C126" s="1">
        <v>2711.18</v>
      </c>
      <c r="D126" s="1">
        <v>6112.5</v>
      </c>
      <c r="E126" s="38">
        <v>0.44354683026584862</v>
      </c>
    </row>
    <row r="127" spans="1:5">
      <c r="A127" s="1" t="s">
        <v>13</v>
      </c>
      <c r="B127" s="1">
        <v>2007</v>
      </c>
      <c r="C127" s="1">
        <v>3370.96</v>
      </c>
      <c r="D127" s="1">
        <v>7360.92</v>
      </c>
      <c r="E127" s="38">
        <v>0.45795362536204715</v>
      </c>
    </row>
    <row r="128" spans="1:5">
      <c r="A128" s="1" t="s">
        <v>13</v>
      </c>
      <c r="B128" s="1">
        <v>2008</v>
      </c>
      <c r="C128" s="1">
        <v>4198.93</v>
      </c>
      <c r="D128" s="1">
        <v>8851.66</v>
      </c>
      <c r="E128" s="38">
        <v>0.47436639003305597</v>
      </c>
    </row>
    <row r="129" spans="1:5">
      <c r="A129" s="1" t="s">
        <v>13</v>
      </c>
      <c r="B129" s="1">
        <v>2009</v>
      </c>
      <c r="C129" s="1">
        <v>4905.22</v>
      </c>
      <c r="D129" s="1">
        <v>10062.82</v>
      </c>
      <c r="E129" s="38">
        <v>0.4874597776766354</v>
      </c>
    </row>
    <row r="130" spans="1:5">
      <c r="A130" s="1" t="s">
        <v>13</v>
      </c>
      <c r="B130" s="1">
        <v>2010</v>
      </c>
      <c r="C130" s="1">
        <v>6436.62</v>
      </c>
      <c r="D130" s="1">
        <v>12359.33</v>
      </c>
      <c r="E130" s="38">
        <v>0.52079036646808519</v>
      </c>
    </row>
    <row r="131" spans="1:5">
      <c r="A131" s="1" t="s">
        <v>13</v>
      </c>
      <c r="B131" s="1">
        <v>2011</v>
      </c>
      <c r="C131" s="1">
        <v>8309.3799999999992</v>
      </c>
      <c r="D131" s="1">
        <v>15300.65</v>
      </c>
      <c r="E131" s="38">
        <v>0.5430736602693349</v>
      </c>
    </row>
    <row r="132" spans="1:5">
      <c r="A132" s="1" t="s">
        <v>13</v>
      </c>
      <c r="B132" s="1">
        <v>2012</v>
      </c>
      <c r="C132" s="1">
        <v>9404.84</v>
      </c>
      <c r="D132" s="1">
        <v>17212.05</v>
      </c>
      <c r="E132" s="38">
        <v>0.54641021842255866</v>
      </c>
    </row>
    <row r="133" spans="1:5">
      <c r="A133" s="1" t="s">
        <v>13</v>
      </c>
      <c r="B133" s="1">
        <v>2013</v>
      </c>
      <c r="C133" s="1">
        <v>10390.040000000001</v>
      </c>
      <c r="D133" s="1">
        <v>19229.34</v>
      </c>
      <c r="E133" s="38">
        <v>0.54032223674863522</v>
      </c>
    </row>
    <row r="134" spans="1:5">
      <c r="A134" s="1" t="s">
        <v>14</v>
      </c>
      <c r="B134" s="1">
        <v>2003</v>
      </c>
      <c r="C134" s="1">
        <v>2340.8200000000002</v>
      </c>
      <c r="D134" s="1">
        <v>4983.67</v>
      </c>
      <c r="E134" s="38">
        <v>0.46969803377832003</v>
      </c>
    </row>
    <row r="135" spans="1:5">
      <c r="A135" s="1" t="s">
        <v>14</v>
      </c>
      <c r="B135" s="1">
        <v>2004</v>
      </c>
      <c r="C135" s="1">
        <v>2770.49</v>
      </c>
      <c r="D135" s="1">
        <v>5763.35</v>
      </c>
      <c r="E135" s="38">
        <v>0.48070826862848859</v>
      </c>
    </row>
    <row r="136" spans="1:5">
      <c r="A136" s="1" t="s">
        <v>14</v>
      </c>
      <c r="B136" s="1">
        <v>2005</v>
      </c>
      <c r="C136" s="1">
        <v>3175.92</v>
      </c>
      <c r="D136" s="1">
        <v>6554.69</v>
      </c>
      <c r="E136" s="38">
        <v>0.48452634678375334</v>
      </c>
    </row>
    <row r="137" spans="1:5">
      <c r="A137" s="1" t="s">
        <v>14</v>
      </c>
      <c r="B137" s="1">
        <v>2006</v>
      </c>
      <c r="C137" s="1">
        <v>3695.04</v>
      </c>
      <c r="D137" s="1">
        <v>7583.85</v>
      </c>
      <c r="E137" s="38">
        <v>0.48722482644039633</v>
      </c>
    </row>
    <row r="138" spans="1:5">
      <c r="A138" s="1" t="s">
        <v>14</v>
      </c>
      <c r="B138" s="1">
        <v>2007</v>
      </c>
      <c r="C138" s="1">
        <v>4476.42</v>
      </c>
      <c r="D138" s="1">
        <v>9248.5300000000007</v>
      </c>
      <c r="E138" s="38">
        <v>0.48401421631329516</v>
      </c>
    </row>
    <row r="139" spans="1:5">
      <c r="A139" s="1" t="s">
        <v>14</v>
      </c>
      <c r="B139" s="1">
        <v>2008</v>
      </c>
      <c r="C139" s="1">
        <v>5318.44</v>
      </c>
      <c r="D139" s="1">
        <v>10823.01</v>
      </c>
      <c r="E139" s="38">
        <v>0.49140119061148418</v>
      </c>
    </row>
    <row r="140" spans="1:5">
      <c r="A140" s="1" t="s">
        <v>14</v>
      </c>
      <c r="B140" s="1">
        <v>2009</v>
      </c>
      <c r="C140" s="1">
        <v>6005.3</v>
      </c>
      <c r="D140" s="1">
        <v>12236.53</v>
      </c>
      <c r="E140" s="38">
        <v>0.49076821615278188</v>
      </c>
    </row>
    <row r="141" spans="1:5">
      <c r="A141" s="1" t="s">
        <v>14</v>
      </c>
      <c r="B141" s="1">
        <v>2010</v>
      </c>
      <c r="C141" s="1">
        <v>7522.83</v>
      </c>
      <c r="D141" s="1">
        <v>14737.12</v>
      </c>
      <c r="E141" s="38">
        <v>0.51046812402966113</v>
      </c>
    </row>
    <row r="142" spans="1:5">
      <c r="A142" s="1" t="s">
        <v>14</v>
      </c>
      <c r="B142" s="1">
        <v>2011</v>
      </c>
      <c r="C142" s="1">
        <v>9069.2000000000007</v>
      </c>
      <c r="D142" s="1">
        <v>17560.18</v>
      </c>
      <c r="E142" s="38">
        <v>0.51646395424192693</v>
      </c>
    </row>
    <row r="143" spans="1:5">
      <c r="A143" s="1" t="s">
        <v>14</v>
      </c>
      <c r="B143" s="1">
        <v>2012</v>
      </c>
      <c r="C143" s="1">
        <v>10187.94</v>
      </c>
      <c r="D143" s="1">
        <v>19701.78</v>
      </c>
      <c r="E143" s="38">
        <v>0.51710759129378159</v>
      </c>
    </row>
    <row r="144" spans="1:5">
      <c r="A144" s="1" t="s">
        <v>14</v>
      </c>
      <c r="B144" s="1">
        <v>2013</v>
      </c>
      <c r="C144" s="1">
        <v>11329.6</v>
      </c>
      <c r="D144" s="1">
        <v>21868.49</v>
      </c>
      <c r="E144" s="38">
        <v>0.51807875166506689</v>
      </c>
    </row>
    <row r="145" spans="1:5">
      <c r="A145" s="1" t="s">
        <v>15</v>
      </c>
      <c r="B145" s="1">
        <v>2003</v>
      </c>
      <c r="C145" s="1">
        <v>1204.33</v>
      </c>
      <c r="D145" s="1">
        <v>2807.41</v>
      </c>
      <c r="E145" s="38">
        <v>0.42898258537228262</v>
      </c>
    </row>
    <row r="146" spans="1:5">
      <c r="A146" s="1" t="s">
        <v>15</v>
      </c>
      <c r="B146" s="1">
        <v>2004</v>
      </c>
      <c r="C146" s="1">
        <v>1566.4</v>
      </c>
      <c r="D146" s="1">
        <v>3456.7</v>
      </c>
      <c r="E146" s="38">
        <v>0.45314895709781011</v>
      </c>
    </row>
    <row r="147" spans="1:5">
      <c r="A147" s="1" t="s">
        <v>15</v>
      </c>
      <c r="B147" s="1">
        <v>2005</v>
      </c>
      <c r="C147" s="1">
        <v>1917.47</v>
      </c>
      <c r="D147" s="1">
        <v>4056.76</v>
      </c>
      <c r="E147" s="38">
        <v>0.47266044823948172</v>
      </c>
    </row>
    <row r="148" spans="1:5">
      <c r="A148" s="1" t="s">
        <v>15</v>
      </c>
      <c r="B148" s="1">
        <v>2006</v>
      </c>
      <c r="C148" s="1">
        <v>2419.7399999999998</v>
      </c>
      <c r="D148" s="1">
        <v>4820.53</v>
      </c>
      <c r="E148" s="38">
        <v>0.50196555150574729</v>
      </c>
    </row>
    <row r="149" spans="1:5">
      <c r="A149" s="1" t="s">
        <v>15</v>
      </c>
      <c r="B149" s="1">
        <v>2007</v>
      </c>
      <c r="C149" s="1">
        <v>2975.53</v>
      </c>
      <c r="D149" s="1">
        <v>5800.25</v>
      </c>
      <c r="E149" s="38">
        <v>0.5130003017111332</v>
      </c>
    </row>
    <row r="150" spans="1:5">
      <c r="A150" s="1" t="s">
        <v>15</v>
      </c>
      <c r="B150" s="1">
        <v>2008</v>
      </c>
      <c r="C150" s="1">
        <v>3554.81</v>
      </c>
      <c r="D150" s="1">
        <v>6971.05</v>
      </c>
      <c r="E150" s="38">
        <v>0.50993896184936272</v>
      </c>
    </row>
    <row r="151" spans="1:5">
      <c r="A151" s="1" t="s">
        <v>15</v>
      </c>
      <c r="B151" s="1">
        <v>2009</v>
      </c>
      <c r="C151" s="1">
        <v>3919.45</v>
      </c>
      <c r="D151" s="1">
        <v>7655.18</v>
      </c>
      <c r="E151" s="38">
        <v>0.51199971783811737</v>
      </c>
    </row>
    <row r="152" spans="1:5">
      <c r="A152" s="1" t="s">
        <v>15</v>
      </c>
      <c r="B152" s="1">
        <v>2010</v>
      </c>
      <c r="C152" s="1">
        <v>5122.88</v>
      </c>
      <c r="D152" s="1">
        <v>9451.26</v>
      </c>
      <c r="E152" s="38">
        <v>0.54203143284599087</v>
      </c>
    </row>
    <row r="153" spans="1:5">
      <c r="A153" s="1" t="s">
        <v>15</v>
      </c>
      <c r="B153" s="1">
        <v>2011</v>
      </c>
      <c r="C153" s="1">
        <v>6390.55</v>
      </c>
      <c r="D153" s="1">
        <v>11702.82</v>
      </c>
      <c r="E153" s="38">
        <v>0.54606923801271834</v>
      </c>
    </row>
    <row r="154" spans="1:5">
      <c r="A154" s="1" t="s">
        <v>15</v>
      </c>
      <c r="B154" s="1">
        <v>2012</v>
      </c>
      <c r="C154" s="1">
        <v>6942.59</v>
      </c>
      <c r="D154" s="1">
        <v>12948.88</v>
      </c>
      <c r="E154" s="38">
        <v>0.53615370595758094</v>
      </c>
    </row>
    <row r="155" spans="1:5">
      <c r="A155" s="1" t="s">
        <v>15</v>
      </c>
      <c r="B155" s="1">
        <v>2013</v>
      </c>
      <c r="C155" s="1">
        <v>7713.02</v>
      </c>
      <c r="D155" s="1">
        <v>14410.19</v>
      </c>
      <c r="E155" s="38">
        <v>0.53524762685294225</v>
      </c>
    </row>
    <row r="156" spans="1:5">
      <c r="A156" s="1" t="s">
        <v>16</v>
      </c>
      <c r="B156" s="1">
        <v>2003</v>
      </c>
      <c r="C156" s="1">
        <v>6485.05</v>
      </c>
      <c r="D156" s="1">
        <v>12078.15</v>
      </c>
      <c r="E156" s="38">
        <v>0.53692411503417337</v>
      </c>
    </row>
    <row r="157" spans="1:5">
      <c r="A157" s="1" t="s">
        <v>16</v>
      </c>
      <c r="B157" s="1">
        <v>2004</v>
      </c>
      <c r="C157" s="1">
        <v>8478.69</v>
      </c>
      <c r="D157" s="1">
        <v>15021.84</v>
      </c>
      <c r="E157" s="38">
        <v>0.56442419836717739</v>
      </c>
    </row>
    <row r="158" spans="1:5">
      <c r="A158" s="1" t="s">
        <v>16</v>
      </c>
      <c r="B158" s="1">
        <v>2005</v>
      </c>
      <c r="C158" s="1">
        <v>10478.620000000001</v>
      </c>
      <c r="D158" s="1">
        <v>18366.87</v>
      </c>
      <c r="E158" s="38">
        <v>0.57051745888112682</v>
      </c>
    </row>
    <row r="159" spans="1:5">
      <c r="A159" s="1" t="s">
        <v>16</v>
      </c>
      <c r="B159" s="1">
        <v>2006</v>
      </c>
      <c r="C159" s="1">
        <v>12574.03</v>
      </c>
      <c r="D159" s="1">
        <v>21900.19</v>
      </c>
      <c r="E159" s="38">
        <v>0.57415163978029415</v>
      </c>
    </row>
    <row r="160" spans="1:5">
      <c r="A160" s="1" t="s">
        <v>16</v>
      </c>
      <c r="B160" s="1">
        <v>2007</v>
      </c>
      <c r="C160" s="1">
        <v>14647.53</v>
      </c>
      <c r="D160" s="1">
        <v>25776.91</v>
      </c>
      <c r="E160" s="38">
        <v>0.56824227574212738</v>
      </c>
    </row>
    <row r="161" spans="1:5">
      <c r="A161" s="1" t="s">
        <v>16</v>
      </c>
      <c r="B161" s="1">
        <v>2008</v>
      </c>
      <c r="C161" s="1">
        <v>17571.98</v>
      </c>
      <c r="D161" s="1">
        <v>30933.279999999999</v>
      </c>
      <c r="E161" s="38">
        <v>0.56806067769082358</v>
      </c>
    </row>
    <row r="162" spans="1:5">
      <c r="A162" s="1" t="s">
        <v>16</v>
      </c>
      <c r="B162" s="1">
        <v>2009</v>
      </c>
      <c r="C162" s="1">
        <v>18901.830000000002</v>
      </c>
      <c r="D162" s="1">
        <v>33896.65</v>
      </c>
      <c r="E162" s="38">
        <v>0.55763121134389393</v>
      </c>
    </row>
    <row r="163" spans="1:5">
      <c r="A163" s="1" t="s">
        <v>16</v>
      </c>
      <c r="B163" s="1">
        <v>2010</v>
      </c>
      <c r="C163" s="1">
        <v>21238.49</v>
      </c>
      <c r="D163" s="1">
        <v>39169.919999999998</v>
      </c>
      <c r="E163" s="38">
        <v>0.54221428075421141</v>
      </c>
    </row>
    <row r="164" spans="1:5">
      <c r="A164" s="1" t="s">
        <v>16</v>
      </c>
      <c r="B164" s="1">
        <v>2011</v>
      </c>
      <c r="C164" s="1">
        <v>24017.11</v>
      </c>
      <c r="D164" s="1">
        <v>45361.85</v>
      </c>
      <c r="E164" s="38">
        <v>0.52945613990611051</v>
      </c>
    </row>
    <row r="165" spans="1:5">
      <c r="A165" s="1" t="s">
        <v>16</v>
      </c>
      <c r="B165" s="1">
        <v>2012</v>
      </c>
      <c r="C165" s="1">
        <v>25735.73</v>
      </c>
      <c r="D165" s="1">
        <v>50013.24</v>
      </c>
      <c r="E165" s="38">
        <v>0.51457833965565924</v>
      </c>
    </row>
    <row r="166" spans="1:5">
      <c r="A166" s="1" t="s">
        <v>16</v>
      </c>
      <c r="B166" s="1">
        <v>2013</v>
      </c>
      <c r="C166" s="1">
        <v>27442.85</v>
      </c>
      <c r="D166" s="1">
        <v>55230.32</v>
      </c>
      <c r="E166" s="38">
        <v>0.4968801556826033</v>
      </c>
    </row>
    <row r="167" spans="1:5">
      <c r="A167" s="1" t="s">
        <v>17</v>
      </c>
      <c r="B167" s="1">
        <v>2003</v>
      </c>
      <c r="C167" s="1">
        <v>3310.14</v>
      </c>
      <c r="D167" s="1">
        <v>6867.7</v>
      </c>
      <c r="E167" s="38">
        <v>0.48198669132315042</v>
      </c>
    </row>
    <row r="168" spans="1:5">
      <c r="A168" s="1" t="s">
        <v>17</v>
      </c>
      <c r="B168" s="1">
        <v>2004</v>
      </c>
      <c r="C168" s="1">
        <v>4182.1000000000004</v>
      </c>
      <c r="D168" s="1">
        <v>8553.7900000000009</v>
      </c>
      <c r="E168" s="38">
        <v>0.4889177779674273</v>
      </c>
    </row>
    <row r="169" spans="1:5">
      <c r="A169" s="1" t="s">
        <v>17</v>
      </c>
      <c r="B169" s="1">
        <v>2005</v>
      </c>
      <c r="C169" s="1">
        <v>5514.14</v>
      </c>
      <c r="D169" s="1">
        <v>10587.42</v>
      </c>
      <c r="E169" s="38">
        <v>0.52081999202827511</v>
      </c>
    </row>
    <row r="170" spans="1:5">
      <c r="A170" s="1" t="s">
        <v>17</v>
      </c>
      <c r="B170" s="1">
        <v>2006</v>
      </c>
      <c r="C170" s="1">
        <v>6724.61</v>
      </c>
      <c r="D170" s="1">
        <v>12362.79</v>
      </c>
      <c r="E170" s="38">
        <v>0.54393951527122919</v>
      </c>
    </row>
    <row r="171" spans="1:5">
      <c r="A171" s="1" t="s">
        <v>17</v>
      </c>
      <c r="B171" s="1">
        <v>2007</v>
      </c>
      <c r="C171" s="1">
        <v>8282.83</v>
      </c>
      <c r="D171" s="1">
        <v>15012.46</v>
      </c>
      <c r="E171" s="38">
        <v>0.55173036264542918</v>
      </c>
    </row>
    <row r="172" spans="1:5">
      <c r="A172" s="1" t="s">
        <v>17</v>
      </c>
      <c r="B172" s="1">
        <v>2008</v>
      </c>
      <c r="C172" s="1">
        <v>10259.99</v>
      </c>
      <c r="D172" s="1">
        <v>18018.53</v>
      </c>
      <c r="E172" s="38">
        <v>0.56941326512207158</v>
      </c>
    </row>
    <row r="173" spans="1:5">
      <c r="A173" s="1" t="s">
        <v>17</v>
      </c>
      <c r="B173" s="1">
        <v>2009</v>
      </c>
      <c r="C173" s="1">
        <v>11010.5</v>
      </c>
      <c r="D173" s="1">
        <v>19480.46</v>
      </c>
      <c r="E173" s="38">
        <v>0.56520739243323825</v>
      </c>
    </row>
    <row r="174" spans="1:5">
      <c r="A174" s="1" t="s">
        <v>17</v>
      </c>
      <c r="B174" s="1">
        <v>2010</v>
      </c>
      <c r="C174" s="1">
        <v>13226.38</v>
      </c>
      <c r="D174" s="1">
        <v>23092.36</v>
      </c>
      <c r="E174" s="38">
        <v>0.57275999508062403</v>
      </c>
    </row>
    <row r="175" spans="1:5">
      <c r="A175" s="1" t="s">
        <v>17</v>
      </c>
      <c r="B175" s="1">
        <v>2011</v>
      </c>
      <c r="C175" s="1">
        <v>15427.08</v>
      </c>
      <c r="D175" s="1">
        <v>26931.03</v>
      </c>
      <c r="E175" s="38">
        <v>0.5728366126360559</v>
      </c>
    </row>
    <row r="176" spans="1:5">
      <c r="A176" s="1" t="s">
        <v>17</v>
      </c>
      <c r="B176" s="1">
        <v>2012</v>
      </c>
      <c r="C176" s="1">
        <v>16672.2</v>
      </c>
      <c r="D176" s="1">
        <v>29599.31</v>
      </c>
      <c r="E176" s="38">
        <v>0.56326313012026297</v>
      </c>
    </row>
    <row r="177" spans="1:5">
      <c r="A177" s="1" t="s">
        <v>17</v>
      </c>
      <c r="B177" s="1">
        <v>2013</v>
      </c>
      <c r="C177" s="1">
        <v>16742.900000000001</v>
      </c>
      <c r="D177" s="1">
        <v>32191.3</v>
      </c>
      <c r="E177" s="38">
        <v>0.52010636414186451</v>
      </c>
    </row>
    <row r="178" spans="1:5">
      <c r="A178" s="1" t="s">
        <v>18</v>
      </c>
      <c r="B178" s="1">
        <v>2003</v>
      </c>
      <c r="C178" s="1">
        <v>1956.02</v>
      </c>
      <c r="D178" s="1">
        <v>4757.45</v>
      </c>
      <c r="E178" s="38">
        <v>0.41114882973021261</v>
      </c>
    </row>
    <row r="179" spans="1:5">
      <c r="A179" s="1" t="s">
        <v>18</v>
      </c>
      <c r="B179" s="1">
        <v>2004</v>
      </c>
      <c r="C179" s="1">
        <v>2320.6</v>
      </c>
      <c r="D179" s="1">
        <v>5633.24</v>
      </c>
      <c r="E179" s="38">
        <v>0.41194765357059171</v>
      </c>
    </row>
    <row r="180" spans="1:5">
      <c r="A180" s="1" t="s">
        <v>18</v>
      </c>
      <c r="B180" s="1">
        <v>2005</v>
      </c>
      <c r="C180" s="1">
        <v>2852.12</v>
      </c>
      <c r="D180" s="1">
        <v>6590.19</v>
      </c>
      <c r="E180" s="38">
        <v>0.43278266635711565</v>
      </c>
    </row>
    <row r="181" spans="1:5">
      <c r="A181" s="1" t="s">
        <v>18</v>
      </c>
      <c r="B181" s="1">
        <v>2006</v>
      </c>
      <c r="C181" s="1">
        <v>3365.08</v>
      </c>
      <c r="D181" s="1">
        <v>7617.47</v>
      </c>
      <c r="E181" s="38">
        <v>0.4417582215617521</v>
      </c>
    </row>
    <row r="182" spans="1:5">
      <c r="A182" s="1" t="s">
        <v>18</v>
      </c>
      <c r="B182" s="1">
        <v>2007</v>
      </c>
      <c r="C182" s="1">
        <v>4143.0600000000004</v>
      </c>
      <c r="D182" s="1">
        <v>9333.4</v>
      </c>
      <c r="E182" s="38">
        <v>0.44389611502774984</v>
      </c>
    </row>
    <row r="183" spans="1:5">
      <c r="A183" s="1" t="s">
        <v>18</v>
      </c>
      <c r="B183" s="1">
        <v>2008</v>
      </c>
      <c r="C183" s="1">
        <v>5082.07</v>
      </c>
      <c r="D183" s="1">
        <v>11328.92</v>
      </c>
      <c r="E183" s="38">
        <v>0.44859262842353903</v>
      </c>
    </row>
    <row r="184" spans="1:5">
      <c r="A184" s="1" t="s">
        <v>18</v>
      </c>
      <c r="B184" s="1">
        <v>2009</v>
      </c>
      <c r="C184" s="1">
        <v>6038.08</v>
      </c>
      <c r="D184" s="1">
        <v>12961.1</v>
      </c>
      <c r="E184" s="38">
        <v>0.46586169383771436</v>
      </c>
    </row>
    <row r="185" spans="1:5">
      <c r="A185" s="1" t="s">
        <v>18</v>
      </c>
      <c r="B185" s="1">
        <v>2010</v>
      </c>
      <c r="C185" s="1">
        <v>7767.24</v>
      </c>
      <c r="D185" s="1">
        <v>15967.61</v>
      </c>
      <c r="E185" s="38">
        <v>0.48643723137025513</v>
      </c>
    </row>
    <row r="186" spans="1:5">
      <c r="A186" s="1" t="s">
        <v>18</v>
      </c>
      <c r="B186" s="1">
        <v>2011</v>
      </c>
      <c r="C186" s="1">
        <v>9815.94</v>
      </c>
      <c r="D186" s="1">
        <v>19632.259999999998</v>
      </c>
      <c r="E186" s="38">
        <v>0.49999032205156213</v>
      </c>
    </row>
    <row r="187" spans="1:5">
      <c r="A187" s="1" t="s">
        <v>18</v>
      </c>
      <c r="B187" s="1">
        <v>2012</v>
      </c>
      <c r="C187" s="1">
        <v>11193.1</v>
      </c>
      <c r="D187" s="1">
        <v>22250.45</v>
      </c>
      <c r="E187" s="38">
        <v>0.50305050010224517</v>
      </c>
    </row>
    <row r="188" spans="1:5">
      <c r="A188" s="1" t="s">
        <v>18</v>
      </c>
      <c r="B188" s="1">
        <v>2013</v>
      </c>
      <c r="C188" s="1">
        <v>11786.64</v>
      </c>
      <c r="D188" s="1">
        <v>24791.83</v>
      </c>
      <c r="E188" s="38">
        <v>0.47542436359074736</v>
      </c>
    </row>
    <row r="189" spans="1:5">
      <c r="A189" s="1" t="s">
        <v>19</v>
      </c>
      <c r="B189" s="1">
        <v>2003</v>
      </c>
      <c r="C189" s="1">
        <v>1777.74</v>
      </c>
      <c r="D189" s="1">
        <v>4659.99</v>
      </c>
      <c r="E189" s="38">
        <v>0.38149008903452586</v>
      </c>
    </row>
    <row r="190" spans="1:5">
      <c r="A190" s="1" t="s">
        <v>19</v>
      </c>
      <c r="B190" s="1">
        <v>2004</v>
      </c>
      <c r="C190" s="1">
        <v>2190.54</v>
      </c>
      <c r="D190" s="1">
        <v>5641.94</v>
      </c>
      <c r="E190" s="38">
        <v>0.38826006657284551</v>
      </c>
    </row>
    <row r="191" spans="1:5">
      <c r="A191" s="1" t="s">
        <v>19</v>
      </c>
      <c r="B191" s="1">
        <v>2005</v>
      </c>
      <c r="C191" s="1">
        <v>2612.5700000000002</v>
      </c>
      <c r="D191" s="1">
        <v>6596.1</v>
      </c>
      <c r="E191" s="38">
        <v>0.39607798547626627</v>
      </c>
    </row>
    <row r="192" spans="1:5">
      <c r="A192" s="1" t="s">
        <v>19</v>
      </c>
      <c r="B192" s="1">
        <v>2006</v>
      </c>
      <c r="C192" s="1">
        <v>3187.05</v>
      </c>
      <c r="D192" s="1">
        <v>7688.67</v>
      </c>
      <c r="E192" s="38">
        <v>0.41451252297211355</v>
      </c>
    </row>
    <row r="193" spans="1:5">
      <c r="A193" s="1" t="s">
        <v>19</v>
      </c>
      <c r="B193" s="1">
        <v>2007</v>
      </c>
      <c r="C193" s="1">
        <v>3977.72</v>
      </c>
      <c r="D193" s="1">
        <v>9439.6</v>
      </c>
      <c r="E193" s="38">
        <v>0.42138649942794182</v>
      </c>
    </row>
    <row r="194" spans="1:5">
      <c r="A194" s="1" t="s">
        <v>19</v>
      </c>
      <c r="B194" s="1">
        <v>2008</v>
      </c>
      <c r="C194" s="1">
        <v>5028.93</v>
      </c>
      <c r="D194" s="1">
        <v>11555</v>
      </c>
      <c r="E194" s="38">
        <v>0.43521678926871488</v>
      </c>
    </row>
    <row r="195" spans="1:5">
      <c r="A195" s="1" t="s">
        <v>19</v>
      </c>
      <c r="B195" s="1">
        <v>2009</v>
      </c>
      <c r="C195" s="1">
        <v>5687.19</v>
      </c>
      <c r="D195" s="1">
        <v>13059.69</v>
      </c>
      <c r="E195" s="38">
        <v>0.43547664607659137</v>
      </c>
    </row>
    <row r="196" spans="1:5">
      <c r="A196" s="1" t="s">
        <v>19</v>
      </c>
      <c r="B196" s="1">
        <v>2010</v>
      </c>
      <c r="C196" s="1">
        <v>7343.19</v>
      </c>
      <c r="D196" s="1">
        <v>16037.96</v>
      </c>
      <c r="E196" s="38">
        <v>0.45786309480756904</v>
      </c>
    </row>
    <row r="197" spans="1:5">
      <c r="A197" s="1" t="s">
        <v>19</v>
      </c>
      <c r="B197" s="1">
        <v>2011</v>
      </c>
      <c r="C197" s="1">
        <v>9361.99</v>
      </c>
      <c r="D197" s="1">
        <v>19669.560000000001</v>
      </c>
      <c r="E197" s="38">
        <v>0.47596336674536693</v>
      </c>
    </row>
    <row r="198" spans="1:5">
      <c r="A198" s="1" t="s">
        <v>19</v>
      </c>
      <c r="B198" s="1">
        <v>2012</v>
      </c>
      <c r="C198" s="1">
        <v>10506.42</v>
      </c>
      <c r="D198" s="1">
        <v>22154.23</v>
      </c>
      <c r="E198" s="38">
        <v>0.47423990813492506</v>
      </c>
    </row>
    <row r="199" spans="1:5">
      <c r="A199" s="1" t="s">
        <v>19</v>
      </c>
      <c r="B199" s="1">
        <v>2013</v>
      </c>
      <c r="C199" s="1">
        <v>11553.97</v>
      </c>
      <c r="D199" s="1">
        <v>24621.67</v>
      </c>
      <c r="E199" s="38">
        <v>0.46926020858861323</v>
      </c>
    </row>
    <row r="200" spans="1:5">
      <c r="A200" s="1" t="s">
        <v>20</v>
      </c>
      <c r="B200" s="1">
        <v>2003</v>
      </c>
      <c r="C200" s="1">
        <v>7592.78</v>
      </c>
      <c r="D200" s="1">
        <v>15844.64</v>
      </c>
      <c r="E200" s="38">
        <v>0.47920179947288166</v>
      </c>
    </row>
    <row r="201" spans="1:5">
      <c r="A201" s="1" t="s">
        <v>20</v>
      </c>
      <c r="B201" s="1">
        <v>2004</v>
      </c>
      <c r="C201" s="1">
        <v>9280.73</v>
      </c>
      <c r="D201" s="1">
        <v>18864.62</v>
      </c>
      <c r="E201" s="38">
        <v>0.49196485272430612</v>
      </c>
    </row>
    <row r="202" spans="1:5">
      <c r="A202" s="1" t="s">
        <v>20</v>
      </c>
      <c r="B202" s="1">
        <v>2005</v>
      </c>
      <c r="C202" s="1">
        <v>11356.6</v>
      </c>
      <c r="D202" s="1">
        <v>22557.37</v>
      </c>
      <c r="E202" s="38">
        <v>0.50345408174800521</v>
      </c>
    </row>
    <row r="203" spans="1:5">
      <c r="A203" s="1" t="s">
        <v>20</v>
      </c>
      <c r="B203" s="1">
        <v>2006</v>
      </c>
      <c r="C203" s="1">
        <v>13469.77</v>
      </c>
      <c r="D203" s="1">
        <v>26587.759999999998</v>
      </c>
      <c r="E203" s="38">
        <v>0.5066154501168959</v>
      </c>
    </row>
    <row r="204" spans="1:5">
      <c r="A204" s="1" t="s">
        <v>20</v>
      </c>
      <c r="B204" s="1">
        <v>2007</v>
      </c>
      <c r="C204" s="1">
        <v>16004.61</v>
      </c>
      <c r="D204" s="1">
        <v>31777.01</v>
      </c>
      <c r="E204" s="38">
        <v>0.50365374212362968</v>
      </c>
    </row>
    <row r="205" spans="1:5">
      <c r="A205" s="1" t="s">
        <v>20</v>
      </c>
      <c r="B205" s="1">
        <v>2008</v>
      </c>
      <c r="C205" s="1">
        <v>18502.2</v>
      </c>
      <c r="D205" s="1">
        <v>36796.71</v>
      </c>
      <c r="E205" s="38">
        <v>0.50282212730431608</v>
      </c>
    </row>
    <row r="206" spans="1:5">
      <c r="A206" s="1" t="s">
        <v>20</v>
      </c>
      <c r="B206" s="1">
        <v>2009</v>
      </c>
      <c r="C206" s="1">
        <v>19419.7</v>
      </c>
      <c r="D206" s="1">
        <v>39482.559999999998</v>
      </c>
      <c r="E206" s="38">
        <v>0.4918551380660221</v>
      </c>
    </row>
    <row r="207" spans="1:5">
      <c r="A207" s="1" t="s">
        <v>20</v>
      </c>
      <c r="B207" s="1">
        <v>2010</v>
      </c>
      <c r="C207" s="1">
        <v>23014.53</v>
      </c>
      <c r="D207" s="1">
        <v>46013.06</v>
      </c>
      <c r="E207" s="38">
        <v>0.50017386368131134</v>
      </c>
    </row>
    <row r="208" spans="1:5">
      <c r="A208" s="1" t="s">
        <v>20</v>
      </c>
      <c r="B208" s="1">
        <v>2011</v>
      </c>
      <c r="C208" s="1">
        <v>26447.38</v>
      </c>
      <c r="D208" s="1">
        <v>53210.28</v>
      </c>
      <c r="E208" s="38">
        <v>0.49703515937145981</v>
      </c>
    </row>
    <row r="209" spans="1:5">
      <c r="A209" s="1" t="s">
        <v>20</v>
      </c>
      <c r="B209" s="1">
        <v>2012</v>
      </c>
      <c r="C209" s="1">
        <v>27700.97</v>
      </c>
      <c r="D209" s="1">
        <v>57067.92</v>
      </c>
      <c r="E209" s="38">
        <v>0.48540353319342988</v>
      </c>
    </row>
    <row r="210" spans="1:5">
      <c r="A210" s="1" t="s">
        <v>20</v>
      </c>
      <c r="B210" s="1">
        <v>2013</v>
      </c>
      <c r="C210" s="1">
        <v>28994.22</v>
      </c>
      <c r="D210" s="1">
        <v>62474.79</v>
      </c>
      <c r="E210" s="38">
        <v>0.464094717245148</v>
      </c>
    </row>
    <row r="211" spans="1:5">
      <c r="A211" s="1" t="s">
        <v>21</v>
      </c>
      <c r="B211" s="1">
        <v>2003</v>
      </c>
      <c r="C211" s="1">
        <v>984.08</v>
      </c>
      <c r="D211" s="1">
        <v>2821.11</v>
      </c>
      <c r="E211" s="38">
        <v>0.34882723467004123</v>
      </c>
    </row>
    <row r="212" spans="1:5">
      <c r="A212" s="1" t="s">
        <v>21</v>
      </c>
      <c r="B212" s="1">
        <v>2004</v>
      </c>
      <c r="C212" s="1">
        <v>1253.7</v>
      </c>
      <c r="D212" s="1">
        <v>3433.5</v>
      </c>
      <c r="E212" s="38">
        <v>0.3651376146788991</v>
      </c>
    </row>
    <row r="213" spans="1:5">
      <c r="A213" s="1" t="s">
        <v>21</v>
      </c>
      <c r="B213" s="1">
        <v>2005</v>
      </c>
      <c r="C213" s="1">
        <v>1510.68</v>
      </c>
      <c r="D213" s="1">
        <v>3984.1</v>
      </c>
      <c r="E213" s="38">
        <v>0.37917722948721166</v>
      </c>
    </row>
    <row r="214" spans="1:5">
      <c r="A214" s="1" t="s">
        <v>21</v>
      </c>
      <c r="B214" s="1">
        <v>2006</v>
      </c>
      <c r="C214" s="1">
        <v>1878.56</v>
      </c>
      <c r="D214" s="1">
        <v>4746.16</v>
      </c>
      <c r="E214" s="38">
        <v>0.39580629393025096</v>
      </c>
    </row>
    <row r="215" spans="1:5">
      <c r="A215" s="1" t="s">
        <v>21</v>
      </c>
      <c r="B215" s="1">
        <v>2007</v>
      </c>
      <c r="C215" s="1">
        <v>2425.29</v>
      </c>
      <c r="D215" s="1">
        <v>5823.41</v>
      </c>
      <c r="E215" s="38">
        <v>0.41647247918315899</v>
      </c>
    </row>
    <row r="216" spans="1:5">
      <c r="A216" s="1" t="s">
        <v>21</v>
      </c>
      <c r="B216" s="1">
        <v>2008</v>
      </c>
      <c r="C216" s="1">
        <v>3037.74</v>
      </c>
      <c r="D216" s="1">
        <v>7021</v>
      </c>
      <c r="E216" s="38">
        <v>0.43266486255519154</v>
      </c>
    </row>
    <row r="217" spans="1:5">
      <c r="A217" s="1" t="s">
        <v>21</v>
      </c>
      <c r="B217" s="1">
        <v>2009</v>
      </c>
      <c r="C217" s="1">
        <v>3381.54</v>
      </c>
      <c r="D217" s="1">
        <v>7759.16</v>
      </c>
      <c r="E217" s="38">
        <v>0.43581263951252458</v>
      </c>
    </row>
    <row r="218" spans="1:5">
      <c r="A218" s="1" t="s">
        <v>21</v>
      </c>
      <c r="B218" s="1">
        <v>2010</v>
      </c>
      <c r="C218" s="1">
        <v>4511.68</v>
      </c>
      <c r="D218" s="1">
        <v>9569.85</v>
      </c>
      <c r="E218" s="38">
        <v>0.47144730586163841</v>
      </c>
    </row>
    <row r="219" spans="1:5">
      <c r="A219" s="1" t="s">
        <v>21</v>
      </c>
      <c r="B219" s="1">
        <v>2011</v>
      </c>
      <c r="C219" s="1">
        <v>5675.32</v>
      </c>
      <c r="D219" s="1">
        <v>11720.87</v>
      </c>
      <c r="E219" s="38">
        <v>0.48420637717166043</v>
      </c>
    </row>
    <row r="220" spans="1:5">
      <c r="A220" s="1" t="s">
        <v>21</v>
      </c>
      <c r="B220" s="1">
        <v>2012</v>
      </c>
      <c r="C220" s="1">
        <v>6247.43</v>
      </c>
      <c r="D220" s="1">
        <v>13035.1</v>
      </c>
      <c r="E220" s="38">
        <v>0.47927748924058888</v>
      </c>
    </row>
    <row r="221" spans="1:5">
      <c r="A221" s="1" t="s">
        <v>21</v>
      </c>
      <c r="B221" s="1">
        <v>2013</v>
      </c>
      <c r="C221" s="1">
        <v>6731.32</v>
      </c>
      <c r="D221" s="1">
        <v>14449.9</v>
      </c>
      <c r="E221" s="38">
        <v>0.46583851791361874</v>
      </c>
    </row>
    <row r="222" spans="1:5">
      <c r="A222" s="1" t="s">
        <v>22</v>
      </c>
      <c r="B222" s="1">
        <v>2003</v>
      </c>
      <c r="C222" s="2">
        <v>175.82</v>
      </c>
      <c r="D222" s="2">
        <v>713.96</v>
      </c>
      <c r="E222" s="38">
        <v>0.24626029469438063</v>
      </c>
    </row>
    <row r="223" spans="1:5">
      <c r="A223" s="1" t="s">
        <v>22</v>
      </c>
      <c r="B223" s="1">
        <v>2004</v>
      </c>
      <c r="C223" s="1">
        <v>205.6</v>
      </c>
      <c r="D223" s="1">
        <v>819.66</v>
      </c>
      <c r="E223" s="38">
        <v>0.25083571236854307</v>
      </c>
    </row>
    <row r="224" spans="1:5">
      <c r="A224" s="1" t="s">
        <v>22</v>
      </c>
      <c r="B224" s="1">
        <v>2005</v>
      </c>
      <c r="C224" s="1">
        <v>240.83</v>
      </c>
      <c r="D224" s="1">
        <v>918.75</v>
      </c>
      <c r="E224" s="38">
        <v>0.26212789115646262</v>
      </c>
    </row>
    <row r="225" spans="1:5">
      <c r="A225" s="1" t="s">
        <v>22</v>
      </c>
      <c r="B225" s="1">
        <v>2006</v>
      </c>
      <c r="C225" s="1">
        <v>308.62</v>
      </c>
      <c r="D225" s="1">
        <v>1065.67</v>
      </c>
      <c r="E225" s="38">
        <v>0.28960184672553413</v>
      </c>
    </row>
    <row r="226" spans="1:5">
      <c r="A226" s="1" t="s">
        <v>22</v>
      </c>
      <c r="B226" s="1">
        <v>2007</v>
      </c>
      <c r="C226" s="1">
        <v>364.26</v>
      </c>
      <c r="D226" s="1">
        <v>1254.17</v>
      </c>
      <c r="E226" s="38">
        <v>0.29043909517848454</v>
      </c>
    </row>
    <row r="227" spans="1:5">
      <c r="A227" s="1" t="s">
        <v>22</v>
      </c>
      <c r="B227" s="1">
        <v>2008</v>
      </c>
      <c r="C227" s="1">
        <v>423.55</v>
      </c>
      <c r="D227" s="1">
        <v>1503.06</v>
      </c>
      <c r="E227" s="38">
        <v>0.28179181137146891</v>
      </c>
    </row>
    <row r="228" spans="1:5">
      <c r="A228" s="1" t="s">
        <v>22</v>
      </c>
      <c r="B228" s="1">
        <v>2009</v>
      </c>
      <c r="C228" s="1">
        <v>443.43</v>
      </c>
      <c r="D228" s="1">
        <v>1654.21</v>
      </c>
      <c r="E228" s="38">
        <v>0.2680614915881297</v>
      </c>
    </row>
    <row r="229" spans="1:5">
      <c r="A229" s="1" t="s">
        <v>22</v>
      </c>
      <c r="B229" s="1">
        <v>2010</v>
      </c>
      <c r="C229" s="1">
        <v>571</v>
      </c>
      <c r="D229" s="1">
        <v>2064.5</v>
      </c>
      <c r="E229" s="38">
        <v>0.2765802857834827</v>
      </c>
    </row>
    <row r="230" spans="1:5">
      <c r="A230" s="1" t="s">
        <v>22</v>
      </c>
      <c r="B230" s="1">
        <v>2011</v>
      </c>
      <c r="C230" s="1">
        <v>714.5</v>
      </c>
      <c r="D230" s="1">
        <v>2522.66</v>
      </c>
      <c r="E230" s="38">
        <v>0.28323277809930791</v>
      </c>
    </row>
    <row r="231" spans="1:5">
      <c r="A231" s="1" t="s">
        <v>22</v>
      </c>
      <c r="B231" s="1">
        <v>2012</v>
      </c>
      <c r="C231" s="1">
        <v>804.47</v>
      </c>
      <c r="D231" s="1">
        <v>2855.54</v>
      </c>
      <c r="E231" s="38">
        <v>0.28172254634850152</v>
      </c>
    </row>
    <row r="232" spans="1:5">
      <c r="A232" s="1" t="s">
        <v>22</v>
      </c>
      <c r="B232" s="1">
        <v>2013</v>
      </c>
      <c r="C232" s="1">
        <v>797.39</v>
      </c>
      <c r="D232" s="1">
        <v>3177.56</v>
      </c>
      <c r="E232" s="38">
        <v>0.25094412064603028</v>
      </c>
    </row>
    <row r="233" spans="1:5">
      <c r="A233" s="1" t="s">
        <v>23</v>
      </c>
      <c r="B233" s="1">
        <v>2003</v>
      </c>
      <c r="C233" s="1">
        <v>1135.31</v>
      </c>
      <c r="D233" s="1">
        <v>2555.7199999999998</v>
      </c>
      <c r="E233" s="38">
        <v>0.44422315433615578</v>
      </c>
    </row>
    <row r="234" spans="1:5">
      <c r="A234" s="1" t="s">
        <v>23</v>
      </c>
      <c r="B234" s="1">
        <v>2004</v>
      </c>
      <c r="C234" s="1">
        <v>1376.91</v>
      </c>
      <c r="D234" s="1">
        <v>3034.58</v>
      </c>
      <c r="E234" s="38">
        <v>0.4537398915171128</v>
      </c>
    </row>
    <row r="235" spans="1:5">
      <c r="A235" s="1" t="s">
        <v>23</v>
      </c>
      <c r="B235" s="1">
        <v>2005</v>
      </c>
      <c r="C235" s="1">
        <v>1564</v>
      </c>
      <c r="D235" s="1">
        <v>3467.72</v>
      </c>
      <c r="E235" s="38">
        <v>0.45101680643189185</v>
      </c>
    </row>
    <row r="236" spans="1:5">
      <c r="A236" s="1" t="s">
        <v>23</v>
      </c>
      <c r="B236" s="1">
        <v>2006</v>
      </c>
      <c r="C236" s="1">
        <v>1871.65</v>
      </c>
      <c r="D236" s="1">
        <v>3907.23</v>
      </c>
      <c r="E236" s="38">
        <v>0.47902222290471769</v>
      </c>
    </row>
    <row r="237" spans="1:5">
      <c r="A237" s="1" t="s">
        <v>23</v>
      </c>
      <c r="B237" s="1">
        <v>2007</v>
      </c>
      <c r="C237" s="1">
        <v>2368.5300000000002</v>
      </c>
      <c r="D237" s="1">
        <v>4676.13</v>
      </c>
      <c r="E237" s="38">
        <v>0.50651500279076933</v>
      </c>
    </row>
    <row r="238" spans="1:5">
      <c r="A238" s="1" t="s">
        <v>23</v>
      </c>
      <c r="B238" s="1">
        <v>2008</v>
      </c>
      <c r="C238" s="1">
        <v>3057.78</v>
      </c>
      <c r="D238" s="1">
        <v>5793.66</v>
      </c>
      <c r="E238" s="38">
        <v>0.52778036681475959</v>
      </c>
    </row>
    <row r="239" spans="1:5">
      <c r="A239" s="1" t="s">
        <v>23</v>
      </c>
      <c r="B239" s="1">
        <v>2009</v>
      </c>
      <c r="C239" s="1">
        <v>3448.77</v>
      </c>
      <c r="D239" s="1">
        <v>6530.01</v>
      </c>
      <c r="E239" s="38">
        <v>0.52814161080917177</v>
      </c>
    </row>
    <row r="240" spans="1:5">
      <c r="A240" s="1" t="s">
        <v>23</v>
      </c>
      <c r="B240" s="1">
        <v>2010</v>
      </c>
      <c r="C240" s="1">
        <v>4359.12</v>
      </c>
      <c r="D240" s="1">
        <v>7925.58</v>
      </c>
      <c r="E240" s="38">
        <v>0.55000643486028777</v>
      </c>
    </row>
    <row r="241" spans="1:5">
      <c r="A241" s="1" t="s">
        <v>23</v>
      </c>
      <c r="B241" s="1">
        <v>2011</v>
      </c>
      <c r="C241" s="1">
        <v>5543.04</v>
      </c>
      <c r="D241" s="1">
        <v>10011.370000000001</v>
      </c>
      <c r="E241" s="38">
        <v>0.55367447212519361</v>
      </c>
    </row>
    <row r="242" spans="1:5">
      <c r="A242" s="1" t="s">
        <v>23</v>
      </c>
      <c r="B242" s="1">
        <v>2012</v>
      </c>
      <c r="C242" s="1">
        <v>5975.18</v>
      </c>
      <c r="D242" s="1">
        <v>11409.6</v>
      </c>
      <c r="E242" s="38">
        <v>0.52369758799607347</v>
      </c>
    </row>
    <row r="243" spans="1:5">
      <c r="A243" s="1" t="s">
        <v>23</v>
      </c>
      <c r="B243" s="1">
        <v>2013</v>
      </c>
      <c r="C243" s="1">
        <v>5812.29</v>
      </c>
      <c r="D243" s="1">
        <v>12783.26</v>
      </c>
      <c r="E243" s="38">
        <v>0.45467979216569171</v>
      </c>
    </row>
    <row r="244" spans="1:5">
      <c r="A244" s="1" t="s">
        <v>24</v>
      </c>
      <c r="B244" s="1">
        <v>2003</v>
      </c>
      <c r="C244" s="1">
        <v>2014.8</v>
      </c>
      <c r="D244" s="1">
        <v>5333.09</v>
      </c>
      <c r="E244" s="38">
        <v>0.37779223677080265</v>
      </c>
    </row>
    <row r="245" spans="1:5">
      <c r="A245" s="1" t="s">
        <v>24</v>
      </c>
      <c r="B245" s="1">
        <v>2004</v>
      </c>
      <c r="C245" s="1">
        <v>2489.4</v>
      </c>
      <c r="D245" s="1">
        <v>6379.63</v>
      </c>
      <c r="E245" s="38">
        <v>0.39021071754945036</v>
      </c>
    </row>
    <row r="246" spans="1:5">
      <c r="A246" s="1" t="s">
        <v>24</v>
      </c>
      <c r="B246" s="1">
        <v>2005</v>
      </c>
      <c r="C246" s="1">
        <v>3067.23</v>
      </c>
      <c r="D246" s="1">
        <v>7385.1</v>
      </c>
      <c r="E246" s="38">
        <v>0.41532680667831173</v>
      </c>
    </row>
    <row r="247" spans="1:5">
      <c r="A247" s="1" t="s">
        <v>24</v>
      </c>
      <c r="B247" s="1">
        <v>2006</v>
      </c>
      <c r="C247" s="1">
        <v>3775.14</v>
      </c>
      <c r="D247" s="1">
        <v>8690.24</v>
      </c>
      <c r="E247" s="38">
        <v>0.43441147770372279</v>
      </c>
    </row>
    <row r="248" spans="1:5">
      <c r="A248" s="1" t="s">
        <v>24</v>
      </c>
      <c r="B248" s="1">
        <v>2007</v>
      </c>
      <c r="C248" s="1">
        <v>4648.79</v>
      </c>
      <c r="D248" s="1">
        <v>10562.39</v>
      </c>
      <c r="E248" s="38">
        <v>0.44012671374565798</v>
      </c>
    </row>
    <row r="249" spans="1:5">
      <c r="A249" s="1" t="s">
        <v>24</v>
      </c>
      <c r="B249" s="1">
        <v>2008</v>
      </c>
      <c r="C249" s="1">
        <v>5823.39</v>
      </c>
      <c r="D249" s="1">
        <v>12601.23</v>
      </c>
      <c r="E249" s="38">
        <v>0.46212869696053482</v>
      </c>
    </row>
    <row r="250" spans="1:5">
      <c r="A250" s="1" t="s">
        <v>24</v>
      </c>
      <c r="B250" s="1">
        <v>2009</v>
      </c>
      <c r="C250" s="1">
        <v>6711.87</v>
      </c>
      <c r="D250" s="1">
        <v>14151.28</v>
      </c>
      <c r="E250" s="38">
        <v>0.47429419812200729</v>
      </c>
    </row>
    <row r="251" spans="1:5">
      <c r="A251" s="1" t="s">
        <v>24</v>
      </c>
      <c r="B251" s="1">
        <v>2010</v>
      </c>
      <c r="C251" s="1">
        <v>8672.18</v>
      </c>
      <c r="D251" s="1">
        <v>17185.48</v>
      </c>
      <c r="E251" s="38">
        <v>0.50462250690699362</v>
      </c>
    </row>
    <row r="252" spans="1:5">
      <c r="A252" s="1" t="s">
        <v>24</v>
      </c>
      <c r="B252" s="1">
        <v>2011</v>
      </c>
      <c r="C252" s="1">
        <v>11029.13</v>
      </c>
      <c r="D252" s="1">
        <v>21026.68</v>
      </c>
      <c r="E252" s="38">
        <v>0.52453026345576192</v>
      </c>
    </row>
    <row r="253" spans="1:5">
      <c r="A253" s="1" t="s">
        <v>24</v>
      </c>
      <c r="B253" s="1">
        <v>2012</v>
      </c>
      <c r="C253" s="1">
        <v>12333.28</v>
      </c>
      <c r="D253" s="1">
        <v>23872.799999999999</v>
      </c>
      <c r="E253" s="38">
        <v>0.51662477799001383</v>
      </c>
    </row>
    <row r="254" spans="1:5">
      <c r="A254" s="1" t="s">
        <v>24</v>
      </c>
      <c r="B254" s="1">
        <v>2013</v>
      </c>
      <c r="C254" s="1">
        <v>13472.05</v>
      </c>
      <c r="D254" s="1">
        <v>26392.07</v>
      </c>
      <c r="E254" s="38">
        <v>0.51045825507434617</v>
      </c>
    </row>
    <row r="255" spans="1:5">
      <c r="A255" s="1" t="s">
        <v>25</v>
      </c>
      <c r="B255" s="1">
        <v>2003</v>
      </c>
      <c r="C255" s="1">
        <v>569.37</v>
      </c>
      <c r="D255" s="1">
        <v>1426.34</v>
      </c>
      <c r="E255" s="38">
        <v>0.39918252310108393</v>
      </c>
    </row>
    <row r="256" spans="1:5">
      <c r="A256" s="1" t="s">
        <v>25</v>
      </c>
      <c r="B256" s="1">
        <v>2004</v>
      </c>
      <c r="C256" s="1">
        <v>681.5</v>
      </c>
      <c r="D256" s="1">
        <v>1677.8</v>
      </c>
      <c r="E256" s="38">
        <v>0.40618667302419836</v>
      </c>
    </row>
    <row r="257" spans="1:5">
      <c r="A257" s="1" t="s">
        <v>25</v>
      </c>
      <c r="B257" s="1">
        <v>2005</v>
      </c>
      <c r="C257" s="1">
        <v>821.16</v>
      </c>
      <c r="D257" s="1">
        <v>2005.42</v>
      </c>
      <c r="E257" s="38">
        <v>0.40947033539109012</v>
      </c>
    </row>
    <row r="258" spans="1:5">
      <c r="A258" s="1" t="s">
        <v>25</v>
      </c>
      <c r="B258" s="1">
        <v>2006</v>
      </c>
      <c r="C258" s="1">
        <v>967.54</v>
      </c>
      <c r="D258" s="1">
        <v>2338.98</v>
      </c>
      <c r="E258" s="38">
        <v>0.41365894535224756</v>
      </c>
    </row>
    <row r="259" spans="1:5">
      <c r="A259" s="1" t="s">
        <v>25</v>
      </c>
      <c r="B259" s="1">
        <v>2007</v>
      </c>
      <c r="C259" s="1">
        <v>1124.79</v>
      </c>
      <c r="D259" s="1">
        <v>2884.11</v>
      </c>
      <c r="E259" s="38">
        <v>0.38999552721636827</v>
      </c>
    </row>
    <row r="260" spans="1:5">
      <c r="A260" s="1" t="s">
        <v>25</v>
      </c>
      <c r="B260" s="1">
        <v>2008</v>
      </c>
      <c r="C260" s="1">
        <v>1370.03</v>
      </c>
      <c r="D260" s="1">
        <v>3561.56</v>
      </c>
      <c r="E260" s="38">
        <v>0.38467132380192948</v>
      </c>
    </row>
    <row r="261" spans="1:5">
      <c r="A261" s="1" t="s">
        <v>25</v>
      </c>
      <c r="B261" s="1">
        <v>2009</v>
      </c>
      <c r="C261" s="1">
        <v>1476.62</v>
      </c>
      <c r="D261" s="1">
        <v>3912.68</v>
      </c>
      <c r="E261" s="38">
        <v>0.37739350010734329</v>
      </c>
    </row>
    <row r="262" spans="1:5">
      <c r="A262" s="1" t="s">
        <v>25</v>
      </c>
      <c r="B262" s="1">
        <v>2010</v>
      </c>
      <c r="C262" s="1">
        <v>1800.06</v>
      </c>
      <c r="D262" s="1">
        <v>4602.16</v>
      </c>
      <c r="E262" s="38">
        <v>0.39113372851009093</v>
      </c>
    </row>
    <row r="263" spans="1:5">
      <c r="A263" s="1" t="s">
        <v>25</v>
      </c>
      <c r="B263" s="1">
        <v>2011</v>
      </c>
      <c r="C263" s="1">
        <v>2194.33</v>
      </c>
      <c r="D263" s="1">
        <v>5701.84</v>
      </c>
      <c r="E263" s="38">
        <v>0.38484594446704923</v>
      </c>
    </row>
    <row r="264" spans="1:5">
      <c r="A264" s="1" t="s">
        <v>25</v>
      </c>
      <c r="B264" s="1">
        <v>2012</v>
      </c>
      <c r="C264" s="1">
        <v>2677.54</v>
      </c>
      <c r="D264" s="1">
        <v>6852.2</v>
      </c>
      <c r="E264" s="38">
        <v>0.39075625346604009</v>
      </c>
    </row>
    <row r="265" spans="1:5">
      <c r="A265" s="1" t="s">
        <v>25</v>
      </c>
      <c r="B265" s="1">
        <v>2013</v>
      </c>
      <c r="C265" s="1">
        <v>3276.24</v>
      </c>
      <c r="D265" s="1">
        <v>8086.86</v>
      </c>
      <c r="E265" s="38">
        <v>0.40513128705084545</v>
      </c>
    </row>
    <row r="266" spans="1:5">
      <c r="A266" s="1" t="s">
        <v>26</v>
      </c>
      <c r="B266" s="1">
        <v>2003</v>
      </c>
      <c r="C266" s="1">
        <v>1047.6600000000001</v>
      </c>
      <c r="D266" s="1">
        <v>2556.02</v>
      </c>
      <c r="E266" s="38">
        <v>0.40987942191375659</v>
      </c>
    </row>
    <row r="267" spans="1:5">
      <c r="A267" s="1" t="s">
        <v>26</v>
      </c>
      <c r="B267" s="1">
        <v>2004</v>
      </c>
      <c r="C267" s="1">
        <v>1281.6300000000001</v>
      </c>
      <c r="D267" s="1">
        <v>3081.91</v>
      </c>
      <c r="E267" s="38">
        <v>0.41585575179028594</v>
      </c>
    </row>
    <row r="268" spans="1:5">
      <c r="A268" s="1" t="s">
        <v>26</v>
      </c>
      <c r="B268" s="1">
        <v>2005</v>
      </c>
      <c r="C268" s="1">
        <v>1426.42</v>
      </c>
      <c r="D268" s="1">
        <v>3462.73</v>
      </c>
      <c r="E268" s="38">
        <v>0.41193509167622078</v>
      </c>
    </row>
    <row r="269" spans="1:5">
      <c r="A269" s="1" t="s">
        <v>26</v>
      </c>
      <c r="B269" s="1">
        <v>2006</v>
      </c>
      <c r="C269" s="1">
        <v>1705.83</v>
      </c>
      <c r="D269" s="1">
        <v>3988.14</v>
      </c>
      <c r="E269" s="38">
        <v>0.42772570672042604</v>
      </c>
    </row>
    <row r="270" spans="1:5">
      <c r="A270" s="1" t="s">
        <v>26</v>
      </c>
      <c r="B270" s="1">
        <v>2007</v>
      </c>
      <c r="C270" s="1">
        <v>2038.39</v>
      </c>
      <c r="D270" s="1">
        <v>4772.5200000000004</v>
      </c>
      <c r="E270" s="38">
        <v>0.42710978686312473</v>
      </c>
    </row>
    <row r="271" spans="1:5">
      <c r="A271" s="1" t="s">
        <v>26</v>
      </c>
      <c r="B271" s="1">
        <v>2008</v>
      </c>
      <c r="C271" s="1">
        <v>2452.75</v>
      </c>
      <c r="D271" s="1">
        <v>5692.12</v>
      </c>
      <c r="E271" s="38">
        <v>0.4309027216573087</v>
      </c>
    </row>
    <row r="272" spans="1:5">
      <c r="A272" s="1" t="s">
        <v>26</v>
      </c>
      <c r="B272" s="1">
        <v>2009</v>
      </c>
      <c r="C272" s="1">
        <v>2582.5300000000002</v>
      </c>
      <c r="D272" s="1">
        <v>6169.75</v>
      </c>
      <c r="E272" s="38">
        <v>0.41857935896916409</v>
      </c>
    </row>
    <row r="273" spans="1:5">
      <c r="A273" s="1" t="s">
        <v>26</v>
      </c>
      <c r="B273" s="1">
        <v>2010</v>
      </c>
      <c r="C273" s="1">
        <v>3223.49</v>
      </c>
      <c r="D273" s="1">
        <v>7224.18</v>
      </c>
      <c r="E273" s="38">
        <v>0.44620842780772346</v>
      </c>
    </row>
    <row r="274" spans="1:5">
      <c r="A274" s="1" t="s">
        <v>26</v>
      </c>
      <c r="B274" s="1">
        <v>2011</v>
      </c>
      <c r="C274" s="1">
        <v>3780.32</v>
      </c>
      <c r="D274" s="1">
        <v>8893.1200000000008</v>
      </c>
      <c r="E274" s="38">
        <v>0.4250836601777554</v>
      </c>
    </row>
    <row r="275" spans="1:5">
      <c r="A275" s="1" t="s">
        <v>26</v>
      </c>
      <c r="B275" s="1">
        <v>2012</v>
      </c>
      <c r="C275" s="1">
        <v>4419.2</v>
      </c>
      <c r="D275" s="1">
        <v>10309.469999999999</v>
      </c>
      <c r="E275" s="38">
        <v>0.4286544313141219</v>
      </c>
    </row>
    <row r="276" spans="1:5">
      <c r="A276" s="1" t="s">
        <v>26</v>
      </c>
      <c r="B276" s="1">
        <v>2013</v>
      </c>
      <c r="C276" s="1">
        <v>4939.21</v>
      </c>
      <c r="D276" s="1">
        <v>11832.31</v>
      </c>
      <c r="E276" s="38">
        <v>0.41743412740200353</v>
      </c>
    </row>
    <row r="277" spans="1:5">
      <c r="A277" s="1" t="s">
        <v>27</v>
      </c>
      <c r="B277" s="1">
        <v>2003</v>
      </c>
      <c r="C277" s="1">
        <v>1221.17</v>
      </c>
      <c r="D277" s="1">
        <v>2587.7199999999998</v>
      </c>
      <c r="E277" s="38">
        <v>0.47190963473637032</v>
      </c>
    </row>
    <row r="278" spans="1:5">
      <c r="A278" s="1" t="s">
        <v>27</v>
      </c>
      <c r="B278" s="1">
        <v>2004</v>
      </c>
      <c r="C278" s="1">
        <v>1553.1</v>
      </c>
      <c r="D278" s="1">
        <v>3175.58</v>
      </c>
      <c r="E278" s="38">
        <v>0.4890760113113195</v>
      </c>
    </row>
    <row r="279" spans="1:5">
      <c r="A279" s="1" t="s">
        <v>27</v>
      </c>
      <c r="B279" s="1">
        <v>2005</v>
      </c>
      <c r="C279" s="1">
        <v>1951.36</v>
      </c>
      <c r="D279" s="1">
        <v>3933.72</v>
      </c>
      <c r="E279" s="38">
        <v>0.49605970938450117</v>
      </c>
    </row>
    <row r="280" spans="1:5">
      <c r="A280" s="1" t="s">
        <v>27</v>
      </c>
      <c r="B280" s="1">
        <v>2006</v>
      </c>
      <c r="C280" s="1">
        <v>2452.44</v>
      </c>
      <c r="D280" s="1">
        <v>4743.6099999999997</v>
      </c>
      <c r="E280" s="38">
        <v>0.51699865714086957</v>
      </c>
    </row>
    <row r="281" spans="1:5">
      <c r="A281" s="1" t="s">
        <v>27</v>
      </c>
      <c r="B281" s="1">
        <v>2007</v>
      </c>
      <c r="C281" s="1">
        <v>2986.46</v>
      </c>
      <c r="D281" s="1">
        <v>5757.29</v>
      </c>
      <c r="E281" s="38">
        <v>0.51872669259321658</v>
      </c>
    </row>
    <row r="282" spans="1:5">
      <c r="A282" s="1" t="s">
        <v>27</v>
      </c>
      <c r="B282" s="1">
        <v>2008</v>
      </c>
      <c r="C282" s="1">
        <v>3861.12</v>
      </c>
      <c r="D282" s="1">
        <v>7314.58</v>
      </c>
      <c r="E282" s="38">
        <v>0.52786626163087969</v>
      </c>
    </row>
    <row r="283" spans="1:5">
      <c r="A283" s="1" t="s">
        <v>27</v>
      </c>
      <c r="B283" s="1">
        <v>2009</v>
      </c>
      <c r="C283" s="1">
        <v>4236.42</v>
      </c>
      <c r="D283" s="1">
        <v>8169.8</v>
      </c>
      <c r="E283" s="38">
        <v>0.518546353643908</v>
      </c>
    </row>
    <row r="284" spans="1:5">
      <c r="A284" s="1" t="s">
        <v>27</v>
      </c>
      <c r="B284" s="1">
        <v>2010</v>
      </c>
      <c r="C284" s="1">
        <v>5446.1</v>
      </c>
      <c r="D284" s="1">
        <v>10123.48</v>
      </c>
      <c r="E284" s="38">
        <v>0.53796718124597476</v>
      </c>
    </row>
    <row r="285" spans="1:5">
      <c r="A285" s="1" t="s">
        <v>27</v>
      </c>
      <c r="B285" s="1">
        <v>2011</v>
      </c>
      <c r="C285" s="1">
        <v>6935.59</v>
      </c>
      <c r="D285" s="1">
        <v>12512.3</v>
      </c>
      <c r="E285" s="38">
        <v>0.55430176706121181</v>
      </c>
    </row>
    <row r="286" spans="1:5">
      <c r="A286" s="1" t="s">
        <v>27</v>
      </c>
      <c r="B286" s="1">
        <v>2012</v>
      </c>
      <c r="C286" s="1">
        <v>8073.87</v>
      </c>
      <c r="D286" s="1">
        <v>14453.68</v>
      </c>
      <c r="E286" s="38">
        <v>0.5586030685610861</v>
      </c>
    </row>
    <row r="287" spans="1:5">
      <c r="A287" s="1" t="s">
        <v>27</v>
      </c>
      <c r="B287" s="1">
        <v>2013</v>
      </c>
      <c r="C287" s="1">
        <v>8912.34</v>
      </c>
      <c r="D287" s="1">
        <v>16205.45</v>
      </c>
      <c r="E287" s="38">
        <v>0.54995942722972824</v>
      </c>
    </row>
    <row r="288" spans="1:5">
      <c r="A288" s="1" t="s">
        <v>28</v>
      </c>
      <c r="B288" s="1">
        <v>2003</v>
      </c>
      <c r="C288" s="1">
        <v>572.02</v>
      </c>
      <c r="D288" s="1">
        <v>1399.83</v>
      </c>
      <c r="E288" s="38">
        <v>0.40863533429059246</v>
      </c>
    </row>
    <row r="289" spans="1:5">
      <c r="A289" s="1" t="s">
        <v>28</v>
      </c>
      <c r="B289" s="1">
        <v>2004</v>
      </c>
      <c r="C289" s="1">
        <v>713.3</v>
      </c>
      <c r="D289" s="1">
        <v>1688.49</v>
      </c>
      <c r="E289" s="38">
        <v>0.42244845986650792</v>
      </c>
    </row>
    <row r="290" spans="1:5">
      <c r="A290" s="1" t="s">
        <v>28</v>
      </c>
      <c r="B290" s="1">
        <v>2005</v>
      </c>
      <c r="C290" s="1">
        <v>838.56</v>
      </c>
      <c r="D290" s="1">
        <v>1933.98</v>
      </c>
      <c r="E290" s="38">
        <v>0.4335929016846089</v>
      </c>
    </row>
    <row r="291" spans="1:5">
      <c r="A291" s="1" t="s">
        <v>28</v>
      </c>
      <c r="B291" s="1">
        <v>2006</v>
      </c>
      <c r="C291" s="1">
        <v>1043.19</v>
      </c>
      <c r="D291" s="1">
        <v>2277.35</v>
      </c>
      <c r="E291" s="38">
        <v>0.45807188179243424</v>
      </c>
    </row>
    <row r="292" spans="1:5">
      <c r="A292" s="1" t="s">
        <v>28</v>
      </c>
      <c r="B292" s="1">
        <v>2007</v>
      </c>
      <c r="C292" s="1">
        <v>1279.32</v>
      </c>
      <c r="D292" s="1">
        <v>2703.98</v>
      </c>
      <c r="E292" s="38">
        <v>0.4731248012189439</v>
      </c>
    </row>
    <row r="293" spans="1:5">
      <c r="A293" s="1" t="s">
        <v>28</v>
      </c>
      <c r="B293" s="1">
        <v>2008</v>
      </c>
      <c r="C293" s="1">
        <v>1470.34</v>
      </c>
      <c r="D293" s="1">
        <v>3166.82</v>
      </c>
      <c r="E293" s="38">
        <v>0.46429541306420946</v>
      </c>
    </row>
    <row r="294" spans="1:5">
      <c r="A294" s="1" t="s">
        <v>28</v>
      </c>
      <c r="B294" s="1">
        <v>2009</v>
      </c>
      <c r="C294" s="1">
        <v>1527.24</v>
      </c>
      <c r="D294" s="1">
        <v>3387.56</v>
      </c>
      <c r="E294" s="38">
        <v>0.450837771139109</v>
      </c>
    </row>
    <row r="295" spans="1:5">
      <c r="A295" s="1" t="s">
        <v>28</v>
      </c>
      <c r="B295" s="1">
        <v>2010</v>
      </c>
      <c r="C295" s="1">
        <v>1984.97</v>
      </c>
      <c r="D295" s="1">
        <v>4120.75</v>
      </c>
      <c r="E295" s="38">
        <v>0.48170114663592795</v>
      </c>
    </row>
    <row r="296" spans="1:5">
      <c r="A296" s="1" t="s">
        <v>28</v>
      </c>
      <c r="B296" s="1">
        <v>2011</v>
      </c>
      <c r="C296" s="1">
        <v>2377.83</v>
      </c>
      <c r="D296" s="1">
        <v>5020.37</v>
      </c>
      <c r="E296" s="38">
        <v>0.47363640528486944</v>
      </c>
    </row>
    <row r="297" spans="1:5">
      <c r="A297" s="1" t="s">
        <v>28</v>
      </c>
      <c r="B297" s="1">
        <v>2012</v>
      </c>
      <c r="C297" s="1">
        <v>2600.09</v>
      </c>
      <c r="D297" s="1">
        <v>5650.2</v>
      </c>
      <c r="E297" s="38">
        <v>0.46017663091571986</v>
      </c>
    </row>
    <row r="298" spans="1:5">
      <c r="A298" s="1" t="s">
        <v>28</v>
      </c>
      <c r="B298" s="1">
        <v>2013</v>
      </c>
      <c r="C298" s="1">
        <v>2745.35</v>
      </c>
      <c r="D298" s="1">
        <v>6330.69</v>
      </c>
      <c r="E298" s="38">
        <v>0.43365731065650032</v>
      </c>
    </row>
    <row r="299" spans="1:5">
      <c r="A299" s="1" t="s">
        <v>29</v>
      </c>
      <c r="B299" s="1">
        <v>2003</v>
      </c>
      <c r="C299" s="1">
        <v>171.92</v>
      </c>
      <c r="D299" s="1">
        <v>390.2</v>
      </c>
      <c r="E299" s="38">
        <v>0.44059456688877496</v>
      </c>
    </row>
    <row r="300" spans="1:5">
      <c r="A300" s="1" t="s">
        <v>29</v>
      </c>
      <c r="B300" s="1">
        <v>2004</v>
      </c>
      <c r="C300" s="1">
        <v>211.7</v>
      </c>
      <c r="D300" s="1">
        <v>466.1</v>
      </c>
      <c r="E300" s="38">
        <v>0.45419437888865044</v>
      </c>
    </row>
    <row r="301" spans="1:5">
      <c r="A301" s="1" t="s">
        <v>29</v>
      </c>
      <c r="B301" s="1">
        <v>2005</v>
      </c>
      <c r="C301" s="1">
        <v>264.61</v>
      </c>
      <c r="D301" s="1">
        <v>543.32000000000005</v>
      </c>
      <c r="E301" s="38">
        <v>0.48702422145328716</v>
      </c>
    </row>
    <row r="302" spans="1:5">
      <c r="A302" s="1" t="s">
        <v>29</v>
      </c>
      <c r="B302" s="1">
        <v>2006</v>
      </c>
      <c r="C302" s="1">
        <v>331.91</v>
      </c>
      <c r="D302" s="1">
        <v>648.5</v>
      </c>
      <c r="E302" s="38">
        <v>0.5118118735543562</v>
      </c>
    </row>
    <row r="303" spans="1:5">
      <c r="A303" s="1" t="s">
        <v>29</v>
      </c>
      <c r="B303" s="1">
        <v>2007</v>
      </c>
      <c r="C303" s="1">
        <v>419.03</v>
      </c>
      <c r="D303" s="1">
        <v>797.35</v>
      </c>
      <c r="E303" s="38">
        <v>0.52552831253527299</v>
      </c>
    </row>
    <row r="304" spans="1:5">
      <c r="A304" s="1" t="s">
        <v>29</v>
      </c>
      <c r="B304" s="1">
        <v>2008</v>
      </c>
      <c r="C304" s="1">
        <v>557.12</v>
      </c>
      <c r="D304" s="1">
        <v>1018.62</v>
      </c>
      <c r="E304" s="38">
        <v>0.5469360507353086</v>
      </c>
    </row>
    <row r="305" spans="1:5">
      <c r="A305" s="1" t="s">
        <v>29</v>
      </c>
      <c r="B305" s="1">
        <v>2009</v>
      </c>
      <c r="C305" s="1">
        <v>575.33000000000004</v>
      </c>
      <c r="D305" s="1">
        <v>1081.27</v>
      </c>
      <c r="E305" s="38">
        <v>0.53208726774996074</v>
      </c>
    </row>
    <row r="306" spans="1:5">
      <c r="A306" s="1" t="s">
        <v>29</v>
      </c>
      <c r="B306" s="1">
        <v>2010</v>
      </c>
      <c r="C306" s="1">
        <v>744.63</v>
      </c>
      <c r="D306" s="1">
        <v>1350.43</v>
      </c>
      <c r="E306" s="38">
        <v>0.55140214598313131</v>
      </c>
    </row>
    <row r="307" spans="1:5">
      <c r="A307" s="1" t="s">
        <v>29</v>
      </c>
      <c r="B307" s="1">
        <v>2011</v>
      </c>
      <c r="C307" s="1">
        <v>975.18</v>
      </c>
      <c r="D307" s="1">
        <v>1670.44</v>
      </c>
      <c r="E307" s="38">
        <v>0.58378630779914265</v>
      </c>
    </row>
    <row r="308" spans="1:5">
      <c r="A308" s="1" t="s">
        <v>29</v>
      </c>
      <c r="B308" s="1">
        <v>2012</v>
      </c>
      <c r="C308" s="1">
        <v>1092.3399999999999</v>
      </c>
      <c r="D308" s="1">
        <v>1893.54</v>
      </c>
      <c r="E308" s="38">
        <v>0.57687717185800136</v>
      </c>
    </row>
    <row r="309" spans="1:5">
      <c r="A309" s="1" t="s">
        <v>29</v>
      </c>
      <c r="B309" s="1">
        <v>2013</v>
      </c>
      <c r="C309" s="1">
        <v>1151.28</v>
      </c>
      <c r="D309" s="1">
        <v>2122.06</v>
      </c>
      <c r="E309" s="38">
        <v>0.54252942895111356</v>
      </c>
    </row>
    <row r="310" spans="1:5">
      <c r="A310" s="1" t="s">
        <v>30</v>
      </c>
      <c r="B310" s="1">
        <v>2003</v>
      </c>
      <c r="C310" s="1">
        <v>194.27</v>
      </c>
      <c r="D310" s="1">
        <v>445.36</v>
      </c>
      <c r="E310" s="38">
        <v>0.43620890964612896</v>
      </c>
    </row>
    <row r="311" spans="1:5">
      <c r="A311" s="1" t="s">
        <v>30</v>
      </c>
      <c r="B311" s="1">
        <v>2004</v>
      </c>
      <c r="C311" s="1">
        <v>244.05</v>
      </c>
      <c r="D311" s="1">
        <v>537.11</v>
      </c>
      <c r="E311" s="38">
        <v>0.45437619854405986</v>
      </c>
    </row>
    <row r="312" spans="1:5">
      <c r="A312" s="1" t="s">
        <v>30</v>
      </c>
      <c r="B312" s="1">
        <v>2005</v>
      </c>
      <c r="C312" s="1">
        <v>281.05</v>
      </c>
      <c r="D312" s="1">
        <v>612.61</v>
      </c>
      <c r="E312" s="38">
        <v>0.45877475065702489</v>
      </c>
    </row>
    <row r="313" spans="1:5">
      <c r="A313" s="1" t="s">
        <v>30</v>
      </c>
      <c r="B313" s="1">
        <v>2006</v>
      </c>
      <c r="C313" s="1">
        <v>351.58</v>
      </c>
      <c r="D313" s="1">
        <v>725.9</v>
      </c>
      <c r="E313" s="38">
        <v>0.48433668549386966</v>
      </c>
    </row>
    <row r="314" spans="1:5">
      <c r="A314" s="1" t="s">
        <v>30</v>
      </c>
      <c r="B314" s="1">
        <v>2007</v>
      </c>
      <c r="C314" s="1">
        <v>455.04</v>
      </c>
      <c r="D314" s="1">
        <v>919.11</v>
      </c>
      <c r="E314" s="38">
        <v>0.49508763912915754</v>
      </c>
    </row>
    <row r="315" spans="1:5">
      <c r="A315" s="1" t="s">
        <v>30</v>
      </c>
      <c r="B315" s="1">
        <v>2008</v>
      </c>
      <c r="C315" s="1">
        <v>609.98</v>
      </c>
      <c r="D315" s="1">
        <v>1203.92</v>
      </c>
      <c r="E315" s="38">
        <v>0.5066615721974882</v>
      </c>
    </row>
    <row r="316" spans="1:5">
      <c r="A316" s="1" t="s">
        <v>30</v>
      </c>
      <c r="B316" s="1">
        <v>2009</v>
      </c>
      <c r="C316" s="1">
        <v>662.32</v>
      </c>
      <c r="D316" s="1">
        <v>1353.31</v>
      </c>
      <c r="E316" s="38">
        <v>0.48940745283785686</v>
      </c>
    </row>
    <row r="317" spans="1:5">
      <c r="A317" s="1" t="s">
        <v>30</v>
      </c>
      <c r="B317" s="1">
        <v>2010</v>
      </c>
      <c r="C317" s="1">
        <v>827.91</v>
      </c>
      <c r="D317" s="1">
        <v>1689.65</v>
      </c>
      <c r="E317" s="38">
        <v>0.48998905098689072</v>
      </c>
    </row>
    <row r="318" spans="1:5">
      <c r="A318" s="1" t="s">
        <v>30</v>
      </c>
      <c r="B318" s="1">
        <v>2011</v>
      </c>
      <c r="C318" s="1">
        <v>1056.1500000000001</v>
      </c>
      <c r="D318" s="1">
        <v>2102.21</v>
      </c>
      <c r="E318" s="38">
        <v>0.50239985539027976</v>
      </c>
    </row>
    <row r="319" spans="1:5">
      <c r="A319" s="1" t="s">
        <v>30</v>
      </c>
      <c r="B319" s="1">
        <v>2012</v>
      </c>
      <c r="C319" s="1">
        <v>1159.3699999999999</v>
      </c>
      <c r="D319" s="1">
        <v>2341.29</v>
      </c>
      <c r="E319" s="38">
        <v>0.49518427875231175</v>
      </c>
    </row>
    <row r="320" spans="1:5">
      <c r="A320" s="1" t="s">
        <v>30</v>
      </c>
      <c r="B320" s="1">
        <v>2013</v>
      </c>
      <c r="C320" s="1">
        <v>1259.5899999999999</v>
      </c>
      <c r="D320" s="1">
        <v>2577.5700000000002</v>
      </c>
      <c r="E320" s="38">
        <v>0.48867344048852207</v>
      </c>
    </row>
    <row r="321" spans="1:5">
      <c r="A321" s="1" t="s">
        <v>31</v>
      </c>
      <c r="B321" s="1">
        <v>2003</v>
      </c>
      <c r="C321" s="1">
        <v>719.54</v>
      </c>
      <c r="D321" s="1">
        <v>1886.35</v>
      </c>
      <c r="E321" s="38">
        <v>0.38144564900469158</v>
      </c>
    </row>
    <row r="322" spans="1:5">
      <c r="A322" s="1" t="s">
        <v>31</v>
      </c>
      <c r="B322" s="1">
        <v>2004</v>
      </c>
      <c r="C322" s="1">
        <v>914.47</v>
      </c>
      <c r="D322" s="1">
        <v>2209.09</v>
      </c>
      <c r="E322" s="38">
        <v>0.41395778352172158</v>
      </c>
    </row>
    <row r="323" spans="1:5">
      <c r="A323" s="1" t="s">
        <v>31</v>
      </c>
      <c r="B323" s="1">
        <v>2005</v>
      </c>
      <c r="C323" s="1">
        <v>1164.79</v>
      </c>
      <c r="D323" s="1">
        <v>2604.19</v>
      </c>
      <c r="E323" s="38">
        <v>0.44727535241284233</v>
      </c>
    </row>
    <row r="324" spans="1:5">
      <c r="A324" s="1" t="s">
        <v>31</v>
      </c>
      <c r="B324" s="1">
        <v>2006</v>
      </c>
      <c r="C324" s="1">
        <v>1459.3</v>
      </c>
      <c r="D324" s="1">
        <v>3045.26</v>
      </c>
      <c r="E324" s="38">
        <v>0.47920374614975397</v>
      </c>
    </row>
    <row r="325" spans="1:5">
      <c r="A325" s="1" t="s">
        <v>31</v>
      </c>
      <c r="B325" s="1">
        <v>2007</v>
      </c>
      <c r="C325" s="1">
        <v>1647.55</v>
      </c>
      <c r="D325" s="1">
        <v>3523.16</v>
      </c>
      <c r="E325" s="38">
        <v>0.4676341693252648</v>
      </c>
    </row>
    <row r="326" spans="1:5">
      <c r="A326" s="1" t="s">
        <v>31</v>
      </c>
      <c r="B326" s="1">
        <v>2008</v>
      </c>
      <c r="C326" s="1">
        <v>2070.7600000000002</v>
      </c>
      <c r="D326" s="1">
        <v>4183.21</v>
      </c>
      <c r="E326" s="38">
        <v>0.49501698456448523</v>
      </c>
    </row>
    <row r="327" spans="1:5">
      <c r="A327" s="1" t="s">
        <v>31</v>
      </c>
      <c r="B327" s="1">
        <v>2009</v>
      </c>
      <c r="C327" s="1">
        <v>1929.59</v>
      </c>
      <c r="D327" s="1">
        <v>4277.05</v>
      </c>
      <c r="E327" s="38">
        <v>0.45114974105984262</v>
      </c>
    </row>
    <row r="328" spans="1:5">
      <c r="A328" s="1" t="s">
        <v>31</v>
      </c>
      <c r="B328" s="1">
        <v>2010</v>
      </c>
      <c r="C328" s="1">
        <v>2592.15</v>
      </c>
      <c r="D328" s="1">
        <v>5437.47</v>
      </c>
      <c r="E328" s="38">
        <v>0.47671987155791201</v>
      </c>
    </row>
    <row r="329" spans="1:5">
      <c r="A329" s="1" t="s">
        <v>31</v>
      </c>
      <c r="B329" s="1">
        <v>2011</v>
      </c>
      <c r="C329" s="1">
        <v>3225.9</v>
      </c>
      <c r="D329" s="1">
        <v>6610.05</v>
      </c>
      <c r="E329" s="38">
        <v>0.48802959130415052</v>
      </c>
    </row>
    <row r="330" spans="1:5">
      <c r="A330" s="1" t="s">
        <v>31</v>
      </c>
      <c r="B330" s="1">
        <v>2012</v>
      </c>
      <c r="C330" s="1">
        <v>3481.56</v>
      </c>
      <c r="D330" s="1">
        <v>7505.31</v>
      </c>
      <c r="E330" s="38">
        <v>0.46387957326213036</v>
      </c>
    </row>
    <row r="331" spans="1:5">
      <c r="A331" s="1" t="s">
        <v>31</v>
      </c>
      <c r="B331" s="1">
        <v>2013</v>
      </c>
      <c r="C331" s="1">
        <v>3574.88</v>
      </c>
      <c r="D331" s="1">
        <v>8443.84</v>
      </c>
      <c r="E331" s="38">
        <v>0.42337135710766666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selection activeCell="K16" sqref="K16"/>
    </sheetView>
  </sheetViews>
  <sheetFormatPr defaultRowHeight="15"/>
  <cols>
    <col min="6" max="6" width="14.85546875" customWidth="1"/>
  </cols>
  <sheetData>
    <row r="1" spans="1:10" ht="90">
      <c r="A1" s="11" t="s">
        <v>0</v>
      </c>
      <c r="B1" s="1" t="s">
        <v>1</v>
      </c>
      <c r="C1" s="12" t="s">
        <v>53</v>
      </c>
      <c r="D1" s="4" t="s">
        <v>54</v>
      </c>
      <c r="E1" s="4" t="s">
        <v>55</v>
      </c>
      <c r="F1" s="4" t="s">
        <v>56</v>
      </c>
      <c r="H1" s="30" t="s">
        <v>58</v>
      </c>
    </row>
    <row r="2" spans="1:10">
      <c r="A2" s="11" t="s">
        <v>2</v>
      </c>
      <c r="B2" s="1">
        <v>2003</v>
      </c>
      <c r="C2" s="11">
        <v>18.277999999999999</v>
      </c>
      <c r="D2" s="13">
        <v>10.2928</v>
      </c>
      <c r="E2" s="1">
        <v>0</v>
      </c>
      <c r="F2" s="14">
        <f>SUM(C2:E2)</f>
        <v>28.570799999999998</v>
      </c>
      <c r="H2" s="34">
        <f>LN(F2)</f>
        <v>3.3523852172507196</v>
      </c>
      <c r="J2" t="s">
        <v>57</v>
      </c>
    </row>
    <row r="3" spans="1:10">
      <c r="A3" s="11" t="s">
        <v>2</v>
      </c>
      <c r="B3" s="1">
        <v>2004</v>
      </c>
      <c r="C3" s="15">
        <v>19.100000000000001</v>
      </c>
      <c r="D3" s="13">
        <v>10.6</v>
      </c>
      <c r="E3" s="1">
        <v>0</v>
      </c>
      <c r="F3" s="14">
        <f t="shared" ref="F3:F66" si="0">SUM(C3:E3)</f>
        <v>29.700000000000003</v>
      </c>
      <c r="H3" s="34">
        <f t="shared" ref="H3:H66" si="1">LN(F3)</f>
        <v>3.3911470458086539</v>
      </c>
    </row>
    <row r="4" spans="1:10">
      <c r="A4" s="11" t="s">
        <v>2</v>
      </c>
      <c r="B4" s="1">
        <v>2005</v>
      </c>
      <c r="C4" s="15">
        <v>19.100000000000001</v>
      </c>
      <c r="D4" s="13">
        <v>9.1</v>
      </c>
      <c r="E4" s="1">
        <v>0</v>
      </c>
      <c r="F4" s="14">
        <f t="shared" si="0"/>
        <v>28.200000000000003</v>
      </c>
      <c r="H4" s="34">
        <f t="shared" si="1"/>
        <v>3.3393219779440679</v>
      </c>
    </row>
    <row r="5" spans="1:10">
      <c r="A5" s="11" t="s">
        <v>2</v>
      </c>
      <c r="B5" s="1">
        <v>2006</v>
      </c>
      <c r="C5" s="15">
        <v>17.600000000000001</v>
      </c>
      <c r="D5" s="13">
        <v>8</v>
      </c>
      <c r="E5" s="14">
        <v>21.8</v>
      </c>
      <c r="F5" s="14">
        <f t="shared" si="0"/>
        <v>47.400000000000006</v>
      </c>
      <c r="H5" s="34">
        <f t="shared" si="1"/>
        <v>3.858622228701031</v>
      </c>
    </row>
    <row r="6" spans="1:10">
      <c r="A6" s="11" t="s">
        <v>2</v>
      </c>
      <c r="B6" s="1">
        <v>2007</v>
      </c>
      <c r="C6" s="15">
        <v>15.166115</v>
      </c>
      <c r="D6" s="13">
        <v>6.7789111999999996</v>
      </c>
      <c r="E6" s="14">
        <v>24.8</v>
      </c>
      <c r="F6" s="14">
        <f t="shared" si="0"/>
        <v>46.745026199999998</v>
      </c>
      <c r="H6" s="34">
        <f t="shared" si="1"/>
        <v>3.8447078586308745</v>
      </c>
    </row>
    <row r="7" spans="1:10">
      <c r="A7" s="11" t="s">
        <v>2</v>
      </c>
      <c r="B7" s="1">
        <v>2008</v>
      </c>
      <c r="C7" s="15">
        <v>12.321400000000001</v>
      </c>
      <c r="D7" s="13">
        <v>6.3581000000000003</v>
      </c>
      <c r="E7" s="14">
        <v>17.600000000000001</v>
      </c>
      <c r="F7" s="14">
        <f t="shared" si="0"/>
        <v>36.279499999999999</v>
      </c>
      <c r="H7" s="34">
        <f t="shared" si="1"/>
        <v>3.591252843454062</v>
      </c>
    </row>
    <row r="8" spans="1:10">
      <c r="A8" s="11" t="s">
        <v>2</v>
      </c>
      <c r="B8" s="1">
        <v>2009</v>
      </c>
      <c r="C8" s="15">
        <v>11.879386</v>
      </c>
      <c r="D8" s="13">
        <v>6.1692718000000006</v>
      </c>
      <c r="E8" s="14">
        <v>18.100000000000001</v>
      </c>
      <c r="F8" s="14">
        <f t="shared" si="0"/>
        <v>36.148657800000002</v>
      </c>
      <c r="H8" s="34">
        <f t="shared" si="1"/>
        <v>3.5876398192847838</v>
      </c>
    </row>
    <row r="9" spans="1:10">
      <c r="A9" s="11" t="s">
        <v>2</v>
      </c>
      <c r="B9" s="1">
        <v>2010</v>
      </c>
      <c r="C9" s="15">
        <v>11.505000000000001</v>
      </c>
      <c r="D9" s="13">
        <v>6.5307000000000004</v>
      </c>
      <c r="E9" s="14">
        <v>22.3</v>
      </c>
      <c r="F9" s="14">
        <f t="shared" si="0"/>
        <v>40.335700000000003</v>
      </c>
      <c r="H9" s="34">
        <f t="shared" si="1"/>
        <v>3.6972369328931136</v>
      </c>
    </row>
    <row r="10" spans="1:10">
      <c r="A10" s="11" t="s">
        <v>2</v>
      </c>
      <c r="B10" s="1">
        <v>2011</v>
      </c>
      <c r="C10" s="15">
        <v>9.7883329999999997</v>
      </c>
      <c r="D10" s="13">
        <v>6.5848041200000003</v>
      </c>
      <c r="E10" s="14">
        <v>18.8</v>
      </c>
      <c r="F10" s="14">
        <f t="shared" si="0"/>
        <v>35.17313712</v>
      </c>
      <c r="H10" s="34">
        <f t="shared" si="1"/>
        <v>3.5602826412568529</v>
      </c>
    </row>
    <row r="11" spans="1:10">
      <c r="A11" s="11" t="s">
        <v>2</v>
      </c>
      <c r="B11" s="1">
        <v>2012</v>
      </c>
      <c r="C11" s="15">
        <v>9.3849389999999993</v>
      </c>
      <c r="D11" s="13">
        <v>6.6824779999999997</v>
      </c>
      <c r="E11" s="14">
        <v>17.75</v>
      </c>
      <c r="F11" s="14">
        <f t="shared" si="0"/>
        <v>33.817416999999999</v>
      </c>
      <c r="H11" s="34">
        <f t="shared" si="1"/>
        <v>3.5209759656276418</v>
      </c>
    </row>
    <row r="12" spans="1:10">
      <c r="A12" s="11" t="s">
        <v>2</v>
      </c>
      <c r="B12" s="1">
        <v>2013</v>
      </c>
      <c r="C12" s="15">
        <v>8.7041620000000002</v>
      </c>
      <c r="D12" s="13">
        <v>5.9285949999999996</v>
      </c>
      <c r="E12" s="14">
        <v>16.63</v>
      </c>
      <c r="F12" s="14">
        <f t="shared" si="0"/>
        <v>31.262757000000001</v>
      </c>
      <c r="H12" s="34">
        <f t="shared" si="1"/>
        <v>3.4424275168816627</v>
      </c>
    </row>
    <row r="13" spans="1:10">
      <c r="A13" s="11" t="s">
        <v>3</v>
      </c>
      <c r="B13" s="1">
        <v>2003</v>
      </c>
      <c r="C13" s="15">
        <v>25.9329</v>
      </c>
      <c r="D13" s="13">
        <v>12.4627</v>
      </c>
      <c r="E13" s="1">
        <v>0</v>
      </c>
      <c r="F13" s="14">
        <f t="shared" si="0"/>
        <v>38.395600000000002</v>
      </c>
      <c r="H13" s="34">
        <f t="shared" si="1"/>
        <v>3.6479428696951763</v>
      </c>
    </row>
    <row r="14" spans="1:10">
      <c r="A14" s="11" t="s">
        <v>3</v>
      </c>
      <c r="B14" s="1">
        <v>2004</v>
      </c>
      <c r="C14" s="15">
        <v>22.8</v>
      </c>
      <c r="D14" s="13">
        <v>10.4</v>
      </c>
      <c r="E14" s="1">
        <v>0</v>
      </c>
      <c r="F14" s="14">
        <f t="shared" si="0"/>
        <v>33.200000000000003</v>
      </c>
      <c r="H14" s="34">
        <f t="shared" si="1"/>
        <v>3.5025498759224432</v>
      </c>
    </row>
    <row r="15" spans="1:10">
      <c r="A15" s="11" t="s">
        <v>3</v>
      </c>
      <c r="B15" s="1">
        <v>2005</v>
      </c>
      <c r="C15" s="15">
        <v>26.5</v>
      </c>
      <c r="D15" s="13">
        <v>11</v>
      </c>
      <c r="E15" s="1">
        <v>0</v>
      </c>
      <c r="F15" s="14">
        <f t="shared" si="0"/>
        <v>37.5</v>
      </c>
      <c r="H15" s="34">
        <f t="shared" si="1"/>
        <v>3.6243409329763652</v>
      </c>
    </row>
    <row r="16" spans="1:10">
      <c r="A16" s="11" t="s">
        <v>3</v>
      </c>
      <c r="B16" s="1">
        <v>2006</v>
      </c>
      <c r="C16" s="15">
        <v>25.5</v>
      </c>
      <c r="D16" s="13">
        <v>9</v>
      </c>
      <c r="E16" s="14">
        <v>16</v>
      </c>
      <c r="F16" s="14">
        <f t="shared" si="0"/>
        <v>50.5</v>
      </c>
      <c r="H16" s="34">
        <f t="shared" si="1"/>
        <v>3.9219733362813143</v>
      </c>
    </row>
    <row r="17" spans="1:8">
      <c r="A17" s="11" t="s">
        <v>3</v>
      </c>
      <c r="B17" s="1">
        <v>2007</v>
      </c>
      <c r="C17" s="15">
        <v>24.470000200000001</v>
      </c>
      <c r="D17" s="13">
        <v>8.322751499999999</v>
      </c>
      <c r="E17" s="14">
        <v>20.100000000000001</v>
      </c>
      <c r="F17" s="14">
        <f t="shared" si="0"/>
        <v>52.892751699999998</v>
      </c>
      <c r="H17" s="34">
        <f t="shared" si="1"/>
        <v>3.9682663105727145</v>
      </c>
    </row>
    <row r="18" spans="1:8">
      <c r="A18" s="11" t="s">
        <v>3</v>
      </c>
      <c r="B18" s="1">
        <v>2008</v>
      </c>
      <c r="C18" s="15">
        <v>24.01</v>
      </c>
      <c r="D18" s="13">
        <v>7.7641</v>
      </c>
      <c r="E18" s="14">
        <v>19.3</v>
      </c>
      <c r="F18" s="14">
        <f t="shared" si="0"/>
        <v>51.074100000000001</v>
      </c>
      <c r="H18" s="34">
        <f t="shared" si="1"/>
        <v>3.9332775194030569</v>
      </c>
    </row>
    <row r="19" spans="1:8">
      <c r="A19" s="11" t="s">
        <v>3</v>
      </c>
      <c r="B19" s="1">
        <v>2009</v>
      </c>
      <c r="C19" s="15">
        <v>23.6699807</v>
      </c>
      <c r="D19" s="13">
        <v>7.9268898999999999</v>
      </c>
      <c r="E19" s="14">
        <v>21.5</v>
      </c>
      <c r="F19" s="14">
        <f t="shared" si="0"/>
        <v>53.096870600000003</v>
      </c>
      <c r="H19" s="34">
        <f t="shared" si="1"/>
        <v>3.9721179924245829</v>
      </c>
    </row>
    <row r="20" spans="1:8">
      <c r="A20" s="11" t="s">
        <v>3</v>
      </c>
      <c r="B20" s="1">
        <v>2010</v>
      </c>
      <c r="C20" s="15">
        <v>23.515000000000001</v>
      </c>
      <c r="D20" s="13">
        <v>7.2521999999999993</v>
      </c>
      <c r="E20" s="14">
        <v>24.6</v>
      </c>
      <c r="F20" s="14">
        <f t="shared" si="0"/>
        <v>55.367199999999997</v>
      </c>
      <c r="H20" s="34">
        <f t="shared" si="1"/>
        <v>4.013987360656099</v>
      </c>
    </row>
    <row r="21" spans="1:8">
      <c r="A21" s="11" t="s">
        <v>3</v>
      </c>
      <c r="B21" s="1">
        <v>2011</v>
      </c>
      <c r="C21" s="15">
        <v>23.09</v>
      </c>
      <c r="D21" s="13">
        <v>7.5922534199999996</v>
      </c>
      <c r="E21" s="14">
        <v>35.9</v>
      </c>
      <c r="F21" s="14">
        <f t="shared" si="0"/>
        <v>66.582253420000001</v>
      </c>
      <c r="H21" s="34">
        <f t="shared" si="1"/>
        <v>4.1984380768730283</v>
      </c>
    </row>
    <row r="22" spans="1:8">
      <c r="A22" s="11" t="s">
        <v>3</v>
      </c>
      <c r="B22" s="1">
        <v>2012</v>
      </c>
      <c r="C22" s="15">
        <v>22.45214</v>
      </c>
      <c r="D22" s="13">
        <v>8.4063999999999997</v>
      </c>
      <c r="E22" s="14">
        <v>33.42</v>
      </c>
      <c r="F22" s="14">
        <f t="shared" si="0"/>
        <v>64.278539999999992</v>
      </c>
      <c r="H22" s="34">
        <f t="shared" si="1"/>
        <v>4.163225827481309</v>
      </c>
    </row>
    <row r="23" spans="1:8">
      <c r="A23" s="11" t="s">
        <v>3</v>
      </c>
      <c r="B23" s="1">
        <v>2013</v>
      </c>
      <c r="C23" s="15">
        <v>21.683206999999999</v>
      </c>
      <c r="D23" s="13">
        <v>8.7456880000000012</v>
      </c>
      <c r="E23" s="14">
        <v>31.17</v>
      </c>
      <c r="F23" s="14">
        <f t="shared" si="0"/>
        <v>61.598894999999999</v>
      </c>
      <c r="H23" s="34">
        <f t="shared" si="1"/>
        <v>4.1206439320668924</v>
      </c>
    </row>
    <row r="24" spans="1:8">
      <c r="A24" s="11" t="s">
        <v>4</v>
      </c>
      <c r="B24" s="1">
        <v>2003</v>
      </c>
      <c r="C24" s="15">
        <v>142.214</v>
      </c>
      <c r="D24" s="13">
        <v>135.422</v>
      </c>
      <c r="E24" s="1">
        <v>0</v>
      </c>
      <c r="F24" s="14">
        <f t="shared" si="0"/>
        <v>277.63599999999997</v>
      </c>
      <c r="H24" s="34">
        <f t="shared" si="1"/>
        <v>5.6263109032216549</v>
      </c>
    </row>
    <row r="25" spans="1:8">
      <c r="A25" s="11" t="s">
        <v>4</v>
      </c>
      <c r="B25" s="1">
        <v>2004</v>
      </c>
      <c r="C25" s="15">
        <v>142.80000000000001</v>
      </c>
      <c r="D25" s="13">
        <v>144.80000000000001</v>
      </c>
      <c r="E25" s="1">
        <v>0</v>
      </c>
      <c r="F25" s="14">
        <f t="shared" si="0"/>
        <v>287.60000000000002</v>
      </c>
      <c r="H25" s="34">
        <f t="shared" si="1"/>
        <v>5.6615706258468919</v>
      </c>
    </row>
    <row r="26" spans="1:8">
      <c r="A26" s="11" t="s">
        <v>4</v>
      </c>
      <c r="B26" s="1">
        <v>2005</v>
      </c>
      <c r="C26" s="15">
        <v>149.6</v>
      </c>
      <c r="D26" s="13">
        <v>144.6</v>
      </c>
      <c r="E26" s="1">
        <v>0</v>
      </c>
      <c r="F26" s="14">
        <f t="shared" si="0"/>
        <v>294.2</v>
      </c>
      <c r="H26" s="34">
        <f t="shared" si="1"/>
        <v>5.6842598081673374</v>
      </c>
    </row>
    <row r="27" spans="1:8">
      <c r="A27" s="11" t="s">
        <v>4</v>
      </c>
      <c r="B27" s="1">
        <v>2006</v>
      </c>
      <c r="C27" s="15">
        <v>154.5</v>
      </c>
      <c r="D27" s="13">
        <v>136.89999999999998</v>
      </c>
      <c r="E27" s="14">
        <v>118.2</v>
      </c>
      <c r="F27" s="14">
        <f t="shared" si="0"/>
        <v>409.59999999999997</v>
      </c>
      <c r="H27" s="34">
        <f t="shared" si="1"/>
        <v>6.015181073725298</v>
      </c>
    </row>
    <row r="28" spans="1:8">
      <c r="A28" s="11" t="s">
        <v>4</v>
      </c>
      <c r="B28" s="1">
        <v>2007</v>
      </c>
      <c r="C28" s="15">
        <v>149.24799899999999</v>
      </c>
      <c r="D28" s="13">
        <v>115.51867780000001</v>
      </c>
      <c r="E28" s="14">
        <v>122.2</v>
      </c>
      <c r="F28" s="14">
        <f t="shared" si="0"/>
        <v>386.96667680000002</v>
      </c>
      <c r="H28" s="34">
        <f t="shared" si="1"/>
        <v>5.9583385828624591</v>
      </c>
    </row>
    <row r="29" spans="1:8">
      <c r="A29" s="11" t="s">
        <v>4</v>
      </c>
      <c r="B29" s="1">
        <v>2008</v>
      </c>
      <c r="C29" s="15">
        <v>134.51</v>
      </c>
      <c r="D29" s="13">
        <v>107.559</v>
      </c>
      <c r="E29" s="14">
        <v>99.8</v>
      </c>
      <c r="F29" s="14">
        <f t="shared" si="0"/>
        <v>341.86899999999997</v>
      </c>
      <c r="H29" s="34">
        <f t="shared" si="1"/>
        <v>5.8344276227480147</v>
      </c>
    </row>
    <row r="30" spans="1:8">
      <c r="A30" s="11" t="s">
        <v>4</v>
      </c>
      <c r="B30" s="1">
        <v>2009</v>
      </c>
      <c r="C30" s="15">
        <v>125.34632880000002</v>
      </c>
      <c r="D30" s="13">
        <v>94.562406499999994</v>
      </c>
      <c r="E30" s="14">
        <v>99.6</v>
      </c>
      <c r="F30" s="14">
        <f t="shared" si="0"/>
        <v>319.50873530000001</v>
      </c>
      <c r="H30" s="34">
        <f t="shared" si="1"/>
        <v>5.7667846139759256</v>
      </c>
    </row>
    <row r="31" spans="1:8">
      <c r="A31" s="11" t="s">
        <v>4</v>
      </c>
      <c r="B31" s="1">
        <v>2010</v>
      </c>
      <c r="C31" s="15">
        <v>123.378</v>
      </c>
      <c r="D31" s="13">
        <v>82.063999999999993</v>
      </c>
      <c r="E31" s="14">
        <v>111.6</v>
      </c>
      <c r="F31" s="14">
        <f t="shared" si="0"/>
        <v>317.04200000000003</v>
      </c>
      <c r="H31" s="34">
        <f t="shared" si="1"/>
        <v>5.7590342572145401</v>
      </c>
    </row>
    <row r="32" spans="1:8">
      <c r="A32" s="11" t="s">
        <v>4</v>
      </c>
      <c r="B32" s="1">
        <v>2011</v>
      </c>
      <c r="C32" s="15">
        <v>141.21287291000002</v>
      </c>
      <c r="D32" s="13">
        <v>132.24771267</v>
      </c>
      <c r="E32" s="14">
        <v>180.1</v>
      </c>
      <c r="F32" s="14">
        <f t="shared" si="0"/>
        <v>453.56058558000007</v>
      </c>
      <c r="H32" s="34">
        <f t="shared" si="1"/>
        <v>6.1171288561778567</v>
      </c>
    </row>
    <row r="33" spans="1:8">
      <c r="A33" s="11" t="s">
        <v>4</v>
      </c>
      <c r="B33" s="1">
        <v>2012</v>
      </c>
      <c r="C33" s="15">
        <v>134.120115</v>
      </c>
      <c r="D33" s="13">
        <v>123.58772399999999</v>
      </c>
      <c r="E33" s="14">
        <v>176.11</v>
      </c>
      <c r="F33" s="14">
        <f t="shared" si="0"/>
        <v>433.81783899999999</v>
      </c>
      <c r="H33" s="34">
        <f t="shared" si="1"/>
        <v>6.0726247201844217</v>
      </c>
    </row>
    <row r="34" spans="1:8">
      <c r="A34" s="11" t="s">
        <v>4</v>
      </c>
      <c r="B34" s="1">
        <v>2013</v>
      </c>
      <c r="C34" s="15">
        <v>128.46974599999999</v>
      </c>
      <c r="D34" s="13">
        <v>131.33126200000001</v>
      </c>
      <c r="E34" s="14">
        <v>165.25</v>
      </c>
      <c r="F34" s="14">
        <f t="shared" si="0"/>
        <v>425.05100800000002</v>
      </c>
      <c r="H34" s="34">
        <f t="shared" si="1"/>
        <v>6.0522091805462637</v>
      </c>
    </row>
    <row r="35" spans="1:8">
      <c r="A35" s="11" t="s">
        <v>5</v>
      </c>
      <c r="B35" s="1">
        <v>2003</v>
      </c>
      <c r="C35" s="15">
        <f>1363739/10000</f>
        <v>136.37389999999999</v>
      </c>
      <c r="D35" s="13">
        <v>173.20429999999999</v>
      </c>
      <c r="E35" s="1">
        <v>0</v>
      </c>
      <c r="F35" s="14">
        <f t="shared" si="0"/>
        <v>309.57819999999998</v>
      </c>
      <c r="H35" s="34">
        <f t="shared" si="1"/>
        <v>5.7352107257997371</v>
      </c>
    </row>
    <row r="36" spans="1:8">
      <c r="A36" s="11" t="s">
        <v>5</v>
      </c>
      <c r="B36" s="1">
        <v>2004</v>
      </c>
      <c r="C36" s="15">
        <v>141.5</v>
      </c>
      <c r="D36" s="13">
        <v>176.39999999999998</v>
      </c>
      <c r="E36" s="1">
        <v>0</v>
      </c>
      <c r="F36" s="14">
        <f t="shared" si="0"/>
        <v>317.89999999999998</v>
      </c>
      <c r="H36" s="34">
        <f t="shared" si="1"/>
        <v>5.7617368679167571</v>
      </c>
    </row>
    <row r="37" spans="1:8">
      <c r="A37" s="11" t="s">
        <v>5</v>
      </c>
      <c r="B37" s="1">
        <v>2005</v>
      </c>
      <c r="C37" s="15">
        <v>151.6</v>
      </c>
      <c r="D37" s="13">
        <v>181.7</v>
      </c>
      <c r="E37" s="1">
        <v>0</v>
      </c>
      <c r="F37" s="14">
        <f t="shared" si="0"/>
        <v>333.29999999999995</v>
      </c>
      <c r="H37" s="34">
        <f t="shared" si="1"/>
        <v>5.8090429853136936</v>
      </c>
    </row>
    <row r="38" spans="1:8">
      <c r="A38" s="11" t="s">
        <v>5</v>
      </c>
      <c r="B38" s="1">
        <v>2006</v>
      </c>
      <c r="C38" s="15">
        <v>147.80000000000001</v>
      </c>
      <c r="D38" s="13">
        <v>170.39999999999998</v>
      </c>
      <c r="E38" s="14">
        <v>66.3</v>
      </c>
      <c r="F38" s="14">
        <f t="shared" si="0"/>
        <v>384.5</v>
      </c>
      <c r="H38" s="34">
        <f t="shared" si="1"/>
        <v>5.951943788945699</v>
      </c>
    </row>
    <row r="39" spans="1:8">
      <c r="A39" s="11" t="s">
        <v>5</v>
      </c>
      <c r="B39" s="1">
        <v>2007</v>
      </c>
      <c r="C39" s="15">
        <v>138.67244399999998</v>
      </c>
      <c r="D39" s="13">
        <v>152.76258849999999</v>
      </c>
      <c r="E39" s="14">
        <v>68.599999999999994</v>
      </c>
      <c r="F39" s="14">
        <f t="shared" si="0"/>
        <v>360.03503249999994</v>
      </c>
      <c r="H39" s="34">
        <f t="shared" si="1"/>
        <v>5.8862013392156012</v>
      </c>
    </row>
    <row r="40" spans="1:8">
      <c r="A40" s="11" t="s">
        <v>5</v>
      </c>
      <c r="B40" s="1">
        <v>2008</v>
      </c>
      <c r="C40" s="15">
        <v>130.80000000000001</v>
      </c>
      <c r="D40" s="13">
        <v>120.2859</v>
      </c>
      <c r="E40" s="14">
        <v>103.6</v>
      </c>
      <c r="F40" s="14">
        <f t="shared" si="0"/>
        <v>354.6859</v>
      </c>
      <c r="H40" s="34">
        <f t="shared" si="1"/>
        <v>5.871232609086432</v>
      </c>
    </row>
    <row r="41" spans="1:8">
      <c r="A41" s="11" t="s">
        <v>5</v>
      </c>
      <c r="B41" s="1">
        <v>2009</v>
      </c>
      <c r="C41" s="15">
        <v>126.84276899999999</v>
      </c>
      <c r="D41" s="13">
        <v>107.4613305</v>
      </c>
      <c r="E41" s="14">
        <v>108.5</v>
      </c>
      <c r="F41" s="14">
        <f t="shared" si="0"/>
        <v>342.80409950000001</v>
      </c>
      <c r="H41" s="34">
        <f t="shared" si="1"/>
        <v>5.8371591455202632</v>
      </c>
    </row>
    <row r="42" spans="1:8">
      <c r="A42" s="11" t="s">
        <v>5</v>
      </c>
      <c r="B42" s="1">
        <v>2010</v>
      </c>
      <c r="C42" s="15">
        <v>124.92010000000001</v>
      </c>
      <c r="D42" s="13">
        <v>98.592299999999994</v>
      </c>
      <c r="E42" s="14">
        <v>91.5</v>
      </c>
      <c r="F42" s="14">
        <f t="shared" si="0"/>
        <v>315.01240000000001</v>
      </c>
      <c r="H42" s="34">
        <f t="shared" si="1"/>
        <v>5.7526120031302135</v>
      </c>
    </row>
    <row r="43" spans="1:8">
      <c r="A43" s="11" t="s">
        <v>5</v>
      </c>
      <c r="B43" s="1">
        <v>2011</v>
      </c>
      <c r="C43" s="15">
        <v>139.90512900000002</v>
      </c>
      <c r="D43" s="13">
        <v>112.98540763999999</v>
      </c>
      <c r="E43" s="14">
        <v>128.6</v>
      </c>
      <c r="F43" s="14">
        <f t="shared" si="0"/>
        <v>381.49053663999996</v>
      </c>
      <c r="H43" s="34">
        <f t="shared" si="1"/>
        <v>5.944086044754985</v>
      </c>
    </row>
    <row r="44" spans="1:8">
      <c r="A44" s="11" t="s">
        <v>5</v>
      </c>
      <c r="B44" s="1">
        <v>2012</v>
      </c>
      <c r="C44" s="15">
        <v>130.1755</v>
      </c>
      <c r="D44" s="13">
        <v>107.08633600000002</v>
      </c>
      <c r="E44" s="14">
        <v>124.4</v>
      </c>
      <c r="F44" s="14">
        <f t="shared" si="0"/>
        <v>361.66183599999999</v>
      </c>
      <c r="H44" s="34">
        <f t="shared" si="1"/>
        <v>5.8907096205352216</v>
      </c>
    </row>
    <row r="45" spans="1:8">
      <c r="A45" s="11" t="s">
        <v>5</v>
      </c>
      <c r="B45" s="1">
        <v>2013</v>
      </c>
      <c r="C45" s="15">
        <v>125.54269199999999</v>
      </c>
      <c r="D45" s="13">
        <v>102.671812</v>
      </c>
      <c r="E45" s="14">
        <v>115.78</v>
      </c>
      <c r="F45" s="14">
        <f t="shared" si="0"/>
        <v>343.99450400000001</v>
      </c>
      <c r="H45" s="34">
        <f t="shared" si="1"/>
        <v>5.8406256805015824</v>
      </c>
    </row>
    <row r="46" spans="1:8">
      <c r="A46" s="11" t="s">
        <v>6</v>
      </c>
      <c r="B46" s="1">
        <v>2003</v>
      </c>
      <c r="C46" s="15">
        <v>128.82490000000001</v>
      </c>
      <c r="D46" s="13">
        <v>80.374399999999994</v>
      </c>
      <c r="E46" s="1">
        <v>0</v>
      </c>
      <c r="F46" s="14">
        <f t="shared" si="0"/>
        <v>209.19929999999999</v>
      </c>
      <c r="H46" s="34">
        <f t="shared" si="1"/>
        <v>5.3432873861048638</v>
      </c>
    </row>
    <row r="47" spans="1:8">
      <c r="A47" s="11" t="s">
        <v>6</v>
      </c>
      <c r="B47" s="1">
        <v>2004</v>
      </c>
      <c r="C47" s="15">
        <v>117.9</v>
      </c>
      <c r="D47" s="13">
        <v>102</v>
      </c>
      <c r="E47" s="1">
        <v>0</v>
      </c>
      <c r="F47" s="14">
        <f t="shared" si="0"/>
        <v>219.9</v>
      </c>
      <c r="H47" s="34">
        <f t="shared" si="1"/>
        <v>5.3931728975607154</v>
      </c>
    </row>
    <row r="48" spans="1:8">
      <c r="A48" s="11" t="s">
        <v>6</v>
      </c>
      <c r="B48" s="1">
        <v>2005</v>
      </c>
      <c r="C48" s="15">
        <v>145.6</v>
      </c>
      <c r="D48" s="13">
        <v>123.5</v>
      </c>
      <c r="E48" s="1">
        <v>0</v>
      </c>
      <c r="F48" s="14">
        <f t="shared" si="0"/>
        <v>269.10000000000002</v>
      </c>
      <c r="H48" s="34">
        <f t="shared" si="1"/>
        <v>5.5950830577328601</v>
      </c>
    </row>
    <row r="49" spans="1:8">
      <c r="A49" s="11" t="s">
        <v>6</v>
      </c>
      <c r="B49" s="1">
        <v>2006</v>
      </c>
      <c r="C49" s="15">
        <v>155.69999999999999</v>
      </c>
      <c r="D49" s="13">
        <v>93</v>
      </c>
      <c r="E49" s="14">
        <v>89.8</v>
      </c>
      <c r="F49" s="14">
        <f t="shared" si="0"/>
        <v>338.5</v>
      </c>
      <c r="H49" s="34">
        <f t="shared" si="1"/>
        <v>5.8245240923523296</v>
      </c>
    </row>
    <row r="50" spans="1:8">
      <c r="A50" s="11" t="s">
        <v>6</v>
      </c>
      <c r="B50" s="1">
        <v>2007</v>
      </c>
      <c r="C50" s="15">
        <v>145.58004919999999</v>
      </c>
      <c r="D50" s="13">
        <v>86.45260549999999</v>
      </c>
      <c r="E50" s="14">
        <v>83.7</v>
      </c>
      <c r="F50" s="14">
        <f t="shared" si="0"/>
        <v>315.73265469999996</v>
      </c>
      <c r="H50" s="34">
        <f t="shared" si="1"/>
        <v>5.7548958260716523</v>
      </c>
    </row>
    <row r="51" spans="1:8">
      <c r="A51" s="11" t="s">
        <v>6</v>
      </c>
      <c r="B51" s="1">
        <v>2008</v>
      </c>
      <c r="C51" s="15">
        <v>143.1104</v>
      </c>
      <c r="D51" s="13">
        <v>78.844200000000001</v>
      </c>
      <c r="E51" s="14">
        <v>104.8</v>
      </c>
      <c r="F51" s="14">
        <f t="shared" si="0"/>
        <v>326.75459999999998</v>
      </c>
      <c r="H51" s="34">
        <f t="shared" si="1"/>
        <v>5.7892094304465527</v>
      </c>
    </row>
    <row r="52" spans="1:8">
      <c r="A52" s="11" t="s">
        <v>6</v>
      </c>
      <c r="B52" s="1">
        <v>2009</v>
      </c>
      <c r="C52" s="15">
        <v>139.88033820000001</v>
      </c>
      <c r="D52" s="13">
        <v>65.787518699999993</v>
      </c>
      <c r="E52" s="14">
        <v>102.5</v>
      </c>
      <c r="F52" s="14">
        <f t="shared" si="0"/>
        <v>308.1678569</v>
      </c>
      <c r="H52" s="34">
        <f t="shared" si="1"/>
        <v>5.7306446244555591</v>
      </c>
    </row>
    <row r="53" spans="1:8">
      <c r="A53" s="11" t="s">
        <v>6</v>
      </c>
      <c r="B53" s="1">
        <v>2010</v>
      </c>
      <c r="C53" s="15">
        <v>139.41</v>
      </c>
      <c r="D53" s="13">
        <v>80.732900000000001</v>
      </c>
      <c r="E53" s="14">
        <v>129.4</v>
      </c>
      <c r="F53" s="14">
        <f t="shared" si="0"/>
        <v>349.54290000000003</v>
      </c>
      <c r="H53" s="34">
        <f t="shared" si="1"/>
        <v>5.856626300922211</v>
      </c>
    </row>
    <row r="54" spans="1:8">
      <c r="A54" s="11" t="s">
        <v>6</v>
      </c>
      <c r="B54" s="1">
        <v>2011</v>
      </c>
      <c r="C54" s="15">
        <v>140.94043331</v>
      </c>
      <c r="D54" s="13">
        <v>73.987570390000002</v>
      </c>
      <c r="E54" s="14">
        <v>142.19999999999999</v>
      </c>
      <c r="F54" s="14">
        <f t="shared" si="0"/>
        <v>357.12800370000002</v>
      </c>
      <c r="H54" s="34">
        <f t="shared" si="1"/>
        <v>5.8780942712961055</v>
      </c>
    </row>
    <row r="55" spans="1:8">
      <c r="A55" s="11" t="s">
        <v>6</v>
      </c>
      <c r="B55" s="1">
        <v>2012</v>
      </c>
      <c r="C55" s="15">
        <v>138.49283300000002</v>
      </c>
      <c r="D55" s="13">
        <v>83.301009999999991</v>
      </c>
      <c r="E55" s="14">
        <v>141.88999999999999</v>
      </c>
      <c r="F55" s="14">
        <f t="shared" si="0"/>
        <v>363.68384300000002</v>
      </c>
      <c r="H55" s="34">
        <f t="shared" si="1"/>
        <v>5.896284927030365</v>
      </c>
    </row>
    <row r="56" spans="1:8">
      <c r="A56" s="11" t="s">
        <v>6</v>
      </c>
      <c r="B56" s="1">
        <v>2013</v>
      </c>
      <c r="C56" s="15">
        <v>135.86917399999999</v>
      </c>
      <c r="D56" s="13">
        <v>82.212672999999995</v>
      </c>
      <c r="E56" s="14">
        <v>137.76</v>
      </c>
      <c r="F56" s="14">
        <f t="shared" si="0"/>
        <v>355.84184699999997</v>
      </c>
      <c r="H56" s="34">
        <f t="shared" si="1"/>
        <v>5.8744863821437638</v>
      </c>
    </row>
    <row r="57" spans="1:8">
      <c r="A57" s="11" t="s">
        <v>7</v>
      </c>
      <c r="B57" s="1">
        <v>2003</v>
      </c>
      <c r="C57" s="15">
        <v>82.285200000000003</v>
      </c>
      <c r="D57" s="13">
        <v>93.505399999999995</v>
      </c>
      <c r="E57" s="1">
        <v>0</v>
      </c>
      <c r="F57" s="14">
        <f t="shared" si="0"/>
        <v>175.79059999999998</v>
      </c>
      <c r="H57" s="34">
        <f t="shared" si="1"/>
        <v>5.1692935139694081</v>
      </c>
    </row>
    <row r="58" spans="1:8">
      <c r="A58" s="11" t="s">
        <v>7</v>
      </c>
      <c r="B58" s="1">
        <v>2004</v>
      </c>
      <c r="C58" s="15">
        <v>83.1</v>
      </c>
      <c r="D58" s="13">
        <v>92.3</v>
      </c>
      <c r="E58" s="1">
        <v>0</v>
      </c>
      <c r="F58" s="14">
        <f t="shared" si="0"/>
        <v>175.39999999999998</v>
      </c>
      <c r="H58" s="34">
        <f t="shared" si="1"/>
        <v>5.1670690799380825</v>
      </c>
    </row>
    <row r="59" spans="1:8">
      <c r="A59" s="11" t="s">
        <v>7</v>
      </c>
      <c r="B59" s="1">
        <v>2005</v>
      </c>
      <c r="C59" s="15">
        <v>119.7</v>
      </c>
      <c r="D59" s="13">
        <v>119.8</v>
      </c>
      <c r="E59" s="1">
        <v>0</v>
      </c>
      <c r="F59" s="14">
        <f t="shared" si="0"/>
        <v>239.5</v>
      </c>
      <c r="H59" s="34">
        <f t="shared" si="1"/>
        <v>5.4785534168509695</v>
      </c>
    </row>
    <row r="60" spans="1:8">
      <c r="A60" s="11" t="s">
        <v>7</v>
      </c>
      <c r="B60" s="1">
        <v>2006</v>
      </c>
      <c r="C60" s="15">
        <v>125.9</v>
      </c>
      <c r="D60" s="13">
        <v>113.4</v>
      </c>
      <c r="E60" s="14">
        <v>81.2</v>
      </c>
      <c r="F60" s="14">
        <f t="shared" si="0"/>
        <v>320.5</v>
      </c>
      <c r="H60" s="34">
        <f t="shared" si="1"/>
        <v>5.7698822763607245</v>
      </c>
    </row>
    <row r="61" spans="1:8">
      <c r="A61" s="11" t="s">
        <v>7</v>
      </c>
      <c r="B61" s="1">
        <v>2007</v>
      </c>
      <c r="C61" s="15">
        <v>123.3842849</v>
      </c>
      <c r="D61" s="13">
        <v>112.9027744</v>
      </c>
      <c r="E61" s="14">
        <v>81.400000000000006</v>
      </c>
      <c r="F61" s="14">
        <f t="shared" si="0"/>
        <v>317.68705929999999</v>
      </c>
      <c r="H61" s="34">
        <f t="shared" si="1"/>
        <v>5.7610668079938829</v>
      </c>
    </row>
    <row r="62" spans="1:8">
      <c r="A62" s="11" t="s">
        <v>7</v>
      </c>
      <c r="B62" s="1">
        <v>2008</v>
      </c>
      <c r="C62" s="15">
        <v>113.06959999999999</v>
      </c>
      <c r="D62" s="13">
        <v>95.946399999999997</v>
      </c>
      <c r="E62" s="14">
        <v>77</v>
      </c>
      <c r="F62" s="14">
        <f t="shared" si="0"/>
        <v>286.01599999999996</v>
      </c>
      <c r="H62" s="34">
        <f t="shared" si="1"/>
        <v>5.6560477533109861</v>
      </c>
    </row>
    <row r="63" spans="1:8">
      <c r="A63" s="11" t="s">
        <v>7</v>
      </c>
      <c r="B63" s="1">
        <v>2009</v>
      </c>
      <c r="C63" s="15">
        <v>105.1419473</v>
      </c>
      <c r="D63" s="13">
        <v>83.958900799999995</v>
      </c>
      <c r="E63" s="14">
        <v>81.900000000000006</v>
      </c>
      <c r="F63" s="14">
        <f t="shared" si="0"/>
        <v>271.00084809999998</v>
      </c>
      <c r="H63" s="34">
        <f t="shared" si="1"/>
        <v>5.602121950395099</v>
      </c>
    </row>
    <row r="64" spans="1:8">
      <c r="A64" s="11" t="s">
        <v>7</v>
      </c>
      <c r="B64" s="1">
        <v>2010</v>
      </c>
      <c r="C64" s="15">
        <v>102.22069999999999</v>
      </c>
      <c r="D64" s="13">
        <v>80.063199999999995</v>
      </c>
      <c r="E64" s="14">
        <v>81.099999999999994</v>
      </c>
      <c r="F64" s="14">
        <f t="shared" si="0"/>
        <v>263.38389999999998</v>
      </c>
      <c r="H64" s="34">
        <f t="shared" si="1"/>
        <v>5.5736126636749121</v>
      </c>
    </row>
    <row r="65" spans="1:8">
      <c r="A65" s="11" t="s">
        <v>7</v>
      </c>
      <c r="B65" s="1">
        <v>2011</v>
      </c>
      <c r="C65" s="15">
        <v>112.61698179</v>
      </c>
      <c r="D65" s="13">
        <v>69.315960560000008</v>
      </c>
      <c r="E65" s="14">
        <v>106.3</v>
      </c>
      <c r="F65" s="14">
        <f t="shared" si="0"/>
        <v>288.23294235000003</v>
      </c>
      <c r="H65" s="34">
        <f t="shared" si="1"/>
        <v>5.6637689808153384</v>
      </c>
    </row>
    <row r="66" spans="1:8">
      <c r="A66" s="11" t="s">
        <v>7</v>
      </c>
      <c r="B66" s="1">
        <v>2012</v>
      </c>
      <c r="C66" s="15">
        <v>105.87123000000001</v>
      </c>
      <c r="D66" s="13">
        <f>726257.71/10000</f>
        <v>72.625771</v>
      </c>
      <c r="E66" s="14">
        <v>103.63</v>
      </c>
      <c r="F66" s="14">
        <f t="shared" si="0"/>
        <v>282.12700100000001</v>
      </c>
      <c r="H66" s="34">
        <f t="shared" si="1"/>
        <v>5.642357327713345</v>
      </c>
    </row>
    <row r="67" spans="1:8">
      <c r="A67" s="11" t="s">
        <v>7</v>
      </c>
      <c r="B67" s="1">
        <v>2013</v>
      </c>
      <c r="C67" s="15">
        <v>102.70440699999999</v>
      </c>
      <c r="D67" s="13">
        <f>670585.64/10000</f>
        <v>67.058564000000004</v>
      </c>
      <c r="E67" s="14">
        <v>95.54</v>
      </c>
      <c r="F67" s="14">
        <f t="shared" ref="F67:F130" si="2">SUM(C67:E67)</f>
        <v>265.30297100000001</v>
      </c>
      <c r="H67" s="34">
        <f t="shared" ref="H67:H130" si="3">LN(F67)</f>
        <v>5.5808724597240351</v>
      </c>
    </row>
    <row r="68" spans="1:8">
      <c r="A68" s="11" t="s">
        <v>8</v>
      </c>
      <c r="B68" s="1">
        <v>2003</v>
      </c>
      <c r="C68" s="15">
        <v>27.190300000000001</v>
      </c>
      <c r="D68" s="13">
        <v>40.4131</v>
      </c>
      <c r="E68" s="1">
        <v>0</v>
      </c>
      <c r="F68" s="14">
        <f t="shared" si="2"/>
        <v>67.603399999999993</v>
      </c>
      <c r="H68" s="34">
        <f t="shared" si="3"/>
        <v>4.2136582776421125</v>
      </c>
    </row>
    <row r="69" spans="1:8">
      <c r="A69" s="11" t="s">
        <v>8</v>
      </c>
      <c r="B69" s="1">
        <v>2004</v>
      </c>
      <c r="C69" s="15">
        <v>28.5</v>
      </c>
      <c r="D69" s="13">
        <v>44.7</v>
      </c>
      <c r="E69" s="1">
        <v>0</v>
      </c>
      <c r="F69" s="14">
        <f t="shared" si="2"/>
        <v>73.2</v>
      </c>
      <c r="H69" s="34">
        <f t="shared" si="3"/>
        <v>4.2931954209672663</v>
      </c>
    </row>
    <row r="70" spans="1:8">
      <c r="A70" s="11" t="s">
        <v>8</v>
      </c>
      <c r="B70" s="1">
        <v>2005</v>
      </c>
      <c r="C70" s="15">
        <v>38.200000000000003</v>
      </c>
      <c r="D70" s="13">
        <v>55</v>
      </c>
      <c r="E70" s="1">
        <v>0</v>
      </c>
      <c r="F70" s="14">
        <f t="shared" si="2"/>
        <v>93.2</v>
      </c>
      <c r="H70" s="34">
        <f t="shared" si="3"/>
        <v>4.5347477216915459</v>
      </c>
    </row>
    <row r="71" spans="1:8">
      <c r="A71" s="11" t="s">
        <v>8</v>
      </c>
      <c r="B71" s="1">
        <v>2006</v>
      </c>
      <c r="C71" s="15">
        <v>40.9</v>
      </c>
      <c r="D71" s="13">
        <v>54.400000000000006</v>
      </c>
      <c r="E71" s="14">
        <v>36.299999999999997</v>
      </c>
      <c r="F71" s="14">
        <f t="shared" si="2"/>
        <v>131.60000000000002</v>
      </c>
      <c r="H71" s="34">
        <f t="shared" si="3"/>
        <v>4.8797670188912168</v>
      </c>
    </row>
    <row r="72" spans="1:8">
      <c r="A72" s="11" t="s">
        <v>8</v>
      </c>
      <c r="B72" s="1">
        <v>2007</v>
      </c>
      <c r="C72" s="15">
        <v>39.897741299999993</v>
      </c>
      <c r="D72" s="13">
        <v>49.228020400000005</v>
      </c>
      <c r="E72" s="14">
        <v>38.1</v>
      </c>
      <c r="F72" s="14">
        <f t="shared" si="2"/>
        <v>127.22576169999999</v>
      </c>
      <c r="H72" s="34">
        <f t="shared" si="3"/>
        <v>4.845963159487825</v>
      </c>
    </row>
    <row r="73" spans="1:8">
      <c r="A73" s="11" t="s">
        <v>8</v>
      </c>
      <c r="B73" s="1">
        <v>2008</v>
      </c>
      <c r="C73" s="15">
        <v>37.751300000000001</v>
      </c>
      <c r="D73" s="13">
        <v>44.232799999999997</v>
      </c>
      <c r="E73" s="14">
        <v>45.9</v>
      </c>
      <c r="F73" s="14">
        <f t="shared" si="2"/>
        <v>127.88409999999999</v>
      </c>
      <c r="H73" s="34">
        <f t="shared" si="3"/>
        <v>4.8511243849851633</v>
      </c>
    </row>
    <row r="74" spans="1:8">
      <c r="A74" s="11" t="s">
        <v>8</v>
      </c>
      <c r="B74" s="1">
        <v>2009</v>
      </c>
      <c r="C74" s="15">
        <v>36.3005244</v>
      </c>
      <c r="D74" s="13">
        <v>44.997261199999997</v>
      </c>
      <c r="E74" s="14">
        <v>45.6</v>
      </c>
      <c r="F74" s="14">
        <f t="shared" si="2"/>
        <v>126.89778559999999</v>
      </c>
      <c r="H74" s="34">
        <f t="shared" si="3"/>
        <v>4.843381924607491</v>
      </c>
    </row>
    <row r="75" spans="1:8">
      <c r="A75" s="11" t="s">
        <v>8</v>
      </c>
      <c r="B75" s="1">
        <v>2010</v>
      </c>
      <c r="C75" s="15">
        <v>35.631</v>
      </c>
      <c r="D75" s="13">
        <v>35.379200000000004</v>
      </c>
      <c r="E75" s="14">
        <v>56.4</v>
      </c>
      <c r="F75" s="14">
        <f t="shared" si="2"/>
        <v>127.4102</v>
      </c>
      <c r="H75" s="34">
        <f t="shared" si="3"/>
        <v>4.8474118027275575</v>
      </c>
    </row>
    <row r="76" spans="1:8">
      <c r="A76" s="11" t="s">
        <v>8</v>
      </c>
      <c r="B76" s="1">
        <v>2011</v>
      </c>
      <c r="C76" s="15">
        <v>41.319051860000002</v>
      </c>
      <c r="D76" s="13">
        <v>43.218065840000001</v>
      </c>
      <c r="E76" s="14">
        <v>60.5</v>
      </c>
      <c r="F76" s="14">
        <f t="shared" si="2"/>
        <v>145.03711770000001</v>
      </c>
      <c r="H76" s="34">
        <f t="shared" si="3"/>
        <v>4.9769896938001565</v>
      </c>
    </row>
    <row r="77" spans="1:8">
      <c r="A77" s="11" t="s">
        <v>8</v>
      </c>
      <c r="B77" s="1">
        <v>2012</v>
      </c>
      <c r="C77" s="15">
        <v>40.348224999999999</v>
      </c>
      <c r="D77" s="13">
        <v>26.475579999999997</v>
      </c>
      <c r="E77" s="14">
        <v>57.59</v>
      </c>
      <c r="F77" s="14">
        <f t="shared" si="2"/>
        <v>124.413805</v>
      </c>
      <c r="H77" s="34">
        <f t="shared" si="3"/>
        <v>4.8236131468168786</v>
      </c>
    </row>
    <row r="78" spans="1:8">
      <c r="A78" s="11" t="s">
        <v>8</v>
      </c>
      <c r="B78" s="1">
        <v>2013</v>
      </c>
      <c r="C78" s="15">
        <v>38.145265000000002</v>
      </c>
      <c r="D78" s="13">
        <v>32.018746</v>
      </c>
      <c r="E78" s="14">
        <v>56.05</v>
      </c>
      <c r="F78" s="14">
        <f t="shared" si="2"/>
        <v>126.214011</v>
      </c>
      <c r="H78" s="34">
        <f t="shared" si="3"/>
        <v>4.8379789661316108</v>
      </c>
    </row>
    <row r="79" spans="1:8">
      <c r="A79" s="11" t="s">
        <v>9</v>
      </c>
      <c r="B79" s="1">
        <v>2003</v>
      </c>
      <c r="C79" s="15">
        <v>35.594900000000003</v>
      </c>
      <c r="D79" s="13">
        <v>61.767400000000002</v>
      </c>
      <c r="E79" s="1">
        <v>0</v>
      </c>
      <c r="F79" s="14">
        <f t="shared" si="2"/>
        <v>97.362300000000005</v>
      </c>
      <c r="H79" s="34">
        <f t="shared" si="3"/>
        <v>4.5784390720649863</v>
      </c>
    </row>
    <row r="80" spans="1:8">
      <c r="A80" s="11" t="s">
        <v>9</v>
      </c>
      <c r="B80" s="1">
        <v>2004</v>
      </c>
      <c r="C80" s="15">
        <v>37.299999999999997</v>
      </c>
      <c r="D80" s="13">
        <v>64.399999999999991</v>
      </c>
      <c r="E80" s="1">
        <v>0</v>
      </c>
      <c r="F80" s="14">
        <f t="shared" si="2"/>
        <v>101.69999999999999</v>
      </c>
      <c r="H80" s="34">
        <f t="shared" si="3"/>
        <v>4.622027303054514</v>
      </c>
    </row>
    <row r="81" spans="1:8">
      <c r="A81" s="11" t="s">
        <v>9</v>
      </c>
      <c r="B81" s="1">
        <v>2005</v>
      </c>
      <c r="C81" s="15">
        <v>50.8</v>
      </c>
      <c r="D81" s="13">
        <v>67.2</v>
      </c>
      <c r="E81" s="1">
        <v>0</v>
      </c>
      <c r="F81" s="14">
        <f t="shared" si="2"/>
        <v>118</v>
      </c>
      <c r="H81" s="34">
        <f t="shared" si="3"/>
        <v>4.7706846244656651</v>
      </c>
    </row>
    <row r="82" spans="1:8">
      <c r="A82" s="11" t="s">
        <v>9</v>
      </c>
      <c r="B82" s="1">
        <v>2006</v>
      </c>
      <c r="C82" s="15">
        <v>51.8</v>
      </c>
      <c r="D82" s="13">
        <v>66.400000000000006</v>
      </c>
      <c r="E82" s="14">
        <v>45.9</v>
      </c>
      <c r="F82" s="14">
        <f t="shared" si="2"/>
        <v>164.1</v>
      </c>
      <c r="H82" s="34">
        <f t="shared" si="3"/>
        <v>5.1004759980960452</v>
      </c>
    </row>
    <row r="83" spans="1:8">
      <c r="A83" s="11" t="s">
        <v>9</v>
      </c>
      <c r="B83" s="1">
        <v>2007</v>
      </c>
      <c r="C83" s="15">
        <v>51.536871900000001</v>
      </c>
      <c r="D83" s="13">
        <v>64.929612400000011</v>
      </c>
      <c r="E83" s="14">
        <v>47.7</v>
      </c>
      <c r="F83" s="14">
        <f t="shared" si="2"/>
        <v>164.16648430000004</v>
      </c>
      <c r="H83" s="34">
        <f t="shared" si="3"/>
        <v>5.1008810610804733</v>
      </c>
    </row>
    <row r="84" spans="1:8">
      <c r="A84" s="11" t="s">
        <v>9</v>
      </c>
      <c r="B84" s="1">
        <v>2008</v>
      </c>
      <c r="C84" s="15">
        <v>50.6342</v>
      </c>
      <c r="D84" s="13">
        <v>58.832000000000001</v>
      </c>
      <c r="E84" s="14">
        <v>45.6</v>
      </c>
      <c r="F84" s="14">
        <f t="shared" si="2"/>
        <v>155.06620000000001</v>
      </c>
      <c r="H84" s="34">
        <f t="shared" si="3"/>
        <v>5.0438521225135737</v>
      </c>
    </row>
    <row r="85" spans="1:8">
      <c r="A85" s="11" t="s">
        <v>9</v>
      </c>
      <c r="B85" s="1">
        <v>2009</v>
      </c>
      <c r="C85" s="15">
        <v>49.038348200000001</v>
      </c>
      <c r="D85" s="13">
        <v>53.399853200000003</v>
      </c>
      <c r="E85" s="14">
        <v>47.3</v>
      </c>
      <c r="F85" s="14">
        <f t="shared" si="2"/>
        <v>149.73820139999998</v>
      </c>
      <c r="H85" s="34">
        <f t="shared" si="3"/>
        <v>5.0088884452438238</v>
      </c>
    </row>
    <row r="86" spans="1:8">
      <c r="A86" s="11" t="s">
        <v>9</v>
      </c>
      <c r="B86" s="1">
        <v>2010</v>
      </c>
      <c r="C86" s="15">
        <v>49.016399999999997</v>
      </c>
      <c r="D86" s="13">
        <v>47.871899999999997</v>
      </c>
      <c r="E86" s="14">
        <v>50.1</v>
      </c>
      <c r="F86" s="14">
        <f t="shared" si="2"/>
        <v>146.98829999999998</v>
      </c>
      <c r="H86" s="34">
        <f t="shared" si="3"/>
        <v>4.9903529917744027</v>
      </c>
    </row>
    <row r="87" spans="1:8">
      <c r="A87" s="11" t="s">
        <v>9</v>
      </c>
      <c r="B87" s="1">
        <v>2011</v>
      </c>
      <c r="C87" s="15">
        <v>52.189618879999998</v>
      </c>
      <c r="D87" s="13">
        <v>65.586929890000008</v>
      </c>
      <c r="E87" s="14">
        <v>78.400000000000006</v>
      </c>
      <c r="F87" s="14">
        <f t="shared" si="2"/>
        <v>196.17654877000001</v>
      </c>
      <c r="H87" s="34">
        <f t="shared" si="3"/>
        <v>5.2790150128211648</v>
      </c>
    </row>
    <row r="88" spans="1:8">
      <c r="A88" s="11" t="s">
        <v>9</v>
      </c>
      <c r="B88" s="1">
        <v>2012</v>
      </c>
      <c r="C88" s="15">
        <v>51.429972999999997</v>
      </c>
      <c r="D88" s="13">
        <v>69.927514000000002</v>
      </c>
      <c r="E88" s="14">
        <v>78.06</v>
      </c>
      <c r="F88" s="14">
        <f t="shared" si="2"/>
        <v>199.41748699999999</v>
      </c>
      <c r="H88" s="34">
        <f t="shared" si="3"/>
        <v>5.2954005517767682</v>
      </c>
    </row>
    <row r="89" spans="1:8">
      <c r="A89" s="11" t="s">
        <v>9</v>
      </c>
      <c r="B89" s="1">
        <v>2013</v>
      </c>
      <c r="C89" s="15">
        <v>48.909376000000002</v>
      </c>
      <c r="D89" s="13">
        <v>72.245424</v>
      </c>
      <c r="E89" s="14">
        <v>75.16</v>
      </c>
      <c r="F89" s="14">
        <f t="shared" si="2"/>
        <v>196.31479999999999</v>
      </c>
      <c r="H89" s="34">
        <f t="shared" si="3"/>
        <v>5.2797194932442419</v>
      </c>
    </row>
    <row r="90" spans="1:8">
      <c r="A90" s="11" t="s">
        <v>10</v>
      </c>
      <c r="B90" s="1">
        <v>2003</v>
      </c>
      <c r="C90" s="15">
        <v>43.54</v>
      </c>
      <c r="D90" s="13">
        <v>13.240500000000001</v>
      </c>
      <c r="E90" s="1">
        <v>0</v>
      </c>
      <c r="F90" s="14">
        <f t="shared" si="2"/>
        <v>56.780500000000004</v>
      </c>
      <c r="H90" s="34">
        <f t="shared" si="3"/>
        <v>4.03919295692363</v>
      </c>
    </row>
    <row r="91" spans="1:8">
      <c r="A91" s="11" t="s">
        <v>10</v>
      </c>
      <c r="B91" s="1">
        <v>2004</v>
      </c>
      <c r="C91" s="15">
        <v>47.4</v>
      </c>
      <c r="D91" s="13">
        <v>13.5</v>
      </c>
      <c r="E91" s="1">
        <v>0</v>
      </c>
      <c r="F91" s="14">
        <f t="shared" si="2"/>
        <v>60.9</v>
      </c>
      <c r="H91" s="34">
        <f t="shared" si="3"/>
        <v>4.1092331747158513</v>
      </c>
    </row>
    <row r="92" spans="1:8">
      <c r="A92" s="11" t="s">
        <v>10</v>
      </c>
      <c r="B92" s="1">
        <v>2005</v>
      </c>
      <c r="C92" s="15">
        <v>51.3</v>
      </c>
      <c r="D92" s="13">
        <v>12.7</v>
      </c>
      <c r="E92" s="1">
        <v>0</v>
      </c>
      <c r="F92" s="14">
        <f t="shared" si="2"/>
        <v>64</v>
      </c>
      <c r="H92" s="34">
        <f t="shared" si="3"/>
        <v>4.1588830833596715</v>
      </c>
    </row>
    <row r="93" spans="1:8">
      <c r="A93" s="11" t="s">
        <v>10</v>
      </c>
      <c r="B93" s="1">
        <v>2006</v>
      </c>
      <c r="C93" s="15">
        <v>50.8</v>
      </c>
      <c r="D93" s="13">
        <v>12.3</v>
      </c>
      <c r="E93" s="14">
        <v>47.8</v>
      </c>
      <c r="F93" s="14">
        <f t="shared" si="2"/>
        <v>110.89999999999999</v>
      </c>
      <c r="H93" s="34">
        <f t="shared" si="3"/>
        <v>4.7086288943563215</v>
      </c>
    </row>
    <row r="94" spans="1:8">
      <c r="A94" s="11" t="s">
        <v>10</v>
      </c>
      <c r="B94" s="1">
        <v>2007</v>
      </c>
      <c r="C94" s="15">
        <v>49.781818999999999</v>
      </c>
      <c r="D94" s="13">
        <v>11.441249300000001</v>
      </c>
      <c r="E94" s="14">
        <v>47.4</v>
      </c>
      <c r="F94" s="14">
        <f t="shared" si="2"/>
        <v>108.6230683</v>
      </c>
      <c r="H94" s="34">
        <f t="shared" si="3"/>
        <v>4.687883800228354</v>
      </c>
    </row>
    <row r="95" spans="1:8">
      <c r="A95" s="11" t="s">
        <v>10</v>
      </c>
      <c r="B95" s="1">
        <v>2008</v>
      </c>
      <c r="C95" s="15">
        <v>44.6</v>
      </c>
      <c r="D95" s="13">
        <v>11.4268</v>
      </c>
      <c r="E95" s="14">
        <v>47.6</v>
      </c>
      <c r="F95" s="14">
        <f t="shared" si="2"/>
        <v>103.6268</v>
      </c>
      <c r="H95" s="34">
        <f t="shared" si="3"/>
        <v>4.6407959836302899</v>
      </c>
    </row>
    <row r="96" spans="1:8">
      <c r="A96" s="11" t="s">
        <v>10</v>
      </c>
      <c r="B96" s="1">
        <v>2009</v>
      </c>
      <c r="C96" s="15">
        <v>37.890751000000002</v>
      </c>
      <c r="D96" s="13">
        <v>11.012831199999999</v>
      </c>
      <c r="E96" s="14">
        <v>41.9</v>
      </c>
      <c r="F96" s="14">
        <f t="shared" si="2"/>
        <v>90.803582199999994</v>
      </c>
      <c r="H96" s="34">
        <f t="shared" si="3"/>
        <v>4.5086987363709063</v>
      </c>
    </row>
    <row r="97" spans="1:8">
      <c r="A97" s="11" t="s">
        <v>10</v>
      </c>
      <c r="B97" s="1">
        <v>2010</v>
      </c>
      <c r="C97" s="15">
        <v>35.81</v>
      </c>
      <c r="D97" s="13">
        <v>11.184599999999998</v>
      </c>
      <c r="E97" s="14">
        <v>44.7</v>
      </c>
      <c r="F97" s="14">
        <f t="shared" si="2"/>
        <v>91.694600000000008</v>
      </c>
      <c r="H97" s="34">
        <f t="shared" si="3"/>
        <v>4.5184634898512632</v>
      </c>
    </row>
    <row r="98" spans="1:8">
      <c r="A98" s="11" t="s">
        <v>10</v>
      </c>
      <c r="B98" s="1">
        <v>2011</v>
      </c>
      <c r="C98" s="15">
        <v>24.010149999999999</v>
      </c>
      <c r="D98" s="13">
        <v>8.9828403999999988</v>
      </c>
      <c r="E98" s="14">
        <v>43.5</v>
      </c>
      <c r="F98" s="14">
        <f t="shared" si="2"/>
        <v>76.492990399999996</v>
      </c>
      <c r="H98" s="34">
        <f t="shared" si="3"/>
        <v>4.3371991078761489</v>
      </c>
    </row>
    <row r="99" spans="1:8">
      <c r="A99" s="11" t="s">
        <v>10</v>
      </c>
      <c r="B99" s="1">
        <v>2012</v>
      </c>
      <c r="C99" s="15">
        <v>22.821829000000001</v>
      </c>
      <c r="D99" s="13">
        <v>8.7148419999999991</v>
      </c>
      <c r="E99" s="14">
        <v>40.159999999999997</v>
      </c>
      <c r="F99" s="14">
        <f t="shared" si="2"/>
        <v>71.696670999999995</v>
      </c>
      <c r="H99" s="34">
        <f t="shared" si="3"/>
        <v>4.2724443169600459</v>
      </c>
    </row>
    <row r="100" spans="1:8">
      <c r="A100" s="11" t="s">
        <v>10</v>
      </c>
      <c r="B100" s="1">
        <v>2013</v>
      </c>
      <c r="C100" s="15">
        <v>21.584814999999999</v>
      </c>
      <c r="D100" s="13">
        <v>8.0924979999999991</v>
      </c>
      <c r="E100" s="14">
        <v>38.04</v>
      </c>
      <c r="F100" s="14">
        <f t="shared" si="2"/>
        <v>67.71731299999999</v>
      </c>
      <c r="H100" s="34">
        <f t="shared" si="3"/>
        <v>4.2153418783915013</v>
      </c>
    </row>
    <row r="101" spans="1:8">
      <c r="A101" s="11" t="s">
        <v>11</v>
      </c>
      <c r="B101" s="1">
        <v>2003</v>
      </c>
      <c r="C101" s="15">
        <v>124.0671</v>
      </c>
      <c r="D101" s="13">
        <v>83.781800000000004</v>
      </c>
      <c r="E101" s="1">
        <v>0</v>
      </c>
      <c r="F101" s="14">
        <f t="shared" si="2"/>
        <v>207.84890000000001</v>
      </c>
      <c r="H101" s="34">
        <f t="shared" si="3"/>
        <v>5.3368113734065572</v>
      </c>
    </row>
    <row r="102" spans="1:8">
      <c r="A102" s="11" t="s">
        <v>11</v>
      </c>
      <c r="B102" s="1">
        <v>2004</v>
      </c>
      <c r="C102" s="15">
        <v>124</v>
      </c>
      <c r="D102" s="13">
        <v>76.8</v>
      </c>
      <c r="E102" s="1">
        <v>0</v>
      </c>
      <c r="F102" s="14">
        <f t="shared" si="2"/>
        <v>200.8</v>
      </c>
      <c r="H102" s="34">
        <f t="shared" si="3"/>
        <v>5.3023093878175738</v>
      </c>
    </row>
    <row r="103" spans="1:8">
      <c r="A103" s="11" t="s">
        <v>11</v>
      </c>
      <c r="B103" s="1">
        <v>2005</v>
      </c>
      <c r="C103" s="15">
        <v>137.30000000000001</v>
      </c>
      <c r="D103" s="13">
        <v>80.7</v>
      </c>
      <c r="E103" s="1">
        <v>0</v>
      </c>
      <c r="F103" s="14">
        <f t="shared" si="2"/>
        <v>218</v>
      </c>
      <c r="H103" s="34">
        <f t="shared" si="3"/>
        <v>5.3844950627890888</v>
      </c>
    </row>
    <row r="104" spans="1:8">
      <c r="A104" s="11" t="s">
        <v>11</v>
      </c>
      <c r="B104" s="1">
        <v>2006</v>
      </c>
      <c r="C104" s="15">
        <v>130.4</v>
      </c>
      <c r="D104" s="13">
        <v>73.2</v>
      </c>
      <c r="E104" s="14">
        <v>110.3</v>
      </c>
      <c r="F104" s="14">
        <f t="shared" si="2"/>
        <v>313.90000000000003</v>
      </c>
      <c r="H104" s="34">
        <f t="shared" si="3"/>
        <v>5.7490744638479079</v>
      </c>
    </row>
    <row r="105" spans="1:8">
      <c r="A105" s="11" t="s">
        <v>11</v>
      </c>
      <c r="B105" s="1">
        <v>2007</v>
      </c>
      <c r="C105" s="15">
        <v>121.80557710000002</v>
      </c>
      <c r="D105" s="13">
        <v>64.023712599999996</v>
      </c>
      <c r="E105" s="14">
        <v>119.6</v>
      </c>
      <c r="F105" s="14">
        <f t="shared" si="2"/>
        <v>305.42928970000003</v>
      </c>
      <c r="H105" s="34">
        <f t="shared" si="3"/>
        <v>5.7217182942107288</v>
      </c>
    </row>
    <row r="106" spans="1:8">
      <c r="A106" s="11" t="s">
        <v>11</v>
      </c>
      <c r="B106" s="1">
        <v>2008</v>
      </c>
      <c r="C106" s="15">
        <v>113.0273</v>
      </c>
      <c r="D106" s="13">
        <v>54.002899999999997</v>
      </c>
      <c r="E106" s="14">
        <v>116.2</v>
      </c>
      <c r="F106" s="14">
        <f t="shared" si="2"/>
        <v>283.23019999999997</v>
      </c>
      <c r="H106" s="34">
        <f t="shared" si="3"/>
        <v>5.6462599945521719</v>
      </c>
    </row>
    <row r="107" spans="1:8">
      <c r="A107" s="11" t="s">
        <v>11</v>
      </c>
      <c r="B107" s="1">
        <v>2009</v>
      </c>
      <c r="C107" s="15">
        <v>107.4154537</v>
      </c>
      <c r="D107" s="13">
        <v>49.382510299999993</v>
      </c>
      <c r="E107" s="14">
        <v>117.9</v>
      </c>
      <c r="F107" s="14">
        <f t="shared" si="2"/>
        <v>274.69796399999996</v>
      </c>
      <c r="H107" s="34">
        <f t="shared" si="3"/>
        <v>5.6156721813518828</v>
      </c>
    </row>
    <row r="108" spans="1:8">
      <c r="A108" s="11" t="s">
        <v>11</v>
      </c>
      <c r="B108" s="1">
        <v>2010</v>
      </c>
      <c r="C108" s="15">
        <v>105.0488</v>
      </c>
      <c r="D108" s="13">
        <v>48.640199999999993</v>
      </c>
      <c r="E108" s="14">
        <v>125.9</v>
      </c>
      <c r="F108" s="14">
        <f t="shared" si="2"/>
        <v>279.589</v>
      </c>
      <c r="H108" s="34">
        <f t="shared" si="3"/>
        <v>5.6333206676687171</v>
      </c>
    </row>
    <row r="109" spans="1:8">
      <c r="A109" s="11" t="s">
        <v>11</v>
      </c>
      <c r="B109" s="1">
        <v>2011</v>
      </c>
      <c r="C109" s="15">
        <v>105.37997427000001</v>
      </c>
      <c r="D109" s="13">
        <v>52.735447490000006</v>
      </c>
      <c r="E109" s="14">
        <v>153.6</v>
      </c>
      <c r="F109" s="14">
        <f t="shared" si="2"/>
        <v>311.71542176000003</v>
      </c>
      <c r="H109" s="34">
        <f t="shared" si="3"/>
        <v>5.7420906618406855</v>
      </c>
    </row>
    <row r="110" spans="1:8">
      <c r="A110" s="11" t="s">
        <v>11</v>
      </c>
      <c r="B110" s="1">
        <v>2012</v>
      </c>
      <c r="C110" s="15">
        <v>99.196679000000003</v>
      </c>
      <c r="D110" s="13">
        <v>44.320770000000003</v>
      </c>
      <c r="E110" s="14">
        <v>147.96</v>
      </c>
      <c r="F110" s="14">
        <f t="shared" si="2"/>
        <v>291.47744899999998</v>
      </c>
      <c r="H110" s="34">
        <f t="shared" si="3"/>
        <v>5.6749626408768616</v>
      </c>
    </row>
    <row r="111" spans="1:8">
      <c r="A111" s="11" t="s">
        <v>11</v>
      </c>
      <c r="B111" s="1">
        <v>2013</v>
      </c>
      <c r="C111" s="15">
        <v>94.167905000000005</v>
      </c>
      <c r="D111" s="13">
        <v>49.996060999999997</v>
      </c>
      <c r="E111" s="14">
        <v>133.80000000000001</v>
      </c>
      <c r="F111" s="14">
        <f t="shared" si="2"/>
        <v>277.96396600000003</v>
      </c>
      <c r="H111" s="34">
        <f t="shared" si="3"/>
        <v>5.627491486584371</v>
      </c>
    </row>
    <row r="112" spans="1:8">
      <c r="A112" s="11" t="s">
        <v>12</v>
      </c>
      <c r="B112" s="1">
        <v>2003</v>
      </c>
      <c r="C112" s="15">
        <v>73.431100000000001</v>
      </c>
      <c r="D112" s="13">
        <v>57.310699999999997</v>
      </c>
      <c r="E112" s="1">
        <v>0</v>
      </c>
      <c r="F112" s="14">
        <f t="shared" si="2"/>
        <v>130.74180000000001</v>
      </c>
      <c r="H112" s="34">
        <f t="shared" si="3"/>
        <v>4.8732243858731952</v>
      </c>
    </row>
    <row r="113" spans="1:8">
      <c r="A113" s="11" t="s">
        <v>12</v>
      </c>
      <c r="B113" s="1">
        <v>2004</v>
      </c>
      <c r="C113" s="15">
        <v>81.400000000000006</v>
      </c>
      <c r="D113" s="13">
        <v>55.2</v>
      </c>
      <c r="E113" s="1">
        <v>0</v>
      </c>
      <c r="F113" s="14">
        <f t="shared" si="2"/>
        <v>136.60000000000002</v>
      </c>
      <c r="H113" s="34">
        <f t="shared" si="3"/>
        <v>4.9170569471366896</v>
      </c>
    </row>
    <row r="114" spans="1:8">
      <c r="A114" s="11" t="s">
        <v>12</v>
      </c>
      <c r="B114" s="1">
        <v>2005</v>
      </c>
      <c r="C114" s="15">
        <v>86</v>
      </c>
      <c r="D114" s="13">
        <v>44.3</v>
      </c>
      <c r="E114" s="1">
        <v>0</v>
      </c>
      <c r="F114" s="14">
        <f t="shared" si="2"/>
        <v>130.30000000000001</v>
      </c>
      <c r="H114" s="34">
        <f t="shared" si="3"/>
        <v>4.8698394841307993</v>
      </c>
    </row>
    <row r="115" spans="1:8">
      <c r="A115" s="11" t="s">
        <v>12</v>
      </c>
      <c r="B115" s="1">
        <v>2006</v>
      </c>
      <c r="C115" s="15">
        <v>85.9</v>
      </c>
      <c r="D115" s="13">
        <v>42.6</v>
      </c>
      <c r="E115" s="14">
        <v>76</v>
      </c>
      <c r="F115" s="14">
        <f t="shared" si="2"/>
        <v>204.5</v>
      </c>
      <c r="H115" s="34">
        <f t="shared" si="3"/>
        <v>5.3205679754828568</v>
      </c>
    </row>
    <row r="116" spans="1:8">
      <c r="A116" s="11" t="s">
        <v>12</v>
      </c>
      <c r="B116" s="1">
        <v>2007</v>
      </c>
      <c r="C116" s="15">
        <v>79.7026556</v>
      </c>
      <c r="D116" s="13">
        <v>38.5255315</v>
      </c>
      <c r="E116" s="14">
        <v>81.599999999999994</v>
      </c>
      <c r="F116" s="14">
        <f t="shared" si="2"/>
        <v>199.82818709999998</v>
      </c>
      <c r="H116" s="34">
        <f t="shared" si="3"/>
        <v>5.2974579328406648</v>
      </c>
    </row>
    <row r="117" spans="1:8">
      <c r="A117" s="11" t="s">
        <v>12</v>
      </c>
      <c r="B117" s="1">
        <v>2008</v>
      </c>
      <c r="C117" s="15">
        <v>74.055899999999994</v>
      </c>
      <c r="D117" s="13">
        <v>34.591999999999999</v>
      </c>
      <c r="E117" s="14">
        <v>76.8</v>
      </c>
      <c r="F117" s="14">
        <f t="shared" si="2"/>
        <v>185.4479</v>
      </c>
      <c r="H117" s="34">
        <f t="shared" si="3"/>
        <v>5.2227739800645292</v>
      </c>
    </row>
    <row r="118" spans="1:8">
      <c r="A118" s="11" t="s">
        <v>12</v>
      </c>
      <c r="B118" s="1">
        <v>2009</v>
      </c>
      <c r="C118" s="15">
        <v>70.132950699999981</v>
      </c>
      <c r="D118" s="13">
        <v>35.790227299999998</v>
      </c>
      <c r="E118" s="14">
        <v>87.9</v>
      </c>
      <c r="F118" s="14">
        <f t="shared" si="2"/>
        <v>193.82317799999998</v>
      </c>
      <c r="H118" s="34">
        <f t="shared" si="3"/>
        <v>5.2669462898286721</v>
      </c>
    </row>
    <row r="119" spans="1:8">
      <c r="A119" s="11" t="s">
        <v>12</v>
      </c>
      <c r="B119" s="1">
        <v>2010</v>
      </c>
      <c r="C119" s="15">
        <v>67.834199999999996</v>
      </c>
      <c r="D119" s="13">
        <v>31.363899999999997</v>
      </c>
      <c r="E119" s="14">
        <v>94.6</v>
      </c>
      <c r="F119" s="14">
        <f t="shared" si="2"/>
        <v>193.79809999999998</v>
      </c>
      <c r="H119" s="34">
        <f t="shared" si="3"/>
        <v>5.2668168954870387</v>
      </c>
    </row>
    <row r="120" spans="1:8">
      <c r="A120" s="11" t="s">
        <v>12</v>
      </c>
      <c r="B120" s="1">
        <v>2011</v>
      </c>
      <c r="C120" s="15">
        <v>66.204826769999997</v>
      </c>
      <c r="D120" s="13">
        <v>32.332003579999999</v>
      </c>
      <c r="E120" s="14">
        <v>85.9</v>
      </c>
      <c r="F120" s="14">
        <f t="shared" si="2"/>
        <v>184.43683035000001</v>
      </c>
      <c r="H120" s="34">
        <f t="shared" si="3"/>
        <v>5.2173070219273363</v>
      </c>
    </row>
    <row r="121" spans="1:8">
      <c r="A121" s="11" t="s">
        <v>12</v>
      </c>
      <c r="B121" s="1">
        <v>2012</v>
      </c>
      <c r="C121" s="15">
        <v>62.576642000000007</v>
      </c>
      <c r="D121" s="13">
        <v>25.402981</v>
      </c>
      <c r="E121" s="14">
        <v>80.88</v>
      </c>
      <c r="F121" s="14">
        <f t="shared" si="2"/>
        <v>168.859623</v>
      </c>
      <c r="H121" s="34">
        <f t="shared" si="3"/>
        <v>5.1290677366201241</v>
      </c>
    </row>
    <row r="122" spans="1:8">
      <c r="A122" s="11" t="s">
        <v>12</v>
      </c>
      <c r="B122" s="1">
        <v>2013</v>
      </c>
      <c r="C122" s="15">
        <v>59.336379000000001</v>
      </c>
      <c r="D122" s="13">
        <v>31.974592999999999</v>
      </c>
      <c r="E122" s="14">
        <v>75.3</v>
      </c>
      <c r="F122" s="14">
        <f t="shared" si="2"/>
        <v>166.610972</v>
      </c>
      <c r="H122" s="34">
        <f t="shared" si="3"/>
        <v>5.1156615859075139</v>
      </c>
    </row>
    <row r="123" spans="1:8">
      <c r="A123" s="11" t="s">
        <v>13</v>
      </c>
      <c r="B123" s="1">
        <v>2003</v>
      </c>
      <c r="C123" s="15">
        <f>49500/10000+40.5</f>
        <v>45.45</v>
      </c>
      <c r="D123" s="13">
        <f>35075/10000+66.7</f>
        <v>70.207499999999996</v>
      </c>
      <c r="E123" s="1">
        <v>0</v>
      </c>
      <c r="F123" s="14">
        <f t="shared" si="2"/>
        <v>115.6575</v>
      </c>
      <c r="H123" s="34">
        <f t="shared" si="3"/>
        <v>4.7506332374177838</v>
      </c>
    </row>
    <row r="124" spans="1:8">
      <c r="A124" s="11" t="s">
        <v>13</v>
      </c>
      <c r="B124" s="1">
        <v>2004</v>
      </c>
      <c r="C124" s="15">
        <v>49</v>
      </c>
      <c r="D124" s="13">
        <v>71.543899999999994</v>
      </c>
      <c r="E124" s="1">
        <v>0</v>
      </c>
      <c r="F124" s="14">
        <f t="shared" si="2"/>
        <v>120.54389999999999</v>
      </c>
      <c r="H124" s="34">
        <f t="shared" si="3"/>
        <v>4.7920140019366819</v>
      </c>
    </row>
    <row r="125" spans="1:8">
      <c r="A125" s="11" t="s">
        <v>13</v>
      </c>
      <c r="B125" s="1">
        <v>2005</v>
      </c>
      <c r="C125" s="15">
        <v>57.1</v>
      </c>
      <c r="D125" s="13">
        <v>75.511600000000001</v>
      </c>
      <c r="E125" s="1">
        <v>0</v>
      </c>
      <c r="F125" s="14">
        <f t="shared" si="2"/>
        <v>132.61160000000001</v>
      </c>
      <c r="H125" s="34">
        <f t="shared" si="3"/>
        <v>4.8874245550718145</v>
      </c>
    </row>
    <row r="126" spans="1:8">
      <c r="A126" s="11" t="s">
        <v>13</v>
      </c>
      <c r="B126" s="1">
        <v>2006</v>
      </c>
      <c r="C126" s="15">
        <v>58.4</v>
      </c>
      <c r="D126" s="13">
        <v>71.653499999999994</v>
      </c>
      <c r="E126" s="14">
        <v>61</v>
      </c>
      <c r="F126" s="14">
        <f t="shared" si="2"/>
        <v>191.05349999999999</v>
      </c>
      <c r="H126" s="34">
        <f t="shared" si="3"/>
        <v>5.2525534935366709</v>
      </c>
    </row>
    <row r="127" spans="1:8">
      <c r="A127" s="11" t="s">
        <v>13</v>
      </c>
      <c r="B127" s="1">
        <v>2007</v>
      </c>
      <c r="C127" s="15">
        <v>57.170104000000002</v>
      </c>
      <c r="D127" s="13">
        <v>61.1569</v>
      </c>
      <c r="E127" s="14">
        <v>56.9</v>
      </c>
      <c r="F127" s="14">
        <f t="shared" si="2"/>
        <v>175.22700399999999</v>
      </c>
      <c r="H127" s="34">
        <f t="shared" si="3"/>
        <v>5.1660822990452013</v>
      </c>
    </row>
    <row r="128" spans="1:8">
      <c r="A128" s="11" t="s">
        <v>13</v>
      </c>
      <c r="B128" s="1">
        <v>2008</v>
      </c>
      <c r="C128" s="15">
        <v>55.6</v>
      </c>
      <c r="D128" s="13">
        <v>56</v>
      </c>
      <c r="E128" s="14">
        <v>54.8</v>
      </c>
      <c r="F128" s="14">
        <f t="shared" si="2"/>
        <v>166.39999999999998</v>
      </c>
      <c r="H128" s="34">
        <f t="shared" si="3"/>
        <v>5.1143945283871082</v>
      </c>
    </row>
    <row r="129" spans="1:8">
      <c r="A129" s="11" t="s">
        <v>13</v>
      </c>
      <c r="B129" s="1">
        <v>2009</v>
      </c>
      <c r="C129" s="15">
        <v>53.842396999999998</v>
      </c>
      <c r="D129" s="13">
        <v>51</v>
      </c>
      <c r="E129" s="14">
        <v>53.9</v>
      </c>
      <c r="F129" s="14">
        <f t="shared" si="2"/>
        <v>158.74239700000001</v>
      </c>
      <c r="H129" s="34">
        <f t="shared" si="3"/>
        <v>5.0672827437125134</v>
      </c>
    </row>
    <row r="130" spans="1:8">
      <c r="A130" s="11" t="s">
        <v>13</v>
      </c>
      <c r="B130" s="1">
        <v>2010</v>
      </c>
      <c r="C130" s="15">
        <v>53.207599999999999</v>
      </c>
      <c r="D130" s="13">
        <v>47.11</v>
      </c>
      <c r="E130" s="14">
        <v>63.6</v>
      </c>
      <c r="F130" s="14">
        <f t="shared" si="2"/>
        <v>163.91759999999999</v>
      </c>
      <c r="H130" s="34">
        <f t="shared" si="3"/>
        <v>5.0993638625350259</v>
      </c>
    </row>
    <row r="131" spans="1:8">
      <c r="A131" s="11" t="s">
        <v>13</v>
      </c>
      <c r="B131" s="1">
        <v>2011</v>
      </c>
      <c r="C131" s="15">
        <v>52.947384</v>
      </c>
      <c r="D131" s="13">
        <v>45.222396999999994</v>
      </c>
      <c r="E131" s="14">
        <v>95.9</v>
      </c>
      <c r="F131" s="14">
        <f t="shared" ref="F131:F194" si="4">SUM(C131:E131)</f>
        <v>194.06978100000001</v>
      </c>
      <c r="H131" s="34">
        <f t="shared" ref="H131:H194" si="5">LN(F131)</f>
        <v>5.2682177902645639</v>
      </c>
    </row>
    <row r="132" spans="1:8">
      <c r="A132" s="11" t="s">
        <v>13</v>
      </c>
      <c r="B132" s="1">
        <v>2012</v>
      </c>
      <c r="C132" s="15">
        <v>51.958934999999997</v>
      </c>
      <c r="D132" s="13">
        <v>46.205860999999999</v>
      </c>
      <c r="E132" s="14">
        <v>92.13</v>
      </c>
      <c r="F132" s="14">
        <f t="shared" si="4"/>
        <v>190.29479599999999</v>
      </c>
      <c r="H132" s="34">
        <f t="shared" si="5"/>
        <v>5.2485744276328639</v>
      </c>
    </row>
    <row r="133" spans="1:8">
      <c r="A133" s="11" t="s">
        <v>13</v>
      </c>
      <c r="B133" s="1">
        <v>2013</v>
      </c>
      <c r="C133" s="15">
        <v>50.134912999999997</v>
      </c>
      <c r="D133" s="13">
        <v>41.861727000000002</v>
      </c>
      <c r="E133" s="14">
        <v>86.37</v>
      </c>
      <c r="F133" s="14">
        <f t="shared" si="4"/>
        <v>178.36664000000002</v>
      </c>
      <c r="H133" s="34">
        <f t="shared" si="5"/>
        <v>5.1838412071443729</v>
      </c>
    </row>
    <row r="134" spans="1:8">
      <c r="A134" s="11" t="s">
        <v>14</v>
      </c>
      <c r="B134" s="1">
        <v>2003</v>
      </c>
      <c r="C134" s="15">
        <v>30.372199999999999</v>
      </c>
      <c r="D134" s="13">
        <v>26.9071</v>
      </c>
      <c r="E134" s="1">
        <v>0</v>
      </c>
      <c r="F134" s="14">
        <f t="shared" si="4"/>
        <v>57.279299999999999</v>
      </c>
      <c r="H134" s="34">
        <f t="shared" si="5"/>
        <v>4.0479393019073262</v>
      </c>
    </row>
    <row r="135" spans="1:8">
      <c r="A135" s="11" t="s">
        <v>14</v>
      </c>
      <c r="B135" s="1">
        <v>2004</v>
      </c>
      <c r="C135" s="15">
        <v>32.6</v>
      </c>
      <c r="D135" s="13">
        <v>28.5</v>
      </c>
      <c r="E135" s="1">
        <v>0</v>
      </c>
      <c r="F135" s="14">
        <f t="shared" si="4"/>
        <v>61.1</v>
      </c>
      <c r="H135" s="34">
        <f t="shared" si="5"/>
        <v>4.1125118661775497</v>
      </c>
    </row>
    <row r="136" spans="1:8">
      <c r="A136" s="11" t="s">
        <v>14</v>
      </c>
      <c r="B136" s="1">
        <v>2005</v>
      </c>
      <c r="C136" s="15">
        <v>46.1</v>
      </c>
      <c r="D136" s="13">
        <v>32.400000000000006</v>
      </c>
      <c r="E136" s="1">
        <v>0</v>
      </c>
      <c r="F136" s="14">
        <f t="shared" si="4"/>
        <v>78.5</v>
      </c>
      <c r="H136" s="34">
        <f t="shared" si="5"/>
        <v>4.3630986247883632</v>
      </c>
    </row>
    <row r="137" spans="1:8">
      <c r="A137" s="11" t="s">
        <v>14</v>
      </c>
      <c r="B137" s="1">
        <v>2006</v>
      </c>
      <c r="C137" s="15">
        <v>46.9</v>
      </c>
      <c r="D137" s="13">
        <v>32.200000000000003</v>
      </c>
      <c r="E137" s="14">
        <v>30.4</v>
      </c>
      <c r="F137" s="14">
        <f t="shared" si="4"/>
        <v>109.5</v>
      </c>
      <c r="H137" s="34">
        <f t="shared" si="5"/>
        <v>4.6959245492565556</v>
      </c>
    </row>
    <row r="138" spans="1:8">
      <c r="A138" s="11" t="s">
        <v>14</v>
      </c>
      <c r="B138" s="1">
        <v>2007</v>
      </c>
      <c r="C138" s="15">
        <v>44.565780099999998</v>
      </c>
      <c r="D138" s="13">
        <v>30.491472399999999</v>
      </c>
      <c r="E138" s="14">
        <v>29.6</v>
      </c>
      <c r="F138" s="14">
        <f t="shared" si="4"/>
        <v>104.6572525</v>
      </c>
      <c r="H138" s="34">
        <f t="shared" si="5"/>
        <v>4.6506907489273992</v>
      </c>
    </row>
    <row r="139" spans="1:8">
      <c r="A139" s="11" t="s">
        <v>14</v>
      </c>
      <c r="B139" s="1">
        <v>2008</v>
      </c>
      <c r="C139" s="15">
        <v>42.889699999999998</v>
      </c>
      <c r="D139" s="13">
        <v>28.8156</v>
      </c>
      <c r="E139" s="14">
        <v>30.1</v>
      </c>
      <c r="F139" s="14">
        <f t="shared" si="4"/>
        <v>101.80529999999999</v>
      </c>
      <c r="H139" s="34">
        <f t="shared" si="5"/>
        <v>4.6230621656295678</v>
      </c>
    </row>
    <row r="140" spans="1:8">
      <c r="A140" s="11" t="s">
        <v>14</v>
      </c>
      <c r="B140" s="1">
        <v>2009</v>
      </c>
      <c r="C140" s="15">
        <v>41.965635200000001</v>
      </c>
      <c r="D140" s="13">
        <v>26.993848400000001</v>
      </c>
      <c r="E140" s="14">
        <v>33</v>
      </c>
      <c r="F140" s="14">
        <f t="shared" si="4"/>
        <v>101.9594836</v>
      </c>
      <c r="H140" s="34">
        <f t="shared" si="5"/>
        <v>4.6245755147638219</v>
      </c>
    </row>
    <row r="141" spans="1:8">
      <c r="A141" s="11" t="s">
        <v>14</v>
      </c>
      <c r="B141" s="1">
        <v>2010</v>
      </c>
      <c r="C141" s="15">
        <v>40.905099999999997</v>
      </c>
      <c r="D141" s="13">
        <v>27.878900000000002</v>
      </c>
      <c r="E141" s="14">
        <v>43.4</v>
      </c>
      <c r="F141" s="14">
        <f t="shared" si="4"/>
        <v>112.184</v>
      </c>
      <c r="H141" s="34">
        <f t="shared" si="5"/>
        <v>4.7201403804243496</v>
      </c>
    </row>
    <row r="142" spans="1:8">
      <c r="A142" s="11" t="s">
        <v>14</v>
      </c>
      <c r="B142" s="1">
        <v>2011</v>
      </c>
      <c r="C142" s="15">
        <v>38.917459440000002</v>
      </c>
      <c r="D142" s="13">
        <v>22.534068040000001</v>
      </c>
      <c r="E142" s="14">
        <v>49.5</v>
      </c>
      <c r="F142" s="14">
        <f t="shared" si="4"/>
        <v>110.95152748000001</v>
      </c>
      <c r="H142" s="34">
        <f t="shared" si="5"/>
        <v>4.7090934165663949</v>
      </c>
    </row>
    <row r="143" spans="1:8">
      <c r="A143" s="11" t="s">
        <v>14</v>
      </c>
      <c r="B143" s="1">
        <v>2012</v>
      </c>
      <c r="C143" s="15">
        <v>37.125134000000003</v>
      </c>
      <c r="D143" s="13">
        <v>25.263535000000001</v>
      </c>
      <c r="E143" s="14">
        <v>46.72</v>
      </c>
      <c r="F143" s="14">
        <f t="shared" si="4"/>
        <v>109.10866900000001</v>
      </c>
      <c r="H143" s="34">
        <f t="shared" si="5"/>
        <v>4.6923443488940419</v>
      </c>
    </row>
    <row r="144" spans="1:8">
      <c r="A144" s="11" t="s">
        <v>14</v>
      </c>
      <c r="B144" s="1">
        <v>2013</v>
      </c>
      <c r="C144" s="15">
        <v>36.100347999999997</v>
      </c>
      <c r="D144" s="13">
        <v>25.936340999999999</v>
      </c>
      <c r="E144" s="14">
        <v>43.83</v>
      </c>
      <c r="F144" s="14">
        <f t="shared" si="4"/>
        <v>105.86668899999999</v>
      </c>
      <c r="H144" s="34">
        <f t="shared" si="5"/>
        <v>4.6621806516620277</v>
      </c>
    </row>
    <row r="145" spans="1:8">
      <c r="A145" s="11" t="s">
        <v>15</v>
      </c>
      <c r="B145" s="1">
        <v>2003</v>
      </c>
      <c r="C145" s="15">
        <v>43.7241</v>
      </c>
      <c r="D145" s="13">
        <v>52.978099999999998</v>
      </c>
      <c r="E145" s="1">
        <v>0</v>
      </c>
      <c r="F145" s="14">
        <f t="shared" si="4"/>
        <v>96.702200000000005</v>
      </c>
      <c r="H145" s="34">
        <f t="shared" si="5"/>
        <v>4.5716361529760485</v>
      </c>
    </row>
    <row r="146" spans="1:8">
      <c r="A146" s="11" t="s">
        <v>15</v>
      </c>
      <c r="B146" s="1">
        <v>2004</v>
      </c>
      <c r="C146" s="15">
        <v>51.9</v>
      </c>
      <c r="D146" s="13">
        <v>57.3</v>
      </c>
      <c r="E146" s="1">
        <v>0</v>
      </c>
      <c r="F146" s="14">
        <f t="shared" si="4"/>
        <v>109.19999999999999</v>
      </c>
      <c r="H146" s="34">
        <f t="shared" si="5"/>
        <v>4.6931810633108046</v>
      </c>
    </row>
    <row r="147" spans="1:8">
      <c r="A147" s="11" t="s">
        <v>15</v>
      </c>
      <c r="B147" s="1">
        <v>2005</v>
      </c>
      <c r="C147" s="15">
        <v>61.3</v>
      </c>
      <c r="D147" s="13">
        <v>59.6</v>
      </c>
      <c r="E147" s="1">
        <v>0</v>
      </c>
      <c r="F147" s="14">
        <f t="shared" si="4"/>
        <v>120.9</v>
      </c>
      <c r="H147" s="34">
        <f t="shared" si="5"/>
        <v>4.7949637576207467</v>
      </c>
    </row>
    <row r="148" spans="1:8">
      <c r="A148" s="11" t="s">
        <v>15</v>
      </c>
      <c r="B148" s="1">
        <v>2006</v>
      </c>
      <c r="C148" s="15">
        <v>63.4</v>
      </c>
      <c r="D148" s="13">
        <v>57.8</v>
      </c>
      <c r="E148" s="14">
        <v>27.6</v>
      </c>
      <c r="F148" s="14">
        <f t="shared" si="4"/>
        <v>148.79999999999998</v>
      </c>
      <c r="H148" s="34">
        <f t="shared" si="5"/>
        <v>5.0026031223989911</v>
      </c>
    </row>
    <row r="149" spans="1:8">
      <c r="A149" s="11" t="s">
        <v>15</v>
      </c>
      <c r="B149" s="1">
        <v>2007</v>
      </c>
      <c r="C149" s="15">
        <v>62.098933399999993</v>
      </c>
      <c r="D149" s="13">
        <v>53.226595000000003</v>
      </c>
      <c r="E149" s="14">
        <v>29</v>
      </c>
      <c r="F149" s="14">
        <f t="shared" si="4"/>
        <v>144.3255284</v>
      </c>
      <c r="H149" s="34">
        <f t="shared" si="5"/>
        <v>4.9720713621216568</v>
      </c>
    </row>
    <row r="150" spans="1:8">
      <c r="A150" s="11" t="s">
        <v>15</v>
      </c>
      <c r="B150" s="1">
        <v>2008</v>
      </c>
      <c r="C150" s="15">
        <v>58.3125</v>
      </c>
      <c r="D150" s="13">
        <v>48.3626</v>
      </c>
      <c r="E150" s="14">
        <v>31.4</v>
      </c>
      <c r="F150" s="14">
        <f t="shared" si="4"/>
        <v>138.07509999999999</v>
      </c>
      <c r="H150" s="34">
        <f t="shared" si="5"/>
        <v>4.9277977400310595</v>
      </c>
    </row>
    <row r="151" spans="1:8">
      <c r="A151" s="11" t="s">
        <v>15</v>
      </c>
      <c r="B151" s="1">
        <v>2009</v>
      </c>
      <c r="C151" s="15">
        <v>56.422197699999998</v>
      </c>
      <c r="D151" s="13">
        <v>42.758938399999998</v>
      </c>
      <c r="E151" s="14">
        <v>29.6</v>
      </c>
      <c r="F151" s="14">
        <f t="shared" si="4"/>
        <v>128.7811361</v>
      </c>
      <c r="H151" s="34">
        <f t="shared" si="5"/>
        <v>4.8581143440931767</v>
      </c>
    </row>
    <row r="152" spans="1:8">
      <c r="A152" s="11" t="s">
        <v>15</v>
      </c>
      <c r="B152" s="1">
        <v>2010</v>
      </c>
      <c r="C152" s="15">
        <v>55.7072</v>
      </c>
      <c r="D152" s="13">
        <v>38.796700000000001</v>
      </c>
      <c r="E152" s="14">
        <v>33.9</v>
      </c>
      <c r="F152" s="14">
        <f t="shared" si="4"/>
        <v>128.40389999999999</v>
      </c>
      <c r="H152" s="34">
        <f t="shared" si="5"/>
        <v>4.8551807646263612</v>
      </c>
    </row>
    <row r="153" spans="1:8">
      <c r="A153" s="11" t="s">
        <v>15</v>
      </c>
      <c r="B153" s="1">
        <v>2011</v>
      </c>
      <c r="C153" s="15">
        <v>58.406127379999994</v>
      </c>
      <c r="D153" s="13">
        <v>39.603784470000001</v>
      </c>
      <c r="E153" s="14">
        <v>61.2</v>
      </c>
      <c r="F153" s="14">
        <f t="shared" si="4"/>
        <v>159.20991185</v>
      </c>
      <c r="H153" s="34">
        <f t="shared" si="5"/>
        <v>5.0702235318365085</v>
      </c>
    </row>
    <row r="154" spans="1:8">
      <c r="A154" s="11" t="s">
        <v>15</v>
      </c>
      <c r="B154" s="1">
        <v>2012</v>
      </c>
      <c r="C154" s="15">
        <v>56.768720999999999</v>
      </c>
      <c r="D154" s="13">
        <v>35.737305999999997</v>
      </c>
      <c r="E154" s="14">
        <v>57.71</v>
      </c>
      <c r="F154" s="14">
        <f t="shared" si="4"/>
        <v>150.216027</v>
      </c>
      <c r="H154" s="34">
        <f t="shared" si="5"/>
        <v>5.0120744380316662</v>
      </c>
    </row>
    <row r="155" spans="1:8">
      <c r="A155" s="11" t="s">
        <v>15</v>
      </c>
      <c r="B155" s="1">
        <v>2013</v>
      </c>
      <c r="C155" s="15">
        <v>55.770359999999997</v>
      </c>
      <c r="D155" s="13">
        <v>35.627127000000002</v>
      </c>
      <c r="E155" s="14">
        <v>57.04</v>
      </c>
      <c r="F155" s="14">
        <f t="shared" si="4"/>
        <v>148.437487</v>
      </c>
      <c r="H155" s="34">
        <f t="shared" si="5"/>
        <v>5.000163906650009</v>
      </c>
    </row>
    <row r="156" spans="1:8">
      <c r="A156" s="11" t="s">
        <v>16</v>
      </c>
      <c r="B156" s="1">
        <v>2003</v>
      </c>
      <c r="C156" s="15">
        <v>183.56989999999999</v>
      </c>
      <c r="D156" s="13">
        <v>138.43109999999999</v>
      </c>
      <c r="E156" s="14">
        <v>0</v>
      </c>
      <c r="F156" s="14">
        <f t="shared" si="4"/>
        <v>322.00099999999998</v>
      </c>
      <c r="H156" s="34">
        <f t="shared" si="5"/>
        <v>5.7745546511296482</v>
      </c>
    </row>
    <row r="157" spans="1:8">
      <c r="A157" s="11" t="s">
        <v>16</v>
      </c>
      <c r="B157" s="1">
        <v>2004</v>
      </c>
      <c r="C157" s="15">
        <v>182.1</v>
      </c>
      <c r="D157" s="13">
        <v>97.399999999999991</v>
      </c>
      <c r="E157" s="14">
        <v>0</v>
      </c>
      <c r="F157" s="14">
        <f t="shared" si="4"/>
        <v>279.5</v>
      </c>
      <c r="H157" s="34">
        <f t="shared" si="5"/>
        <v>5.6330022925951537</v>
      </c>
    </row>
    <row r="158" spans="1:8">
      <c r="A158" s="11" t="s">
        <v>16</v>
      </c>
      <c r="B158" s="1">
        <v>2005</v>
      </c>
      <c r="C158" s="15">
        <v>200.3</v>
      </c>
      <c r="D158" s="13">
        <v>99.199999999999989</v>
      </c>
      <c r="E158" s="14">
        <v>0</v>
      </c>
      <c r="F158" s="14">
        <f t="shared" si="4"/>
        <v>299.5</v>
      </c>
      <c r="H158" s="34">
        <f t="shared" si="5"/>
        <v>5.7021144175555039</v>
      </c>
    </row>
    <row r="159" spans="1:8">
      <c r="A159" s="11" t="s">
        <v>16</v>
      </c>
      <c r="B159" s="1">
        <v>2006</v>
      </c>
      <c r="C159" s="15">
        <v>196.2</v>
      </c>
      <c r="D159" s="13">
        <v>90.699999999999989</v>
      </c>
      <c r="E159" s="14">
        <v>124.7</v>
      </c>
      <c r="F159" s="14">
        <f t="shared" si="4"/>
        <v>411.59999999999997</v>
      </c>
      <c r="H159" s="34">
        <f t="shared" si="5"/>
        <v>6.0200520039598944</v>
      </c>
    </row>
    <row r="160" spans="1:8">
      <c r="A160" s="11" t="s">
        <v>16</v>
      </c>
      <c r="B160" s="1">
        <v>2007</v>
      </c>
      <c r="C160" s="15">
        <v>182.21499290000003</v>
      </c>
      <c r="D160" s="13">
        <v>76.6968234</v>
      </c>
      <c r="E160" s="14">
        <v>130.80000000000001</v>
      </c>
      <c r="F160" s="14">
        <f t="shared" si="4"/>
        <v>389.71181630000007</v>
      </c>
      <c r="H160" s="34">
        <f t="shared" si="5"/>
        <v>5.965407533414357</v>
      </c>
    </row>
    <row r="161" spans="1:8">
      <c r="A161" s="11" t="s">
        <v>16</v>
      </c>
      <c r="B161" s="1">
        <v>2008</v>
      </c>
      <c r="C161" s="15">
        <v>169.18809999999999</v>
      </c>
      <c r="D161" s="13">
        <v>70.535899999999998</v>
      </c>
      <c r="E161" s="14">
        <v>127.5</v>
      </c>
      <c r="F161" s="14">
        <f t="shared" si="4"/>
        <v>367.22399999999999</v>
      </c>
      <c r="H161" s="34">
        <f t="shared" si="5"/>
        <v>5.9059720160876221</v>
      </c>
    </row>
    <row r="162" spans="1:8">
      <c r="A162" s="11" t="s">
        <v>16</v>
      </c>
      <c r="B162" s="1">
        <v>2009</v>
      </c>
      <c r="C162" s="15">
        <v>159.03014590000001</v>
      </c>
      <c r="D162" s="13">
        <v>63.779675100000006</v>
      </c>
      <c r="E162" s="14">
        <v>138.19999999999999</v>
      </c>
      <c r="F162" s="14">
        <f t="shared" si="4"/>
        <v>361.00982099999999</v>
      </c>
      <c r="H162" s="34">
        <f t="shared" si="5"/>
        <v>5.8889051629489817</v>
      </c>
    </row>
    <row r="163" spans="1:8">
      <c r="A163" s="11" t="s">
        <v>16</v>
      </c>
      <c r="B163" s="1">
        <v>2010</v>
      </c>
      <c r="C163" s="15">
        <v>153.7818</v>
      </c>
      <c r="D163" s="13">
        <v>58.108199999999997</v>
      </c>
      <c r="E163" s="14">
        <v>140.80000000000001</v>
      </c>
      <c r="F163" s="14">
        <f t="shared" si="4"/>
        <v>352.69</v>
      </c>
      <c r="H163" s="34">
        <f t="shared" si="5"/>
        <v>5.8655894841323768</v>
      </c>
    </row>
    <row r="164" spans="1:8">
      <c r="A164" s="11" t="s">
        <v>16</v>
      </c>
      <c r="B164" s="1">
        <v>2011</v>
      </c>
      <c r="C164" s="15">
        <v>182.73971972000001</v>
      </c>
      <c r="D164" s="13">
        <v>78.384740899999997</v>
      </c>
      <c r="E164" s="14">
        <v>179</v>
      </c>
      <c r="F164" s="14">
        <f t="shared" si="4"/>
        <v>440.12446062000004</v>
      </c>
      <c r="H164" s="34">
        <f t="shared" si="5"/>
        <v>6.0870575519589876</v>
      </c>
    </row>
    <row r="165" spans="1:8">
      <c r="A165" s="11" t="s">
        <v>16</v>
      </c>
      <c r="B165" s="1">
        <v>2012</v>
      </c>
      <c r="C165" s="15">
        <v>174.88069899999999</v>
      </c>
      <c r="D165" s="13">
        <v>69.526681000000011</v>
      </c>
      <c r="E165" s="14">
        <v>173.9</v>
      </c>
      <c r="F165" s="14">
        <f t="shared" si="4"/>
        <v>418.30737999999997</v>
      </c>
      <c r="H165" s="34">
        <f t="shared" si="5"/>
        <v>6.0362165211325864</v>
      </c>
    </row>
    <row r="166" spans="1:8">
      <c r="A166" s="11" t="s">
        <v>16</v>
      </c>
      <c r="B166" s="1">
        <v>2013</v>
      </c>
      <c r="C166" s="15">
        <v>164.49670900000001</v>
      </c>
      <c r="D166" s="13">
        <v>69.672561000000002</v>
      </c>
      <c r="E166" s="14">
        <v>165.13</v>
      </c>
      <c r="F166" s="14">
        <f t="shared" si="4"/>
        <v>399.29926999999998</v>
      </c>
      <c r="H166" s="34">
        <f t="shared" si="5"/>
        <v>5.9897111858681553</v>
      </c>
    </row>
    <row r="167" spans="1:8">
      <c r="A167" s="11" t="s">
        <v>17</v>
      </c>
      <c r="B167" s="1">
        <v>2003</v>
      </c>
      <c r="C167" s="15">
        <v>103.89279999999999</v>
      </c>
      <c r="D167" s="13">
        <v>142.58680000000001</v>
      </c>
      <c r="E167" s="14">
        <v>0</v>
      </c>
      <c r="F167" s="14">
        <f t="shared" si="4"/>
        <v>246.4796</v>
      </c>
      <c r="H167" s="34">
        <f t="shared" si="5"/>
        <v>5.507279231437372</v>
      </c>
    </row>
    <row r="168" spans="1:8">
      <c r="A168" s="11" t="s">
        <v>17</v>
      </c>
      <c r="B168" s="1">
        <v>2004</v>
      </c>
      <c r="C168" s="15">
        <v>125.6</v>
      </c>
      <c r="D168" s="13">
        <v>148.69999999999999</v>
      </c>
      <c r="E168" s="14">
        <v>0</v>
      </c>
      <c r="F168" s="14">
        <f t="shared" si="4"/>
        <v>274.29999999999995</v>
      </c>
      <c r="H168" s="34">
        <f t="shared" si="5"/>
        <v>5.614222397943557</v>
      </c>
    </row>
    <row r="169" spans="1:8">
      <c r="A169" s="11" t="s">
        <v>17</v>
      </c>
      <c r="B169" s="1">
        <v>2005</v>
      </c>
      <c r="C169" s="15">
        <v>162.5</v>
      </c>
      <c r="D169" s="13">
        <v>163.19999999999999</v>
      </c>
      <c r="E169" s="14">
        <v>0</v>
      </c>
      <c r="F169" s="14">
        <f t="shared" si="4"/>
        <v>325.7</v>
      </c>
      <c r="H169" s="34">
        <f t="shared" si="5"/>
        <v>5.7859767122821877</v>
      </c>
    </row>
    <row r="170" spans="1:8">
      <c r="A170" s="11" t="s">
        <v>17</v>
      </c>
      <c r="B170" s="1">
        <v>2006</v>
      </c>
      <c r="C170" s="15">
        <v>162.4</v>
      </c>
      <c r="D170" s="13">
        <v>136</v>
      </c>
      <c r="E170" s="14">
        <v>104.3</v>
      </c>
      <c r="F170" s="14">
        <f t="shared" si="4"/>
        <v>402.7</v>
      </c>
      <c r="H170" s="34">
        <f t="shared" si="5"/>
        <v>5.9981918678574084</v>
      </c>
    </row>
    <row r="171" spans="1:8">
      <c r="A171" s="11" t="s">
        <v>17</v>
      </c>
      <c r="B171" s="1">
        <v>2007</v>
      </c>
      <c r="C171" s="15">
        <v>156.3900409</v>
      </c>
      <c r="D171" s="13">
        <v>112.75649360000001</v>
      </c>
      <c r="E171" s="14">
        <v>110.3</v>
      </c>
      <c r="F171" s="14">
        <f t="shared" si="4"/>
        <v>379.44653450000004</v>
      </c>
      <c r="H171" s="34">
        <f t="shared" si="5"/>
        <v>5.9387137028526222</v>
      </c>
    </row>
    <row r="172" spans="1:8">
      <c r="A172" s="11" t="s">
        <v>17</v>
      </c>
      <c r="B172" s="1">
        <v>2008</v>
      </c>
      <c r="C172" s="15">
        <v>145.20009999999999</v>
      </c>
      <c r="D172" s="13">
        <v>90.025899999999993</v>
      </c>
      <c r="E172" s="14">
        <v>112.7</v>
      </c>
      <c r="F172" s="14">
        <f t="shared" si="4"/>
        <v>347.92599999999999</v>
      </c>
      <c r="H172" s="34">
        <f t="shared" si="5"/>
        <v>5.8519898134844412</v>
      </c>
    </row>
    <row r="173" spans="1:8">
      <c r="A173" s="11" t="s">
        <v>17</v>
      </c>
      <c r="B173" s="1">
        <v>2009</v>
      </c>
      <c r="C173" s="15">
        <v>135.50005119999997</v>
      </c>
      <c r="D173" s="13">
        <v>84.615388600000003</v>
      </c>
      <c r="E173" s="14">
        <v>119.3</v>
      </c>
      <c r="F173" s="14">
        <f t="shared" si="4"/>
        <v>339.4154398</v>
      </c>
      <c r="H173" s="34">
        <f t="shared" si="5"/>
        <v>5.8272248432209306</v>
      </c>
    </row>
    <row r="174" spans="1:8">
      <c r="A174" s="11" t="s">
        <v>17</v>
      </c>
      <c r="B174" s="1">
        <v>2010</v>
      </c>
      <c r="C174" s="15">
        <v>133.87010000000001</v>
      </c>
      <c r="D174" s="13">
        <v>77.348399999999998</v>
      </c>
      <c r="E174" s="14">
        <v>121.2</v>
      </c>
      <c r="F174" s="14">
        <f t="shared" si="4"/>
        <v>332.41849999999999</v>
      </c>
      <c r="H174" s="34">
        <f t="shared" si="5"/>
        <v>5.8063947172689065</v>
      </c>
    </row>
    <row r="175" spans="1:8">
      <c r="A175" s="11" t="s">
        <v>17</v>
      </c>
      <c r="B175" s="1">
        <v>2011</v>
      </c>
      <c r="C175" s="15">
        <v>137.05040819000001</v>
      </c>
      <c r="D175" s="13">
        <v>66.821565289999995</v>
      </c>
      <c r="E175" s="14">
        <v>166.5</v>
      </c>
      <c r="F175" s="14">
        <f t="shared" si="4"/>
        <v>370.37197348000001</v>
      </c>
      <c r="H175" s="34">
        <f t="shared" si="5"/>
        <v>5.9145078343584858</v>
      </c>
    </row>
    <row r="176" spans="1:8">
      <c r="A176" s="11" t="s">
        <v>17</v>
      </c>
      <c r="B176" s="1">
        <v>2012</v>
      </c>
      <c r="C176" s="15">
        <v>127.59093300000001</v>
      </c>
      <c r="D176" s="13">
        <v>59.982346999999997</v>
      </c>
      <c r="E176" s="14">
        <v>162.59</v>
      </c>
      <c r="F176" s="14">
        <f t="shared" si="4"/>
        <v>350.16327999999999</v>
      </c>
      <c r="H176" s="34">
        <f t="shared" si="5"/>
        <v>5.8583995599852159</v>
      </c>
    </row>
    <row r="177" spans="1:8">
      <c r="A177" s="11" t="s">
        <v>17</v>
      </c>
      <c r="B177" s="1">
        <v>2013</v>
      </c>
      <c r="C177" s="15">
        <v>125.39838200000001</v>
      </c>
      <c r="D177" s="13">
        <v>64.127313999999998</v>
      </c>
      <c r="E177" s="14">
        <v>156.56</v>
      </c>
      <c r="F177" s="14">
        <f t="shared" si="4"/>
        <v>346.08569599999998</v>
      </c>
      <c r="H177" s="34">
        <f t="shared" si="5"/>
        <v>5.8466864206915909</v>
      </c>
    </row>
    <row r="178" spans="1:8">
      <c r="A178" s="11" t="s">
        <v>18</v>
      </c>
      <c r="B178" s="1">
        <v>2003</v>
      </c>
      <c r="C178" s="15">
        <v>60.857100000000003</v>
      </c>
      <c r="D178" s="13">
        <v>62.831600000000002</v>
      </c>
      <c r="E178" s="14">
        <v>0</v>
      </c>
      <c r="F178" s="14">
        <f t="shared" si="4"/>
        <v>123.68870000000001</v>
      </c>
      <c r="H178" s="34">
        <f t="shared" si="5"/>
        <v>4.8177679251853531</v>
      </c>
    </row>
    <row r="179" spans="1:8">
      <c r="A179" s="11" t="s">
        <v>18</v>
      </c>
      <c r="B179" s="1">
        <v>2004</v>
      </c>
      <c r="C179" s="15">
        <v>69.2</v>
      </c>
      <c r="D179" s="13">
        <v>65</v>
      </c>
      <c r="E179" s="14">
        <v>0</v>
      </c>
      <c r="F179" s="14">
        <f t="shared" si="4"/>
        <v>134.19999999999999</v>
      </c>
      <c r="H179" s="34">
        <f t="shared" si="5"/>
        <v>4.8993312245375815</v>
      </c>
    </row>
    <row r="180" spans="1:8">
      <c r="A180" s="11" t="s">
        <v>18</v>
      </c>
      <c r="B180" s="1">
        <v>2005</v>
      </c>
      <c r="C180" s="15">
        <v>71.7</v>
      </c>
      <c r="D180" s="13">
        <v>66.8</v>
      </c>
      <c r="E180" s="14">
        <v>0</v>
      </c>
      <c r="F180" s="14">
        <f t="shared" si="4"/>
        <v>138.5</v>
      </c>
      <c r="H180" s="34">
        <f t="shared" si="5"/>
        <v>4.9308703256273931</v>
      </c>
    </row>
    <row r="181" spans="1:8">
      <c r="A181" s="11" t="s">
        <v>18</v>
      </c>
      <c r="B181" s="1">
        <v>2006</v>
      </c>
      <c r="C181" s="15">
        <v>76</v>
      </c>
      <c r="D181" s="13">
        <v>63.3</v>
      </c>
      <c r="E181" s="14">
        <v>55.4</v>
      </c>
      <c r="F181" s="14">
        <f t="shared" si="4"/>
        <v>194.70000000000002</v>
      </c>
      <c r="H181" s="34">
        <f t="shared" si="5"/>
        <v>5.2714599123781545</v>
      </c>
    </row>
    <row r="182" spans="1:8">
      <c r="A182" s="11" t="s">
        <v>18</v>
      </c>
      <c r="B182" s="1">
        <v>2007</v>
      </c>
      <c r="C182" s="15">
        <v>70.7574781</v>
      </c>
      <c r="D182" s="13">
        <v>52.260793000000007</v>
      </c>
      <c r="E182" s="14">
        <v>46.4</v>
      </c>
      <c r="F182" s="14">
        <f t="shared" si="4"/>
        <v>169.4182711</v>
      </c>
      <c r="H182" s="34">
        <f t="shared" si="5"/>
        <v>5.1323706341349027</v>
      </c>
    </row>
    <row r="183" spans="1:8">
      <c r="A183" s="11" t="s">
        <v>18</v>
      </c>
      <c r="B183" s="1">
        <v>2008</v>
      </c>
      <c r="C183" s="15">
        <v>66.978700000000003</v>
      </c>
      <c r="D183" s="13">
        <v>44.612499999999997</v>
      </c>
      <c r="E183" s="14">
        <v>47.5</v>
      </c>
      <c r="F183" s="14">
        <f t="shared" si="4"/>
        <v>159.09120000000001</v>
      </c>
      <c r="H183" s="34">
        <f t="shared" si="5"/>
        <v>5.0694776226889458</v>
      </c>
    </row>
    <row r="184" spans="1:8">
      <c r="A184" s="11" t="s">
        <v>18</v>
      </c>
      <c r="B184" s="1">
        <v>2009</v>
      </c>
      <c r="C184" s="15">
        <v>64.376133100000004</v>
      </c>
      <c r="D184" s="13">
        <v>39.974434600000002</v>
      </c>
      <c r="E184" s="14">
        <v>50.2</v>
      </c>
      <c r="F184" s="14">
        <f t="shared" si="4"/>
        <v>154.55056769999999</v>
      </c>
      <c r="H184" s="34">
        <f t="shared" si="5"/>
        <v>5.0405213418162838</v>
      </c>
    </row>
    <row r="185" spans="1:8">
      <c r="A185" s="11" t="s">
        <v>18</v>
      </c>
      <c r="B185" s="1">
        <v>2010</v>
      </c>
      <c r="C185" s="15">
        <v>63.258200000000002</v>
      </c>
      <c r="D185" s="13">
        <v>33.957000000000001</v>
      </c>
      <c r="E185" s="14">
        <v>55.7</v>
      </c>
      <c r="F185" s="14">
        <f t="shared" si="4"/>
        <v>152.91520000000003</v>
      </c>
      <c r="H185" s="34">
        <f t="shared" si="5"/>
        <v>5.0298835193740201</v>
      </c>
    </row>
    <row r="186" spans="1:8">
      <c r="A186" s="11" t="s">
        <v>18</v>
      </c>
      <c r="B186" s="1">
        <v>2011</v>
      </c>
      <c r="C186" s="15">
        <v>66.56402863000001</v>
      </c>
      <c r="D186" s="13">
        <v>34.614979719999994</v>
      </c>
      <c r="E186" s="14">
        <v>67</v>
      </c>
      <c r="F186" s="14">
        <f t="shared" si="4"/>
        <v>168.17900835</v>
      </c>
      <c r="H186" s="34">
        <f t="shared" si="5"/>
        <v>5.1250289380263263</v>
      </c>
    </row>
    <row r="187" spans="1:8">
      <c r="A187" s="11" t="s">
        <v>18</v>
      </c>
      <c r="B187" s="1">
        <v>2012</v>
      </c>
      <c r="C187" s="15">
        <v>62.236729000000004</v>
      </c>
      <c r="D187" s="13">
        <v>34.965722999999997</v>
      </c>
      <c r="E187" s="14">
        <v>64</v>
      </c>
      <c r="F187" s="14">
        <f t="shared" si="4"/>
        <v>161.20245199999999</v>
      </c>
      <c r="H187" s="34">
        <f t="shared" si="5"/>
        <v>5.0826610408749575</v>
      </c>
    </row>
    <row r="188" spans="1:8">
      <c r="A188" s="11" t="s">
        <v>18</v>
      </c>
      <c r="B188" s="1">
        <v>2013</v>
      </c>
      <c r="C188" s="15">
        <v>59.935287000000002</v>
      </c>
      <c r="D188" s="13">
        <v>35.952491999999999</v>
      </c>
      <c r="E188" s="14">
        <v>61.24</v>
      </c>
      <c r="F188" s="14">
        <f t="shared" si="4"/>
        <v>157.127779</v>
      </c>
      <c r="H188" s="34">
        <f t="shared" si="5"/>
        <v>5.0570593533092962</v>
      </c>
    </row>
    <row r="189" spans="1:8">
      <c r="A189" s="11" t="s">
        <v>19</v>
      </c>
      <c r="B189" s="1">
        <v>2003</v>
      </c>
      <c r="C189" s="15">
        <v>84.835800000000006</v>
      </c>
      <c r="D189" s="13">
        <v>118.5265</v>
      </c>
      <c r="E189" s="14">
        <v>0</v>
      </c>
      <c r="F189" s="14">
        <f t="shared" si="4"/>
        <v>203.3623</v>
      </c>
      <c r="H189" s="34">
        <f t="shared" si="5"/>
        <v>5.3149891173693184</v>
      </c>
    </row>
    <row r="190" spans="1:8">
      <c r="A190" s="11" t="s">
        <v>19</v>
      </c>
      <c r="B190" s="1">
        <v>2004</v>
      </c>
      <c r="C190" s="15">
        <v>87.2</v>
      </c>
      <c r="D190" s="13">
        <v>125.69999999999999</v>
      </c>
      <c r="E190" s="14">
        <v>0</v>
      </c>
      <c r="F190" s="14">
        <f t="shared" si="4"/>
        <v>212.89999999999998</v>
      </c>
      <c r="H190" s="34">
        <f t="shared" si="5"/>
        <v>5.3608225718994333</v>
      </c>
    </row>
    <row r="191" spans="1:8">
      <c r="A191" s="11" t="s">
        <v>19</v>
      </c>
      <c r="B191" s="1">
        <v>2005</v>
      </c>
      <c r="C191" s="15">
        <v>91.9</v>
      </c>
      <c r="D191" s="13">
        <v>130.80000000000001</v>
      </c>
      <c r="E191" s="14">
        <v>0</v>
      </c>
      <c r="F191" s="14">
        <f t="shared" si="4"/>
        <v>222.70000000000002</v>
      </c>
      <c r="H191" s="34">
        <f t="shared" si="5"/>
        <v>5.4058255742633223</v>
      </c>
    </row>
    <row r="192" spans="1:8">
      <c r="A192" s="11" t="s">
        <v>19</v>
      </c>
      <c r="B192" s="1">
        <v>2006</v>
      </c>
      <c r="C192" s="15">
        <v>93.4</v>
      </c>
      <c r="D192" s="13">
        <v>122.5</v>
      </c>
      <c r="E192" s="14">
        <v>39.700000000000003</v>
      </c>
      <c r="F192" s="14">
        <f t="shared" si="4"/>
        <v>255.60000000000002</v>
      </c>
      <c r="H192" s="34">
        <f t="shared" si="5"/>
        <v>5.5436137225033795</v>
      </c>
    </row>
    <row r="193" spans="1:8">
      <c r="A193" s="11" t="s">
        <v>19</v>
      </c>
      <c r="B193" s="1">
        <v>2007</v>
      </c>
      <c r="C193" s="15">
        <v>90.428909799999985</v>
      </c>
      <c r="D193" s="13">
        <v>110.17865329999999</v>
      </c>
      <c r="E193" s="14">
        <v>31</v>
      </c>
      <c r="F193" s="14">
        <f t="shared" si="4"/>
        <v>231.60756309999999</v>
      </c>
      <c r="H193" s="34">
        <f t="shared" si="5"/>
        <v>5.4450444010378423</v>
      </c>
    </row>
    <row r="194" spans="1:8">
      <c r="A194" s="11" t="s">
        <v>19</v>
      </c>
      <c r="B194" s="1">
        <v>2008</v>
      </c>
      <c r="C194" s="15">
        <v>84.007599999999996</v>
      </c>
      <c r="D194" s="13">
        <v>93.244299999999996</v>
      </c>
      <c r="E194" s="14">
        <v>31.6</v>
      </c>
      <c r="F194" s="14">
        <f t="shared" si="4"/>
        <v>208.85189999999997</v>
      </c>
      <c r="H194" s="34">
        <f t="shared" si="5"/>
        <v>5.3416253883401552</v>
      </c>
    </row>
    <row r="195" spans="1:8">
      <c r="A195" s="11" t="s">
        <v>19</v>
      </c>
      <c r="B195" s="1">
        <v>2009</v>
      </c>
      <c r="C195" s="15">
        <v>81.150154900000004</v>
      </c>
      <c r="D195" s="13">
        <v>91.622400900000002</v>
      </c>
      <c r="E195" s="14">
        <v>36.299999999999997</v>
      </c>
      <c r="F195" s="14">
        <f t="shared" ref="F195:F258" si="6">SUM(C195:E195)</f>
        <v>209.07255580000003</v>
      </c>
      <c r="H195" s="34">
        <f t="shared" ref="H195:H258" si="7">LN(F195)</f>
        <v>5.3426813486575835</v>
      </c>
    </row>
    <row r="196" spans="1:8">
      <c r="A196" s="11" t="s">
        <v>19</v>
      </c>
      <c r="B196" s="1">
        <v>2010</v>
      </c>
      <c r="C196" s="15">
        <v>80.131100000000004</v>
      </c>
      <c r="D196" s="13">
        <v>70.660700000000006</v>
      </c>
      <c r="E196" s="14">
        <v>40.799999999999997</v>
      </c>
      <c r="F196" s="14">
        <f t="shared" si="6"/>
        <v>191.59180000000003</v>
      </c>
      <c r="H196" s="34">
        <f t="shared" si="7"/>
        <v>5.2553670671261408</v>
      </c>
    </row>
    <row r="197" spans="1:8">
      <c r="A197" s="11" t="s">
        <v>19</v>
      </c>
      <c r="B197" s="1">
        <v>2011</v>
      </c>
      <c r="C197" s="15">
        <v>68.552958470000007</v>
      </c>
      <c r="D197" s="13">
        <v>38.443870449999999</v>
      </c>
      <c r="E197" s="14">
        <v>66.599999999999994</v>
      </c>
      <c r="F197" s="14">
        <f t="shared" si="6"/>
        <v>173.59682892000001</v>
      </c>
      <c r="H197" s="34">
        <f t="shared" si="7"/>
        <v>5.1567355354695517</v>
      </c>
    </row>
    <row r="198" spans="1:8">
      <c r="A198" s="11" t="s">
        <v>19</v>
      </c>
      <c r="B198" s="1">
        <v>2012</v>
      </c>
      <c r="C198" s="15">
        <v>64.495947000000001</v>
      </c>
      <c r="D198" s="13">
        <v>34.072352000000002</v>
      </c>
      <c r="E198" s="14">
        <v>60.72</v>
      </c>
      <c r="F198" s="14">
        <f t="shared" si="6"/>
        <v>159.28829899999999</v>
      </c>
      <c r="H198" s="34">
        <f t="shared" si="7"/>
        <v>5.0707157616130809</v>
      </c>
    </row>
    <row r="199" spans="1:8">
      <c r="A199" s="11" t="s">
        <v>19</v>
      </c>
      <c r="B199" s="1">
        <v>2013</v>
      </c>
      <c r="C199" s="15">
        <v>64.132103999999998</v>
      </c>
      <c r="D199" s="13">
        <v>35.867129999999996</v>
      </c>
      <c r="E199" s="14">
        <v>58.82</v>
      </c>
      <c r="F199" s="14">
        <f t="shared" si="6"/>
        <v>158.81923399999999</v>
      </c>
      <c r="H199" s="34">
        <f t="shared" si="7"/>
        <v>5.0677666623852913</v>
      </c>
    </row>
    <row r="200" spans="1:8">
      <c r="A200" s="11" t="s">
        <v>20</v>
      </c>
      <c r="B200" s="1">
        <v>2003</v>
      </c>
      <c r="C200" s="15">
        <v>107.51560000000001</v>
      </c>
      <c r="D200" s="13">
        <v>66.724400000000003</v>
      </c>
      <c r="E200" s="14">
        <v>0</v>
      </c>
      <c r="F200" s="14">
        <f t="shared" si="6"/>
        <v>174.24</v>
      </c>
      <c r="H200" s="34">
        <f t="shared" si="7"/>
        <v>5.1604336591846502</v>
      </c>
    </row>
    <row r="201" spans="1:8">
      <c r="A201" s="11" t="s">
        <v>20</v>
      </c>
      <c r="B201" s="1">
        <v>2004</v>
      </c>
      <c r="C201" s="15">
        <v>114.8</v>
      </c>
      <c r="D201" s="13">
        <v>65.5</v>
      </c>
      <c r="E201" s="14">
        <v>0</v>
      </c>
      <c r="F201" s="14">
        <f t="shared" si="6"/>
        <v>180.3</v>
      </c>
      <c r="H201" s="34">
        <f t="shared" si="7"/>
        <v>5.1946221302092717</v>
      </c>
    </row>
    <row r="202" spans="1:8">
      <c r="A202" s="11" t="s">
        <v>20</v>
      </c>
      <c r="B202" s="1">
        <v>2005</v>
      </c>
      <c r="C202" s="15">
        <v>129.4</v>
      </c>
      <c r="D202" s="13">
        <v>60</v>
      </c>
      <c r="E202" s="14">
        <v>0</v>
      </c>
      <c r="F202" s="14">
        <f t="shared" si="6"/>
        <v>189.4</v>
      </c>
      <c r="H202" s="34">
        <f t="shared" si="7"/>
        <v>5.2438611807519777</v>
      </c>
    </row>
    <row r="203" spans="1:8">
      <c r="A203" s="11" t="s">
        <v>20</v>
      </c>
      <c r="B203" s="1">
        <v>2006</v>
      </c>
      <c r="C203" s="15">
        <v>126.7</v>
      </c>
      <c r="D203" s="13">
        <v>55.9</v>
      </c>
      <c r="E203" s="14">
        <v>115.8</v>
      </c>
      <c r="F203" s="14">
        <f t="shared" si="6"/>
        <v>298.39999999999998</v>
      </c>
      <c r="H203" s="34">
        <f t="shared" si="7"/>
        <v>5.6984348683296053</v>
      </c>
    </row>
    <row r="204" spans="1:8">
      <c r="A204" s="11" t="s">
        <v>20</v>
      </c>
      <c r="B204" s="1">
        <v>2007</v>
      </c>
      <c r="C204" s="15">
        <v>120.3019156</v>
      </c>
      <c r="D204" s="13">
        <v>52.375615800000006</v>
      </c>
      <c r="E204" s="14">
        <v>142</v>
      </c>
      <c r="F204" s="14">
        <f t="shared" si="6"/>
        <v>314.67753140000002</v>
      </c>
      <c r="H204" s="34">
        <f t="shared" si="7"/>
        <v>5.7515484046355594</v>
      </c>
    </row>
    <row r="205" spans="1:8">
      <c r="A205" s="11" t="s">
        <v>20</v>
      </c>
      <c r="B205" s="1">
        <v>2008</v>
      </c>
      <c r="C205" s="15">
        <v>113.5915</v>
      </c>
      <c r="D205" s="13">
        <v>52.668199999999999</v>
      </c>
      <c r="E205" s="14">
        <v>148.4</v>
      </c>
      <c r="F205" s="14">
        <f t="shared" si="6"/>
        <v>314.65970000000004</v>
      </c>
      <c r="H205" s="34">
        <f t="shared" si="7"/>
        <v>5.7514917374017926</v>
      </c>
    </row>
    <row r="206" spans="1:8">
      <c r="A206" s="11" t="s">
        <v>20</v>
      </c>
      <c r="B206" s="1">
        <v>2009</v>
      </c>
      <c r="C206" s="15">
        <v>107.0488149</v>
      </c>
      <c r="D206" s="13">
        <v>40.6554474</v>
      </c>
      <c r="E206" s="14">
        <v>128.6</v>
      </c>
      <c r="F206" s="14">
        <f t="shared" si="6"/>
        <v>276.3042623</v>
      </c>
      <c r="H206" s="34">
        <f t="shared" si="7"/>
        <v>5.6215026581585583</v>
      </c>
    </row>
    <row r="207" spans="1:8">
      <c r="A207" s="11" t="s">
        <v>20</v>
      </c>
      <c r="B207" s="1">
        <v>2010</v>
      </c>
      <c r="C207" s="15">
        <v>105.0508</v>
      </c>
      <c r="D207" s="13">
        <v>41.536099999999998</v>
      </c>
      <c r="E207" s="14">
        <v>129.69999999999999</v>
      </c>
      <c r="F207" s="14">
        <f t="shared" si="6"/>
        <v>276.28689999999995</v>
      </c>
      <c r="H207" s="34">
        <f t="shared" si="7"/>
        <v>5.6214398185722949</v>
      </c>
    </row>
    <row r="208" spans="1:8">
      <c r="A208" s="11" t="s">
        <v>20</v>
      </c>
      <c r="B208" s="1">
        <v>2011</v>
      </c>
      <c r="C208" s="15">
        <v>84.772759999999991</v>
      </c>
      <c r="D208" s="13">
        <v>32.425594260000004</v>
      </c>
      <c r="E208" s="14">
        <v>138.80000000000001</v>
      </c>
      <c r="F208" s="14">
        <f t="shared" si="6"/>
        <v>255.99835426000001</v>
      </c>
      <c r="H208" s="34">
        <f t="shared" si="7"/>
        <v>5.5451710157870231</v>
      </c>
    </row>
    <row r="209" spans="1:8">
      <c r="A209" s="11" t="s">
        <v>20</v>
      </c>
      <c r="B209" s="1">
        <v>2012</v>
      </c>
      <c r="C209" s="15">
        <v>79.922324000000003</v>
      </c>
      <c r="D209" s="13">
        <v>32.825161999999999</v>
      </c>
      <c r="E209" s="14">
        <v>130.34</v>
      </c>
      <c r="F209" s="14">
        <f t="shared" si="6"/>
        <v>243.08748600000001</v>
      </c>
      <c r="H209" s="34">
        <f t="shared" si="7"/>
        <v>5.4934214032385684</v>
      </c>
    </row>
    <row r="210" spans="1:8">
      <c r="A210" s="11" t="s">
        <v>20</v>
      </c>
      <c r="B210" s="1">
        <v>2013</v>
      </c>
      <c r="C210" s="15">
        <v>76.189606000000012</v>
      </c>
      <c r="D210" s="13">
        <v>35.396754000000001</v>
      </c>
      <c r="E210" s="14">
        <v>120.42</v>
      </c>
      <c r="F210" s="14">
        <f t="shared" si="6"/>
        <v>232.00636000000003</v>
      </c>
      <c r="H210" s="34">
        <f t="shared" si="7"/>
        <v>5.446764785083662</v>
      </c>
    </row>
    <row r="211" spans="1:8">
      <c r="A211" s="11" t="s">
        <v>21</v>
      </c>
      <c r="B211" s="1">
        <v>2003</v>
      </c>
      <c r="C211" s="15">
        <v>87.354900000000001</v>
      </c>
      <c r="D211" s="13">
        <v>103.259</v>
      </c>
      <c r="E211" s="14">
        <v>0</v>
      </c>
      <c r="F211" s="14">
        <f t="shared" si="6"/>
        <v>190.6139</v>
      </c>
      <c r="H211" s="34">
        <f t="shared" si="7"/>
        <v>5.2502499161580758</v>
      </c>
    </row>
    <row r="212" spans="1:8">
      <c r="A212" s="11" t="s">
        <v>21</v>
      </c>
      <c r="B212" s="1">
        <v>2004</v>
      </c>
      <c r="C212" s="15">
        <v>94.4</v>
      </c>
      <c r="D212" s="13">
        <v>105.9</v>
      </c>
      <c r="E212" s="14">
        <v>0</v>
      </c>
      <c r="F212" s="14">
        <f t="shared" si="6"/>
        <v>200.3</v>
      </c>
      <c r="H212" s="34">
        <f t="shared" si="7"/>
        <v>5.2998162426717723</v>
      </c>
    </row>
    <row r="213" spans="1:8">
      <c r="A213" s="11" t="s">
        <v>21</v>
      </c>
      <c r="B213" s="1">
        <v>2005</v>
      </c>
      <c r="C213" s="15">
        <v>102.3</v>
      </c>
      <c r="D213" s="13">
        <v>110.6</v>
      </c>
      <c r="E213" s="14">
        <v>0</v>
      </c>
      <c r="F213" s="14">
        <f t="shared" si="6"/>
        <v>212.89999999999998</v>
      </c>
      <c r="H213" s="34">
        <f t="shared" si="7"/>
        <v>5.3608225718994333</v>
      </c>
    </row>
    <row r="214" spans="1:8">
      <c r="A214" s="11" t="s">
        <v>21</v>
      </c>
      <c r="B214" s="1">
        <v>2006</v>
      </c>
      <c r="C214" s="15">
        <v>99.4</v>
      </c>
      <c r="D214" s="13">
        <v>91.9</v>
      </c>
      <c r="E214" s="14">
        <v>23.2</v>
      </c>
      <c r="F214" s="14">
        <f t="shared" si="6"/>
        <v>214.5</v>
      </c>
      <c r="H214" s="34">
        <f t="shared" si="7"/>
        <v>5.3683097383680716</v>
      </c>
    </row>
    <row r="215" spans="1:8">
      <c r="A215" s="11" t="s">
        <v>21</v>
      </c>
      <c r="B215" s="1">
        <v>2007</v>
      </c>
      <c r="C215" s="15">
        <v>97.384403600000013</v>
      </c>
      <c r="D215" s="13">
        <v>74.415556300000006</v>
      </c>
      <c r="E215" s="14">
        <v>27</v>
      </c>
      <c r="F215" s="14">
        <f t="shared" si="6"/>
        <v>198.79995990000003</v>
      </c>
      <c r="H215" s="34">
        <f t="shared" si="7"/>
        <v>5.2922990925121915</v>
      </c>
    </row>
    <row r="216" spans="1:8">
      <c r="A216" s="11" t="s">
        <v>21</v>
      </c>
      <c r="B216" s="1">
        <v>2008</v>
      </c>
      <c r="C216" s="15">
        <v>92.458399999999997</v>
      </c>
      <c r="D216" s="13">
        <v>66.219700000000003</v>
      </c>
      <c r="E216" s="14">
        <v>30.2</v>
      </c>
      <c r="F216" s="14">
        <f t="shared" si="6"/>
        <v>188.87809999999999</v>
      </c>
      <c r="H216" s="34">
        <f t="shared" si="7"/>
        <v>5.2411018334297541</v>
      </c>
    </row>
    <row r="217" spans="1:8">
      <c r="A217" s="11" t="s">
        <v>21</v>
      </c>
      <c r="B217" s="1">
        <v>2009</v>
      </c>
      <c r="C217" s="15">
        <v>89.049478000000008</v>
      </c>
      <c r="D217" s="13">
        <v>72.627289300000001</v>
      </c>
      <c r="E217" s="14">
        <v>29.9</v>
      </c>
      <c r="F217" s="14">
        <f t="shared" si="6"/>
        <v>191.5767673</v>
      </c>
      <c r="H217" s="34">
        <f t="shared" si="7"/>
        <v>5.2552886019215768</v>
      </c>
    </row>
    <row r="218" spans="1:8">
      <c r="A218" s="11" t="s">
        <v>21</v>
      </c>
      <c r="B218" s="1">
        <v>2010</v>
      </c>
      <c r="C218" s="15">
        <v>90.382599999999996</v>
      </c>
      <c r="D218" s="13">
        <v>57.929400000000001</v>
      </c>
      <c r="E218" s="14">
        <v>34.6</v>
      </c>
      <c r="F218" s="14">
        <f t="shared" si="6"/>
        <v>182.91200000000001</v>
      </c>
      <c r="H218" s="34">
        <f t="shared" si="7"/>
        <v>5.2090051628673475</v>
      </c>
    </row>
    <row r="219" spans="1:8">
      <c r="A219" s="11" t="s">
        <v>21</v>
      </c>
      <c r="B219" s="1">
        <v>2011</v>
      </c>
      <c r="C219" s="15">
        <v>52.10225123</v>
      </c>
      <c r="D219" s="13">
        <v>28.828585129999997</v>
      </c>
      <c r="E219" s="14">
        <v>49.4</v>
      </c>
      <c r="F219" s="14">
        <f t="shared" si="6"/>
        <v>130.33083636000001</v>
      </c>
      <c r="H219" s="34">
        <f t="shared" si="7"/>
        <v>4.870076112770561</v>
      </c>
    </row>
    <row r="220" spans="1:8">
      <c r="A220" s="11" t="s">
        <v>21</v>
      </c>
      <c r="B220" s="1">
        <v>2012</v>
      </c>
      <c r="C220" s="15">
        <v>50.412333000000004</v>
      </c>
      <c r="D220" s="13">
        <v>29.972301000000002</v>
      </c>
      <c r="E220" s="14">
        <v>49.83</v>
      </c>
      <c r="F220" s="14">
        <f t="shared" si="6"/>
        <v>130.21463399999999</v>
      </c>
      <c r="H220" s="34">
        <f t="shared" si="7"/>
        <v>4.8691841197718402</v>
      </c>
    </row>
    <row r="221" spans="1:8">
      <c r="A221" s="11" t="s">
        <v>21</v>
      </c>
      <c r="B221" s="1">
        <v>2013</v>
      </c>
      <c r="C221" s="15">
        <v>47.198679999999996</v>
      </c>
      <c r="D221" s="13">
        <v>28.947382000000001</v>
      </c>
      <c r="E221" s="14">
        <v>50.43</v>
      </c>
      <c r="F221" s="14">
        <f t="shared" si="6"/>
        <v>126.57606200000001</v>
      </c>
      <c r="H221" s="34">
        <f t="shared" si="7"/>
        <v>4.8408434081032157</v>
      </c>
    </row>
    <row r="222" spans="1:8">
      <c r="A222" s="11" t="s">
        <v>22</v>
      </c>
      <c r="B222" s="1">
        <v>2003</v>
      </c>
      <c r="C222" s="15">
        <v>2.2917000000000001</v>
      </c>
      <c r="D222" s="13">
        <v>2.4009999999999998</v>
      </c>
      <c r="E222" s="14">
        <v>0</v>
      </c>
      <c r="F222" s="14">
        <f t="shared" si="6"/>
        <v>4.6927000000000003</v>
      </c>
      <c r="H222" s="34">
        <f t="shared" si="7"/>
        <v>1.5460081097743181</v>
      </c>
    </row>
    <row r="223" spans="1:8">
      <c r="A223" s="11" t="s">
        <v>22</v>
      </c>
      <c r="B223" s="1">
        <v>2004</v>
      </c>
      <c r="C223" s="15">
        <v>2.2999999999999998</v>
      </c>
      <c r="D223" s="13">
        <v>2.2000000000000002</v>
      </c>
      <c r="E223" s="14">
        <v>0</v>
      </c>
      <c r="F223" s="14">
        <f t="shared" si="6"/>
        <v>4.5</v>
      </c>
      <c r="H223" s="34">
        <f t="shared" si="7"/>
        <v>1.5040773967762742</v>
      </c>
    </row>
    <row r="224" spans="1:8">
      <c r="A224" s="11" t="s">
        <v>22</v>
      </c>
      <c r="B224" s="1">
        <v>2005</v>
      </c>
      <c r="C224" s="15">
        <v>2.2000000000000002</v>
      </c>
      <c r="D224" s="13">
        <v>2.2000000000000002</v>
      </c>
      <c r="E224" s="14">
        <v>0</v>
      </c>
      <c r="F224" s="14">
        <f t="shared" si="6"/>
        <v>4.4000000000000004</v>
      </c>
      <c r="H224" s="34">
        <f t="shared" si="7"/>
        <v>1.4816045409242156</v>
      </c>
    </row>
    <row r="225" spans="1:8">
      <c r="A225" s="11" t="s">
        <v>22</v>
      </c>
      <c r="B225" s="1">
        <v>2006</v>
      </c>
      <c r="C225" s="15">
        <v>2.4</v>
      </c>
      <c r="D225" s="13">
        <v>2.1</v>
      </c>
      <c r="E225" s="14">
        <v>5.9</v>
      </c>
      <c r="F225" s="14">
        <f t="shared" si="6"/>
        <v>10.4</v>
      </c>
      <c r="H225" s="34">
        <f t="shared" si="7"/>
        <v>2.341805806147327</v>
      </c>
    </row>
    <row r="226" spans="1:8">
      <c r="A226" s="11" t="s">
        <v>22</v>
      </c>
      <c r="B226" s="1">
        <v>2007</v>
      </c>
      <c r="C226" s="15">
        <v>2.5599698000000002</v>
      </c>
      <c r="D226" s="13">
        <v>2.0913827999999999</v>
      </c>
      <c r="E226" s="14">
        <v>8</v>
      </c>
      <c r="F226" s="14">
        <f t="shared" si="6"/>
        <v>12.651352599999999</v>
      </c>
      <c r="H226" s="34">
        <f t="shared" si="7"/>
        <v>2.537764134358655</v>
      </c>
    </row>
    <row r="227" spans="1:8">
      <c r="A227" s="11" t="s">
        <v>22</v>
      </c>
      <c r="B227" s="1">
        <v>2008</v>
      </c>
      <c r="C227" s="15">
        <v>2.1745000000000001</v>
      </c>
      <c r="D227" s="13">
        <v>1.8445</v>
      </c>
      <c r="E227" s="14">
        <v>4</v>
      </c>
      <c r="F227" s="14">
        <f t="shared" si="6"/>
        <v>8.0190000000000001</v>
      </c>
      <c r="H227" s="34">
        <f t="shared" si="7"/>
        <v>2.0818137258248917</v>
      </c>
    </row>
    <row r="228" spans="1:8">
      <c r="A228" s="11" t="s">
        <v>22</v>
      </c>
      <c r="B228" s="1">
        <v>2009</v>
      </c>
      <c r="C228" s="15">
        <v>2.2031198999999999</v>
      </c>
      <c r="D228" s="13">
        <v>1.8114849</v>
      </c>
      <c r="E228" s="14">
        <v>4.5999999999999996</v>
      </c>
      <c r="F228" s="14">
        <f t="shared" si="6"/>
        <v>8.6146047999999986</v>
      </c>
      <c r="H228" s="34">
        <f t="shared" si="7"/>
        <v>2.153458995451178</v>
      </c>
    </row>
    <row r="229" spans="1:8">
      <c r="A229" s="11" t="s">
        <v>22</v>
      </c>
      <c r="B229" s="1">
        <v>2010</v>
      </c>
      <c r="C229" s="15">
        <v>2.8809999999999998</v>
      </c>
      <c r="D229" s="13">
        <v>1.4681999999999999</v>
      </c>
      <c r="E229" s="14">
        <v>5.6</v>
      </c>
      <c r="F229" s="14">
        <f t="shared" si="6"/>
        <v>9.9491999999999994</v>
      </c>
      <c r="H229" s="34">
        <f t="shared" si="7"/>
        <v>2.2974921459280364</v>
      </c>
    </row>
    <row r="230" spans="1:8">
      <c r="A230" s="11" t="s">
        <v>22</v>
      </c>
      <c r="B230" s="1">
        <v>2011</v>
      </c>
      <c r="C230" s="15">
        <v>3.2572386600000001</v>
      </c>
      <c r="D230" s="13">
        <v>1.5817534100000001</v>
      </c>
      <c r="E230" s="14">
        <v>9.5</v>
      </c>
      <c r="F230" s="14">
        <f t="shared" si="6"/>
        <v>14.33899207</v>
      </c>
      <c r="H230" s="34">
        <f t="shared" si="7"/>
        <v>2.6629825446955779</v>
      </c>
    </row>
    <row r="231" spans="1:8">
      <c r="A231" s="11" t="s">
        <v>22</v>
      </c>
      <c r="B231" s="1">
        <v>2012</v>
      </c>
      <c r="C231" s="15">
        <v>3.4136860000000002</v>
      </c>
      <c r="D231" s="13">
        <v>1.6605570000000001</v>
      </c>
      <c r="E231" s="14">
        <v>10.34</v>
      </c>
      <c r="F231" s="14">
        <f t="shared" si="6"/>
        <v>15.414242999999999</v>
      </c>
      <c r="H231" s="34">
        <f t="shared" si="7"/>
        <v>2.7352919521205989</v>
      </c>
    </row>
    <row r="232" spans="1:8">
      <c r="A232" s="11" t="s">
        <v>22</v>
      </c>
      <c r="B232" s="1">
        <v>2013</v>
      </c>
      <c r="C232" s="15">
        <v>3.2414149999999999</v>
      </c>
      <c r="D232" s="13">
        <v>1.8003180000000001</v>
      </c>
      <c r="E232" s="14">
        <v>10.02</v>
      </c>
      <c r="F232" s="14">
        <f t="shared" si="6"/>
        <v>15.061733</v>
      </c>
      <c r="H232" s="34">
        <f t="shared" si="7"/>
        <v>2.7121572887925218</v>
      </c>
    </row>
    <row r="233" spans="1:8">
      <c r="A233" s="11" t="s">
        <v>23</v>
      </c>
      <c r="B233" s="1">
        <v>2003</v>
      </c>
      <c r="C233" s="15">
        <v>76.636600000000001</v>
      </c>
      <c r="D233" s="13">
        <v>43.283299999999997</v>
      </c>
      <c r="E233" s="14">
        <v>0</v>
      </c>
      <c r="F233" s="14">
        <f t="shared" si="6"/>
        <v>119.9199</v>
      </c>
      <c r="H233" s="34">
        <f t="shared" si="7"/>
        <v>4.7868240199047349</v>
      </c>
    </row>
    <row r="234" spans="1:8">
      <c r="A234" s="11" t="s">
        <v>23</v>
      </c>
      <c r="B234" s="1">
        <v>2004</v>
      </c>
      <c r="C234" s="15">
        <v>79.5</v>
      </c>
      <c r="D234" s="13">
        <v>42.4</v>
      </c>
      <c r="E234" s="14">
        <v>0</v>
      </c>
      <c r="F234" s="14">
        <f t="shared" si="6"/>
        <v>121.9</v>
      </c>
      <c r="H234" s="34">
        <f t="shared" si="7"/>
        <v>4.8032010364872262</v>
      </c>
    </row>
    <row r="235" spans="1:8">
      <c r="A235" s="11" t="s">
        <v>23</v>
      </c>
      <c r="B235" s="1">
        <v>2005</v>
      </c>
      <c r="C235" s="15">
        <v>83.7</v>
      </c>
      <c r="D235" s="13">
        <v>42.900000000000006</v>
      </c>
      <c r="E235" s="14">
        <v>0</v>
      </c>
      <c r="F235" s="14">
        <f t="shared" si="6"/>
        <v>126.60000000000001</v>
      </c>
      <c r="H235" s="34">
        <f t="shared" si="7"/>
        <v>4.8410325097100761</v>
      </c>
    </row>
    <row r="236" spans="1:8">
      <c r="A236" s="11" t="s">
        <v>23</v>
      </c>
      <c r="B236" s="1">
        <v>2006</v>
      </c>
      <c r="C236" s="15">
        <v>86</v>
      </c>
      <c r="D236" s="13">
        <v>41.4</v>
      </c>
      <c r="E236" s="14">
        <v>22.3</v>
      </c>
      <c r="F236" s="14">
        <f t="shared" si="6"/>
        <v>149.70000000000002</v>
      </c>
      <c r="H236" s="34">
        <f t="shared" si="7"/>
        <v>5.0086332914255829</v>
      </c>
    </row>
    <row r="237" spans="1:8">
      <c r="A237" s="11" t="s">
        <v>23</v>
      </c>
      <c r="B237" s="1">
        <v>2007</v>
      </c>
      <c r="C237" s="15">
        <v>82.620012799999998</v>
      </c>
      <c r="D237" s="13">
        <v>38.009167599999998</v>
      </c>
      <c r="E237" s="14">
        <v>24</v>
      </c>
      <c r="F237" s="14">
        <f t="shared" si="6"/>
        <v>144.6291804</v>
      </c>
      <c r="H237" s="34">
        <f t="shared" si="7"/>
        <v>4.9741730901954915</v>
      </c>
    </row>
    <row r="238" spans="1:8">
      <c r="A238" s="11" t="s">
        <v>23</v>
      </c>
      <c r="B238" s="1">
        <v>2008</v>
      </c>
      <c r="C238" s="15">
        <v>78.239999999999995</v>
      </c>
      <c r="D238" s="13">
        <v>33.761600000000001</v>
      </c>
      <c r="E238" s="14">
        <v>22.2</v>
      </c>
      <c r="F238" s="14">
        <f t="shared" si="6"/>
        <v>134.20159999999998</v>
      </c>
      <c r="H238" s="34">
        <f t="shared" si="7"/>
        <v>4.8993431469702342</v>
      </c>
    </row>
    <row r="239" spans="1:8">
      <c r="A239" s="11" t="s">
        <v>23</v>
      </c>
      <c r="B239" s="1">
        <v>2009</v>
      </c>
      <c r="C239" s="15">
        <v>74.609162400000002</v>
      </c>
      <c r="D239" s="13">
        <v>29.832310700000001</v>
      </c>
      <c r="E239" s="14">
        <v>23.5</v>
      </c>
      <c r="F239" s="14">
        <f t="shared" si="6"/>
        <v>127.9414731</v>
      </c>
      <c r="H239" s="34">
        <f t="shared" si="7"/>
        <v>4.8515729179466396</v>
      </c>
    </row>
    <row r="240" spans="1:8">
      <c r="A240" s="11" t="s">
        <v>23</v>
      </c>
      <c r="B240" s="1">
        <v>2010</v>
      </c>
      <c r="C240" s="15">
        <v>71.940399999999997</v>
      </c>
      <c r="D240" s="13">
        <v>29.130300000000002</v>
      </c>
      <c r="E240" s="14">
        <v>30</v>
      </c>
      <c r="F240" s="14">
        <f t="shared" si="6"/>
        <v>131.07069999999999</v>
      </c>
      <c r="H240" s="34">
        <f t="shared" si="7"/>
        <v>4.8757368722748566</v>
      </c>
    </row>
    <row r="241" spans="1:8">
      <c r="A241" s="11" t="s">
        <v>23</v>
      </c>
      <c r="B241" s="1">
        <v>2011</v>
      </c>
      <c r="C241" s="15">
        <v>58.692907330000004</v>
      </c>
      <c r="D241" s="13">
        <v>18.097175740000001</v>
      </c>
      <c r="E241" s="14">
        <v>40.299999999999997</v>
      </c>
      <c r="F241" s="14">
        <f t="shared" si="6"/>
        <v>117.09008307000001</v>
      </c>
      <c r="H241" s="34">
        <f t="shared" si="7"/>
        <v>4.7629435793146477</v>
      </c>
    </row>
    <row r="242" spans="1:8">
      <c r="A242" s="11" t="s">
        <v>23</v>
      </c>
      <c r="B242" s="1">
        <v>2012</v>
      </c>
      <c r="C242" s="15">
        <v>56.477663</v>
      </c>
      <c r="D242" s="13">
        <v>18.226570000000002</v>
      </c>
      <c r="E242" s="14">
        <v>38.270000000000003</v>
      </c>
      <c r="F242" s="14">
        <f t="shared" si="6"/>
        <v>112.974233</v>
      </c>
      <c r="H242" s="34">
        <f t="shared" si="7"/>
        <v>4.7271597661616616</v>
      </c>
    </row>
    <row r="243" spans="1:8">
      <c r="A243" s="11" t="s">
        <v>23</v>
      </c>
      <c r="B243" s="1">
        <v>2013</v>
      </c>
      <c r="C243" s="15">
        <v>54.768606000000005</v>
      </c>
      <c r="D243" s="13">
        <v>19.120448</v>
      </c>
      <c r="E243" s="14">
        <v>36.200000000000003</v>
      </c>
      <c r="F243" s="14">
        <f t="shared" si="6"/>
        <v>110.089054</v>
      </c>
      <c r="H243" s="34">
        <f t="shared" si="7"/>
        <v>4.701289620076003</v>
      </c>
    </row>
    <row r="244" spans="1:8">
      <c r="A244" s="11" t="s">
        <v>24</v>
      </c>
      <c r="B244" s="1">
        <v>2003</v>
      </c>
      <c r="C244" s="15">
        <v>120.65860000000001</v>
      </c>
      <c r="D244" s="13">
        <v>129.95089999999999</v>
      </c>
      <c r="E244" s="14">
        <v>0</v>
      </c>
      <c r="F244" s="14">
        <f t="shared" si="6"/>
        <v>250.6095</v>
      </c>
      <c r="H244" s="34">
        <f t="shared" si="7"/>
        <v>5.5238959507617951</v>
      </c>
    </row>
    <row r="245" spans="1:8">
      <c r="A245" s="11" t="s">
        <v>24</v>
      </c>
      <c r="B245" s="1">
        <v>2004</v>
      </c>
      <c r="C245" s="15">
        <v>126.4</v>
      </c>
      <c r="D245" s="13">
        <v>130.30000000000001</v>
      </c>
      <c r="E245" s="14">
        <v>0</v>
      </c>
      <c r="F245" s="14">
        <f t="shared" si="6"/>
        <v>256.70000000000005</v>
      </c>
      <c r="H245" s="34">
        <f t="shared" si="7"/>
        <v>5.5479080878770946</v>
      </c>
    </row>
    <row r="246" spans="1:8">
      <c r="A246" s="11" t="s">
        <v>24</v>
      </c>
      <c r="B246" s="1">
        <v>2005</v>
      </c>
      <c r="C246" s="15">
        <v>129.9</v>
      </c>
      <c r="D246" s="13">
        <v>117.5</v>
      </c>
      <c r="E246" s="14">
        <v>0</v>
      </c>
      <c r="F246" s="14">
        <f t="shared" si="6"/>
        <v>247.4</v>
      </c>
      <c r="H246" s="34">
        <f t="shared" si="7"/>
        <v>5.5110064599583879</v>
      </c>
    </row>
    <row r="247" spans="1:8">
      <c r="A247" s="11" t="s">
        <v>24</v>
      </c>
      <c r="B247" s="1">
        <v>2006</v>
      </c>
      <c r="C247" s="15">
        <v>128.1</v>
      </c>
      <c r="D247" s="13">
        <v>94.1</v>
      </c>
      <c r="E247" s="14">
        <v>35.799999999999997</v>
      </c>
      <c r="F247" s="14">
        <f t="shared" si="6"/>
        <v>258</v>
      </c>
      <c r="H247" s="34">
        <f t="shared" si="7"/>
        <v>5.5529595849216173</v>
      </c>
    </row>
    <row r="248" spans="1:8">
      <c r="A248" s="11" t="s">
        <v>24</v>
      </c>
      <c r="B248" s="1">
        <v>2007</v>
      </c>
      <c r="C248" s="15">
        <v>117.8749688</v>
      </c>
      <c r="D248" s="13">
        <v>65.364695499999996</v>
      </c>
      <c r="E248" s="14">
        <v>33</v>
      </c>
      <c r="F248" s="14">
        <f t="shared" si="6"/>
        <v>216.23966430000002</v>
      </c>
      <c r="H248" s="34">
        <f t="shared" si="7"/>
        <v>5.3763873495252561</v>
      </c>
    </row>
    <row r="249" spans="1:8">
      <c r="A249" s="11" t="s">
        <v>24</v>
      </c>
      <c r="B249" s="1">
        <v>2008</v>
      </c>
      <c r="C249" s="15">
        <v>114.78</v>
      </c>
      <c r="D249" s="13">
        <v>46.597799999999999</v>
      </c>
      <c r="E249" s="14">
        <v>35.799999999999997</v>
      </c>
      <c r="F249" s="14">
        <f t="shared" si="6"/>
        <v>197.17779999999999</v>
      </c>
      <c r="H249" s="34">
        <f t="shared" si="7"/>
        <v>5.2841058597664654</v>
      </c>
    </row>
    <row r="250" spans="1:8">
      <c r="A250" s="11" t="s">
        <v>24</v>
      </c>
      <c r="B250" s="1">
        <v>2009</v>
      </c>
      <c r="C250" s="15">
        <v>113.5299131</v>
      </c>
      <c r="D250" s="13">
        <v>39.855468900000005</v>
      </c>
      <c r="E250" s="14">
        <v>59.2</v>
      </c>
      <c r="F250" s="14">
        <f t="shared" si="6"/>
        <v>212.58538199999998</v>
      </c>
      <c r="H250" s="34">
        <f t="shared" si="7"/>
        <v>5.3593437053124715</v>
      </c>
    </row>
    <row r="251" spans="1:8">
      <c r="A251" s="11" t="s">
        <v>24</v>
      </c>
      <c r="B251" s="1">
        <v>2010</v>
      </c>
      <c r="C251" s="15">
        <v>113.09520000000001</v>
      </c>
      <c r="D251" s="13">
        <v>48.259399999999999</v>
      </c>
      <c r="E251" s="14">
        <v>67.599999999999994</v>
      </c>
      <c r="F251" s="14">
        <f t="shared" si="6"/>
        <v>228.9546</v>
      </c>
      <c r="H251" s="34">
        <f t="shared" si="7"/>
        <v>5.4335237306243522</v>
      </c>
    </row>
    <row r="252" spans="1:8">
      <c r="A252" s="11" t="s">
        <v>24</v>
      </c>
      <c r="B252" s="1">
        <v>2011</v>
      </c>
      <c r="C252" s="15">
        <v>90.200629630000009</v>
      </c>
      <c r="D252" s="13">
        <v>38.590290199999998</v>
      </c>
      <c r="E252" s="14">
        <v>67.5</v>
      </c>
      <c r="F252" s="14">
        <f t="shared" si="6"/>
        <v>196.29091983000001</v>
      </c>
      <c r="H252" s="34">
        <f t="shared" si="7"/>
        <v>5.2795978436155009</v>
      </c>
    </row>
    <row r="253" spans="1:8">
      <c r="A253" s="11" t="s">
        <v>24</v>
      </c>
      <c r="B253" s="1">
        <v>2012</v>
      </c>
      <c r="C253" s="15">
        <v>86.444043999999991</v>
      </c>
      <c r="D253" s="13">
        <v>29.583610999999998</v>
      </c>
      <c r="E253" s="14">
        <v>65.900000000000006</v>
      </c>
      <c r="F253" s="14">
        <f t="shared" si="6"/>
        <v>181.92765499999999</v>
      </c>
      <c r="H253" s="34">
        <f t="shared" si="7"/>
        <v>5.2036091080527278</v>
      </c>
    </row>
    <row r="254" spans="1:8">
      <c r="A254" s="11" t="s">
        <v>24</v>
      </c>
      <c r="B254" s="1">
        <v>2013</v>
      </c>
      <c r="C254" s="15">
        <v>81.670601000000005</v>
      </c>
      <c r="D254" s="13">
        <v>29.600484999999999</v>
      </c>
      <c r="E254" s="14">
        <v>62.43</v>
      </c>
      <c r="F254" s="14">
        <f t="shared" si="6"/>
        <v>173.701086</v>
      </c>
      <c r="H254" s="34">
        <f t="shared" si="7"/>
        <v>5.1573359253864091</v>
      </c>
    </row>
    <row r="255" spans="1:8">
      <c r="A255" s="11" t="s">
        <v>25</v>
      </c>
      <c r="B255" s="1">
        <v>2003</v>
      </c>
      <c r="C255" s="15">
        <v>132.29089999999999</v>
      </c>
      <c r="D255" s="13">
        <v>64.463899999999995</v>
      </c>
      <c r="E255" s="14">
        <v>0</v>
      </c>
      <c r="F255" s="14">
        <f t="shared" si="6"/>
        <v>196.75479999999999</v>
      </c>
      <c r="H255" s="34">
        <f t="shared" si="7"/>
        <v>5.2819582834421093</v>
      </c>
    </row>
    <row r="256" spans="1:8">
      <c r="A256" s="11" t="s">
        <v>25</v>
      </c>
      <c r="B256" s="1">
        <v>2004</v>
      </c>
      <c r="C256" s="15">
        <v>131.5</v>
      </c>
      <c r="D256" s="13">
        <v>57.1</v>
      </c>
      <c r="E256" s="14">
        <v>0</v>
      </c>
      <c r="F256" s="14">
        <f t="shared" si="6"/>
        <v>188.6</v>
      </c>
      <c r="H256" s="34">
        <f t="shared" si="7"/>
        <v>5.2396283701993571</v>
      </c>
    </row>
    <row r="257" spans="1:8">
      <c r="A257" s="11" t="s">
        <v>25</v>
      </c>
      <c r="B257" s="1">
        <v>2005</v>
      </c>
      <c r="C257" s="15">
        <v>135.80000000000001</v>
      </c>
      <c r="D257" s="13">
        <v>55.5</v>
      </c>
      <c r="E257" s="14">
        <v>0</v>
      </c>
      <c r="F257" s="14">
        <f t="shared" si="6"/>
        <v>191.3</v>
      </c>
      <c r="H257" s="34">
        <f t="shared" si="7"/>
        <v>5.2538428764462068</v>
      </c>
    </row>
    <row r="258" spans="1:8">
      <c r="A258" s="11" t="s">
        <v>25</v>
      </c>
      <c r="B258" s="1">
        <v>2006</v>
      </c>
      <c r="C258" s="15">
        <v>146.5</v>
      </c>
      <c r="D258" s="13">
        <v>41.699999999999996</v>
      </c>
      <c r="E258" s="14">
        <v>18</v>
      </c>
      <c r="F258" s="14">
        <f t="shared" si="6"/>
        <v>206.2</v>
      </c>
      <c r="H258" s="34">
        <f t="shared" si="7"/>
        <v>5.3288465715828597</v>
      </c>
    </row>
    <row r="259" spans="1:8">
      <c r="A259" s="11" t="s">
        <v>25</v>
      </c>
      <c r="B259" s="1">
        <v>2007</v>
      </c>
      <c r="C259" s="15">
        <v>137.5072965</v>
      </c>
      <c r="D259" s="13">
        <v>44.092794599999998</v>
      </c>
      <c r="E259" s="14">
        <v>89.1</v>
      </c>
      <c r="F259" s="14">
        <f t="shared" ref="F259:F322" si="8">SUM(C259:E259)</f>
        <v>270.70009110000001</v>
      </c>
      <c r="H259" s="34">
        <f t="shared" ref="H259:H322" si="9">LN(F259)</f>
        <v>5.6010115331551082</v>
      </c>
    </row>
    <row r="260" spans="1:8">
      <c r="A260" s="11" t="s">
        <v>25</v>
      </c>
      <c r="B260" s="1">
        <v>2008</v>
      </c>
      <c r="C260" s="15">
        <v>123.56950000000001</v>
      </c>
      <c r="D260" s="13">
        <v>45.511499999999998</v>
      </c>
      <c r="E260" s="14">
        <v>18.899999999999999</v>
      </c>
      <c r="F260" s="14">
        <f t="shared" si="8"/>
        <v>187.98100000000002</v>
      </c>
      <c r="H260" s="34">
        <f t="shared" si="9"/>
        <v>5.2363408938928693</v>
      </c>
    </row>
    <row r="261" spans="1:8">
      <c r="A261" s="11" t="s">
        <v>25</v>
      </c>
      <c r="B261" s="1">
        <v>2009</v>
      </c>
      <c r="C261" s="15">
        <v>117.54941890000001</v>
      </c>
      <c r="D261" s="13">
        <v>53.854414499999997</v>
      </c>
      <c r="E261" s="14">
        <v>21.1</v>
      </c>
      <c r="F261" s="14">
        <f t="shared" si="8"/>
        <v>192.50383339999999</v>
      </c>
      <c r="H261" s="34">
        <f t="shared" si="9"/>
        <v>5.2601160672957965</v>
      </c>
    </row>
    <row r="262" spans="1:8">
      <c r="A262" s="11" t="s">
        <v>25</v>
      </c>
      <c r="B262" s="1">
        <v>2010</v>
      </c>
      <c r="C262" s="15">
        <v>114.883</v>
      </c>
      <c r="D262" s="13">
        <v>33.8429</v>
      </c>
      <c r="E262" s="14">
        <v>22.6</v>
      </c>
      <c r="F262" s="14">
        <f t="shared" si="8"/>
        <v>171.32589999999999</v>
      </c>
      <c r="H262" s="34">
        <f t="shared" si="9"/>
        <v>5.1435675906318821</v>
      </c>
    </row>
    <row r="263" spans="1:8">
      <c r="A263" s="11" t="s">
        <v>25</v>
      </c>
      <c r="B263" s="1">
        <v>2011</v>
      </c>
      <c r="C263" s="15">
        <v>110.42839950999999</v>
      </c>
      <c r="D263" s="13">
        <v>30.346681349999997</v>
      </c>
      <c r="E263" s="14">
        <v>55.3</v>
      </c>
      <c r="F263" s="14">
        <f t="shared" si="8"/>
        <v>196.07508086000001</v>
      </c>
      <c r="H263" s="34">
        <f t="shared" si="9"/>
        <v>5.278497651491862</v>
      </c>
    </row>
    <row r="264" spans="1:8">
      <c r="A264" s="11" t="s">
        <v>25</v>
      </c>
      <c r="B264" s="1">
        <v>2012</v>
      </c>
      <c r="C264" s="15">
        <v>104.108662</v>
      </c>
      <c r="D264" s="13">
        <v>29.449698999999999</v>
      </c>
      <c r="E264" s="14">
        <v>56.35</v>
      </c>
      <c r="F264" s="14">
        <f t="shared" si="8"/>
        <v>189.90836099999999</v>
      </c>
      <c r="H264" s="34">
        <f t="shared" si="9"/>
        <v>5.2465416452850357</v>
      </c>
    </row>
    <row r="265" spans="1:8">
      <c r="A265" s="11" t="s">
        <v>25</v>
      </c>
      <c r="B265" s="1">
        <v>2013</v>
      </c>
      <c r="C265" s="15">
        <v>98.642312000000004</v>
      </c>
      <c r="D265" s="13">
        <v>30.130155999999999</v>
      </c>
      <c r="E265" s="14">
        <v>55.73</v>
      </c>
      <c r="F265" s="14">
        <f t="shared" si="8"/>
        <v>184.50246799999999</v>
      </c>
      <c r="H265" s="34">
        <f t="shared" si="9"/>
        <v>5.2176628400848815</v>
      </c>
    </row>
    <row r="266" spans="1:8">
      <c r="A266" s="11" t="s">
        <v>26</v>
      </c>
      <c r="B266" s="1">
        <v>2003</v>
      </c>
      <c r="C266" s="15">
        <v>45.256700000000002</v>
      </c>
      <c r="D266" s="13">
        <v>29.226199999999999</v>
      </c>
      <c r="E266" s="14">
        <v>0</v>
      </c>
      <c r="F266" s="14">
        <f t="shared" si="8"/>
        <v>74.482900000000001</v>
      </c>
      <c r="H266" s="34">
        <f t="shared" si="9"/>
        <v>4.3105695688380834</v>
      </c>
    </row>
    <row r="267" spans="1:8">
      <c r="A267" s="11" t="s">
        <v>26</v>
      </c>
      <c r="B267" s="1">
        <v>2004</v>
      </c>
      <c r="C267" s="15">
        <v>47.8</v>
      </c>
      <c r="D267" s="13">
        <v>30.7</v>
      </c>
      <c r="E267" s="14">
        <v>0</v>
      </c>
      <c r="F267" s="14">
        <f t="shared" si="8"/>
        <v>78.5</v>
      </c>
      <c r="H267" s="34">
        <f t="shared" si="9"/>
        <v>4.3630986247883632</v>
      </c>
    </row>
    <row r="268" spans="1:8">
      <c r="A268" s="11" t="s">
        <v>26</v>
      </c>
      <c r="B268" s="1">
        <v>2005</v>
      </c>
      <c r="C268" s="15">
        <v>52.2</v>
      </c>
      <c r="D268" s="13">
        <v>38.200000000000003</v>
      </c>
      <c r="E268" s="14">
        <v>0</v>
      </c>
      <c r="F268" s="14">
        <f t="shared" si="8"/>
        <v>90.4</v>
      </c>
      <c r="H268" s="34">
        <f t="shared" si="9"/>
        <v>4.5042442673981311</v>
      </c>
    </row>
    <row r="269" spans="1:8">
      <c r="A269" s="11" t="s">
        <v>26</v>
      </c>
      <c r="B269" s="1">
        <v>2006</v>
      </c>
      <c r="C269" s="15">
        <v>55.1</v>
      </c>
      <c r="D269" s="13">
        <v>36.6</v>
      </c>
      <c r="E269" s="14">
        <v>27.5</v>
      </c>
      <c r="F269" s="14">
        <f t="shared" si="8"/>
        <v>119.2</v>
      </c>
      <c r="H269" s="34">
        <f t="shared" si="9"/>
        <v>4.7808027546312495</v>
      </c>
    </row>
    <row r="270" spans="1:8">
      <c r="A270" s="11" t="s">
        <v>26</v>
      </c>
      <c r="B270" s="1">
        <v>2007</v>
      </c>
      <c r="C270" s="15">
        <v>53.3700002</v>
      </c>
      <c r="D270" s="13">
        <v>34.7771246</v>
      </c>
      <c r="E270" s="14">
        <v>28.9</v>
      </c>
      <c r="F270" s="14">
        <f t="shared" si="8"/>
        <v>117.04712480000001</v>
      </c>
      <c r="H270" s="34">
        <f t="shared" si="9"/>
        <v>4.7625766297736254</v>
      </c>
    </row>
    <row r="271" spans="1:8">
      <c r="A271" s="11" t="s">
        <v>26</v>
      </c>
      <c r="B271" s="1">
        <v>2008</v>
      </c>
      <c r="C271" s="15">
        <v>50.174100000000003</v>
      </c>
      <c r="D271" s="13">
        <v>32.669600000000003</v>
      </c>
      <c r="E271" s="14">
        <v>35.4</v>
      </c>
      <c r="F271" s="14">
        <f t="shared" si="8"/>
        <v>118.24370000000002</v>
      </c>
      <c r="H271" s="34">
        <f t="shared" si="9"/>
        <v>4.7727477489971726</v>
      </c>
    </row>
    <row r="272" spans="1:8">
      <c r="A272" s="11" t="s">
        <v>26</v>
      </c>
      <c r="B272" s="1">
        <v>2009</v>
      </c>
      <c r="C272" s="15">
        <v>49.930678100000002</v>
      </c>
      <c r="D272" s="13">
        <v>28.0098579</v>
      </c>
      <c r="E272" s="14">
        <v>39.5</v>
      </c>
      <c r="F272" s="14">
        <f t="shared" si="8"/>
        <v>117.44053600000001</v>
      </c>
      <c r="H272" s="34">
        <f t="shared" si="9"/>
        <v>4.7659321288884877</v>
      </c>
    </row>
    <row r="273" spans="1:8">
      <c r="A273" s="11" t="s">
        <v>26</v>
      </c>
      <c r="B273" s="1">
        <v>2010</v>
      </c>
      <c r="C273" s="15">
        <v>50.0702</v>
      </c>
      <c r="D273" s="13">
        <v>22.997799999999998</v>
      </c>
      <c r="E273" s="14">
        <v>43.5</v>
      </c>
      <c r="F273" s="14">
        <f t="shared" si="8"/>
        <v>116.568</v>
      </c>
      <c r="H273" s="34">
        <f t="shared" si="9"/>
        <v>4.758474793711553</v>
      </c>
    </row>
    <row r="274" spans="1:8">
      <c r="A274" s="11" t="s">
        <v>26</v>
      </c>
      <c r="B274" s="1">
        <v>2011</v>
      </c>
      <c r="C274" s="15">
        <v>69.122578579999995</v>
      </c>
      <c r="D274" s="13">
        <v>38.224127799999998</v>
      </c>
      <c r="E274" s="14">
        <v>54.9</v>
      </c>
      <c r="F274" s="14">
        <f t="shared" si="8"/>
        <v>162.24670638000001</v>
      </c>
      <c r="H274" s="34">
        <f t="shared" si="9"/>
        <v>5.0891180557171412</v>
      </c>
    </row>
    <row r="275" spans="1:8">
      <c r="A275" s="11" t="s">
        <v>26</v>
      </c>
      <c r="B275" s="1">
        <v>2012</v>
      </c>
      <c r="C275" s="15">
        <v>67.221592000000001</v>
      </c>
      <c r="D275" s="13">
        <v>39.064591</v>
      </c>
      <c r="E275" s="14">
        <v>54.43</v>
      </c>
      <c r="F275" s="14">
        <f t="shared" si="8"/>
        <v>160.716183</v>
      </c>
      <c r="H275" s="34">
        <f t="shared" si="9"/>
        <v>5.0796399708468583</v>
      </c>
    </row>
    <row r="276" spans="1:8">
      <c r="A276" s="11" t="s">
        <v>26</v>
      </c>
      <c r="B276" s="1">
        <v>2013</v>
      </c>
      <c r="C276" s="15">
        <v>66.309123999999997</v>
      </c>
      <c r="D276" s="13">
        <v>38.689515999999998</v>
      </c>
      <c r="E276" s="14">
        <v>52.37</v>
      </c>
      <c r="F276" s="14">
        <f t="shared" si="8"/>
        <v>157.36864</v>
      </c>
      <c r="H276" s="34">
        <f t="shared" si="9"/>
        <v>5.0585910785216717</v>
      </c>
    </row>
    <row r="277" spans="1:8">
      <c r="A277" s="11" t="s">
        <v>27</v>
      </c>
      <c r="B277" s="1">
        <v>2003</v>
      </c>
      <c r="C277" s="15">
        <v>76.605999999999995</v>
      </c>
      <c r="D277" s="13">
        <v>66.522000000000006</v>
      </c>
      <c r="E277" s="14">
        <v>0</v>
      </c>
      <c r="F277" s="14">
        <f t="shared" si="8"/>
        <v>143.12799999999999</v>
      </c>
      <c r="H277" s="34">
        <f t="shared" si="9"/>
        <v>4.9637393347875216</v>
      </c>
    </row>
    <row r="278" spans="1:8">
      <c r="A278" s="11" t="s">
        <v>27</v>
      </c>
      <c r="B278" s="1">
        <v>2004</v>
      </c>
      <c r="C278" s="15">
        <v>81.8</v>
      </c>
      <c r="D278" s="13">
        <v>72.900000000000006</v>
      </c>
      <c r="E278" s="14">
        <v>0</v>
      </c>
      <c r="F278" s="14">
        <f t="shared" si="8"/>
        <v>154.69999999999999</v>
      </c>
      <c r="H278" s="34">
        <f t="shared" si="9"/>
        <v>5.04148775757902</v>
      </c>
    </row>
    <row r="279" spans="1:8">
      <c r="A279" s="11" t="s">
        <v>27</v>
      </c>
      <c r="B279" s="1">
        <v>2005</v>
      </c>
      <c r="C279" s="15">
        <v>92.2</v>
      </c>
      <c r="D279" s="13">
        <v>73.400000000000006</v>
      </c>
      <c r="E279" s="14">
        <v>0</v>
      </c>
      <c r="F279" s="14">
        <f t="shared" si="8"/>
        <v>165.60000000000002</v>
      </c>
      <c r="H279" s="34">
        <f t="shared" si="9"/>
        <v>5.1095752419511591</v>
      </c>
    </row>
    <row r="280" spans="1:8">
      <c r="A280" s="11" t="s">
        <v>27</v>
      </c>
      <c r="B280" s="1">
        <v>2006</v>
      </c>
      <c r="C280" s="15">
        <v>98.1</v>
      </c>
      <c r="D280" s="13">
        <v>65.099999999999994</v>
      </c>
      <c r="E280" s="14">
        <v>32.299999999999997</v>
      </c>
      <c r="F280" s="14">
        <f t="shared" si="8"/>
        <v>195.5</v>
      </c>
      <c r="H280" s="34">
        <f t="shared" si="9"/>
        <v>5.2755603794254204</v>
      </c>
    </row>
    <row r="281" spans="1:8">
      <c r="A281" s="11" t="s">
        <v>27</v>
      </c>
      <c r="B281" s="1">
        <v>2007</v>
      </c>
      <c r="C281" s="15">
        <v>92.720882099999997</v>
      </c>
      <c r="D281" s="13">
        <v>61.564544999999995</v>
      </c>
      <c r="E281" s="14">
        <v>30.2</v>
      </c>
      <c r="F281" s="14">
        <f t="shared" si="8"/>
        <v>184.48542709999998</v>
      </c>
      <c r="H281" s="34">
        <f t="shared" si="9"/>
        <v>5.2175704744531712</v>
      </c>
    </row>
    <row r="282" spans="1:8">
      <c r="A282" s="11" t="s">
        <v>27</v>
      </c>
      <c r="B282" s="1">
        <v>2008</v>
      </c>
      <c r="C282" s="15">
        <v>88.937799999999996</v>
      </c>
      <c r="D282" s="13">
        <v>48.458300000000001</v>
      </c>
      <c r="E282" s="14">
        <v>47.7</v>
      </c>
      <c r="F282" s="14">
        <f t="shared" si="8"/>
        <v>185.09609999999998</v>
      </c>
      <c r="H282" s="34">
        <f t="shared" si="9"/>
        <v>5.2208751496654244</v>
      </c>
    </row>
    <row r="283" spans="1:8">
      <c r="A283" s="11" t="s">
        <v>27</v>
      </c>
      <c r="B283" s="1">
        <v>2009</v>
      </c>
      <c r="C283" s="15">
        <v>80.440762699999993</v>
      </c>
      <c r="D283" s="13">
        <v>35.029344000000002</v>
      </c>
      <c r="E283" s="14">
        <v>49.9</v>
      </c>
      <c r="F283" s="14">
        <f t="shared" si="8"/>
        <v>165.37010670000001</v>
      </c>
      <c r="H283" s="34">
        <f t="shared" si="9"/>
        <v>5.108186032881707</v>
      </c>
    </row>
    <row r="284" spans="1:8">
      <c r="A284" s="11" t="s">
        <v>27</v>
      </c>
      <c r="B284" s="1">
        <v>2010</v>
      </c>
      <c r="C284" s="15">
        <v>77.864900000000006</v>
      </c>
      <c r="D284" s="13">
        <v>34.860600000000005</v>
      </c>
      <c r="E284" s="14">
        <v>51.8</v>
      </c>
      <c r="F284" s="14">
        <f t="shared" si="8"/>
        <v>164.52550000000002</v>
      </c>
      <c r="H284" s="34">
        <f t="shared" si="9"/>
        <v>5.1030655733893813</v>
      </c>
    </row>
    <row r="285" spans="1:8">
      <c r="A285" s="11" t="s">
        <v>27</v>
      </c>
      <c r="B285" s="1">
        <v>2011</v>
      </c>
      <c r="C285" s="15">
        <v>91.683867720000009</v>
      </c>
      <c r="D285" s="13">
        <v>46.343028370000006</v>
      </c>
      <c r="E285" s="14">
        <v>83.2</v>
      </c>
      <c r="F285" s="14">
        <f t="shared" si="8"/>
        <v>221.22689609000003</v>
      </c>
      <c r="H285" s="34">
        <f t="shared" si="9"/>
        <v>5.3991888539834489</v>
      </c>
    </row>
    <row r="286" spans="1:8">
      <c r="A286" s="11" t="s">
        <v>27</v>
      </c>
      <c r="B286" s="1">
        <v>2012</v>
      </c>
      <c r="C286" s="15">
        <v>84.375543999999991</v>
      </c>
      <c r="D286" s="13">
        <v>46.205081</v>
      </c>
      <c r="E286" s="14">
        <v>80.81</v>
      </c>
      <c r="F286" s="14">
        <f t="shared" si="8"/>
        <v>211.390625</v>
      </c>
      <c r="H286" s="34">
        <f t="shared" si="9"/>
        <v>5.3537077252436882</v>
      </c>
    </row>
    <row r="287" spans="1:8">
      <c r="A287" s="11" t="s">
        <v>27</v>
      </c>
      <c r="B287" s="1">
        <v>2013</v>
      </c>
      <c r="C287" s="15">
        <v>80.615231999999992</v>
      </c>
      <c r="D287" s="13">
        <v>53.773856999999992</v>
      </c>
      <c r="E287" s="14">
        <v>75.89</v>
      </c>
      <c r="F287" s="14">
        <f t="shared" si="8"/>
        <v>210.279089</v>
      </c>
      <c r="H287" s="34">
        <f t="shared" si="9"/>
        <v>5.3484356436230494</v>
      </c>
    </row>
    <row r="288" spans="1:8">
      <c r="A288" s="11" t="s">
        <v>28</v>
      </c>
      <c r="B288" s="1">
        <v>2003</v>
      </c>
      <c r="C288" s="15">
        <v>49.390900000000002</v>
      </c>
      <c r="D288" s="13">
        <v>33.158799999999999</v>
      </c>
      <c r="E288" s="14">
        <v>0</v>
      </c>
      <c r="F288" s="14">
        <f t="shared" si="8"/>
        <v>82.549700000000001</v>
      </c>
      <c r="H288" s="34">
        <f t="shared" si="9"/>
        <v>4.4134005361984192</v>
      </c>
    </row>
    <row r="289" spans="1:8">
      <c r="A289" s="11" t="s">
        <v>28</v>
      </c>
      <c r="B289" s="1">
        <v>2004</v>
      </c>
      <c r="C289" s="15">
        <v>48.4</v>
      </c>
      <c r="D289" s="13">
        <v>31.1</v>
      </c>
      <c r="E289" s="14">
        <v>0</v>
      </c>
      <c r="F289" s="14">
        <f t="shared" si="8"/>
        <v>79.5</v>
      </c>
      <c r="H289" s="34">
        <f t="shared" si="9"/>
        <v>4.3757570216602861</v>
      </c>
    </row>
    <row r="290" spans="1:8">
      <c r="A290" s="11" t="s">
        <v>28</v>
      </c>
      <c r="B290" s="1">
        <v>2005</v>
      </c>
      <c r="C290" s="15">
        <v>56.3</v>
      </c>
      <c r="D290" s="13">
        <v>32.799999999999997</v>
      </c>
      <c r="E290" s="14">
        <v>0</v>
      </c>
      <c r="F290" s="14">
        <f t="shared" si="8"/>
        <v>89.1</v>
      </c>
      <c r="H290" s="34">
        <f t="shared" si="9"/>
        <v>4.4897593344767639</v>
      </c>
    </row>
    <row r="291" spans="1:8">
      <c r="A291" s="11" t="s">
        <v>28</v>
      </c>
      <c r="B291" s="1">
        <v>2006</v>
      </c>
      <c r="C291" s="15">
        <v>54.6</v>
      </c>
      <c r="D291" s="13">
        <v>32</v>
      </c>
      <c r="E291" s="14">
        <v>22.7</v>
      </c>
      <c r="F291" s="14">
        <f t="shared" si="8"/>
        <v>109.3</v>
      </c>
      <c r="H291" s="34">
        <f t="shared" si="9"/>
        <v>4.694096395182493</v>
      </c>
    </row>
    <row r="292" spans="1:8">
      <c r="A292" s="11" t="s">
        <v>28</v>
      </c>
      <c r="B292" s="1">
        <v>2007</v>
      </c>
      <c r="C292" s="15">
        <v>52.324998700000002</v>
      </c>
      <c r="D292" s="13">
        <v>23.154536800000002</v>
      </c>
      <c r="E292" s="14">
        <v>21.9</v>
      </c>
      <c r="F292" s="14">
        <f t="shared" si="8"/>
        <v>97.379535500000003</v>
      </c>
      <c r="H292" s="34">
        <f t="shared" si="9"/>
        <v>4.5786160807698781</v>
      </c>
    </row>
    <row r="293" spans="1:8">
      <c r="A293" s="11" t="s">
        <v>28</v>
      </c>
      <c r="B293" s="1">
        <v>2008</v>
      </c>
      <c r="C293" s="15">
        <v>50.153599999999997</v>
      </c>
      <c r="D293" s="13">
        <v>22.229900000000001</v>
      </c>
      <c r="E293" s="14">
        <v>19.2</v>
      </c>
      <c r="F293" s="14">
        <f t="shared" si="8"/>
        <v>91.583500000000001</v>
      </c>
      <c r="H293" s="34">
        <f t="shared" si="9"/>
        <v>4.5172511244501798</v>
      </c>
    </row>
    <row r="294" spans="1:8">
      <c r="A294" s="11" t="s">
        <v>28</v>
      </c>
      <c r="B294" s="1">
        <v>2009</v>
      </c>
      <c r="C294" s="15">
        <v>50.030571399999999</v>
      </c>
      <c r="D294" s="13">
        <v>24.547378000000002</v>
      </c>
      <c r="E294" s="14">
        <v>25.5</v>
      </c>
      <c r="F294" s="14">
        <f t="shared" si="8"/>
        <v>100.07794939999999</v>
      </c>
      <c r="H294" s="34">
        <f t="shared" si="9"/>
        <v>4.6059493763404271</v>
      </c>
    </row>
    <row r="295" spans="1:8">
      <c r="A295" s="11" t="s">
        <v>28</v>
      </c>
      <c r="B295" s="1">
        <v>2010</v>
      </c>
      <c r="C295" s="15">
        <v>55.1785</v>
      </c>
      <c r="D295" s="13">
        <v>25.573</v>
      </c>
      <c r="E295" s="14">
        <v>29.2</v>
      </c>
      <c r="F295" s="14">
        <f t="shared" si="8"/>
        <v>109.9515</v>
      </c>
      <c r="H295" s="34">
        <f t="shared" si="9"/>
        <v>4.7000393594725134</v>
      </c>
    </row>
    <row r="296" spans="1:8">
      <c r="A296" s="11" t="s">
        <v>28</v>
      </c>
      <c r="B296" s="1">
        <v>2011</v>
      </c>
      <c r="C296" s="15">
        <v>62.39021821</v>
      </c>
      <c r="D296" s="13">
        <v>23.619078690000002</v>
      </c>
      <c r="E296" s="14">
        <v>48.1</v>
      </c>
      <c r="F296" s="14">
        <f t="shared" si="8"/>
        <v>134.1092969</v>
      </c>
      <c r="H296" s="34">
        <f t="shared" si="9"/>
        <v>4.8986551159978982</v>
      </c>
    </row>
    <row r="297" spans="1:8">
      <c r="A297" s="11" t="s">
        <v>28</v>
      </c>
      <c r="B297" s="1">
        <v>2012</v>
      </c>
      <c r="C297" s="15">
        <v>57.248940000000005</v>
      </c>
      <c r="D297" s="13">
        <v>20.756702000000001</v>
      </c>
      <c r="E297" s="14">
        <v>47.34</v>
      </c>
      <c r="F297" s="14">
        <f t="shared" si="8"/>
        <v>125.34564200000001</v>
      </c>
      <c r="H297" s="34">
        <f t="shared" si="9"/>
        <v>4.831075057346558</v>
      </c>
    </row>
    <row r="298" spans="1:8">
      <c r="A298" s="11" t="s">
        <v>28</v>
      </c>
      <c r="B298" s="1">
        <v>2013</v>
      </c>
      <c r="C298" s="15">
        <v>56.198081999999992</v>
      </c>
      <c r="D298" s="13">
        <v>22.657371999999999</v>
      </c>
      <c r="E298" s="14">
        <v>44.29</v>
      </c>
      <c r="F298" s="14">
        <f t="shared" si="8"/>
        <v>123.145454</v>
      </c>
      <c r="H298" s="34">
        <f t="shared" si="9"/>
        <v>4.8133662095530809</v>
      </c>
    </row>
    <row r="299" spans="1:8">
      <c r="A299" s="11" t="s">
        <v>29</v>
      </c>
      <c r="B299" s="1">
        <v>2003</v>
      </c>
      <c r="C299" s="15">
        <v>6.0279999999999996</v>
      </c>
      <c r="D299" s="13">
        <v>11.824199999999999</v>
      </c>
      <c r="E299" s="14">
        <v>0</v>
      </c>
      <c r="F299" s="14">
        <f t="shared" si="8"/>
        <v>17.8522</v>
      </c>
      <c r="H299" s="34">
        <f t="shared" si="9"/>
        <v>2.882126749930797</v>
      </c>
    </row>
    <row r="300" spans="1:8">
      <c r="A300" s="11" t="s">
        <v>29</v>
      </c>
      <c r="B300" s="1">
        <v>2004</v>
      </c>
      <c r="C300" s="15">
        <v>7.4</v>
      </c>
      <c r="D300" s="13">
        <v>15.9</v>
      </c>
      <c r="E300" s="14">
        <v>0</v>
      </c>
      <c r="F300" s="14">
        <f t="shared" si="8"/>
        <v>23.3</v>
      </c>
      <c r="H300" s="34">
        <f t="shared" si="9"/>
        <v>3.1484533605716547</v>
      </c>
    </row>
    <row r="301" spans="1:8">
      <c r="A301" s="11" t="s">
        <v>29</v>
      </c>
      <c r="B301" s="1">
        <v>2005</v>
      </c>
      <c r="C301" s="15">
        <v>12.4</v>
      </c>
      <c r="D301" s="13">
        <v>17</v>
      </c>
      <c r="E301" s="14">
        <v>0</v>
      </c>
      <c r="F301" s="14">
        <f t="shared" si="8"/>
        <v>29.4</v>
      </c>
      <c r="H301" s="34">
        <f t="shared" si="9"/>
        <v>3.380994674344636</v>
      </c>
    </row>
    <row r="302" spans="1:8">
      <c r="A302" s="11" t="s">
        <v>29</v>
      </c>
      <c r="B302" s="1">
        <v>2006</v>
      </c>
      <c r="C302" s="15">
        <v>13</v>
      </c>
      <c r="D302" s="13">
        <v>16.100000000000001</v>
      </c>
      <c r="E302" s="14">
        <v>7.5</v>
      </c>
      <c r="F302" s="14">
        <f t="shared" si="8"/>
        <v>36.6</v>
      </c>
      <c r="H302" s="34">
        <f t="shared" si="9"/>
        <v>3.6000482404073204</v>
      </c>
    </row>
    <row r="303" spans="1:8">
      <c r="A303" s="11" t="s">
        <v>29</v>
      </c>
      <c r="B303" s="1">
        <v>2007</v>
      </c>
      <c r="C303" s="15">
        <v>13.392277100000001</v>
      </c>
      <c r="D303" s="13">
        <v>15.075126800000001</v>
      </c>
      <c r="E303" s="14">
        <v>9</v>
      </c>
      <c r="F303" s="14">
        <f t="shared" si="8"/>
        <v>37.467403900000001</v>
      </c>
      <c r="H303" s="34">
        <f t="shared" si="9"/>
        <v>3.6234713256441538</v>
      </c>
    </row>
    <row r="304" spans="1:8">
      <c r="A304" s="11" t="s">
        <v>29</v>
      </c>
      <c r="B304" s="1">
        <v>2008</v>
      </c>
      <c r="C304" s="15">
        <v>13.480700000000001</v>
      </c>
      <c r="D304" s="13">
        <v>15.3116</v>
      </c>
      <c r="E304" s="14">
        <v>9.1</v>
      </c>
      <c r="F304" s="14">
        <f t="shared" si="8"/>
        <v>37.892299999999999</v>
      </c>
      <c r="H304" s="34">
        <f t="shared" si="9"/>
        <v>3.634747925220414</v>
      </c>
    </row>
    <row r="305" spans="1:8">
      <c r="A305" s="11" t="s">
        <v>29</v>
      </c>
      <c r="B305" s="1">
        <v>2009</v>
      </c>
      <c r="C305" s="15">
        <v>13.5698264</v>
      </c>
      <c r="D305" s="13">
        <v>14.4992123</v>
      </c>
      <c r="E305" s="14">
        <v>9.1</v>
      </c>
      <c r="F305" s="14">
        <f t="shared" si="8"/>
        <v>37.169038700000002</v>
      </c>
      <c r="H305" s="34">
        <f t="shared" si="9"/>
        <v>3.6154761217202207</v>
      </c>
    </row>
    <row r="306" spans="1:8">
      <c r="A306" s="11" t="s">
        <v>29</v>
      </c>
      <c r="B306" s="1">
        <v>2010</v>
      </c>
      <c r="C306" s="15">
        <v>14.3431</v>
      </c>
      <c r="D306" s="13">
        <v>17.404900000000001</v>
      </c>
      <c r="E306" s="14">
        <v>11</v>
      </c>
      <c r="F306" s="14">
        <f t="shared" si="8"/>
        <v>42.748000000000005</v>
      </c>
      <c r="H306" s="34">
        <f t="shared" si="9"/>
        <v>3.7553224106626506</v>
      </c>
    </row>
    <row r="307" spans="1:8">
      <c r="A307" s="11" t="s">
        <v>29</v>
      </c>
      <c r="B307" s="1">
        <v>2011</v>
      </c>
      <c r="C307" s="15">
        <v>15.660210099999999</v>
      </c>
      <c r="D307" s="13">
        <v>13.833584500000001</v>
      </c>
      <c r="E307" s="14">
        <v>12.4</v>
      </c>
      <c r="F307" s="14">
        <f t="shared" si="8"/>
        <v>41.8937946</v>
      </c>
      <c r="H307" s="34">
        <f t="shared" si="9"/>
        <v>3.7351377157215051</v>
      </c>
    </row>
    <row r="308" spans="1:8">
      <c r="A308" s="11" t="s">
        <v>29</v>
      </c>
      <c r="B308" s="1">
        <v>2012</v>
      </c>
      <c r="C308" s="15">
        <v>15.385332999999999</v>
      </c>
      <c r="D308" s="13">
        <v>15.639296</v>
      </c>
      <c r="E308" s="14">
        <v>12.61</v>
      </c>
      <c r="F308" s="14">
        <f t="shared" si="8"/>
        <v>43.634628999999997</v>
      </c>
      <c r="H308" s="34">
        <f t="shared" si="9"/>
        <v>3.7758510782300978</v>
      </c>
    </row>
    <row r="309" spans="1:8">
      <c r="A309" s="11" t="s">
        <v>29</v>
      </c>
      <c r="B309" s="1">
        <v>2013</v>
      </c>
      <c r="C309" s="15">
        <v>15.6694</v>
      </c>
      <c r="D309" s="13">
        <v>17.376204000000001</v>
      </c>
      <c r="E309" s="14">
        <v>13.23</v>
      </c>
      <c r="F309" s="14">
        <f t="shared" si="8"/>
        <v>46.275604000000001</v>
      </c>
      <c r="H309" s="34">
        <f t="shared" si="9"/>
        <v>3.8346149107784853</v>
      </c>
    </row>
    <row r="310" spans="1:8">
      <c r="A310" s="11" t="s">
        <v>30</v>
      </c>
      <c r="B310" s="1">
        <v>2003</v>
      </c>
      <c r="C310" s="15">
        <v>29.332000000000001</v>
      </c>
      <c r="D310" s="13">
        <v>30.6874</v>
      </c>
      <c r="E310" s="14">
        <v>0</v>
      </c>
      <c r="F310" s="14">
        <f t="shared" si="8"/>
        <v>60.019400000000005</v>
      </c>
      <c r="H310" s="34">
        <f t="shared" si="9"/>
        <v>4.0946678432944763</v>
      </c>
    </row>
    <row r="311" spans="1:8">
      <c r="A311" s="11" t="s">
        <v>30</v>
      </c>
      <c r="B311" s="1">
        <v>2004</v>
      </c>
      <c r="C311" s="15">
        <v>29.3</v>
      </c>
      <c r="D311" s="13">
        <v>18.3</v>
      </c>
      <c r="E311" s="14">
        <v>0</v>
      </c>
      <c r="F311" s="14">
        <f t="shared" si="8"/>
        <v>47.6</v>
      </c>
      <c r="H311" s="34">
        <f t="shared" si="9"/>
        <v>3.8628327612373745</v>
      </c>
    </row>
    <row r="312" spans="1:8">
      <c r="A312" s="11" t="s">
        <v>30</v>
      </c>
      <c r="B312" s="1">
        <v>2005</v>
      </c>
      <c r="C312" s="15">
        <v>34.299999999999997</v>
      </c>
      <c r="D312" s="13">
        <v>21.4</v>
      </c>
      <c r="E312" s="14">
        <v>0</v>
      </c>
      <c r="F312" s="14">
        <f t="shared" si="8"/>
        <v>55.699999999999996</v>
      </c>
      <c r="H312" s="34">
        <f t="shared" si="9"/>
        <v>4.0199801469332384</v>
      </c>
    </row>
    <row r="313" spans="1:8">
      <c r="A313" s="11" t="s">
        <v>30</v>
      </c>
      <c r="B313" s="1">
        <v>2006</v>
      </c>
      <c r="C313" s="15">
        <v>38.299999999999997</v>
      </c>
      <c r="D313" s="13">
        <v>20.2</v>
      </c>
      <c r="E313" s="14">
        <v>16.2</v>
      </c>
      <c r="F313" s="14">
        <f t="shared" si="8"/>
        <v>74.7</v>
      </c>
      <c r="H313" s="34">
        <f t="shared" si="9"/>
        <v>4.3134800921387715</v>
      </c>
    </row>
    <row r="314" spans="1:8">
      <c r="A314" s="11" t="s">
        <v>30</v>
      </c>
      <c r="B314" s="1">
        <v>2007</v>
      </c>
      <c r="C314" s="15">
        <v>36.977566500000002</v>
      </c>
      <c r="D314" s="13">
        <v>18.709396699999999</v>
      </c>
      <c r="E314" s="14">
        <v>17.899999999999999</v>
      </c>
      <c r="F314" s="14">
        <f t="shared" si="8"/>
        <v>73.5869632</v>
      </c>
      <c r="H314" s="34">
        <f t="shared" si="9"/>
        <v>4.2984678796106</v>
      </c>
    </row>
    <row r="315" spans="1:8">
      <c r="A315" s="11" t="s">
        <v>30</v>
      </c>
      <c r="B315" s="1">
        <v>2008</v>
      </c>
      <c r="C315" s="15">
        <v>34.833399999999997</v>
      </c>
      <c r="D315" s="13">
        <v>15.1836</v>
      </c>
      <c r="E315" s="14">
        <v>14.5</v>
      </c>
      <c r="F315" s="14">
        <f t="shared" si="8"/>
        <v>64.516999999999996</v>
      </c>
      <c r="H315" s="34">
        <f t="shared" si="9"/>
        <v>4.1669287549658121</v>
      </c>
    </row>
    <row r="316" spans="1:8">
      <c r="A316" s="11" t="s">
        <v>30</v>
      </c>
      <c r="B316" s="1">
        <v>2009</v>
      </c>
      <c r="C316" s="15">
        <v>31.424506899999997</v>
      </c>
      <c r="D316" s="13">
        <v>13.418847100000001</v>
      </c>
      <c r="E316" s="14">
        <v>17.7</v>
      </c>
      <c r="F316" s="14">
        <f t="shared" si="8"/>
        <v>62.543353999999994</v>
      </c>
      <c r="H316" s="34">
        <f t="shared" si="9"/>
        <v>4.1358599802686822</v>
      </c>
    </row>
    <row r="317" spans="1:8">
      <c r="A317" s="11" t="s">
        <v>30</v>
      </c>
      <c r="B317" s="1">
        <v>2010</v>
      </c>
      <c r="C317" s="15">
        <v>31.075199999999999</v>
      </c>
      <c r="D317" s="13">
        <v>23.279400000000003</v>
      </c>
      <c r="E317" s="14">
        <v>34.9</v>
      </c>
      <c r="F317" s="14">
        <f t="shared" si="8"/>
        <v>89.254600000000011</v>
      </c>
      <c r="H317" s="34">
        <f t="shared" si="9"/>
        <v>4.4914929599478235</v>
      </c>
    </row>
    <row r="318" spans="1:8">
      <c r="A318" s="11" t="s">
        <v>30</v>
      </c>
      <c r="B318" s="1">
        <v>2011</v>
      </c>
      <c r="C318" s="15">
        <v>41.038548580000004</v>
      </c>
      <c r="D318" s="13">
        <v>21.54650668</v>
      </c>
      <c r="E318" s="14">
        <v>45.8</v>
      </c>
      <c r="F318" s="14">
        <f t="shared" si="8"/>
        <v>108.38505526</v>
      </c>
      <c r="H318" s="34">
        <f t="shared" si="9"/>
        <v>4.6856902128959055</v>
      </c>
    </row>
    <row r="319" spans="1:8">
      <c r="A319" s="11" t="s">
        <v>30</v>
      </c>
      <c r="B319" s="1">
        <v>2012</v>
      </c>
      <c r="C319" s="15">
        <v>40.663325</v>
      </c>
      <c r="D319" s="13">
        <v>19.833670999999999</v>
      </c>
      <c r="E319" s="14">
        <v>45.54</v>
      </c>
      <c r="F319" s="14">
        <f t="shared" si="8"/>
        <v>106.03699599999999</v>
      </c>
      <c r="H319" s="34">
        <f t="shared" si="9"/>
        <v>4.6637880520870745</v>
      </c>
    </row>
    <row r="320" spans="1:8">
      <c r="A320" s="11" t="s">
        <v>30</v>
      </c>
      <c r="B320" s="1">
        <v>2013</v>
      </c>
      <c r="C320" s="15">
        <v>38.971229999999998</v>
      </c>
      <c r="D320" s="13">
        <v>23.061965000000001</v>
      </c>
      <c r="E320" s="14">
        <v>43.74</v>
      </c>
      <c r="F320" s="14">
        <f t="shared" si="8"/>
        <v>105.773195</v>
      </c>
      <c r="H320" s="34">
        <f t="shared" si="9"/>
        <v>4.6612971319367773</v>
      </c>
    </row>
    <row r="321" spans="1:8">
      <c r="A321" s="11" t="s">
        <v>31</v>
      </c>
      <c r="B321" s="1">
        <v>2003</v>
      </c>
      <c r="C321" s="15">
        <v>33.140999999999998</v>
      </c>
      <c r="D321" s="13">
        <v>36.433500000000002</v>
      </c>
      <c r="E321" s="14">
        <v>0</v>
      </c>
      <c r="F321" s="14">
        <f t="shared" si="8"/>
        <v>69.5745</v>
      </c>
      <c r="H321" s="34">
        <f t="shared" si="9"/>
        <v>4.2423981208967314</v>
      </c>
    </row>
    <row r="322" spans="1:8">
      <c r="A322" s="11" t="s">
        <v>31</v>
      </c>
      <c r="B322" s="1">
        <v>2004</v>
      </c>
      <c r="C322" s="15">
        <v>48</v>
      </c>
      <c r="D322" s="13">
        <v>42.8</v>
      </c>
      <c r="E322" s="14">
        <v>0</v>
      </c>
      <c r="F322" s="14">
        <f t="shared" si="8"/>
        <v>90.8</v>
      </c>
      <c r="H322" s="34">
        <f t="shared" si="9"/>
        <v>4.5086592856072478</v>
      </c>
    </row>
    <row r="323" spans="1:8">
      <c r="A323" s="11" t="s">
        <v>31</v>
      </c>
      <c r="B323" s="1">
        <v>2005</v>
      </c>
      <c r="C323" s="15">
        <v>51.9</v>
      </c>
      <c r="D323" s="13">
        <v>44.3</v>
      </c>
      <c r="E323" s="14">
        <v>0</v>
      </c>
      <c r="F323" s="14">
        <f t="shared" ref="F323:F331" si="10">SUM(C323:E323)</f>
        <v>96.199999999999989</v>
      </c>
      <c r="H323" s="34">
        <f t="shared" ref="H323:H331" si="11">LN(F323)</f>
        <v>4.5664293576716606</v>
      </c>
    </row>
    <row r="324" spans="1:8">
      <c r="A324" s="11" t="s">
        <v>31</v>
      </c>
      <c r="B324" s="1">
        <v>2006</v>
      </c>
      <c r="C324" s="15">
        <v>54.9</v>
      </c>
      <c r="D324" s="13">
        <v>45.6</v>
      </c>
      <c r="E324" s="14">
        <v>43.9</v>
      </c>
      <c r="F324" s="14">
        <f t="shared" si="10"/>
        <v>144.4</v>
      </c>
      <c r="H324" s="34">
        <f t="shared" si="11"/>
        <v>4.9725872264587263</v>
      </c>
    </row>
    <row r="325" spans="1:8">
      <c r="A325" s="11" t="s">
        <v>31</v>
      </c>
      <c r="B325" s="1">
        <v>2007</v>
      </c>
      <c r="C325" s="15">
        <v>57.99367860000001</v>
      </c>
      <c r="D325" s="13">
        <v>47.707602000000009</v>
      </c>
      <c r="E325" s="14">
        <v>43</v>
      </c>
      <c r="F325" s="14">
        <f t="shared" si="10"/>
        <v>148.70128060000002</v>
      </c>
      <c r="H325" s="34">
        <f t="shared" si="11"/>
        <v>5.0019394653994373</v>
      </c>
    </row>
    <row r="326" spans="1:8">
      <c r="A326" s="11" t="s">
        <v>31</v>
      </c>
      <c r="B326" s="1">
        <v>2008</v>
      </c>
      <c r="C326" s="15">
        <v>58.544699999999999</v>
      </c>
      <c r="D326" s="13">
        <v>49.100200000000001</v>
      </c>
      <c r="E326" s="14">
        <v>49</v>
      </c>
      <c r="F326" s="14">
        <f t="shared" si="10"/>
        <v>156.64490000000001</v>
      </c>
      <c r="H326" s="34">
        <f t="shared" si="11"/>
        <v>5.053981460213258</v>
      </c>
    </row>
    <row r="327" spans="1:8">
      <c r="A327" s="11" t="s">
        <v>31</v>
      </c>
      <c r="B327" s="1">
        <v>2009</v>
      </c>
      <c r="C327" s="15">
        <v>58.990005000000004</v>
      </c>
      <c r="D327" s="13">
        <v>50.131483799999998</v>
      </c>
      <c r="E327" s="14">
        <v>50.9</v>
      </c>
      <c r="F327" s="14">
        <f t="shared" si="10"/>
        <v>160.02148880000001</v>
      </c>
      <c r="H327" s="34">
        <f t="shared" si="11"/>
        <v>5.0753081112157181</v>
      </c>
    </row>
    <row r="328" spans="1:8">
      <c r="A328" s="11" t="s">
        <v>31</v>
      </c>
      <c r="B328" s="1">
        <v>2010</v>
      </c>
      <c r="C328" s="15">
        <v>58.848700000000001</v>
      </c>
      <c r="D328" s="13">
        <v>52.862700000000004</v>
      </c>
      <c r="E328" s="14">
        <v>60.4</v>
      </c>
      <c r="F328" s="14">
        <f t="shared" si="10"/>
        <v>172.1114</v>
      </c>
      <c r="H328" s="34">
        <f t="shared" si="11"/>
        <v>5.1481419415814997</v>
      </c>
    </row>
    <row r="329" spans="1:8">
      <c r="A329" s="11" t="s">
        <v>31</v>
      </c>
      <c r="B329" s="1">
        <v>2011</v>
      </c>
      <c r="C329" s="15">
        <v>76.305528899999715</v>
      </c>
      <c r="D329" s="13">
        <v>53.191188199999559</v>
      </c>
      <c r="E329" s="14">
        <v>75.5</v>
      </c>
      <c r="F329" s="14">
        <f t="shared" si="10"/>
        <v>204.99671709999927</v>
      </c>
      <c r="H329" s="34">
        <f t="shared" si="11"/>
        <v>5.3229939648638354</v>
      </c>
    </row>
    <row r="330" spans="1:8">
      <c r="A330" s="11" t="s">
        <v>31</v>
      </c>
      <c r="B330" s="1">
        <v>2012</v>
      </c>
      <c r="C330" s="15">
        <v>79.612841000000003</v>
      </c>
      <c r="D330" s="13">
        <v>69.612596999999994</v>
      </c>
      <c r="E330" s="14">
        <v>81.95</v>
      </c>
      <c r="F330" s="14">
        <f t="shared" si="10"/>
        <v>231.17543799999999</v>
      </c>
      <c r="H330" s="34">
        <f t="shared" si="11"/>
        <v>5.4431768941304481</v>
      </c>
    </row>
    <row r="331" spans="1:8">
      <c r="A331" s="11" t="s">
        <v>31</v>
      </c>
      <c r="B331" s="1">
        <v>2013</v>
      </c>
      <c r="C331" s="15">
        <v>82.943107999999995</v>
      </c>
      <c r="D331" s="13">
        <v>75.590936999999997</v>
      </c>
      <c r="E331" s="14">
        <v>88.69</v>
      </c>
      <c r="F331" s="14">
        <f t="shared" si="10"/>
        <v>247.22404499999999</v>
      </c>
      <c r="H331" s="34">
        <f t="shared" si="11"/>
        <v>5.5102949902706486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2"/>
  <sheetViews>
    <sheetView workbookViewId="0">
      <selection activeCell="K11" sqref="K11"/>
    </sheetView>
  </sheetViews>
  <sheetFormatPr defaultRowHeight="15"/>
  <cols>
    <col min="3" max="3" width="21.85546875" customWidth="1"/>
    <col min="4" max="4" width="19.28515625" customWidth="1"/>
    <col min="5" max="5" width="15.28515625" customWidth="1"/>
  </cols>
  <sheetData>
    <row r="1" spans="1:7">
      <c r="A1" t="s">
        <v>50</v>
      </c>
    </row>
    <row r="2" spans="1:7" ht="30">
      <c r="A2" s="1" t="s">
        <v>0</v>
      </c>
      <c r="B2" s="1" t="s">
        <v>1</v>
      </c>
      <c r="C2" s="4" t="s">
        <v>47</v>
      </c>
      <c r="D2" s="4" t="s">
        <v>48</v>
      </c>
      <c r="E2" s="4" t="s">
        <v>49</v>
      </c>
      <c r="G2" s="30" t="s">
        <v>58</v>
      </c>
    </row>
    <row r="3" spans="1:7">
      <c r="A3" s="1" t="s">
        <v>2</v>
      </c>
      <c r="B3" s="1">
        <v>2003</v>
      </c>
      <c r="C3" s="1">
        <v>107.09</v>
      </c>
      <c r="D3" s="1">
        <v>163.07</v>
      </c>
      <c r="E3" s="1">
        <f>C3+D3</f>
        <v>270.15999999999997</v>
      </c>
      <c r="G3" s="34">
        <f>LN(E3)</f>
        <v>5.5990143760773119</v>
      </c>
    </row>
    <row r="4" spans="1:7">
      <c r="A4" s="1" t="s">
        <v>2</v>
      </c>
      <c r="B4" s="1">
        <v>2004</v>
      </c>
      <c r="C4" s="1">
        <v>125.22</v>
      </c>
      <c r="D4" s="1">
        <v>182.42</v>
      </c>
      <c r="E4" s="1">
        <f t="shared" ref="E4:E67" si="0">C4+D4</f>
        <v>307.64</v>
      </c>
      <c r="G4" s="34">
        <f t="shared" ref="G4:G67" si="1">LN(E4)</f>
        <v>5.7289302681888534</v>
      </c>
    </row>
    <row r="5" spans="1:7">
      <c r="A5" s="1" t="s">
        <v>2</v>
      </c>
      <c r="B5" s="1">
        <v>2005</v>
      </c>
      <c r="C5" s="1">
        <v>149.31</v>
      </c>
      <c r="D5" s="1">
        <v>209.73</v>
      </c>
      <c r="E5" s="1">
        <f t="shared" si="0"/>
        <v>359.03999999999996</v>
      </c>
      <c r="G5" s="34">
        <f t="shared" si="1"/>
        <v>5.8834338028942765</v>
      </c>
    </row>
    <row r="6" spans="1:7">
      <c r="A6" s="1" t="s">
        <v>2</v>
      </c>
      <c r="B6" s="1">
        <v>2006</v>
      </c>
      <c r="C6" s="1">
        <v>176.24</v>
      </c>
      <c r="D6" s="1">
        <v>239.12</v>
      </c>
      <c r="E6" s="1">
        <f t="shared" si="0"/>
        <v>415.36</v>
      </c>
      <c r="G6" s="34">
        <f t="shared" si="1"/>
        <v>6.029145614075671</v>
      </c>
    </row>
    <row r="7" spans="1:7">
      <c r="A7" s="1" t="s">
        <v>2</v>
      </c>
      <c r="B7" s="1">
        <v>2007</v>
      </c>
      <c r="C7" s="1">
        <v>207.94</v>
      </c>
      <c r="D7" s="1">
        <v>273.36</v>
      </c>
      <c r="E7" s="1">
        <f t="shared" si="0"/>
        <v>481.3</v>
      </c>
      <c r="G7" s="34">
        <f t="shared" si="1"/>
        <v>6.1764907763090635</v>
      </c>
    </row>
    <row r="8" spans="1:7">
      <c r="A8" s="1" t="s">
        <v>2</v>
      </c>
      <c r="B8" s="1">
        <v>2008</v>
      </c>
      <c r="C8" s="1">
        <v>244.27</v>
      </c>
      <c r="D8" s="1">
        <v>313.68</v>
      </c>
      <c r="E8" s="1">
        <f t="shared" si="0"/>
        <v>557.95000000000005</v>
      </c>
      <c r="G8" s="34">
        <f t="shared" si="1"/>
        <v>6.3242693526317106</v>
      </c>
    </row>
    <row r="9" spans="1:7">
      <c r="A9" s="1" t="s">
        <v>2</v>
      </c>
      <c r="B9" s="1">
        <v>2009</v>
      </c>
      <c r="C9" s="1">
        <v>296.56</v>
      </c>
      <c r="D9" s="1">
        <v>368.11</v>
      </c>
      <c r="E9" s="1">
        <f t="shared" si="0"/>
        <v>664.67000000000007</v>
      </c>
      <c r="G9" s="34">
        <f t="shared" si="1"/>
        <v>6.4992906768862344</v>
      </c>
    </row>
    <row r="10" spans="1:7">
      <c r="A10" s="1" t="s">
        <v>2</v>
      </c>
      <c r="B10" s="1">
        <v>2010</v>
      </c>
      <c r="C10" s="1">
        <v>371.51</v>
      </c>
      <c r="D10" s="1">
        <v>449.72</v>
      </c>
      <c r="E10" s="1">
        <f t="shared" si="0"/>
        <v>821.23</v>
      </c>
      <c r="G10" s="34">
        <f t="shared" si="1"/>
        <v>6.7108032163820344</v>
      </c>
    </row>
    <row r="11" spans="1:7">
      <c r="A11" s="1" t="s">
        <v>2</v>
      </c>
      <c r="B11" s="1">
        <v>2011</v>
      </c>
      <c r="C11" s="1">
        <v>387.29</v>
      </c>
      <c r="D11" s="1">
        <v>470.53</v>
      </c>
      <c r="E11" s="1">
        <f t="shared" si="0"/>
        <v>857.81999999999994</v>
      </c>
      <c r="G11" s="34">
        <f t="shared" si="1"/>
        <v>6.754394287269128</v>
      </c>
    </row>
    <row r="12" spans="1:7">
      <c r="A12" s="1" t="s">
        <v>2</v>
      </c>
      <c r="B12" s="1">
        <v>2012</v>
      </c>
      <c r="C12" s="1">
        <v>405.55</v>
      </c>
      <c r="D12" s="1">
        <v>493.56</v>
      </c>
      <c r="E12" s="1">
        <f t="shared" si="0"/>
        <v>899.11</v>
      </c>
      <c r="G12" s="34">
        <f t="shared" si="1"/>
        <v>6.8014053851622203</v>
      </c>
    </row>
    <row r="13" spans="1:7">
      <c r="A13" s="1" t="s">
        <v>2</v>
      </c>
      <c r="B13" s="1">
        <v>2013</v>
      </c>
      <c r="C13" s="1">
        <v>424.95</v>
      </c>
      <c r="D13" s="1">
        <v>517.11</v>
      </c>
      <c r="E13" s="1">
        <f t="shared" si="0"/>
        <v>942.06</v>
      </c>
      <c r="G13" s="34">
        <f t="shared" si="1"/>
        <v>6.848068966815485</v>
      </c>
    </row>
    <row r="14" spans="1:7">
      <c r="A14" s="1" t="s">
        <v>3</v>
      </c>
      <c r="B14" s="1">
        <v>2003</v>
      </c>
      <c r="C14">
        <v>30.96</v>
      </c>
      <c r="D14" s="1">
        <v>53.78</v>
      </c>
      <c r="E14" s="1">
        <f t="shared" si="0"/>
        <v>84.740000000000009</v>
      </c>
      <c r="G14" s="34">
        <f t="shared" si="1"/>
        <v>4.4395877451984136</v>
      </c>
    </row>
    <row r="15" spans="1:7">
      <c r="A15" s="1" t="s">
        <v>3</v>
      </c>
      <c r="B15" s="1">
        <v>2004</v>
      </c>
      <c r="C15" s="1">
        <v>36.97</v>
      </c>
      <c r="D15" s="1">
        <v>58.34</v>
      </c>
      <c r="E15" s="1">
        <f t="shared" si="0"/>
        <v>95.31</v>
      </c>
      <c r="G15" s="34">
        <f t="shared" si="1"/>
        <v>4.5571347369495347</v>
      </c>
    </row>
    <row r="16" spans="1:7">
      <c r="A16" s="1" t="s">
        <v>3</v>
      </c>
      <c r="B16" s="1">
        <v>2005</v>
      </c>
      <c r="C16" s="1">
        <v>45.02</v>
      </c>
      <c r="D16" s="1">
        <v>67.680000000000007</v>
      </c>
      <c r="E16" s="1">
        <f t="shared" si="0"/>
        <v>112.70000000000002</v>
      </c>
      <c r="G16" s="34">
        <f t="shared" si="1"/>
        <v>4.7247294210457307</v>
      </c>
    </row>
    <row r="17" spans="1:7">
      <c r="A17" s="1" t="s">
        <v>3</v>
      </c>
      <c r="B17" s="1">
        <v>2006</v>
      </c>
      <c r="C17" s="1">
        <v>54.82</v>
      </c>
      <c r="D17" s="1">
        <v>79.22</v>
      </c>
      <c r="E17" s="1">
        <f t="shared" si="0"/>
        <v>134.04</v>
      </c>
      <c r="G17" s="34">
        <f t="shared" si="1"/>
        <v>4.8981382628691099</v>
      </c>
    </row>
    <row r="18" spans="1:7">
      <c r="A18" s="1" t="s">
        <v>3</v>
      </c>
      <c r="B18" s="1">
        <v>2007</v>
      </c>
      <c r="C18" s="1">
        <v>66.61</v>
      </c>
      <c r="D18" s="1">
        <v>93.25</v>
      </c>
      <c r="E18" s="1">
        <f t="shared" si="0"/>
        <v>159.86000000000001</v>
      </c>
      <c r="G18" s="34">
        <f t="shared" si="1"/>
        <v>5.0742984321978728</v>
      </c>
    </row>
    <row r="19" spans="1:7">
      <c r="A19" s="1" t="s">
        <v>3</v>
      </c>
      <c r="B19" s="1">
        <v>2008</v>
      </c>
      <c r="C19" s="1">
        <v>79.89</v>
      </c>
      <c r="D19" s="1">
        <v>108.47</v>
      </c>
      <c r="E19" s="1">
        <f t="shared" si="0"/>
        <v>188.36</v>
      </c>
      <c r="G19" s="34">
        <f t="shared" si="1"/>
        <v>5.2383550253753537</v>
      </c>
    </row>
    <row r="20" spans="1:7">
      <c r="A20" s="1" t="s">
        <v>3</v>
      </c>
      <c r="B20" s="1">
        <v>2009</v>
      </c>
      <c r="C20" s="1">
        <v>100.01</v>
      </c>
      <c r="D20" s="1">
        <v>130</v>
      </c>
      <c r="E20" s="1">
        <f t="shared" si="0"/>
        <v>230.01</v>
      </c>
      <c r="G20" s="34">
        <f t="shared" si="1"/>
        <v>5.438122786238913</v>
      </c>
    </row>
    <row r="21" spans="1:7">
      <c r="A21" s="1" t="s">
        <v>3</v>
      </c>
      <c r="B21" s="1">
        <v>2010</v>
      </c>
      <c r="C21" s="1">
        <v>125.7</v>
      </c>
      <c r="D21" s="1">
        <v>158.24</v>
      </c>
      <c r="E21" s="1">
        <f t="shared" si="0"/>
        <v>283.94</v>
      </c>
      <c r="G21" s="34">
        <f t="shared" si="1"/>
        <v>5.6487629482354276</v>
      </c>
    </row>
    <row r="22" spans="1:7">
      <c r="A22" s="1" t="s">
        <v>3</v>
      </c>
      <c r="B22" s="1">
        <v>2011</v>
      </c>
      <c r="C22" s="1">
        <v>155.46</v>
      </c>
      <c r="D22" s="1">
        <v>190.78</v>
      </c>
      <c r="E22" s="1">
        <f t="shared" si="0"/>
        <v>346.24</v>
      </c>
      <c r="G22" s="34">
        <f t="shared" si="1"/>
        <v>5.8471321762180617</v>
      </c>
    </row>
    <row r="23" spans="1:7">
      <c r="A23" s="1" t="s">
        <v>3</v>
      </c>
      <c r="B23" s="1">
        <v>2012</v>
      </c>
      <c r="C23" s="1">
        <v>185.54</v>
      </c>
      <c r="D23" s="1">
        <v>221.12</v>
      </c>
      <c r="E23" s="1">
        <f t="shared" si="0"/>
        <v>406.65999999999997</v>
      </c>
      <c r="G23" s="34">
        <f t="shared" si="1"/>
        <v>6.0079774554821954</v>
      </c>
    </row>
    <row r="24" spans="1:7">
      <c r="A24" s="1" t="s">
        <v>3</v>
      </c>
      <c r="B24" s="1">
        <v>2013</v>
      </c>
      <c r="C24" s="1">
        <v>235.15</v>
      </c>
      <c r="D24" s="1">
        <v>274.14</v>
      </c>
      <c r="E24" s="1">
        <f t="shared" si="0"/>
        <v>509.28999999999996</v>
      </c>
      <c r="G24" s="34">
        <f t="shared" si="1"/>
        <v>6.233017598904941</v>
      </c>
    </row>
    <row r="25" spans="1:7">
      <c r="A25" s="1" t="s">
        <v>4</v>
      </c>
      <c r="B25" s="1">
        <v>2003</v>
      </c>
      <c r="C25">
        <v>95.12</v>
      </c>
      <c r="D25" s="1">
        <v>155.61000000000001</v>
      </c>
      <c r="E25" s="1">
        <f t="shared" si="0"/>
        <v>250.73000000000002</v>
      </c>
      <c r="G25" s="34">
        <f t="shared" si="1"/>
        <v>5.5243766629431432</v>
      </c>
    </row>
    <row r="26" spans="1:7">
      <c r="A26" s="1" t="s">
        <v>4</v>
      </c>
      <c r="B26" s="1">
        <v>2004</v>
      </c>
      <c r="C26" s="1">
        <v>112.65</v>
      </c>
      <c r="D26" s="1">
        <v>180.91</v>
      </c>
      <c r="E26" s="1">
        <f t="shared" si="0"/>
        <v>293.56</v>
      </c>
      <c r="G26" s="34">
        <f t="shared" si="1"/>
        <v>5.6820820476768619</v>
      </c>
    </row>
    <row r="27" spans="1:7">
      <c r="A27" s="1" t="s">
        <v>4</v>
      </c>
      <c r="B27" s="1">
        <v>2005</v>
      </c>
      <c r="C27" s="1">
        <v>133.36000000000001</v>
      </c>
      <c r="D27" s="1">
        <v>198.23</v>
      </c>
      <c r="E27" s="1">
        <f t="shared" si="0"/>
        <v>331.59000000000003</v>
      </c>
      <c r="G27" s="34">
        <f t="shared" si="1"/>
        <v>5.8038992659909736</v>
      </c>
    </row>
    <row r="28" spans="1:7">
      <c r="A28" s="1" t="s">
        <v>4</v>
      </c>
      <c r="B28" s="1">
        <v>2006</v>
      </c>
      <c r="C28" s="1">
        <v>163.88</v>
      </c>
      <c r="D28" s="1">
        <v>229.34</v>
      </c>
      <c r="E28" s="1">
        <f t="shared" si="0"/>
        <v>393.22</v>
      </c>
      <c r="G28" s="34">
        <f t="shared" si="1"/>
        <v>5.9743692516793452</v>
      </c>
    </row>
    <row r="29" spans="1:7">
      <c r="A29" s="1" t="s">
        <v>4</v>
      </c>
      <c r="B29" s="1">
        <v>2007</v>
      </c>
      <c r="C29" s="1">
        <v>201.66</v>
      </c>
      <c r="D29" s="1">
        <v>273.25</v>
      </c>
      <c r="E29" s="1">
        <f t="shared" si="0"/>
        <v>474.90999999999997</v>
      </c>
      <c r="G29" s="34">
        <f t="shared" si="1"/>
        <v>6.1631253123980247</v>
      </c>
    </row>
    <row r="30" spans="1:7">
      <c r="A30" s="1" t="s">
        <v>4</v>
      </c>
      <c r="B30" s="1">
        <v>2008</v>
      </c>
      <c r="C30" s="1">
        <v>239.55</v>
      </c>
      <c r="D30" s="1">
        <v>316.77</v>
      </c>
      <c r="E30" s="1">
        <f t="shared" si="0"/>
        <v>556.31999999999994</v>
      </c>
      <c r="G30" s="34">
        <f t="shared" si="1"/>
        <v>6.3213436682595514</v>
      </c>
    </row>
    <row r="31" spans="1:7">
      <c r="A31" s="1" t="s">
        <v>4</v>
      </c>
      <c r="B31" s="1">
        <v>2009</v>
      </c>
      <c r="C31" s="1">
        <v>312.22000000000003</v>
      </c>
      <c r="D31" s="1">
        <v>395.8</v>
      </c>
      <c r="E31" s="1">
        <f t="shared" si="0"/>
        <v>708.02</v>
      </c>
      <c r="G31" s="34">
        <f t="shared" si="1"/>
        <v>6.5624723418823061</v>
      </c>
    </row>
    <row r="32" spans="1:7">
      <c r="A32" s="1" t="s">
        <v>4</v>
      </c>
      <c r="B32" s="1">
        <v>2010</v>
      </c>
      <c r="C32" s="1">
        <v>404.16</v>
      </c>
      <c r="D32" s="1">
        <v>492.88</v>
      </c>
      <c r="E32" s="1">
        <f t="shared" si="0"/>
        <v>897.04</v>
      </c>
      <c r="G32" s="34">
        <f t="shared" si="1"/>
        <v>6.799100454152625</v>
      </c>
    </row>
    <row r="33" spans="1:7">
      <c r="A33" s="1" t="s">
        <v>4</v>
      </c>
      <c r="B33" s="1">
        <v>2011</v>
      </c>
      <c r="C33" s="1">
        <v>510.61</v>
      </c>
      <c r="D33" s="1">
        <v>607.19000000000005</v>
      </c>
      <c r="E33" s="1">
        <f t="shared" si="0"/>
        <v>1117.8000000000002</v>
      </c>
      <c r="G33" s="34">
        <f t="shared" si="1"/>
        <v>7.0191177468355983</v>
      </c>
    </row>
    <row r="34" spans="1:7">
      <c r="A34" s="1" t="s">
        <v>4</v>
      </c>
      <c r="B34" s="1">
        <v>2012</v>
      </c>
      <c r="C34" s="1">
        <v>624.04</v>
      </c>
      <c r="D34" s="1">
        <v>728.51</v>
      </c>
      <c r="E34" s="1">
        <f t="shared" si="0"/>
        <v>1352.55</v>
      </c>
      <c r="G34" s="34">
        <f t="shared" si="1"/>
        <v>7.2097469786140254</v>
      </c>
    </row>
    <row r="35" spans="1:7">
      <c r="A35" s="1" t="s">
        <v>4</v>
      </c>
      <c r="B35" s="1">
        <v>2013</v>
      </c>
      <c r="C35" s="1">
        <v>719.46</v>
      </c>
      <c r="D35" s="1">
        <v>816.29</v>
      </c>
      <c r="E35" s="1">
        <f t="shared" si="0"/>
        <v>1535.75</v>
      </c>
      <c r="G35" s="34">
        <f t="shared" si="1"/>
        <v>7.3367741400440369</v>
      </c>
    </row>
    <row r="36" spans="1:7">
      <c r="A36" s="1" t="s">
        <v>5</v>
      </c>
      <c r="B36" s="1">
        <v>2003</v>
      </c>
      <c r="C36" s="1">
        <v>34.15</v>
      </c>
      <c r="D36" s="1">
        <v>73.819999999999993</v>
      </c>
      <c r="E36" s="1">
        <f t="shared" si="0"/>
        <v>107.97</v>
      </c>
      <c r="G36" s="34">
        <f t="shared" si="1"/>
        <v>4.6818534107590493</v>
      </c>
    </row>
    <row r="37" spans="1:7">
      <c r="A37" s="1" t="s">
        <v>5</v>
      </c>
      <c r="B37" s="1">
        <v>2004</v>
      </c>
      <c r="C37" s="1">
        <v>41.13</v>
      </c>
      <c r="D37" s="1">
        <v>81.63</v>
      </c>
      <c r="E37" s="1">
        <f t="shared" si="0"/>
        <v>122.75999999999999</v>
      </c>
      <c r="G37" s="34">
        <f t="shared" si="1"/>
        <v>4.8102312297515351</v>
      </c>
    </row>
    <row r="38" spans="1:7">
      <c r="A38" s="1" t="s">
        <v>5</v>
      </c>
      <c r="B38" s="1">
        <v>2005</v>
      </c>
      <c r="C38" s="1">
        <v>58.77</v>
      </c>
      <c r="D38" s="1">
        <v>107.44</v>
      </c>
      <c r="E38" s="1">
        <f t="shared" si="0"/>
        <v>166.21</v>
      </c>
      <c r="G38" s="34">
        <f t="shared" si="1"/>
        <v>5.1132520490830187</v>
      </c>
    </row>
    <row r="39" spans="1:7">
      <c r="A39" s="1" t="s">
        <v>5</v>
      </c>
      <c r="B39" s="1">
        <v>2006</v>
      </c>
      <c r="C39" s="1">
        <v>73.58</v>
      </c>
      <c r="D39" s="1">
        <v>121.55</v>
      </c>
      <c r="E39" s="1">
        <f t="shared" si="0"/>
        <v>195.13</v>
      </c>
      <c r="G39" s="34">
        <f t="shared" si="1"/>
        <v>5.2736660031069071</v>
      </c>
    </row>
    <row r="40" spans="1:7">
      <c r="A40" s="1" t="s">
        <v>5</v>
      </c>
      <c r="B40" s="1">
        <v>2007</v>
      </c>
      <c r="C40" s="1">
        <v>93.12</v>
      </c>
      <c r="D40" s="1">
        <v>144.33000000000001</v>
      </c>
      <c r="E40" s="1">
        <f t="shared" si="0"/>
        <v>237.45000000000002</v>
      </c>
      <c r="G40" s="34">
        <f t="shared" si="1"/>
        <v>5.469957074995131</v>
      </c>
    </row>
    <row r="41" spans="1:7">
      <c r="A41" s="1" t="s">
        <v>5</v>
      </c>
      <c r="B41" s="1">
        <v>2008</v>
      </c>
      <c r="C41" s="1">
        <v>118.35</v>
      </c>
      <c r="D41" s="1">
        <v>174.22</v>
      </c>
      <c r="E41" s="1">
        <f t="shared" si="0"/>
        <v>292.57</v>
      </c>
      <c r="G41" s="34">
        <f t="shared" si="1"/>
        <v>5.6787039542796638</v>
      </c>
    </row>
    <row r="42" spans="1:7">
      <c r="A42" s="1" t="s">
        <v>5</v>
      </c>
      <c r="B42" s="1">
        <v>2009</v>
      </c>
      <c r="C42" s="1">
        <v>148.86000000000001</v>
      </c>
      <c r="D42" s="1">
        <v>205.95</v>
      </c>
      <c r="E42" s="1">
        <f t="shared" si="0"/>
        <v>354.81</v>
      </c>
      <c r="G42" s="34">
        <f t="shared" si="1"/>
        <v>5.8715824349311356</v>
      </c>
    </row>
    <row r="43" spans="1:7">
      <c r="A43" s="1" t="s">
        <v>5</v>
      </c>
      <c r="B43" s="1">
        <v>2010</v>
      </c>
      <c r="C43" s="1">
        <v>186.6</v>
      </c>
      <c r="D43" s="1">
        <v>247.89</v>
      </c>
      <c r="E43" s="1">
        <f t="shared" si="0"/>
        <v>434.49</v>
      </c>
      <c r="G43" s="34">
        <f t="shared" si="1"/>
        <v>6.0741729294808744</v>
      </c>
    </row>
    <row r="44" spans="1:7">
      <c r="A44" s="1" t="s">
        <v>5</v>
      </c>
      <c r="B44" s="1">
        <v>2011</v>
      </c>
      <c r="C44" s="1">
        <v>230.2</v>
      </c>
      <c r="D44" s="1">
        <v>295.33</v>
      </c>
      <c r="E44" s="1">
        <f t="shared" si="0"/>
        <v>525.53</v>
      </c>
      <c r="G44" s="34">
        <f t="shared" si="1"/>
        <v>6.2644072771746755</v>
      </c>
    </row>
    <row r="45" spans="1:7">
      <c r="A45" s="1" t="s">
        <v>5</v>
      </c>
      <c r="B45" s="1">
        <v>2012</v>
      </c>
      <c r="C45" s="1">
        <v>270.45</v>
      </c>
      <c r="D45" s="1">
        <v>329.95</v>
      </c>
      <c r="E45" s="1">
        <f t="shared" si="0"/>
        <v>600.4</v>
      </c>
      <c r="G45" s="34">
        <f t="shared" si="1"/>
        <v>6.3975960997593067</v>
      </c>
    </row>
    <row r="46" spans="1:7">
      <c r="A46" s="1" t="s">
        <v>5</v>
      </c>
      <c r="B46" s="1">
        <v>2013</v>
      </c>
      <c r="C46" s="1">
        <v>318.88</v>
      </c>
      <c r="D46" s="1">
        <v>378.27</v>
      </c>
      <c r="E46" s="1">
        <f t="shared" si="0"/>
        <v>697.15</v>
      </c>
      <c r="G46" s="34">
        <f t="shared" si="1"/>
        <v>6.5470005956410295</v>
      </c>
    </row>
    <row r="47" spans="1:7">
      <c r="A47" s="1" t="s">
        <v>6</v>
      </c>
      <c r="B47" s="1">
        <v>2003</v>
      </c>
      <c r="C47">
        <v>31.33</v>
      </c>
      <c r="D47" s="1">
        <v>49.85</v>
      </c>
      <c r="E47" s="1">
        <f t="shared" si="0"/>
        <v>81.180000000000007</v>
      </c>
      <c r="G47" s="34">
        <f t="shared" si="1"/>
        <v>4.3966689114107513</v>
      </c>
    </row>
    <row r="48" spans="1:7">
      <c r="A48" s="1" t="s">
        <v>6</v>
      </c>
      <c r="B48" s="1">
        <v>2004</v>
      </c>
      <c r="C48" s="1">
        <v>39.880000000000003</v>
      </c>
      <c r="D48" s="1">
        <v>60.18</v>
      </c>
      <c r="E48" s="1">
        <f t="shared" si="0"/>
        <v>100.06</v>
      </c>
      <c r="G48" s="34">
        <f t="shared" si="1"/>
        <v>4.6057700060600588</v>
      </c>
    </row>
    <row r="49" spans="1:7">
      <c r="A49" s="1" t="s">
        <v>6</v>
      </c>
      <c r="B49" s="1">
        <v>2005</v>
      </c>
      <c r="C49" s="1">
        <v>44.25</v>
      </c>
      <c r="D49" s="1">
        <v>65.819999999999993</v>
      </c>
      <c r="E49" s="1">
        <f t="shared" si="0"/>
        <v>110.07</v>
      </c>
      <c r="G49" s="34">
        <f t="shared" si="1"/>
        <v>4.7011165270353006</v>
      </c>
    </row>
    <row r="50" spans="1:7">
      <c r="A50" s="1" t="s">
        <v>6</v>
      </c>
      <c r="B50" s="1">
        <v>2006</v>
      </c>
      <c r="C50" s="1">
        <v>56.82</v>
      </c>
      <c r="D50" s="1">
        <v>83.79</v>
      </c>
      <c r="E50" s="1">
        <f t="shared" si="0"/>
        <v>140.61000000000001</v>
      </c>
      <c r="G50" s="34">
        <f t="shared" si="1"/>
        <v>4.9459901006027245</v>
      </c>
    </row>
    <row r="51" spans="1:7">
      <c r="A51" s="1" t="s">
        <v>6</v>
      </c>
      <c r="B51" s="1">
        <v>2007</v>
      </c>
      <c r="C51" s="1">
        <v>70.19</v>
      </c>
      <c r="D51" s="1">
        <v>99.77</v>
      </c>
      <c r="E51" s="1">
        <f t="shared" si="0"/>
        <v>169.95999999999998</v>
      </c>
      <c r="G51" s="34">
        <f t="shared" si="1"/>
        <v>5.1355631152466108</v>
      </c>
    </row>
    <row r="52" spans="1:7">
      <c r="A52" s="1" t="s">
        <v>6</v>
      </c>
      <c r="B52" s="1">
        <v>2008</v>
      </c>
      <c r="C52" s="1">
        <v>87.81</v>
      </c>
      <c r="D52" s="1">
        <v>121.07</v>
      </c>
      <c r="E52" s="1">
        <f t="shared" si="0"/>
        <v>208.88</v>
      </c>
      <c r="G52" s="34">
        <f t="shared" si="1"/>
        <v>5.3417599243908738</v>
      </c>
    </row>
    <row r="53" spans="1:7">
      <c r="A53" s="1" t="s">
        <v>6</v>
      </c>
      <c r="B53" s="1">
        <v>2009</v>
      </c>
      <c r="C53" s="1">
        <v>114.36</v>
      </c>
      <c r="D53" s="1">
        <v>150.06</v>
      </c>
      <c r="E53" s="1">
        <f t="shared" si="0"/>
        <v>264.42</v>
      </c>
      <c r="G53" s="34">
        <f t="shared" si="1"/>
        <v>5.5775387480819507</v>
      </c>
    </row>
    <row r="54" spans="1:7">
      <c r="A54" s="1" t="s">
        <v>6</v>
      </c>
      <c r="B54" s="1">
        <v>2010</v>
      </c>
      <c r="C54" s="1">
        <v>147.47</v>
      </c>
      <c r="D54" s="1">
        <v>187.8</v>
      </c>
      <c r="E54" s="1">
        <f t="shared" si="0"/>
        <v>335.27</v>
      </c>
      <c r="G54" s="34">
        <f t="shared" si="1"/>
        <v>5.8149361773547898</v>
      </c>
    </row>
    <row r="55" spans="1:7">
      <c r="A55" s="1" t="s">
        <v>6</v>
      </c>
      <c r="B55" s="1">
        <v>2011</v>
      </c>
      <c r="C55" s="1">
        <v>188.08</v>
      </c>
      <c r="D55" s="1">
        <v>233.15</v>
      </c>
      <c r="E55" s="1">
        <f t="shared" si="0"/>
        <v>421.23</v>
      </c>
      <c r="G55" s="34">
        <f t="shared" si="1"/>
        <v>6.0431790027946608</v>
      </c>
    </row>
    <row r="56" spans="1:7" ht="15.75" thickBot="1">
      <c r="A56" s="1" t="s">
        <v>6</v>
      </c>
      <c r="B56" s="1">
        <v>2012</v>
      </c>
      <c r="C56" s="16">
        <v>223.66</v>
      </c>
      <c r="D56" s="17">
        <v>266.08</v>
      </c>
      <c r="E56" s="1">
        <f t="shared" si="0"/>
        <v>489.74</v>
      </c>
      <c r="G56" s="34">
        <f t="shared" si="1"/>
        <v>6.1938746380352798</v>
      </c>
    </row>
    <row r="57" spans="1:7">
      <c r="A57" s="1" t="s">
        <v>6</v>
      </c>
      <c r="B57" s="1">
        <v>2013</v>
      </c>
      <c r="C57" s="17">
        <v>263.86</v>
      </c>
      <c r="D57" s="17">
        <v>306.87</v>
      </c>
      <c r="E57" s="1">
        <f t="shared" si="0"/>
        <v>570.73</v>
      </c>
      <c r="G57" s="34">
        <f t="shared" si="1"/>
        <v>6.3469162431840189</v>
      </c>
    </row>
    <row r="58" spans="1:7">
      <c r="A58" s="1" t="s">
        <v>7</v>
      </c>
      <c r="B58" s="1">
        <v>2003</v>
      </c>
      <c r="C58">
        <v>35.31</v>
      </c>
      <c r="D58" s="1">
        <v>103.54</v>
      </c>
      <c r="E58" s="1">
        <f t="shared" si="0"/>
        <v>138.85000000000002</v>
      </c>
      <c r="G58" s="34">
        <f t="shared" si="1"/>
        <v>4.9333942137528091</v>
      </c>
    </row>
    <row r="59" spans="1:7">
      <c r="A59" s="1" t="s">
        <v>7</v>
      </c>
      <c r="B59" s="1">
        <v>2004</v>
      </c>
      <c r="C59" s="1">
        <v>47.95</v>
      </c>
      <c r="D59" s="1">
        <v>116.27</v>
      </c>
      <c r="E59" s="1">
        <f t="shared" si="0"/>
        <v>164.22</v>
      </c>
      <c r="G59" s="34">
        <f t="shared" si="1"/>
        <v>5.1012069922806429</v>
      </c>
    </row>
    <row r="60" spans="1:7">
      <c r="A60" s="1" t="s">
        <v>7</v>
      </c>
      <c r="B60" s="1">
        <v>2005</v>
      </c>
      <c r="C60" s="1">
        <v>57.91</v>
      </c>
      <c r="D60" s="1">
        <v>134.87</v>
      </c>
      <c r="E60" s="1">
        <f t="shared" si="0"/>
        <v>192.78</v>
      </c>
      <c r="G60" s="34">
        <f t="shared" si="1"/>
        <v>5.2615496423558223</v>
      </c>
    </row>
    <row r="61" spans="1:7">
      <c r="A61" s="1" t="s">
        <v>7</v>
      </c>
      <c r="B61" s="1">
        <v>2006</v>
      </c>
      <c r="C61" s="1">
        <v>75.03</v>
      </c>
      <c r="D61" s="1">
        <v>159.22</v>
      </c>
      <c r="E61" s="1">
        <f t="shared" si="0"/>
        <v>234.25</v>
      </c>
      <c r="G61" s="34">
        <f t="shared" si="1"/>
        <v>5.4563889211185312</v>
      </c>
    </row>
    <row r="62" spans="1:7">
      <c r="A62" s="1" t="s">
        <v>7</v>
      </c>
      <c r="B62" s="1">
        <v>2007</v>
      </c>
      <c r="C62" s="1">
        <v>91.47</v>
      </c>
      <c r="D62" s="1">
        <v>171.36</v>
      </c>
      <c r="E62" s="1">
        <f t="shared" si="0"/>
        <v>262.83000000000004</v>
      </c>
      <c r="G62" s="34">
        <f t="shared" si="1"/>
        <v>5.5715074353463825</v>
      </c>
    </row>
    <row r="63" spans="1:7">
      <c r="A63" s="1" t="s">
        <v>7</v>
      </c>
      <c r="B63" s="1">
        <v>2008</v>
      </c>
      <c r="C63" s="1">
        <v>111.63</v>
      </c>
      <c r="D63" s="1">
        <v>194.98</v>
      </c>
      <c r="E63" s="1">
        <f t="shared" si="0"/>
        <v>306.61</v>
      </c>
      <c r="G63" s="34">
        <f t="shared" si="1"/>
        <v>5.7255765816918709</v>
      </c>
    </row>
    <row r="64" spans="1:7">
      <c r="A64" s="1" t="s">
        <v>7</v>
      </c>
      <c r="B64" s="1">
        <v>2009</v>
      </c>
      <c r="C64" s="1">
        <v>152.16999999999999</v>
      </c>
      <c r="D64" s="1">
        <v>242.07</v>
      </c>
      <c r="E64" s="1">
        <f t="shared" si="0"/>
        <v>394.24</v>
      </c>
      <c r="G64" s="34">
        <f t="shared" si="1"/>
        <v>5.9769598609051</v>
      </c>
    </row>
    <row r="65" spans="1:7">
      <c r="A65" s="1" t="s">
        <v>7</v>
      </c>
      <c r="B65" s="1">
        <v>2010</v>
      </c>
      <c r="C65" s="1">
        <v>198.81</v>
      </c>
      <c r="D65" s="1">
        <v>296.32</v>
      </c>
      <c r="E65" s="1">
        <f t="shared" si="0"/>
        <v>495.13</v>
      </c>
      <c r="G65" s="34">
        <f t="shared" si="1"/>
        <v>6.2048203543510763</v>
      </c>
    </row>
    <row r="66" spans="1:7">
      <c r="A66" s="1" t="s">
        <v>7</v>
      </c>
      <c r="B66" s="1">
        <v>2011</v>
      </c>
      <c r="C66" s="1">
        <v>250.59</v>
      </c>
      <c r="D66" s="1">
        <v>356.75</v>
      </c>
      <c r="E66" s="1">
        <f t="shared" si="0"/>
        <v>607.34</v>
      </c>
      <c r="G66" s="34">
        <f t="shared" si="1"/>
        <v>6.4090887660399565</v>
      </c>
    </row>
    <row r="67" spans="1:7">
      <c r="A67" s="1" t="s">
        <v>7</v>
      </c>
      <c r="B67" s="1">
        <v>2012</v>
      </c>
      <c r="C67" s="1">
        <v>304.82</v>
      </c>
      <c r="D67" s="1">
        <v>414.88</v>
      </c>
      <c r="E67" s="1">
        <f t="shared" si="0"/>
        <v>719.7</v>
      </c>
      <c r="G67" s="34">
        <f t="shared" si="1"/>
        <v>6.578834458513759</v>
      </c>
    </row>
    <row r="68" spans="1:7">
      <c r="A68" s="1" t="s">
        <v>7</v>
      </c>
      <c r="B68" s="1">
        <v>2013</v>
      </c>
      <c r="C68" s="1">
        <v>355.94</v>
      </c>
      <c r="D68" s="1">
        <v>457.05</v>
      </c>
      <c r="E68" s="1">
        <f t="shared" ref="E68:E131" si="2">C68+D68</f>
        <v>812.99</v>
      </c>
      <c r="G68" s="34">
        <f t="shared" ref="G68:G131" si="3">LN(E68)</f>
        <v>6.7007188093491621</v>
      </c>
    </row>
    <row r="69" spans="1:7">
      <c r="A69" s="1" t="s">
        <v>8</v>
      </c>
      <c r="B69" s="1">
        <v>2003</v>
      </c>
      <c r="C69">
        <v>24.46</v>
      </c>
      <c r="D69" s="1">
        <v>53.07</v>
      </c>
      <c r="E69" s="1">
        <f t="shared" si="2"/>
        <v>77.53</v>
      </c>
      <c r="G69" s="34">
        <f t="shared" si="3"/>
        <v>4.3506649582308681</v>
      </c>
    </row>
    <row r="70" spans="1:7">
      <c r="A70" s="1" t="s">
        <v>8</v>
      </c>
      <c r="B70" s="1">
        <v>2004</v>
      </c>
      <c r="C70" s="1">
        <v>29.13</v>
      </c>
      <c r="D70" s="1">
        <v>57.31</v>
      </c>
      <c r="E70" s="1">
        <f t="shared" si="2"/>
        <v>86.44</v>
      </c>
      <c r="G70" s="34">
        <f t="shared" si="3"/>
        <v>4.4594505316386854</v>
      </c>
    </row>
    <row r="71" spans="1:7">
      <c r="A71" s="1" t="s">
        <v>8</v>
      </c>
      <c r="B71" s="1">
        <v>2005</v>
      </c>
      <c r="C71" s="1">
        <v>35.880000000000003</v>
      </c>
      <c r="D71" s="1">
        <v>65.27</v>
      </c>
      <c r="E71" s="1">
        <f t="shared" si="2"/>
        <v>101.15</v>
      </c>
      <c r="G71" s="34">
        <f t="shared" si="3"/>
        <v>4.6166045636137545</v>
      </c>
    </row>
    <row r="72" spans="1:7">
      <c r="A72" s="1" t="s">
        <v>8</v>
      </c>
      <c r="B72" s="1">
        <v>2006</v>
      </c>
      <c r="C72" s="1">
        <v>42.46</v>
      </c>
      <c r="D72" s="1">
        <v>72.25</v>
      </c>
      <c r="E72" s="1">
        <f t="shared" si="2"/>
        <v>114.71000000000001</v>
      </c>
      <c r="G72" s="34">
        <f t="shared" si="3"/>
        <v>4.7424072042931762</v>
      </c>
    </row>
    <row r="73" spans="1:7">
      <c r="A73" s="1" t="s">
        <v>8</v>
      </c>
      <c r="B73" s="1">
        <v>2007</v>
      </c>
      <c r="C73" s="1">
        <v>55.16</v>
      </c>
      <c r="D73" s="1">
        <v>86.8</v>
      </c>
      <c r="E73" s="1">
        <f t="shared" si="2"/>
        <v>141.95999999999998</v>
      </c>
      <c r="G73" s="34">
        <f t="shared" si="3"/>
        <v>4.9555453277782959</v>
      </c>
    </row>
    <row r="74" spans="1:7">
      <c r="A74" s="1" t="s">
        <v>8</v>
      </c>
      <c r="B74" s="1">
        <v>2008</v>
      </c>
      <c r="C74" s="1">
        <v>65.099999999999994</v>
      </c>
      <c r="D74" s="1">
        <v>98.98</v>
      </c>
      <c r="E74" s="1">
        <f t="shared" si="2"/>
        <v>164.07999999999998</v>
      </c>
      <c r="G74" s="34">
        <f t="shared" si="3"/>
        <v>5.1003541137641255</v>
      </c>
    </row>
    <row r="75" spans="1:7">
      <c r="A75" s="1" t="s">
        <v>8</v>
      </c>
      <c r="B75" s="1">
        <v>2009</v>
      </c>
      <c r="C75" s="1">
        <v>88.5</v>
      </c>
      <c r="D75" s="1">
        <v>123.74</v>
      </c>
      <c r="E75" s="1">
        <f t="shared" si="2"/>
        <v>212.24</v>
      </c>
      <c r="G75" s="34">
        <f t="shared" si="3"/>
        <v>5.3577177098294841</v>
      </c>
    </row>
    <row r="76" spans="1:7">
      <c r="A76" s="1" t="s">
        <v>8</v>
      </c>
      <c r="B76" s="1">
        <v>2010</v>
      </c>
      <c r="C76" s="1">
        <v>114.49</v>
      </c>
      <c r="D76" s="1">
        <v>152.88999999999999</v>
      </c>
      <c r="E76" s="1">
        <f t="shared" si="2"/>
        <v>267.38</v>
      </c>
      <c r="G76" s="34">
        <f t="shared" si="3"/>
        <v>5.5886708675549768</v>
      </c>
    </row>
    <row r="77" spans="1:7">
      <c r="A77" s="1" t="s">
        <v>8</v>
      </c>
      <c r="B77" s="1">
        <v>2011</v>
      </c>
      <c r="C77" s="1">
        <v>141.36000000000001</v>
      </c>
      <c r="D77" s="1">
        <v>183</v>
      </c>
      <c r="E77" s="1">
        <f t="shared" si="2"/>
        <v>324.36</v>
      </c>
      <c r="G77" s="34">
        <f t="shared" si="3"/>
        <v>5.7818540100763567</v>
      </c>
    </row>
    <row r="78" spans="1:7">
      <c r="A78" s="1" t="s">
        <v>8</v>
      </c>
      <c r="B78" s="1">
        <v>2012</v>
      </c>
      <c r="C78" s="1">
        <v>170.19</v>
      </c>
      <c r="D78" s="1">
        <v>209.49</v>
      </c>
      <c r="E78" s="1">
        <f t="shared" si="2"/>
        <v>379.68</v>
      </c>
      <c r="G78" s="34">
        <f t="shared" si="3"/>
        <v>5.9393287926874532</v>
      </c>
    </row>
    <row r="79" spans="1:7">
      <c r="A79" s="1" t="s">
        <v>8</v>
      </c>
      <c r="B79" s="1">
        <v>2013</v>
      </c>
      <c r="C79" s="1">
        <v>206.13</v>
      </c>
      <c r="D79" s="1">
        <v>248.35</v>
      </c>
      <c r="E79" s="1">
        <f t="shared" si="2"/>
        <v>454.48</v>
      </c>
      <c r="G79" s="34">
        <f t="shared" si="3"/>
        <v>6.1191539082488715</v>
      </c>
    </row>
    <row r="80" spans="1:7">
      <c r="A80" s="1" t="s">
        <v>9</v>
      </c>
      <c r="B80" s="1">
        <v>2003</v>
      </c>
      <c r="C80">
        <v>33.93</v>
      </c>
      <c r="D80" s="1">
        <v>76.17</v>
      </c>
      <c r="E80" s="1">
        <f t="shared" si="2"/>
        <v>110.1</v>
      </c>
      <c r="G80" s="34">
        <f t="shared" si="3"/>
        <v>4.7013890437286339</v>
      </c>
    </row>
    <row r="81" spans="1:7">
      <c r="A81" s="1" t="s">
        <v>9</v>
      </c>
      <c r="B81" s="1">
        <v>2004</v>
      </c>
      <c r="C81" s="1">
        <v>36.01</v>
      </c>
      <c r="D81" s="1">
        <v>74.16</v>
      </c>
      <c r="E81" s="1">
        <f t="shared" si="2"/>
        <v>110.16999999999999</v>
      </c>
      <c r="G81" s="34">
        <f t="shared" si="3"/>
        <v>4.7020246273519737</v>
      </c>
    </row>
    <row r="82" spans="1:7">
      <c r="A82" s="1" t="s">
        <v>9</v>
      </c>
      <c r="B82" s="1">
        <v>2005</v>
      </c>
      <c r="C82" s="1">
        <v>43.88</v>
      </c>
      <c r="D82" s="1">
        <v>85.9</v>
      </c>
      <c r="E82" s="1">
        <f t="shared" si="2"/>
        <v>129.78</v>
      </c>
      <c r="G82" s="34">
        <f t="shared" si="3"/>
        <v>4.865840709193022</v>
      </c>
    </row>
    <row r="83" spans="1:7">
      <c r="A83" s="1" t="s">
        <v>9</v>
      </c>
      <c r="B83" s="1">
        <v>2006</v>
      </c>
      <c r="C83" s="1">
        <v>51.69</v>
      </c>
      <c r="D83" s="1">
        <v>94</v>
      </c>
      <c r="E83" s="1">
        <f t="shared" si="2"/>
        <v>145.69</v>
      </c>
      <c r="G83" s="34">
        <f t="shared" si="3"/>
        <v>4.9814810766659043</v>
      </c>
    </row>
    <row r="84" spans="1:7">
      <c r="A84" s="1" t="s">
        <v>9</v>
      </c>
      <c r="B84" s="1">
        <v>2007</v>
      </c>
      <c r="C84" s="1">
        <v>63.24</v>
      </c>
      <c r="D84" s="1">
        <v>108.1</v>
      </c>
      <c r="E84" s="1">
        <f t="shared" si="2"/>
        <v>171.34</v>
      </c>
      <c r="G84" s="34">
        <f t="shared" si="3"/>
        <v>5.1436498865358979</v>
      </c>
    </row>
    <row r="85" spans="1:7">
      <c r="A85" s="1" t="s">
        <v>9</v>
      </c>
      <c r="B85" s="1">
        <v>2008</v>
      </c>
      <c r="C85" s="1">
        <v>77.88</v>
      </c>
      <c r="D85" s="1">
        <v>126.21</v>
      </c>
      <c r="E85" s="1">
        <f t="shared" si="2"/>
        <v>204.08999999999997</v>
      </c>
      <c r="G85" s="34">
        <f t="shared" si="3"/>
        <v>5.3185610730250792</v>
      </c>
    </row>
    <row r="86" spans="1:7">
      <c r="A86" s="1" t="s">
        <v>9</v>
      </c>
      <c r="B86" s="1">
        <v>2009</v>
      </c>
      <c r="C86" s="1">
        <v>108.2</v>
      </c>
      <c r="D86" s="1">
        <v>160.16999999999999</v>
      </c>
      <c r="E86" s="1">
        <f t="shared" si="2"/>
        <v>268.37</v>
      </c>
      <c r="G86" s="34">
        <f t="shared" si="3"/>
        <v>5.5923666253779771</v>
      </c>
    </row>
    <row r="87" spans="1:7">
      <c r="A87" s="1" t="s">
        <v>9</v>
      </c>
      <c r="B87" s="1">
        <v>2010</v>
      </c>
      <c r="C87" s="1">
        <v>139.65</v>
      </c>
      <c r="D87" s="1">
        <v>194.79</v>
      </c>
      <c r="E87" s="1">
        <f t="shared" si="2"/>
        <v>334.44</v>
      </c>
      <c r="G87" s="34">
        <f t="shared" si="3"/>
        <v>5.8124574912818572</v>
      </c>
    </row>
    <row r="88" spans="1:7">
      <c r="A88" s="1" t="s">
        <v>9</v>
      </c>
      <c r="B88" s="1">
        <v>2011</v>
      </c>
      <c r="C88" s="1">
        <v>172.02</v>
      </c>
      <c r="D88" s="1">
        <v>231.1</v>
      </c>
      <c r="E88" s="1">
        <f t="shared" si="2"/>
        <v>403.12</v>
      </c>
      <c r="G88" s="34">
        <f t="shared" si="3"/>
        <v>5.999234284372343</v>
      </c>
    </row>
    <row r="89" spans="1:7">
      <c r="A89" s="1" t="s">
        <v>9</v>
      </c>
      <c r="B89" s="1">
        <v>2012</v>
      </c>
      <c r="C89" s="1">
        <v>201.37</v>
      </c>
      <c r="D89" s="1">
        <v>259.87</v>
      </c>
      <c r="E89" s="1">
        <f t="shared" si="2"/>
        <v>461.24</v>
      </c>
      <c r="G89" s="34">
        <f t="shared" si="3"/>
        <v>6.1339185149029154</v>
      </c>
    </row>
    <row r="90" spans="1:7">
      <c r="A90" s="1" t="s">
        <v>9</v>
      </c>
      <c r="B90" s="1">
        <v>2013</v>
      </c>
      <c r="C90" s="1">
        <v>231.06</v>
      </c>
      <c r="D90" s="1">
        <v>289.81</v>
      </c>
      <c r="E90" s="1">
        <f t="shared" si="2"/>
        <v>520.87</v>
      </c>
      <c r="G90" s="34">
        <f t="shared" si="3"/>
        <v>6.2555004904644829</v>
      </c>
    </row>
    <row r="91" spans="1:7">
      <c r="A91" s="1" t="s">
        <v>10</v>
      </c>
      <c r="B91" s="1">
        <v>2003</v>
      </c>
      <c r="C91">
        <v>22.44</v>
      </c>
      <c r="D91" s="1">
        <v>71.900000000000006</v>
      </c>
      <c r="E91" s="1">
        <f t="shared" si="2"/>
        <v>94.34</v>
      </c>
      <c r="G91" s="34">
        <f t="shared" si="3"/>
        <v>4.5469052778561156</v>
      </c>
    </row>
    <row r="92" spans="1:7">
      <c r="A92" s="1" t="s">
        <v>10</v>
      </c>
      <c r="B92" s="1">
        <v>2004</v>
      </c>
      <c r="C92" s="1">
        <v>31.77</v>
      </c>
      <c r="D92" s="1">
        <v>83.51</v>
      </c>
      <c r="E92" s="1">
        <f t="shared" si="2"/>
        <v>115.28</v>
      </c>
      <c r="G92" s="34">
        <f t="shared" si="3"/>
        <v>4.7473639516912662</v>
      </c>
    </row>
    <row r="93" spans="1:7">
      <c r="A93" s="1" t="s">
        <v>10</v>
      </c>
      <c r="B93" s="1">
        <v>2005</v>
      </c>
      <c r="C93" s="1">
        <v>41</v>
      </c>
      <c r="D93" s="1">
        <v>95.16</v>
      </c>
      <c r="E93" s="1">
        <f t="shared" si="2"/>
        <v>136.16</v>
      </c>
      <c r="G93" s="34">
        <f t="shared" si="3"/>
        <v>4.9138306648250643</v>
      </c>
    </row>
    <row r="94" spans="1:7">
      <c r="A94" s="1" t="s">
        <v>10</v>
      </c>
      <c r="B94" s="1">
        <v>2006</v>
      </c>
      <c r="C94" s="1">
        <v>50.94</v>
      </c>
      <c r="D94" s="1">
        <v>107.04</v>
      </c>
      <c r="E94" s="1">
        <f t="shared" si="2"/>
        <v>157.98000000000002</v>
      </c>
      <c r="G94" s="34">
        <f t="shared" si="3"/>
        <v>5.0624684427362734</v>
      </c>
    </row>
    <row r="95" spans="1:7">
      <c r="A95" s="1" t="s">
        <v>10</v>
      </c>
      <c r="B95" s="1">
        <v>2007</v>
      </c>
      <c r="C95" s="1">
        <v>61.29</v>
      </c>
      <c r="D95" s="1">
        <v>119.7</v>
      </c>
      <c r="E95" s="1">
        <f t="shared" si="2"/>
        <v>180.99</v>
      </c>
      <c r="G95" s="34">
        <f t="shared" si="3"/>
        <v>5.1984417811207804</v>
      </c>
    </row>
    <row r="96" spans="1:7">
      <c r="A96" s="1" t="s">
        <v>10</v>
      </c>
      <c r="B96" s="1">
        <v>2008</v>
      </c>
      <c r="C96" s="1">
        <v>72.040000000000006</v>
      </c>
      <c r="D96" s="1">
        <v>132.12</v>
      </c>
      <c r="E96" s="1">
        <f t="shared" si="2"/>
        <v>204.16000000000003</v>
      </c>
      <c r="G96" s="34">
        <f t="shared" si="3"/>
        <v>5.3189040001564249</v>
      </c>
    </row>
    <row r="97" spans="1:7">
      <c r="A97" s="1" t="s">
        <v>10</v>
      </c>
      <c r="B97" s="1">
        <v>2009</v>
      </c>
      <c r="C97" s="1">
        <v>85.03</v>
      </c>
      <c r="D97" s="1">
        <v>147.11000000000001</v>
      </c>
      <c r="E97" s="1">
        <f t="shared" si="2"/>
        <v>232.14000000000001</v>
      </c>
      <c r="G97" s="34">
        <f t="shared" si="3"/>
        <v>5.447340637940477</v>
      </c>
    </row>
    <row r="98" spans="1:7">
      <c r="A98" s="1" t="s">
        <v>10</v>
      </c>
      <c r="B98" s="1">
        <v>2010</v>
      </c>
      <c r="C98" s="1">
        <v>103.71</v>
      </c>
      <c r="D98" s="1">
        <v>175.51</v>
      </c>
      <c r="E98" s="1">
        <f t="shared" si="2"/>
        <v>279.21999999999997</v>
      </c>
      <c r="G98" s="34">
        <f t="shared" si="3"/>
        <v>5.6320000015605016</v>
      </c>
    </row>
    <row r="99" spans="1:7">
      <c r="A99" s="1" t="s">
        <v>10</v>
      </c>
      <c r="B99" s="1">
        <v>2011</v>
      </c>
      <c r="C99" s="1">
        <v>119.75</v>
      </c>
      <c r="D99" s="1">
        <v>194.75</v>
      </c>
      <c r="E99" s="1">
        <f t="shared" si="2"/>
        <v>314.5</v>
      </c>
      <c r="G99" s="34">
        <f t="shared" si="3"/>
        <v>5.7509840761404956</v>
      </c>
    </row>
    <row r="100" spans="1:7">
      <c r="A100" s="1" t="s">
        <v>10</v>
      </c>
      <c r="B100" s="1">
        <v>2012</v>
      </c>
      <c r="C100" s="1">
        <v>141.16</v>
      </c>
      <c r="D100" s="1">
        <v>212.66</v>
      </c>
      <c r="E100" s="1">
        <f t="shared" si="2"/>
        <v>353.82</v>
      </c>
      <c r="G100" s="34">
        <f t="shared" si="3"/>
        <v>5.8687883092404673</v>
      </c>
    </row>
    <row r="101" spans="1:7">
      <c r="A101" s="1" t="s">
        <v>10</v>
      </c>
      <c r="B101" s="1">
        <v>2013</v>
      </c>
      <c r="C101" s="1">
        <v>163.22999999999999</v>
      </c>
      <c r="D101" s="1">
        <v>234.91</v>
      </c>
      <c r="E101" s="1">
        <f t="shared" si="2"/>
        <v>398.14</v>
      </c>
      <c r="G101" s="34">
        <f t="shared" si="3"/>
        <v>5.9868037022257869</v>
      </c>
    </row>
    <row r="102" spans="1:7">
      <c r="A102" s="1" t="s">
        <v>11</v>
      </c>
      <c r="B102" s="1">
        <v>2003</v>
      </c>
      <c r="C102">
        <v>58.72</v>
      </c>
      <c r="D102" s="1">
        <v>131.77000000000001</v>
      </c>
      <c r="E102" s="1">
        <f t="shared" si="2"/>
        <v>190.49</v>
      </c>
      <c r="G102" s="34">
        <f t="shared" si="3"/>
        <v>5.2495996997506067</v>
      </c>
    </row>
    <row r="103" spans="1:7">
      <c r="A103" s="1" t="s">
        <v>11</v>
      </c>
      <c r="B103" s="1">
        <v>2004</v>
      </c>
      <c r="C103" s="1">
        <v>78.2</v>
      </c>
      <c r="D103" s="1">
        <v>161.19</v>
      </c>
      <c r="E103" s="1">
        <f t="shared" si="2"/>
        <v>239.39</v>
      </c>
      <c r="G103" s="34">
        <f t="shared" si="3"/>
        <v>5.4780940211570339</v>
      </c>
    </row>
    <row r="104" spans="1:7">
      <c r="A104" s="1" t="s">
        <v>11</v>
      </c>
      <c r="B104" s="1">
        <v>2005</v>
      </c>
      <c r="C104" s="1">
        <v>109.43</v>
      </c>
      <c r="D104" s="1">
        <v>192.25</v>
      </c>
      <c r="E104" s="1">
        <f t="shared" si="2"/>
        <v>301.68</v>
      </c>
      <c r="G104" s="34">
        <f t="shared" si="3"/>
        <v>5.7093668529501018</v>
      </c>
    </row>
    <row r="105" spans="1:7">
      <c r="A105" s="1" t="s">
        <v>11</v>
      </c>
      <c r="B105" s="1">
        <v>2006</v>
      </c>
      <c r="C105" s="1">
        <v>148.37</v>
      </c>
      <c r="D105" s="1">
        <v>240.8</v>
      </c>
      <c r="E105" s="1">
        <f t="shared" si="2"/>
        <v>389.17</v>
      </c>
      <c r="G105" s="34">
        <f t="shared" si="3"/>
        <v>5.9640162661487528</v>
      </c>
    </row>
    <row r="106" spans="1:7">
      <c r="A106" s="1" t="s">
        <v>11</v>
      </c>
      <c r="B106" s="1">
        <v>2007</v>
      </c>
      <c r="C106" s="1">
        <v>193.85</v>
      </c>
      <c r="D106" s="1">
        <v>296.31</v>
      </c>
      <c r="E106" s="1">
        <f t="shared" si="2"/>
        <v>490.15999999999997</v>
      </c>
      <c r="G106" s="34">
        <f t="shared" si="3"/>
        <v>6.1947318684173993</v>
      </c>
    </row>
    <row r="107" spans="1:7">
      <c r="A107" s="1" t="s">
        <v>11</v>
      </c>
      <c r="B107" s="1">
        <v>2008</v>
      </c>
      <c r="C107" s="1">
        <v>240.28</v>
      </c>
      <c r="D107" s="1">
        <v>349.51</v>
      </c>
      <c r="E107" s="1">
        <f t="shared" si="2"/>
        <v>589.79</v>
      </c>
      <c r="G107" s="34">
        <f t="shared" si="3"/>
        <v>6.3797665413374736</v>
      </c>
    </row>
    <row r="108" spans="1:7">
      <c r="A108" s="1" t="s">
        <v>11</v>
      </c>
      <c r="B108" s="1">
        <v>2009</v>
      </c>
      <c r="C108" s="1">
        <v>317.52</v>
      </c>
      <c r="D108" s="1">
        <v>436.81</v>
      </c>
      <c r="E108" s="1">
        <f t="shared" si="2"/>
        <v>754.32999999999993</v>
      </c>
      <c r="G108" s="34">
        <f t="shared" si="3"/>
        <v>6.6258299380427168</v>
      </c>
    </row>
    <row r="109" spans="1:7">
      <c r="A109" s="1" t="s">
        <v>11</v>
      </c>
      <c r="B109" s="1">
        <v>2010</v>
      </c>
      <c r="C109" s="1">
        <v>418.13</v>
      </c>
      <c r="D109" s="1">
        <v>550.79999999999995</v>
      </c>
      <c r="E109" s="1">
        <f t="shared" si="2"/>
        <v>968.93</v>
      </c>
      <c r="G109" s="34">
        <f t="shared" si="3"/>
        <v>6.8761923698592886</v>
      </c>
    </row>
    <row r="110" spans="1:7">
      <c r="A110" s="1" t="s">
        <v>11</v>
      </c>
      <c r="B110" s="1">
        <v>2011</v>
      </c>
      <c r="C110" s="1">
        <v>528.86</v>
      </c>
      <c r="D110" s="1">
        <v>675.18</v>
      </c>
      <c r="E110" s="1">
        <f t="shared" si="2"/>
        <v>1204.04</v>
      </c>
      <c r="G110" s="34">
        <f t="shared" si="3"/>
        <v>7.0934378479082705</v>
      </c>
    </row>
    <row r="111" spans="1:7">
      <c r="A111" s="1" t="s">
        <v>11</v>
      </c>
      <c r="B111" s="1">
        <v>2012</v>
      </c>
      <c r="C111" s="1">
        <v>646.69000000000005</v>
      </c>
      <c r="D111" s="1">
        <v>802.2</v>
      </c>
      <c r="E111" s="1">
        <f t="shared" si="2"/>
        <v>1448.89</v>
      </c>
      <c r="G111" s="34">
        <f t="shared" si="3"/>
        <v>7.2785530250152961</v>
      </c>
    </row>
    <row r="112" spans="1:7">
      <c r="A112" s="1" t="s">
        <v>11</v>
      </c>
      <c r="B112" s="1">
        <v>2013</v>
      </c>
      <c r="C112" s="1">
        <v>780.43</v>
      </c>
      <c r="D112" s="1">
        <v>944.35</v>
      </c>
      <c r="E112" s="1">
        <f t="shared" si="2"/>
        <v>1724.78</v>
      </c>
      <c r="G112" s="34">
        <f t="shared" si="3"/>
        <v>7.452854785100139</v>
      </c>
    </row>
    <row r="113" spans="1:7">
      <c r="A113" s="1" t="s">
        <v>12</v>
      </c>
      <c r="B113" s="1">
        <v>2003</v>
      </c>
      <c r="C113">
        <v>75.87</v>
      </c>
      <c r="D113" s="1">
        <v>135.82</v>
      </c>
      <c r="E113" s="1">
        <f t="shared" si="2"/>
        <v>211.69</v>
      </c>
      <c r="G113" s="34">
        <f t="shared" si="3"/>
        <v>5.3551229403694887</v>
      </c>
    </row>
    <row r="114" spans="1:7">
      <c r="A114" s="1" t="s">
        <v>12</v>
      </c>
      <c r="B114" s="1">
        <v>2004</v>
      </c>
      <c r="C114" s="1">
        <v>102.79</v>
      </c>
      <c r="D114" s="1">
        <v>162.34</v>
      </c>
      <c r="E114" s="1">
        <f t="shared" si="2"/>
        <v>265.13</v>
      </c>
      <c r="G114" s="34">
        <f t="shared" si="3"/>
        <v>5.5802202717357776</v>
      </c>
    </row>
    <row r="115" spans="1:7">
      <c r="A115" s="1" t="s">
        <v>12</v>
      </c>
      <c r="B115" s="1">
        <v>2005</v>
      </c>
      <c r="C115" s="1">
        <v>135.08000000000001</v>
      </c>
      <c r="D115" s="1">
        <v>202.92</v>
      </c>
      <c r="E115" s="1">
        <f t="shared" si="2"/>
        <v>338</v>
      </c>
      <c r="G115" s="34">
        <f t="shared" si="3"/>
        <v>5.8230458954830189</v>
      </c>
    </row>
    <row r="116" spans="1:7">
      <c r="A116" s="1" t="s">
        <v>12</v>
      </c>
      <c r="B116" s="1">
        <v>2006</v>
      </c>
      <c r="C116" s="1">
        <v>172.41</v>
      </c>
      <c r="D116" s="1">
        <v>248.36</v>
      </c>
      <c r="E116" s="1">
        <f t="shared" si="2"/>
        <v>420.77</v>
      </c>
      <c r="G116" s="34">
        <f t="shared" si="3"/>
        <v>6.0420863661063837</v>
      </c>
    </row>
    <row r="117" spans="1:7">
      <c r="A117" s="1" t="s">
        <v>12</v>
      </c>
      <c r="B117" s="1">
        <v>2007</v>
      </c>
      <c r="C117" s="1">
        <v>216.41</v>
      </c>
      <c r="D117" s="1">
        <v>301.61</v>
      </c>
      <c r="E117" s="1">
        <f t="shared" si="2"/>
        <v>518.02</v>
      </c>
      <c r="G117" s="34">
        <f t="shared" si="3"/>
        <v>6.2500138515527448</v>
      </c>
    </row>
    <row r="118" spans="1:7">
      <c r="A118" s="1" t="s">
        <v>12</v>
      </c>
      <c r="B118" s="1">
        <v>2008</v>
      </c>
      <c r="C118" s="1">
        <v>258.55</v>
      </c>
      <c r="D118" s="1">
        <v>352.84</v>
      </c>
      <c r="E118" s="1">
        <f t="shared" si="2"/>
        <v>611.39</v>
      </c>
      <c r="G118" s="34">
        <f t="shared" si="3"/>
        <v>6.4157350534184934</v>
      </c>
    </row>
    <row r="119" spans="1:7">
      <c r="A119" s="1" t="s">
        <v>12</v>
      </c>
      <c r="B119" s="1">
        <v>2009</v>
      </c>
      <c r="C119" s="1">
        <v>332.05</v>
      </c>
      <c r="D119" s="1">
        <v>431.73</v>
      </c>
      <c r="E119" s="1">
        <f t="shared" si="2"/>
        <v>763.78</v>
      </c>
      <c r="G119" s="34">
        <f t="shared" si="3"/>
        <v>6.6382797895834385</v>
      </c>
    </row>
    <row r="120" spans="1:7">
      <c r="A120" s="1" t="s">
        <v>12</v>
      </c>
      <c r="B120" s="1">
        <v>2010</v>
      </c>
      <c r="C120" s="1">
        <v>431.52</v>
      </c>
      <c r="D120" s="1">
        <v>542.04999999999995</v>
      </c>
      <c r="E120" s="1">
        <f t="shared" si="2"/>
        <v>973.56999999999994</v>
      </c>
      <c r="G120" s="34">
        <f t="shared" si="3"/>
        <v>6.8809697277228121</v>
      </c>
    </row>
    <row r="121" spans="1:7">
      <c r="A121" s="1" t="s">
        <v>12</v>
      </c>
      <c r="B121" s="1">
        <v>2011</v>
      </c>
      <c r="C121" s="1">
        <v>534.70000000000005</v>
      </c>
      <c r="D121" s="1">
        <v>656.8</v>
      </c>
      <c r="E121" s="1">
        <f t="shared" si="2"/>
        <v>1191.5</v>
      </c>
      <c r="G121" s="34">
        <f t="shared" si="3"/>
        <v>7.0829682965387972</v>
      </c>
    </row>
    <row r="122" spans="1:7">
      <c r="A122" s="1" t="s">
        <v>12</v>
      </c>
      <c r="B122" s="1">
        <v>2012</v>
      </c>
      <c r="C122" s="1">
        <v>643.34</v>
      </c>
      <c r="D122" s="1">
        <v>773.56</v>
      </c>
      <c r="E122" s="1">
        <f t="shared" si="2"/>
        <v>1416.9</v>
      </c>
      <c r="G122" s="34">
        <f t="shared" si="3"/>
        <v>7.256226665570181</v>
      </c>
    </row>
    <row r="123" spans="1:7">
      <c r="A123" s="1" t="s">
        <v>12</v>
      </c>
      <c r="B123" s="1">
        <v>2013</v>
      </c>
      <c r="C123" s="1">
        <v>763.87</v>
      </c>
      <c r="D123" s="1">
        <v>901.99</v>
      </c>
      <c r="E123" s="1">
        <f t="shared" si="2"/>
        <v>1665.8600000000001</v>
      </c>
      <c r="G123" s="34">
        <f t="shared" si="3"/>
        <v>7.4180967855823212</v>
      </c>
    </row>
    <row r="124" spans="1:7">
      <c r="A124" s="1" t="s">
        <v>13</v>
      </c>
      <c r="B124" s="1">
        <v>2003</v>
      </c>
      <c r="C124">
        <v>24.68</v>
      </c>
      <c r="D124" s="1">
        <v>64.73</v>
      </c>
      <c r="E124" s="1">
        <f t="shared" si="2"/>
        <v>89.41</v>
      </c>
      <c r="G124" s="34">
        <f t="shared" si="3"/>
        <v>4.4932325327472267</v>
      </c>
    </row>
    <row r="125" spans="1:7">
      <c r="A125" s="1" t="s">
        <v>13</v>
      </c>
      <c r="B125" s="1">
        <v>2004</v>
      </c>
      <c r="C125" s="1">
        <v>27.78</v>
      </c>
      <c r="D125" s="1">
        <v>68.28</v>
      </c>
      <c r="E125" s="1">
        <f t="shared" si="2"/>
        <v>96.06</v>
      </c>
      <c r="G125" s="34">
        <f t="shared" si="3"/>
        <v>4.5649729962366781</v>
      </c>
    </row>
    <row r="126" spans="1:7">
      <c r="A126" s="1" t="s">
        <v>13</v>
      </c>
      <c r="B126" s="1">
        <v>2005</v>
      </c>
      <c r="C126" s="1">
        <v>35.409999999999997</v>
      </c>
      <c r="D126" s="1">
        <v>80.5</v>
      </c>
      <c r="E126" s="1">
        <f t="shared" si="2"/>
        <v>115.91</v>
      </c>
      <c r="G126" s="34">
        <f t="shared" si="3"/>
        <v>4.7528140279006532</v>
      </c>
    </row>
    <row r="127" spans="1:7">
      <c r="A127" s="1" t="s">
        <v>13</v>
      </c>
      <c r="B127" s="1">
        <v>2006</v>
      </c>
      <c r="C127" s="1">
        <v>44.42</v>
      </c>
      <c r="D127" s="1">
        <v>94.61</v>
      </c>
      <c r="E127" s="1">
        <f t="shared" si="2"/>
        <v>139.03</v>
      </c>
      <c r="G127" s="34">
        <f t="shared" si="3"/>
        <v>4.9346897371814515</v>
      </c>
    </row>
    <row r="128" spans="1:7">
      <c r="A128" s="1" t="s">
        <v>13</v>
      </c>
      <c r="B128" s="1">
        <v>2007</v>
      </c>
      <c r="C128" s="1">
        <v>57.23</v>
      </c>
      <c r="D128" s="1">
        <v>113.42</v>
      </c>
      <c r="E128" s="1">
        <f t="shared" si="2"/>
        <v>170.65</v>
      </c>
      <c r="G128" s="34">
        <f t="shared" si="3"/>
        <v>5.1396146753527159</v>
      </c>
    </row>
    <row r="129" spans="1:7">
      <c r="A129" s="1" t="s">
        <v>13</v>
      </c>
      <c r="B129" s="1">
        <v>2008</v>
      </c>
      <c r="C129" s="1">
        <v>73.459999999999994</v>
      </c>
      <c r="D129" s="1">
        <v>134.88999999999999</v>
      </c>
      <c r="E129" s="1">
        <f t="shared" si="2"/>
        <v>208.34999999999997</v>
      </c>
      <c r="G129" s="34">
        <f t="shared" si="3"/>
        <v>5.3392193578684619</v>
      </c>
    </row>
    <row r="130" spans="1:7">
      <c r="A130" s="1" t="s">
        <v>13</v>
      </c>
      <c r="B130" s="1">
        <v>2009</v>
      </c>
      <c r="C130" s="1">
        <v>100.72</v>
      </c>
      <c r="D130" s="1">
        <v>167.36</v>
      </c>
      <c r="E130" s="1">
        <f t="shared" si="2"/>
        <v>268.08000000000004</v>
      </c>
      <c r="G130" s="34">
        <f t="shared" si="3"/>
        <v>5.5912854434290553</v>
      </c>
    </row>
    <row r="131" spans="1:7">
      <c r="A131" s="1" t="s">
        <v>13</v>
      </c>
      <c r="B131" s="1">
        <v>2010</v>
      </c>
      <c r="C131" s="1">
        <v>136.85</v>
      </c>
      <c r="D131" s="1">
        <v>209.81</v>
      </c>
      <c r="E131" s="1">
        <f t="shared" si="2"/>
        <v>346.65999999999997</v>
      </c>
      <c r="G131" s="34">
        <f t="shared" si="3"/>
        <v>5.8483444725131646</v>
      </c>
    </row>
    <row r="132" spans="1:7">
      <c r="A132" s="1" t="s">
        <v>13</v>
      </c>
      <c r="B132" s="1">
        <v>2011</v>
      </c>
      <c r="C132" s="1">
        <v>178.46</v>
      </c>
      <c r="D132" s="1">
        <v>258.62</v>
      </c>
      <c r="E132" s="1">
        <f t="shared" ref="E132:E195" si="4">C132+D132</f>
        <v>437.08000000000004</v>
      </c>
      <c r="G132" s="34">
        <f t="shared" ref="G132:G195" si="5">LN(E132)</f>
        <v>6.0801162447025447</v>
      </c>
    </row>
    <row r="133" spans="1:7">
      <c r="A133" s="1" t="s">
        <v>13</v>
      </c>
      <c r="B133" s="1">
        <v>2012</v>
      </c>
      <c r="C133" s="1">
        <v>223.41</v>
      </c>
      <c r="D133" s="1">
        <v>303.13</v>
      </c>
      <c r="E133" s="1">
        <f t="shared" si="4"/>
        <v>526.54</v>
      </c>
      <c r="G133" s="34">
        <f t="shared" si="5"/>
        <v>6.2663273020975039</v>
      </c>
    </row>
    <row r="134" spans="1:7">
      <c r="A134" s="1" t="s">
        <v>13</v>
      </c>
      <c r="B134" s="1">
        <v>2013</v>
      </c>
      <c r="C134" s="1">
        <v>335.4</v>
      </c>
      <c r="D134" s="1">
        <v>422.46</v>
      </c>
      <c r="E134" s="1">
        <f t="shared" si="4"/>
        <v>757.8599999999999</v>
      </c>
      <c r="G134" s="34">
        <f t="shared" si="5"/>
        <v>6.6304986720139389</v>
      </c>
    </row>
    <row r="135" spans="1:7">
      <c r="A135" s="1" t="s">
        <v>14</v>
      </c>
      <c r="B135" s="1">
        <v>2003</v>
      </c>
      <c r="C135" s="1">
        <v>28.78</v>
      </c>
      <c r="D135" s="1">
        <v>52.08</v>
      </c>
      <c r="E135" s="1">
        <f t="shared" si="4"/>
        <v>80.86</v>
      </c>
      <c r="G135" s="34">
        <f t="shared" si="5"/>
        <v>4.3927192642126247</v>
      </c>
    </row>
    <row r="136" spans="1:7">
      <c r="A136" s="1" t="s">
        <v>14</v>
      </c>
      <c r="B136" s="1">
        <v>2004</v>
      </c>
      <c r="C136" s="1">
        <v>34.14</v>
      </c>
      <c r="D136" s="1">
        <v>58.01</v>
      </c>
      <c r="E136" s="1">
        <f t="shared" si="4"/>
        <v>92.15</v>
      </c>
      <c r="G136" s="34">
        <f t="shared" si="5"/>
        <v>4.5234176841158327</v>
      </c>
    </row>
    <row r="137" spans="1:7">
      <c r="A137" s="1" t="s">
        <v>14</v>
      </c>
      <c r="B137" s="1">
        <v>2005</v>
      </c>
      <c r="C137" s="1">
        <v>42.07</v>
      </c>
      <c r="D137" s="1">
        <v>69.790000000000006</v>
      </c>
      <c r="E137" s="1">
        <f t="shared" si="4"/>
        <v>111.86000000000001</v>
      </c>
      <c r="G137" s="34">
        <f t="shared" si="5"/>
        <v>4.7172480893934416</v>
      </c>
    </row>
    <row r="138" spans="1:7">
      <c r="A138" s="1" t="s">
        <v>14</v>
      </c>
      <c r="B138" s="1">
        <v>2006</v>
      </c>
      <c r="C138" s="1">
        <v>56.99</v>
      </c>
      <c r="D138" s="1">
        <v>89.57</v>
      </c>
      <c r="E138" s="1">
        <f t="shared" si="4"/>
        <v>146.56</v>
      </c>
      <c r="G138" s="34">
        <f t="shared" si="5"/>
        <v>4.9874349009258205</v>
      </c>
    </row>
    <row r="139" spans="1:7">
      <c r="A139" s="1" t="s">
        <v>14</v>
      </c>
      <c r="B139" s="1">
        <v>2007</v>
      </c>
      <c r="C139" s="1">
        <v>74.569999999999993</v>
      </c>
      <c r="D139" s="1">
        <v>110.87</v>
      </c>
      <c r="E139" s="1">
        <f t="shared" si="4"/>
        <v>185.44</v>
      </c>
      <c r="G139" s="34">
        <f t="shared" si="5"/>
        <v>5.2227313795914414</v>
      </c>
    </row>
    <row r="140" spans="1:7">
      <c r="A140" s="1" t="s">
        <v>14</v>
      </c>
      <c r="B140" s="1">
        <v>2008</v>
      </c>
      <c r="C140" s="1">
        <v>91.74</v>
      </c>
      <c r="D140" s="1">
        <v>130.76</v>
      </c>
      <c r="E140" s="1">
        <f t="shared" si="4"/>
        <v>222.5</v>
      </c>
      <c r="G140" s="34">
        <f t="shared" si="5"/>
        <v>5.4049271016062947</v>
      </c>
    </row>
    <row r="141" spans="1:7">
      <c r="A141" s="1" t="s">
        <v>14</v>
      </c>
      <c r="B141" s="1">
        <v>2009</v>
      </c>
      <c r="C141" s="1">
        <v>118.13</v>
      </c>
      <c r="D141" s="1">
        <v>159.34</v>
      </c>
      <c r="E141" s="1">
        <f t="shared" si="4"/>
        <v>277.47000000000003</v>
      </c>
      <c r="G141" s="34">
        <f t="shared" si="5"/>
        <v>5.6257128192342787</v>
      </c>
    </row>
    <row r="142" spans="1:7">
      <c r="A142" s="1" t="s">
        <v>14</v>
      </c>
      <c r="B142" s="1">
        <v>2010</v>
      </c>
      <c r="C142" s="1">
        <v>151.93</v>
      </c>
      <c r="D142" s="1">
        <v>197.08</v>
      </c>
      <c r="E142" s="1">
        <f t="shared" si="4"/>
        <v>349.01</v>
      </c>
      <c r="G142" s="34">
        <f t="shared" si="5"/>
        <v>5.8551005750870582</v>
      </c>
    </row>
    <row r="143" spans="1:7">
      <c r="A143" s="1" t="s">
        <v>14</v>
      </c>
      <c r="B143" s="1">
        <v>2011</v>
      </c>
      <c r="C143" s="1">
        <v>189.6</v>
      </c>
      <c r="D143" s="1">
        <v>239.93</v>
      </c>
      <c r="E143" s="1">
        <f t="shared" si="4"/>
        <v>429.53</v>
      </c>
      <c r="G143" s="34">
        <f t="shared" si="5"/>
        <v>6.0626915876462402</v>
      </c>
    </row>
    <row r="144" spans="1:7">
      <c r="A144" s="1" t="s">
        <v>14</v>
      </c>
      <c r="B144" s="1">
        <v>2012</v>
      </c>
      <c r="C144" s="1">
        <v>230.88</v>
      </c>
      <c r="D144" s="1">
        <v>283.92</v>
      </c>
      <c r="E144" s="1">
        <f t="shared" si="4"/>
        <v>514.79999999999995</v>
      </c>
      <c r="G144" s="34">
        <f t="shared" si="5"/>
        <v>6.2437784757219719</v>
      </c>
    </row>
    <row r="145" spans="1:7">
      <c r="A145" s="1" t="s">
        <v>14</v>
      </c>
      <c r="B145" s="1">
        <v>2013</v>
      </c>
      <c r="C145" s="1">
        <v>277.49</v>
      </c>
      <c r="D145" s="1">
        <v>332.97</v>
      </c>
      <c r="E145" s="1">
        <f t="shared" si="4"/>
        <v>610.46</v>
      </c>
      <c r="G145" s="34">
        <f t="shared" si="5"/>
        <v>6.4142127713387058</v>
      </c>
    </row>
    <row r="146" spans="1:7">
      <c r="A146" s="1" t="s">
        <v>15</v>
      </c>
      <c r="B146" s="1">
        <v>2003</v>
      </c>
      <c r="C146">
        <v>10.59</v>
      </c>
      <c r="D146" s="1">
        <v>35.56</v>
      </c>
      <c r="E146" s="1">
        <f t="shared" si="4"/>
        <v>46.150000000000006</v>
      </c>
      <c r="G146" s="34">
        <f t="shared" si="5"/>
        <v>3.8318969609488613</v>
      </c>
    </row>
    <row r="147" spans="1:7">
      <c r="A147" s="1" t="s">
        <v>15</v>
      </c>
      <c r="B147" s="1">
        <v>2004</v>
      </c>
      <c r="C147" s="1">
        <v>12.61</v>
      </c>
      <c r="D147" s="1">
        <v>40.479999999999997</v>
      </c>
      <c r="E147" s="1">
        <f t="shared" si="4"/>
        <v>53.089999999999996</v>
      </c>
      <c r="G147" s="34">
        <f t="shared" si="5"/>
        <v>3.9719885865955802</v>
      </c>
    </row>
    <row r="148" spans="1:7">
      <c r="A148" s="1" t="s">
        <v>15</v>
      </c>
      <c r="B148" s="1">
        <v>2005</v>
      </c>
      <c r="C148" s="1">
        <v>17.55</v>
      </c>
      <c r="D148" s="1">
        <v>48.36</v>
      </c>
      <c r="E148" s="1">
        <f t="shared" si="4"/>
        <v>65.91</v>
      </c>
      <c r="G148" s="34">
        <f t="shared" si="5"/>
        <v>4.1882901750646289</v>
      </c>
    </row>
    <row r="149" spans="1:7">
      <c r="A149" s="1" t="s">
        <v>15</v>
      </c>
      <c r="B149" s="1">
        <v>2006</v>
      </c>
      <c r="C149" s="1">
        <v>23.37</v>
      </c>
      <c r="D149" s="1">
        <v>58.07</v>
      </c>
      <c r="E149" s="1">
        <f t="shared" si="4"/>
        <v>81.44</v>
      </c>
      <c r="G149" s="34">
        <f t="shared" si="5"/>
        <v>4.3998665528022123</v>
      </c>
    </row>
    <row r="150" spans="1:7">
      <c r="A150" s="1" t="s">
        <v>15</v>
      </c>
      <c r="B150" s="1">
        <v>2007</v>
      </c>
      <c r="C150" s="1">
        <v>30.88</v>
      </c>
      <c r="D150" s="1">
        <v>69.900000000000006</v>
      </c>
      <c r="E150" s="1">
        <f t="shared" si="4"/>
        <v>100.78</v>
      </c>
      <c r="G150" s="34">
        <f t="shared" si="5"/>
        <v>4.6129399232524522</v>
      </c>
    </row>
    <row r="151" spans="1:7">
      <c r="A151" s="1" t="s">
        <v>15</v>
      </c>
      <c r="B151" s="1">
        <v>2008</v>
      </c>
      <c r="C151" s="1">
        <v>40.01</v>
      </c>
      <c r="D151" s="1">
        <v>82.97</v>
      </c>
      <c r="E151" s="1">
        <f t="shared" si="4"/>
        <v>122.97999999999999</v>
      </c>
      <c r="G151" s="34">
        <f t="shared" si="5"/>
        <v>4.8120217405253234</v>
      </c>
    </row>
    <row r="152" spans="1:7">
      <c r="A152" s="1" t="s">
        <v>15</v>
      </c>
      <c r="B152" s="1">
        <v>2009</v>
      </c>
      <c r="C152" s="1">
        <v>60.61</v>
      </c>
      <c r="D152" s="1">
        <v>107.08</v>
      </c>
      <c r="E152" s="1">
        <f t="shared" si="4"/>
        <v>167.69</v>
      </c>
      <c r="G152" s="34">
        <f t="shared" si="5"/>
        <v>5.1221170367590183</v>
      </c>
    </row>
    <row r="153" spans="1:7">
      <c r="A153" s="1" t="s">
        <v>15</v>
      </c>
      <c r="B153" s="1">
        <v>2010</v>
      </c>
      <c r="C153" s="1">
        <v>87.38</v>
      </c>
      <c r="D153" s="1">
        <v>137.43</v>
      </c>
      <c r="E153" s="1">
        <f t="shared" si="4"/>
        <v>224.81</v>
      </c>
      <c r="G153" s="34">
        <f t="shared" si="5"/>
        <v>5.4152556010159181</v>
      </c>
    </row>
    <row r="154" spans="1:7">
      <c r="A154" s="1" t="s">
        <v>15</v>
      </c>
      <c r="B154" s="1">
        <v>2011</v>
      </c>
      <c r="C154" s="1">
        <v>117.18</v>
      </c>
      <c r="D154" s="1">
        <v>171.55</v>
      </c>
      <c r="E154" s="1">
        <f t="shared" si="4"/>
        <v>288.73</v>
      </c>
      <c r="G154" s="34">
        <f t="shared" si="5"/>
        <v>5.6654919953678728</v>
      </c>
    </row>
    <row r="155" spans="1:7">
      <c r="A155" s="1" t="s">
        <v>15</v>
      </c>
      <c r="B155" s="1">
        <v>2012</v>
      </c>
      <c r="C155" s="1">
        <v>149.58000000000001</v>
      </c>
      <c r="D155" s="1">
        <v>201.64</v>
      </c>
      <c r="E155" s="1">
        <f t="shared" si="4"/>
        <v>351.22</v>
      </c>
      <c r="G155" s="34">
        <f t="shared" si="5"/>
        <v>5.8614128077477083</v>
      </c>
    </row>
    <row r="156" spans="1:7">
      <c r="A156" s="1" t="s">
        <v>15</v>
      </c>
      <c r="B156" s="1">
        <v>2013</v>
      </c>
      <c r="C156" s="1">
        <v>190.71</v>
      </c>
      <c r="D156" s="1">
        <v>246.84</v>
      </c>
      <c r="E156" s="1">
        <f t="shared" si="4"/>
        <v>437.55</v>
      </c>
      <c r="G156" s="34">
        <f t="shared" si="5"/>
        <v>6.0811909849818404</v>
      </c>
    </row>
    <row r="157" spans="1:7">
      <c r="A157" s="1" t="s">
        <v>16</v>
      </c>
      <c r="B157" s="1">
        <v>2003</v>
      </c>
      <c r="C157">
        <v>89.86</v>
      </c>
      <c r="D157" s="1">
        <v>175.74</v>
      </c>
      <c r="E157" s="1">
        <f t="shared" si="4"/>
        <v>265.60000000000002</v>
      </c>
      <c r="G157" s="34">
        <f t="shared" si="5"/>
        <v>5.5819914176022785</v>
      </c>
    </row>
    <row r="158" spans="1:7">
      <c r="A158" s="1" t="s">
        <v>16</v>
      </c>
      <c r="B158" s="1">
        <v>2004</v>
      </c>
      <c r="C158" s="1">
        <v>117.1</v>
      </c>
      <c r="D158" s="1">
        <v>211.43</v>
      </c>
      <c r="E158" s="1">
        <f t="shared" si="4"/>
        <v>328.53</v>
      </c>
      <c r="G158" s="34">
        <f t="shared" si="5"/>
        <v>5.7946281579557777</v>
      </c>
    </row>
    <row r="159" spans="1:7">
      <c r="A159" s="1" t="s">
        <v>16</v>
      </c>
      <c r="B159" s="1">
        <v>2005</v>
      </c>
      <c r="C159" s="1">
        <v>136.07</v>
      </c>
      <c r="D159" s="1">
        <v>246.96</v>
      </c>
      <c r="E159" s="1">
        <f t="shared" si="4"/>
        <v>383.03</v>
      </c>
      <c r="G159" s="34">
        <f t="shared" si="5"/>
        <v>5.9481133150948144</v>
      </c>
    </row>
    <row r="160" spans="1:7">
      <c r="A160" s="1" t="s">
        <v>16</v>
      </c>
      <c r="B160" s="1">
        <v>2006</v>
      </c>
      <c r="C160" s="1">
        <v>199.24</v>
      </c>
      <c r="D160" s="1">
        <v>299.23</v>
      </c>
      <c r="E160" s="1">
        <f t="shared" si="4"/>
        <v>498.47</v>
      </c>
      <c r="G160" s="34">
        <f t="shared" si="5"/>
        <v>6.2115434070493469</v>
      </c>
    </row>
    <row r="161" spans="1:7">
      <c r="A161" s="1" t="s">
        <v>16</v>
      </c>
      <c r="B161" s="1">
        <v>2007</v>
      </c>
      <c r="C161" s="1">
        <v>254.06</v>
      </c>
      <c r="D161" s="1">
        <v>359.59</v>
      </c>
      <c r="E161" s="1">
        <f t="shared" si="4"/>
        <v>613.65</v>
      </c>
      <c r="G161" s="34">
        <f t="shared" si="5"/>
        <v>6.4194247330435168</v>
      </c>
    </row>
    <row r="162" spans="1:7">
      <c r="A162" s="1" t="s">
        <v>16</v>
      </c>
      <c r="B162" s="1">
        <v>2008</v>
      </c>
      <c r="C162" s="1">
        <v>315.72000000000003</v>
      </c>
      <c r="D162" s="1">
        <v>426.31</v>
      </c>
      <c r="E162" s="1">
        <f t="shared" si="4"/>
        <v>742.03</v>
      </c>
      <c r="G162" s="34">
        <f t="shared" si="5"/>
        <v>6.6093896736169055</v>
      </c>
    </row>
    <row r="163" spans="1:7">
      <c r="A163" s="1" t="s">
        <v>16</v>
      </c>
      <c r="B163" s="1">
        <v>2009</v>
      </c>
      <c r="C163" s="1">
        <v>433.94</v>
      </c>
      <c r="D163" s="1">
        <v>553.51</v>
      </c>
      <c r="E163" s="1">
        <f t="shared" si="4"/>
        <v>987.45</v>
      </c>
      <c r="G163" s="34">
        <f t="shared" si="5"/>
        <v>6.8951258625819953</v>
      </c>
    </row>
    <row r="164" spans="1:7">
      <c r="A164" s="1" t="s">
        <v>16</v>
      </c>
      <c r="B164" s="1">
        <v>2010</v>
      </c>
      <c r="C164" s="1">
        <v>577.11</v>
      </c>
      <c r="D164" s="1">
        <v>705.89</v>
      </c>
      <c r="E164" s="1">
        <f t="shared" si="4"/>
        <v>1283</v>
      </c>
      <c r="G164" s="34">
        <f t="shared" si="5"/>
        <v>7.1569563646156364</v>
      </c>
    </row>
    <row r="165" spans="1:7">
      <c r="A165" s="1" t="s">
        <v>16</v>
      </c>
      <c r="B165" s="1">
        <v>2011</v>
      </c>
      <c r="C165" s="1">
        <v>708.53</v>
      </c>
      <c r="D165" s="1">
        <v>851.12</v>
      </c>
      <c r="E165" s="1">
        <f t="shared" si="4"/>
        <v>1559.65</v>
      </c>
      <c r="G165" s="34">
        <f t="shared" si="5"/>
        <v>7.3522167160969838</v>
      </c>
    </row>
    <row r="166" spans="1:7">
      <c r="A166" s="1" t="s">
        <v>16</v>
      </c>
      <c r="B166" s="1">
        <v>2012</v>
      </c>
      <c r="C166" s="1">
        <v>877.56</v>
      </c>
      <c r="D166" s="1">
        <v>1027.1600000000001</v>
      </c>
      <c r="E166" s="1">
        <f t="shared" si="4"/>
        <v>1904.72</v>
      </c>
      <c r="G166" s="34">
        <f t="shared" si="5"/>
        <v>7.5520902951306468</v>
      </c>
    </row>
    <row r="167" spans="1:7">
      <c r="A167" s="1" t="s">
        <v>16</v>
      </c>
      <c r="B167" s="1">
        <v>2013</v>
      </c>
      <c r="C167" s="1">
        <v>1039.55</v>
      </c>
      <c r="D167" s="1">
        <v>1199.71</v>
      </c>
      <c r="E167" s="1">
        <f t="shared" si="4"/>
        <v>2239.2600000000002</v>
      </c>
      <c r="G167" s="34">
        <f t="shared" si="5"/>
        <v>7.7139007331262865</v>
      </c>
    </row>
    <row r="168" spans="1:7">
      <c r="A168" s="1" t="s">
        <v>17</v>
      </c>
      <c r="B168" s="1">
        <v>2003</v>
      </c>
      <c r="C168">
        <v>57.2</v>
      </c>
      <c r="D168" s="1">
        <v>119.75</v>
      </c>
      <c r="E168" s="1">
        <f t="shared" si="4"/>
        <v>176.95</v>
      </c>
      <c r="G168" s="34">
        <f t="shared" si="5"/>
        <v>5.1758672067914722</v>
      </c>
    </row>
    <row r="169" spans="1:7">
      <c r="A169" s="1" t="s">
        <v>17</v>
      </c>
      <c r="B169" s="1">
        <v>2004</v>
      </c>
      <c r="C169" s="1">
        <v>64.099999999999994</v>
      </c>
      <c r="D169" s="1">
        <v>130.97</v>
      </c>
      <c r="E169" s="1">
        <f t="shared" si="4"/>
        <v>195.07</v>
      </c>
      <c r="G169" s="34">
        <f t="shared" si="5"/>
        <v>5.2733584685068413</v>
      </c>
    </row>
    <row r="170" spans="1:7">
      <c r="A170" s="1" t="s">
        <v>17</v>
      </c>
      <c r="B170" s="1">
        <v>2005</v>
      </c>
      <c r="C170" s="1">
        <v>83.85</v>
      </c>
      <c r="D170" s="1">
        <v>152.16999999999999</v>
      </c>
      <c r="E170" s="1">
        <f t="shared" si="4"/>
        <v>236.01999999999998</v>
      </c>
      <c r="G170" s="34">
        <f t="shared" si="5"/>
        <v>5.463916547197603</v>
      </c>
    </row>
    <row r="171" spans="1:7">
      <c r="A171" s="1" t="s">
        <v>17</v>
      </c>
      <c r="B171" s="1">
        <v>2006</v>
      </c>
      <c r="C171" s="1">
        <v>105.59</v>
      </c>
      <c r="D171" s="1">
        <v>183.38</v>
      </c>
      <c r="E171" s="1">
        <f t="shared" si="4"/>
        <v>288.97000000000003</v>
      </c>
      <c r="G171" s="34">
        <f t="shared" si="5"/>
        <v>5.6663228764958191</v>
      </c>
    </row>
    <row r="172" spans="1:7">
      <c r="A172" s="1" t="s">
        <v>17</v>
      </c>
      <c r="B172" s="1">
        <v>2007</v>
      </c>
      <c r="C172" s="1">
        <v>132.69999999999999</v>
      </c>
      <c r="D172" s="1">
        <v>210.32</v>
      </c>
      <c r="E172" s="1">
        <f t="shared" si="4"/>
        <v>343.02</v>
      </c>
      <c r="G172" s="34">
        <f t="shared" si="5"/>
        <v>5.8377887545039346</v>
      </c>
    </row>
    <row r="173" spans="1:7">
      <c r="A173" s="1" t="s">
        <v>17</v>
      </c>
      <c r="B173" s="1">
        <v>2008</v>
      </c>
      <c r="C173" s="1">
        <v>162.58000000000001</v>
      </c>
      <c r="D173" s="1">
        <v>249.04</v>
      </c>
      <c r="E173" s="1">
        <f t="shared" si="4"/>
        <v>411.62</v>
      </c>
      <c r="G173" s="34">
        <f t="shared" si="5"/>
        <v>6.0201005936443144</v>
      </c>
    </row>
    <row r="174" spans="1:7">
      <c r="A174" s="1" t="s">
        <v>17</v>
      </c>
      <c r="B174" s="1">
        <v>2009</v>
      </c>
      <c r="C174" s="1">
        <v>220.18</v>
      </c>
      <c r="D174" s="1">
        <v>316.07</v>
      </c>
      <c r="E174" s="1">
        <f t="shared" si="4"/>
        <v>536.25</v>
      </c>
      <c r="G174" s="34">
        <f t="shared" si="5"/>
        <v>6.2846004702422267</v>
      </c>
    </row>
    <row r="175" spans="1:7">
      <c r="A175" s="1" t="s">
        <v>17</v>
      </c>
      <c r="B175" s="1">
        <v>2010</v>
      </c>
      <c r="C175" s="1">
        <v>294.76</v>
      </c>
      <c r="D175" s="1">
        <v>399.73</v>
      </c>
      <c r="E175" s="1">
        <f t="shared" si="4"/>
        <v>694.49</v>
      </c>
      <c r="G175" s="34">
        <f t="shared" si="5"/>
        <v>6.5431777632426416</v>
      </c>
    </row>
    <row r="176" spans="1:7">
      <c r="A176" s="1" t="s">
        <v>17</v>
      </c>
      <c r="B176" s="1">
        <v>2011</v>
      </c>
      <c r="C176" s="1">
        <v>383.63</v>
      </c>
      <c r="D176" s="1">
        <v>501.28</v>
      </c>
      <c r="E176" s="1">
        <f t="shared" si="4"/>
        <v>884.91</v>
      </c>
      <c r="G176" s="34">
        <f t="shared" si="5"/>
        <v>6.7854859449213967</v>
      </c>
    </row>
    <row r="177" spans="1:7">
      <c r="A177" s="1" t="s">
        <v>17</v>
      </c>
      <c r="B177" s="1">
        <v>2012</v>
      </c>
      <c r="C177" s="1">
        <v>467.8</v>
      </c>
      <c r="D177" s="1">
        <v>581.95000000000005</v>
      </c>
      <c r="E177" s="1">
        <f t="shared" si="4"/>
        <v>1049.75</v>
      </c>
      <c r="G177" s="34">
        <f t="shared" si="5"/>
        <v>6.9563073195643028</v>
      </c>
    </row>
    <row r="178" spans="1:7">
      <c r="A178" s="1" t="s">
        <v>17</v>
      </c>
      <c r="B178" s="1">
        <v>2013</v>
      </c>
      <c r="C178" s="1">
        <v>580.64</v>
      </c>
      <c r="D178" s="1">
        <v>700.69</v>
      </c>
      <c r="E178" s="1">
        <f t="shared" si="4"/>
        <v>1281.33</v>
      </c>
      <c r="G178" s="34">
        <f t="shared" si="5"/>
        <v>7.1556538799618741</v>
      </c>
    </row>
    <row r="179" spans="1:7">
      <c r="A179" s="1" t="s">
        <v>18</v>
      </c>
      <c r="B179" s="1">
        <v>2003</v>
      </c>
      <c r="C179">
        <v>29.44</v>
      </c>
      <c r="D179" s="1">
        <v>72.86</v>
      </c>
      <c r="E179" s="1">
        <f t="shared" si="4"/>
        <v>102.3</v>
      </c>
      <c r="G179" s="34">
        <f t="shared" si="5"/>
        <v>4.627909672957581</v>
      </c>
    </row>
    <row r="180" spans="1:7">
      <c r="A180" s="1" t="s">
        <v>18</v>
      </c>
      <c r="B180" s="1">
        <v>2004</v>
      </c>
      <c r="C180" s="1">
        <v>35.18</v>
      </c>
      <c r="D180" s="1">
        <v>77.83</v>
      </c>
      <c r="E180" s="1">
        <f t="shared" si="4"/>
        <v>113.00999999999999</v>
      </c>
      <c r="G180" s="34">
        <f t="shared" si="5"/>
        <v>4.727476310372059</v>
      </c>
    </row>
    <row r="181" spans="1:7">
      <c r="A181" s="1" t="s">
        <v>18</v>
      </c>
      <c r="B181" s="1">
        <v>2005</v>
      </c>
      <c r="C181" s="1">
        <v>43.47</v>
      </c>
      <c r="D181" s="1">
        <v>86.24</v>
      </c>
      <c r="E181" s="1">
        <f t="shared" si="4"/>
        <v>129.70999999999998</v>
      </c>
      <c r="G181" s="34">
        <f t="shared" si="5"/>
        <v>4.8653011893525813</v>
      </c>
    </row>
    <row r="182" spans="1:7">
      <c r="A182" s="1" t="s">
        <v>18</v>
      </c>
      <c r="B182" s="1">
        <v>2006</v>
      </c>
      <c r="C182" s="1">
        <v>52.37</v>
      </c>
      <c r="D182" s="1">
        <v>98.74</v>
      </c>
      <c r="E182" s="1">
        <f t="shared" si="4"/>
        <v>151.10999999999999</v>
      </c>
      <c r="G182" s="34">
        <f t="shared" si="5"/>
        <v>5.0180080484256688</v>
      </c>
    </row>
    <row r="183" spans="1:7">
      <c r="A183" s="1" t="s">
        <v>18</v>
      </c>
      <c r="B183" s="1">
        <v>2007</v>
      </c>
      <c r="C183" s="1">
        <v>66.37</v>
      </c>
      <c r="D183" s="1">
        <v>115.46</v>
      </c>
      <c r="E183" s="1">
        <f t="shared" si="4"/>
        <v>181.82999999999998</v>
      </c>
      <c r="G183" s="34">
        <f t="shared" si="5"/>
        <v>5.2030721846313028</v>
      </c>
    </row>
    <row r="184" spans="1:7">
      <c r="A184" s="1" t="s">
        <v>18</v>
      </c>
      <c r="B184" s="1">
        <v>2008</v>
      </c>
      <c r="C184" s="1">
        <v>83.3</v>
      </c>
      <c r="D184" s="1">
        <v>136.86000000000001</v>
      </c>
      <c r="E184" s="1">
        <f t="shared" si="4"/>
        <v>220.16000000000003</v>
      </c>
      <c r="G184" s="34">
        <f t="shared" si="5"/>
        <v>5.3943545547449787</v>
      </c>
    </row>
    <row r="185" spans="1:7">
      <c r="A185" s="1" t="s">
        <v>18</v>
      </c>
      <c r="B185" s="1">
        <v>2009</v>
      </c>
      <c r="C185" s="1">
        <v>113.26</v>
      </c>
      <c r="D185" s="1">
        <v>168.32</v>
      </c>
      <c r="E185" s="1">
        <f t="shared" si="4"/>
        <v>281.58</v>
      </c>
      <c r="G185" s="34">
        <f t="shared" si="5"/>
        <v>5.6404165990343813</v>
      </c>
    </row>
    <row r="186" spans="1:7">
      <c r="A186" s="1" t="s">
        <v>18</v>
      </c>
      <c r="B186" s="1">
        <v>2010</v>
      </c>
      <c r="C186" s="1">
        <v>148.65</v>
      </c>
      <c r="D186" s="1">
        <v>207.49</v>
      </c>
      <c r="E186" s="1">
        <f t="shared" si="4"/>
        <v>356.14</v>
      </c>
      <c r="G186" s="34">
        <f t="shared" si="5"/>
        <v>5.8753239119731679</v>
      </c>
    </row>
    <row r="187" spans="1:7">
      <c r="A187" s="1" t="s">
        <v>18</v>
      </c>
      <c r="B187" s="1">
        <v>2011</v>
      </c>
      <c r="C187" s="1">
        <v>185.38</v>
      </c>
      <c r="D187" s="1">
        <v>249.49</v>
      </c>
      <c r="E187" s="1">
        <f t="shared" si="4"/>
        <v>434.87</v>
      </c>
      <c r="G187" s="34">
        <f t="shared" si="5"/>
        <v>6.0750471358492399</v>
      </c>
    </row>
    <row r="188" spans="1:7">
      <c r="A188" s="1" t="s">
        <v>18</v>
      </c>
      <c r="B188" s="1">
        <v>2012</v>
      </c>
      <c r="C188" s="1">
        <v>227.45</v>
      </c>
      <c r="D188" s="1">
        <v>293.64</v>
      </c>
      <c r="E188" s="1">
        <f t="shared" si="4"/>
        <v>521.08999999999992</v>
      </c>
      <c r="G188" s="34">
        <f t="shared" si="5"/>
        <v>6.2559227715564045</v>
      </c>
    </row>
    <row r="189" spans="1:7">
      <c r="A189" s="1" t="s">
        <v>18</v>
      </c>
      <c r="B189" s="1">
        <v>2013</v>
      </c>
      <c r="C189" s="1">
        <v>282.94</v>
      </c>
      <c r="D189" s="1">
        <v>354.4</v>
      </c>
      <c r="E189" s="1">
        <f t="shared" si="4"/>
        <v>637.33999999999992</v>
      </c>
      <c r="G189" s="34">
        <f t="shared" si="5"/>
        <v>6.4573032651395748</v>
      </c>
    </row>
    <row r="190" spans="1:7">
      <c r="A190" s="1" t="s">
        <v>19</v>
      </c>
      <c r="B190" s="1">
        <v>2003</v>
      </c>
      <c r="C190">
        <v>36.01</v>
      </c>
      <c r="D190" s="1">
        <v>65.08</v>
      </c>
      <c r="E190" s="1">
        <f t="shared" si="4"/>
        <v>101.09</v>
      </c>
      <c r="G190" s="34">
        <f t="shared" si="5"/>
        <v>4.6160112091659666</v>
      </c>
    </row>
    <row r="191" spans="1:7">
      <c r="A191" s="1" t="s">
        <v>19</v>
      </c>
      <c r="B191" s="1">
        <v>2004</v>
      </c>
      <c r="C191" s="1">
        <v>41.6</v>
      </c>
      <c r="D191" s="1">
        <v>71.78</v>
      </c>
      <c r="E191" s="1">
        <f t="shared" si="4"/>
        <v>113.38</v>
      </c>
      <c r="G191" s="34">
        <f t="shared" si="5"/>
        <v>4.7307450088961573</v>
      </c>
    </row>
    <row r="192" spans="1:7">
      <c r="A192" s="1" t="s">
        <v>19</v>
      </c>
      <c r="B192" s="1">
        <v>2005</v>
      </c>
      <c r="C192" s="1">
        <v>48.19</v>
      </c>
      <c r="D192" s="1">
        <v>78.34</v>
      </c>
      <c r="E192" s="1">
        <f t="shared" si="4"/>
        <v>126.53</v>
      </c>
      <c r="G192" s="34">
        <f t="shared" si="5"/>
        <v>4.8404794342011721</v>
      </c>
    </row>
    <row r="193" spans="1:7">
      <c r="A193" s="1" t="s">
        <v>19</v>
      </c>
      <c r="B193" s="1">
        <v>2006</v>
      </c>
      <c r="C193" s="1">
        <v>58.83</v>
      </c>
      <c r="D193" s="1">
        <v>91.76</v>
      </c>
      <c r="E193" s="1">
        <f t="shared" si="4"/>
        <v>150.59</v>
      </c>
      <c r="G193" s="34">
        <f t="shared" si="5"/>
        <v>5.0145609120987285</v>
      </c>
    </row>
    <row r="194" spans="1:7">
      <c r="A194" s="1" t="s">
        <v>19</v>
      </c>
      <c r="B194" s="1">
        <v>2007</v>
      </c>
      <c r="C194" s="1">
        <v>74.180000000000007</v>
      </c>
      <c r="D194" s="1">
        <v>109.83</v>
      </c>
      <c r="E194" s="1">
        <f t="shared" si="4"/>
        <v>184.01</v>
      </c>
      <c r="G194" s="34">
        <f t="shared" si="5"/>
        <v>5.2149901039582831</v>
      </c>
    </row>
    <row r="195" spans="1:7">
      <c r="A195" s="1" t="s">
        <v>19</v>
      </c>
      <c r="B195" s="1">
        <v>2008</v>
      </c>
      <c r="C195" s="1">
        <v>93.63</v>
      </c>
      <c r="D195" s="1">
        <v>134.04</v>
      </c>
      <c r="E195" s="1">
        <f t="shared" si="4"/>
        <v>227.67</v>
      </c>
      <c r="G195" s="34">
        <f t="shared" si="5"/>
        <v>5.4278972120839315</v>
      </c>
    </row>
    <row r="196" spans="1:7">
      <c r="A196" s="1" t="s">
        <v>19</v>
      </c>
      <c r="B196" s="1">
        <v>2009</v>
      </c>
      <c r="C196" s="1">
        <v>128.16999999999999</v>
      </c>
      <c r="D196" s="1">
        <v>167.59</v>
      </c>
      <c r="E196" s="1">
        <f t="shared" ref="E196:E259" si="6">C196+D196</f>
        <v>295.76</v>
      </c>
      <c r="G196" s="34">
        <f t="shared" ref="G196:G259" si="7">LN(E196)</f>
        <v>5.6895483146283761</v>
      </c>
    </row>
    <row r="197" spans="1:7">
      <c r="A197" s="1" t="s">
        <v>19</v>
      </c>
      <c r="B197" s="1">
        <v>2010</v>
      </c>
      <c r="C197" s="1">
        <v>169.24</v>
      </c>
      <c r="D197" s="1">
        <v>211.06</v>
      </c>
      <c r="E197" s="1">
        <f t="shared" si="6"/>
        <v>380.3</v>
      </c>
      <c r="G197" s="34">
        <f t="shared" si="7"/>
        <v>5.9409604149342137</v>
      </c>
    </row>
    <row r="198" spans="1:7">
      <c r="A198" s="1" t="s">
        <v>19</v>
      </c>
      <c r="B198" s="1">
        <v>2011</v>
      </c>
      <c r="C198" s="1">
        <v>212.89</v>
      </c>
      <c r="D198" s="1">
        <v>258.22000000000003</v>
      </c>
      <c r="E198" s="1">
        <f t="shared" si="6"/>
        <v>471.11</v>
      </c>
      <c r="G198" s="34">
        <f t="shared" si="7"/>
        <v>6.1550916123964372</v>
      </c>
    </row>
    <row r="199" spans="1:7">
      <c r="A199" s="1" t="s">
        <v>19</v>
      </c>
      <c r="B199" s="1">
        <v>2012</v>
      </c>
      <c r="C199" s="1">
        <v>261.58999999999997</v>
      </c>
      <c r="D199" s="1">
        <v>308.14</v>
      </c>
      <c r="E199" s="1">
        <f t="shared" si="6"/>
        <v>569.73</v>
      </c>
      <c r="G199" s="34">
        <f t="shared" si="7"/>
        <v>6.3451625643942631</v>
      </c>
    </row>
    <row r="200" spans="1:7">
      <c r="A200" s="1" t="s">
        <v>19</v>
      </c>
      <c r="B200" s="1">
        <v>2013</v>
      </c>
      <c r="C200" s="1">
        <v>318.49</v>
      </c>
      <c r="D200" s="1">
        <v>366.74</v>
      </c>
      <c r="E200" s="1">
        <f t="shared" si="6"/>
        <v>685.23</v>
      </c>
      <c r="G200" s="34">
        <f t="shared" si="7"/>
        <v>6.5297545483286523</v>
      </c>
    </row>
    <row r="201" spans="1:7">
      <c r="A201" s="1" t="s">
        <v>20</v>
      </c>
      <c r="B201" s="1">
        <v>2003</v>
      </c>
      <c r="C201">
        <v>160.72</v>
      </c>
      <c r="D201" s="1">
        <v>257.95999999999998</v>
      </c>
      <c r="E201" s="1">
        <f t="shared" si="6"/>
        <v>418.67999999999995</v>
      </c>
      <c r="G201" s="34">
        <f t="shared" si="7"/>
        <v>6.0371069049866826</v>
      </c>
    </row>
    <row r="202" spans="1:7">
      <c r="A202" s="1" t="s">
        <v>20</v>
      </c>
      <c r="B202" s="1">
        <v>2004</v>
      </c>
      <c r="C202" s="1">
        <v>200.13</v>
      </c>
      <c r="D202" s="1">
        <v>305.39999999999998</v>
      </c>
      <c r="E202" s="1">
        <f t="shared" si="6"/>
        <v>505.53</v>
      </c>
      <c r="G202" s="34">
        <f t="shared" si="7"/>
        <v>6.2256073838805603</v>
      </c>
    </row>
    <row r="203" spans="1:7">
      <c r="A203" s="1" t="s">
        <v>20</v>
      </c>
      <c r="B203" s="1">
        <v>2005</v>
      </c>
      <c r="C203" s="1">
        <v>251.6</v>
      </c>
      <c r="D203" s="1">
        <v>372.96</v>
      </c>
      <c r="E203" s="1">
        <f t="shared" si="6"/>
        <v>624.55999999999995</v>
      </c>
      <c r="G203" s="34">
        <f t="shared" si="7"/>
        <v>6.4370474018120358</v>
      </c>
    </row>
    <row r="204" spans="1:7">
      <c r="A204" s="1" t="s">
        <v>20</v>
      </c>
      <c r="B204" s="1">
        <v>2006</v>
      </c>
      <c r="C204" s="1">
        <v>303.25</v>
      </c>
      <c r="D204" s="1">
        <v>428.95</v>
      </c>
      <c r="E204" s="1">
        <f t="shared" si="6"/>
        <v>732.2</v>
      </c>
      <c r="G204" s="34">
        <f t="shared" si="7"/>
        <v>6.5960537006861362</v>
      </c>
    </row>
    <row r="205" spans="1:7">
      <c r="A205" s="1" t="s">
        <v>20</v>
      </c>
      <c r="B205" s="1">
        <v>2007</v>
      </c>
      <c r="C205" s="1">
        <v>371.63</v>
      </c>
      <c r="D205" s="1">
        <v>505.29</v>
      </c>
      <c r="E205" s="1">
        <f t="shared" si="6"/>
        <v>876.92000000000007</v>
      </c>
      <c r="G205" s="34">
        <f t="shared" si="7"/>
        <v>6.7764157681429644</v>
      </c>
    </row>
    <row r="206" spans="1:7">
      <c r="A206" s="1" t="s">
        <v>20</v>
      </c>
      <c r="B206" s="1">
        <v>2008</v>
      </c>
      <c r="C206" s="1">
        <v>435.14</v>
      </c>
      <c r="D206" s="1">
        <v>573.46</v>
      </c>
      <c r="E206" s="1">
        <f t="shared" si="6"/>
        <v>1008.6</v>
      </c>
      <c r="G206" s="34">
        <f t="shared" si="7"/>
        <v>6.9163185096426245</v>
      </c>
    </row>
    <row r="207" spans="1:7">
      <c r="A207" s="1" t="s">
        <v>20</v>
      </c>
      <c r="B207" s="1">
        <v>2009</v>
      </c>
      <c r="C207" s="1">
        <v>516.11</v>
      </c>
      <c r="D207" s="1">
        <v>658.9</v>
      </c>
      <c r="E207" s="1">
        <f t="shared" si="6"/>
        <v>1175.01</v>
      </c>
      <c r="G207" s="34">
        <f t="shared" si="7"/>
        <v>7.0690319371803421</v>
      </c>
    </row>
    <row r="208" spans="1:7">
      <c r="A208" s="1" t="s">
        <v>20</v>
      </c>
      <c r="B208" s="1">
        <v>2010</v>
      </c>
      <c r="C208" s="1">
        <v>628.12</v>
      </c>
      <c r="D208" s="1">
        <v>782.26</v>
      </c>
      <c r="E208" s="1">
        <f t="shared" si="6"/>
        <v>1410.38</v>
      </c>
      <c r="G208" s="34">
        <f t="shared" si="7"/>
        <v>7.2516144506087565</v>
      </c>
    </row>
    <row r="209" spans="1:7">
      <c r="A209" s="1" t="s">
        <v>20</v>
      </c>
      <c r="B209" s="1">
        <v>2011</v>
      </c>
      <c r="C209" s="1">
        <v>745.37</v>
      </c>
      <c r="D209" s="1">
        <v>910.93</v>
      </c>
      <c r="E209" s="1">
        <f t="shared" si="6"/>
        <v>1656.3</v>
      </c>
      <c r="G209" s="34">
        <f t="shared" si="7"/>
        <v>7.4123414779581083</v>
      </c>
    </row>
    <row r="210" spans="1:7">
      <c r="A210" s="1" t="s">
        <v>20</v>
      </c>
      <c r="B210" s="1">
        <v>2012</v>
      </c>
      <c r="C210" s="1">
        <v>863.46</v>
      </c>
      <c r="D210" s="1">
        <v>1037.42</v>
      </c>
      <c r="E210" s="1">
        <f t="shared" si="6"/>
        <v>1900.88</v>
      </c>
      <c r="G210" s="34">
        <f t="shared" si="7"/>
        <v>7.5500722158247573</v>
      </c>
    </row>
    <row r="211" spans="1:7">
      <c r="A211" s="1" t="s">
        <v>20</v>
      </c>
      <c r="B211" s="1">
        <v>2013</v>
      </c>
      <c r="C211" s="1">
        <v>995.93</v>
      </c>
      <c r="D211" s="1">
        <v>1177.3699999999999</v>
      </c>
      <c r="E211" s="1">
        <f t="shared" si="6"/>
        <v>2173.2999999999997</v>
      </c>
      <c r="G211" s="34">
        <f t="shared" si="7"/>
        <v>7.6840020287116566</v>
      </c>
    </row>
    <row r="212" spans="1:7">
      <c r="A212" s="1" t="s">
        <v>21</v>
      </c>
      <c r="B212" s="1">
        <v>2003</v>
      </c>
      <c r="C212">
        <v>21.83</v>
      </c>
      <c r="D212" s="1">
        <v>43.44</v>
      </c>
      <c r="E212" s="1">
        <f t="shared" si="6"/>
        <v>65.27</v>
      </c>
      <c r="G212" s="34">
        <f t="shared" si="7"/>
        <v>4.1785325126471262</v>
      </c>
    </row>
    <row r="213" spans="1:7">
      <c r="A213" s="1" t="s">
        <v>21</v>
      </c>
      <c r="B213" s="1">
        <v>2004</v>
      </c>
      <c r="C213" s="1">
        <v>23.39</v>
      </c>
      <c r="D213" s="1">
        <v>49.07</v>
      </c>
      <c r="E213" s="1">
        <f t="shared" si="6"/>
        <v>72.460000000000008</v>
      </c>
      <c r="G213" s="34">
        <f t="shared" si="7"/>
        <v>4.283034685466931</v>
      </c>
    </row>
    <row r="214" spans="1:7">
      <c r="A214" s="1" t="s">
        <v>21</v>
      </c>
      <c r="B214" s="1">
        <v>2005</v>
      </c>
      <c r="C214" s="1">
        <v>29.62</v>
      </c>
      <c r="D214" s="1">
        <v>59.14</v>
      </c>
      <c r="E214" s="1">
        <f t="shared" si="6"/>
        <v>88.76</v>
      </c>
      <c r="G214" s="34">
        <f t="shared" si="7"/>
        <v>4.4859360980643936</v>
      </c>
    </row>
    <row r="215" spans="1:7">
      <c r="A215" s="1" t="s">
        <v>21</v>
      </c>
      <c r="B215" s="1">
        <v>2006</v>
      </c>
      <c r="C215" s="1">
        <v>36.03</v>
      </c>
      <c r="D215" s="1">
        <v>66.14</v>
      </c>
      <c r="E215" s="1">
        <f t="shared" si="6"/>
        <v>102.17</v>
      </c>
      <c r="G215" s="34">
        <f t="shared" si="7"/>
        <v>4.6266380926033319</v>
      </c>
    </row>
    <row r="216" spans="1:7">
      <c r="A216" s="1" t="s">
        <v>21</v>
      </c>
      <c r="B216" s="1">
        <v>2007</v>
      </c>
      <c r="C216" s="1">
        <v>46.28</v>
      </c>
      <c r="D216" s="1">
        <v>79.64</v>
      </c>
      <c r="E216" s="1">
        <f t="shared" si="6"/>
        <v>125.92</v>
      </c>
      <c r="G216" s="34">
        <f t="shared" si="7"/>
        <v>4.8356467846690929</v>
      </c>
    </row>
    <row r="217" spans="1:7">
      <c r="A217" s="1" t="s">
        <v>21</v>
      </c>
      <c r="B217" s="1">
        <v>2008</v>
      </c>
      <c r="C217" s="1">
        <v>58.53</v>
      </c>
      <c r="D217" s="1">
        <v>94.89</v>
      </c>
      <c r="E217" s="1">
        <f t="shared" si="6"/>
        <v>153.42000000000002</v>
      </c>
      <c r="G217" s="34">
        <f t="shared" si="7"/>
        <v>5.0331792585311508</v>
      </c>
    </row>
    <row r="218" spans="1:7">
      <c r="A218" s="1" t="s">
        <v>21</v>
      </c>
      <c r="B218" s="1">
        <v>2009</v>
      </c>
      <c r="C218" s="1">
        <v>80.34</v>
      </c>
      <c r="D218" s="1">
        <v>119.85</v>
      </c>
      <c r="E218" s="1">
        <f t="shared" si="6"/>
        <v>200.19</v>
      </c>
      <c r="G218" s="34">
        <f t="shared" si="7"/>
        <v>5.2992669155836252</v>
      </c>
    </row>
    <row r="219" spans="1:7">
      <c r="A219" s="1" t="s">
        <v>21</v>
      </c>
      <c r="B219" s="1">
        <v>2010</v>
      </c>
      <c r="C219" s="1">
        <v>108.33</v>
      </c>
      <c r="D219" s="1">
        <v>152.06</v>
      </c>
      <c r="E219" s="1">
        <f t="shared" si="6"/>
        <v>260.39</v>
      </c>
      <c r="G219" s="34">
        <f t="shared" si="7"/>
        <v>5.5621805071392636</v>
      </c>
    </row>
    <row r="220" spans="1:7">
      <c r="A220" s="1" t="s">
        <v>21</v>
      </c>
      <c r="B220" s="1">
        <v>2011</v>
      </c>
      <c r="C220" s="1">
        <v>140.4</v>
      </c>
      <c r="D220" s="1">
        <v>187.75</v>
      </c>
      <c r="E220" s="1">
        <f t="shared" si="6"/>
        <v>328.15</v>
      </c>
      <c r="G220" s="34">
        <f t="shared" si="7"/>
        <v>5.7934708209197314</v>
      </c>
    </row>
    <row r="221" spans="1:7">
      <c r="A221" s="1" t="s">
        <v>21</v>
      </c>
      <c r="B221" s="1">
        <v>2012</v>
      </c>
      <c r="C221" s="1">
        <v>177.42</v>
      </c>
      <c r="D221" s="1">
        <v>227.44</v>
      </c>
      <c r="E221" s="1">
        <f t="shared" si="6"/>
        <v>404.86</v>
      </c>
      <c r="G221" s="34">
        <f t="shared" si="7"/>
        <v>6.0035413283334309</v>
      </c>
    </row>
    <row r="222" spans="1:7">
      <c r="A222" s="1" t="s">
        <v>21</v>
      </c>
      <c r="B222" s="1">
        <v>2013</v>
      </c>
      <c r="C222" s="1">
        <v>223.01</v>
      </c>
      <c r="D222" s="1">
        <v>276.29000000000002</v>
      </c>
      <c r="E222" s="1">
        <f t="shared" si="6"/>
        <v>499.3</v>
      </c>
      <c r="G222" s="34">
        <f t="shared" si="7"/>
        <v>6.2132071175065633</v>
      </c>
    </row>
    <row r="223" spans="1:7">
      <c r="A223" s="1" t="s">
        <v>22</v>
      </c>
      <c r="B223" s="1">
        <v>2003</v>
      </c>
      <c r="C223">
        <v>4.78</v>
      </c>
      <c r="D223" s="1">
        <v>12.58</v>
      </c>
      <c r="E223" s="1">
        <f t="shared" si="6"/>
        <v>17.36</v>
      </c>
      <c r="G223" s="34">
        <f t="shared" si="7"/>
        <v>2.8541687092322041</v>
      </c>
    </row>
    <row r="224" spans="1:7">
      <c r="A224" s="1" t="s">
        <v>22</v>
      </c>
      <c r="B224" s="1">
        <v>2004</v>
      </c>
      <c r="C224" s="1">
        <v>6.06</v>
      </c>
      <c r="D224" s="1">
        <v>14.55</v>
      </c>
      <c r="E224" s="1">
        <f t="shared" si="6"/>
        <v>20.61</v>
      </c>
      <c r="G224" s="34">
        <f t="shared" si="7"/>
        <v>3.0257763949023677</v>
      </c>
    </row>
    <row r="225" spans="1:7">
      <c r="A225" s="1" t="s">
        <v>22</v>
      </c>
      <c r="B225" s="1">
        <v>2005</v>
      </c>
      <c r="C225" s="1">
        <v>7.67</v>
      </c>
      <c r="D225" s="1">
        <v>16.399999999999999</v>
      </c>
      <c r="E225" s="1">
        <f t="shared" si="6"/>
        <v>24.07</v>
      </c>
      <c r="G225" s="34">
        <f t="shared" si="7"/>
        <v>3.1809662517949806</v>
      </c>
    </row>
    <row r="226" spans="1:7">
      <c r="A226" s="1" t="s">
        <v>22</v>
      </c>
      <c r="B226" s="1">
        <v>2006</v>
      </c>
      <c r="C226" s="1">
        <v>9.75</v>
      </c>
      <c r="D226" s="1">
        <v>19.23</v>
      </c>
      <c r="E226" s="1">
        <f t="shared" si="6"/>
        <v>28.98</v>
      </c>
      <c r="G226" s="34">
        <f t="shared" si="7"/>
        <v>3.3666059368925363</v>
      </c>
    </row>
    <row r="227" spans="1:7">
      <c r="A227" s="1" t="s">
        <v>22</v>
      </c>
      <c r="B227" s="1">
        <v>2007</v>
      </c>
      <c r="C227" s="1">
        <v>12.74</v>
      </c>
      <c r="D227" s="1">
        <v>22.11</v>
      </c>
      <c r="E227" s="1">
        <f t="shared" si="6"/>
        <v>34.85</v>
      </c>
      <c r="G227" s="34">
        <f t="shared" si="7"/>
        <v>3.5510531372065328</v>
      </c>
    </row>
    <row r="228" spans="1:7">
      <c r="A228" s="1" t="s">
        <v>22</v>
      </c>
      <c r="B228" s="1">
        <v>2008</v>
      </c>
      <c r="C228" s="1">
        <v>16.2</v>
      </c>
      <c r="D228" s="1">
        <v>25.81</v>
      </c>
      <c r="E228" s="1">
        <f t="shared" si="6"/>
        <v>42.01</v>
      </c>
      <c r="G228" s="34">
        <f t="shared" si="7"/>
        <v>3.7379076851812907</v>
      </c>
    </row>
    <row r="229" spans="1:7">
      <c r="A229" s="1" t="s">
        <v>22</v>
      </c>
      <c r="B229" s="1">
        <v>2009</v>
      </c>
      <c r="C229" s="1">
        <v>20.71</v>
      </c>
      <c r="D229" s="1">
        <v>30.64</v>
      </c>
      <c r="E229" s="1">
        <f t="shared" si="6"/>
        <v>51.35</v>
      </c>
      <c r="G229" s="34">
        <f t="shared" si="7"/>
        <v>3.9386649363745674</v>
      </c>
    </row>
    <row r="230" spans="1:7">
      <c r="A230" s="1" t="s">
        <v>22</v>
      </c>
      <c r="B230" s="1">
        <v>2010</v>
      </c>
      <c r="C230" s="1">
        <v>28.09</v>
      </c>
      <c r="D230" s="1">
        <v>39.24</v>
      </c>
      <c r="E230" s="1">
        <f t="shared" si="6"/>
        <v>67.33</v>
      </c>
      <c r="G230" s="34">
        <f t="shared" si="7"/>
        <v>4.2096059025571897</v>
      </c>
    </row>
    <row r="231" spans="1:7">
      <c r="A231" s="1" t="s">
        <v>22</v>
      </c>
      <c r="B231" s="1">
        <v>2011</v>
      </c>
      <c r="C231" s="1">
        <v>35.51</v>
      </c>
      <c r="D231" s="1">
        <v>47.81</v>
      </c>
      <c r="E231" s="1">
        <f t="shared" si="6"/>
        <v>83.32</v>
      </c>
      <c r="G231" s="34">
        <f t="shared" si="7"/>
        <v>4.4226886163927714</v>
      </c>
    </row>
    <row r="232" spans="1:7">
      <c r="A232" s="1" t="s">
        <v>22</v>
      </c>
      <c r="B232" s="1">
        <v>2012</v>
      </c>
      <c r="C232" s="1">
        <v>42.68</v>
      </c>
      <c r="D232" s="1">
        <v>55.46</v>
      </c>
      <c r="E232" s="1">
        <f t="shared" si="6"/>
        <v>98.14</v>
      </c>
      <c r="G232" s="34">
        <f t="shared" si="7"/>
        <v>4.5863950306617571</v>
      </c>
    </row>
    <row r="233" spans="1:7">
      <c r="A233" s="1" t="s">
        <v>22</v>
      </c>
      <c r="B233" s="1">
        <v>2013</v>
      </c>
      <c r="C233" s="1">
        <v>51.4</v>
      </c>
      <c r="D233" s="1">
        <v>64.8</v>
      </c>
      <c r="E233" s="1">
        <f t="shared" si="6"/>
        <v>116.19999999999999</v>
      </c>
      <c r="G233" s="34">
        <f t="shared" si="7"/>
        <v>4.7553128444178103</v>
      </c>
    </row>
    <row r="234" spans="1:7">
      <c r="A234" s="1" t="s">
        <v>23</v>
      </c>
      <c r="B234" s="1">
        <v>2003</v>
      </c>
      <c r="C234">
        <v>12.89</v>
      </c>
      <c r="D234" s="1">
        <v>34.25</v>
      </c>
      <c r="E234" s="1">
        <f t="shared" si="6"/>
        <v>47.14</v>
      </c>
      <c r="G234" s="34">
        <f t="shared" si="7"/>
        <v>3.8531218975079851</v>
      </c>
    </row>
    <row r="235" spans="1:7">
      <c r="A235" s="1" t="s">
        <v>23</v>
      </c>
      <c r="B235" s="1">
        <v>2004</v>
      </c>
      <c r="C235" s="1">
        <v>14.36</v>
      </c>
      <c r="D235" s="1">
        <v>34.840000000000003</v>
      </c>
      <c r="E235" s="1">
        <f t="shared" si="6"/>
        <v>49.2</v>
      </c>
      <c r="G235" s="34">
        <f t="shared" si="7"/>
        <v>3.8958936234982624</v>
      </c>
    </row>
    <row r="236" spans="1:7">
      <c r="A236" s="1" t="s">
        <v>23</v>
      </c>
      <c r="B236" s="1">
        <v>2005</v>
      </c>
      <c r="C236" s="1">
        <v>23.15</v>
      </c>
      <c r="D236" s="1">
        <v>46.93</v>
      </c>
      <c r="E236" s="1">
        <f t="shared" si="6"/>
        <v>70.08</v>
      </c>
      <c r="G236" s="34">
        <f t="shared" si="7"/>
        <v>4.2496374466281361</v>
      </c>
    </row>
    <row r="237" spans="1:7">
      <c r="A237" s="1" t="s">
        <v>23</v>
      </c>
      <c r="B237" s="1">
        <v>2006</v>
      </c>
      <c r="C237" s="1">
        <v>27.93</v>
      </c>
      <c r="D237" s="1">
        <v>56.07</v>
      </c>
      <c r="E237" s="1">
        <f t="shared" si="6"/>
        <v>84</v>
      </c>
      <c r="G237" s="34">
        <f t="shared" si="7"/>
        <v>4.4308167988433134</v>
      </c>
    </row>
    <row r="238" spans="1:7">
      <c r="A238" s="1" t="s">
        <v>23</v>
      </c>
      <c r="B238" s="1">
        <v>2007</v>
      </c>
      <c r="C238" s="1">
        <v>33.06</v>
      </c>
      <c r="D238" s="1">
        <v>63.63</v>
      </c>
      <c r="E238" s="1">
        <f t="shared" si="6"/>
        <v>96.69</v>
      </c>
      <c r="G238" s="34">
        <f t="shared" si="7"/>
        <v>4.5715099844954565</v>
      </c>
    </row>
    <row r="239" spans="1:7">
      <c r="A239" s="1" t="s">
        <v>23</v>
      </c>
      <c r="B239" s="1">
        <v>2008</v>
      </c>
      <c r="C239" s="1">
        <v>40.299999999999997</v>
      </c>
      <c r="D239" s="1">
        <v>73.64</v>
      </c>
      <c r="E239" s="1">
        <f t="shared" si="6"/>
        <v>113.94</v>
      </c>
      <c r="G239" s="34">
        <f t="shared" si="7"/>
        <v>4.7356719940522494</v>
      </c>
    </row>
    <row r="240" spans="1:7">
      <c r="A240" s="1" t="s">
        <v>23</v>
      </c>
      <c r="B240" s="1">
        <v>2009</v>
      </c>
      <c r="C240" s="1">
        <v>54.68</v>
      </c>
      <c r="D240" s="1">
        <v>90.89</v>
      </c>
      <c r="E240" s="1">
        <f t="shared" si="6"/>
        <v>145.57</v>
      </c>
      <c r="G240" s="34">
        <f t="shared" si="7"/>
        <v>4.9806570705765694</v>
      </c>
    </row>
    <row r="241" spans="1:7">
      <c r="A241" s="1" t="s">
        <v>23</v>
      </c>
      <c r="B241" s="1">
        <v>2010</v>
      </c>
      <c r="C241" s="1">
        <v>74.150000000000006</v>
      </c>
      <c r="D241" s="1">
        <v>114.3</v>
      </c>
      <c r="E241" s="1">
        <f t="shared" si="6"/>
        <v>188.45</v>
      </c>
      <c r="G241" s="34">
        <f t="shared" si="7"/>
        <v>5.2388327197131446</v>
      </c>
    </row>
    <row r="242" spans="1:7">
      <c r="A242" s="1" t="s">
        <v>23</v>
      </c>
      <c r="B242" s="1">
        <v>2011</v>
      </c>
      <c r="C242" s="1">
        <v>89.89</v>
      </c>
      <c r="D242" s="1">
        <v>129.68</v>
      </c>
      <c r="E242" s="1">
        <f t="shared" si="6"/>
        <v>219.57</v>
      </c>
      <c r="G242" s="34">
        <f t="shared" si="7"/>
        <v>5.3916710882812451</v>
      </c>
    </row>
    <row r="243" spans="1:7">
      <c r="A243" s="1" t="s">
        <v>23</v>
      </c>
      <c r="B243" s="1">
        <v>2012</v>
      </c>
      <c r="C243" s="1">
        <v>117.1</v>
      </c>
      <c r="D243" s="1">
        <v>159.36000000000001</v>
      </c>
      <c r="E243" s="1">
        <f t="shared" si="6"/>
        <v>276.46000000000004</v>
      </c>
      <c r="G243" s="34">
        <f t="shared" si="7"/>
        <v>5.6220661450362117</v>
      </c>
    </row>
    <row r="244" spans="1:7">
      <c r="A244" s="1" t="s">
        <v>23</v>
      </c>
      <c r="B244" s="1">
        <v>2013</v>
      </c>
      <c r="C244" s="1">
        <v>148.37</v>
      </c>
      <c r="D244" s="1">
        <v>192.77</v>
      </c>
      <c r="E244" s="1">
        <f t="shared" si="6"/>
        <v>341.14</v>
      </c>
      <c r="G244" s="34">
        <f t="shared" si="7"/>
        <v>5.832292950212727</v>
      </c>
    </row>
    <row r="245" spans="1:7">
      <c r="A245" s="1" t="s">
        <v>24</v>
      </c>
      <c r="B245" s="1">
        <v>2003</v>
      </c>
      <c r="C245">
        <v>67.02</v>
      </c>
      <c r="D245" s="1">
        <v>113.87</v>
      </c>
      <c r="E245" s="1">
        <f t="shared" si="6"/>
        <v>180.89</v>
      </c>
      <c r="G245" s="34">
        <f t="shared" si="7"/>
        <v>5.1978891117135433</v>
      </c>
    </row>
    <row r="246" spans="1:7">
      <c r="A246" s="1" t="s">
        <v>24</v>
      </c>
      <c r="B246" s="1">
        <v>2004</v>
      </c>
      <c r="C246" s="1">
        <v>75.900000000000006</v>
      </c>
      <c r="D246" s="1">
        <v>126.78</v>
      </c>
      <c r="E246" s="1">
        <f t="shared" si="6"/>
        <v>202.68</v>
      </c>
      <c r="G246" s="34">
        <f t="shared" si="7"/>
        <v>5.3116283806077087</v>
      </c>
    </row>
    <row r="247" spans="1:7">
      <c r="A247" s="1" t="s">
        <v>24</v>
      </c>
      <c r="B247" s="1">
        <v>2005</v>
      </c>
      <c r="C247" s="1">
        <v>89.32</v>
      </c>
      <c r="D247" s="1">
        <v>138</v>
      </c>
      <c r="E247" s="1">
        <f t="shared" si="6"/>
        <v>227.32</v>
      </c>
      <c r="G247" s="34">
        <f t="shared" si="7"/>
        <v>5.4263587164289211</v>
      </c>
    </row>
    <row r="248" spans="1:7">
      <c r="A248" s="1" t="s">
        <v>24</v>
      </c>
      <c r="B248" s="1">
        <v>2006</v>
      </c>
      <c r="C248" s="1">
        <v>127.86</v>
      </c>
      <c r="D248" s="1">
        <v>157.22999999999999</v>
      </c>
      <c r="E248" s="1">
        <f t="shared" si="6"/>
        <v>285.08999999999997</v>
      </c>
      <c r="G248" s="34">
        <f t="shared" si="7"/>
        <v>5.6528049198913335</v>
      </c>
    </row>
    <row r="249" spans="1:7">
      <c r="A249" s="1" t="s">
        <v>24</v>
      </c>
      <c r="B249" s="1">
        <v>2007</v>
      </c>
      <c r="C249" s="1">
        <v>127.53</v>
      </c>
      <c r="D249" s="1">
        <v>183.62</v>
      </c>
      <c r="E249" s="1">
        <f t="shared" si="6"/>
        <v>311.14999999999998</v>
      </c>
      <c r="G249" s="34">
        <f t="shared" si="7"/>
        <v>5.7402751110152268</v>
      </c>
    </row>
    <row r="250" spans="1:7">
      <c r="A250" s="1" t="s">
        <v>24</v>
      </c>
      <c r="B250" s="1">
        <v>2008</v>
      </c>
      <c r="C250" s="1">
        <v>157.44</v>
      </c>
      <c r="D250" s="1">
        <v>219.05</v>
      </c>
      <c r="E250" s="1">
        <f t="shared" si="6"/>
        <v>376.49</v>
      </c>
      <c r="G250" s="34">
        <f t="shared" si="7"/>
        <v>5.9308914864622473</v>
      </c>
    </row>
    <row r="251" spans="1:7">
      <c r="A251" s="1" t="s">
        <v>24</v>
      </c>
      <c r="B251" s="1">
        <v>2009</v>
      </c>
      <c r="C251" s="1">
        <v>216.85</v>
      </c>
      <c r="D251" s="1">
        <v>284.69</v>
      </c>
      <c r="E251" s="1">
        <f t="shared" si="6"/>
        <v>501.53999999999996</v>
      </c>
      <c r="G251" s="34">
        <f t="shared" si="7"/>
        <v>6.2176833649391199</v>
      </c>
    </row>
    <row r="252" spans="1:7">
      <c r="A252" s="1" t="s">
        <v>24</v>
      </c>
      <c r="B252" s="1">
        <v>2010</v>
      </c>
      <c r="C252" s="1">
        <v>280.95</v>
      </c>
      <c r="D252" s="1">
        <v>354.97</v>
      </c>
      <c r="E252" s="1">
        <f t="shared" si="6"/>
        <v>635.92000000000007</v>
      </c>
      <c r="G252" s="34">
        <f t="shared" si="7"/>
        <v>6.4550727692648575</v>
      </c>
    </row>
    <row r="253" spans="1:7">
      <c r="A253" s="1" t="s">
        <v>24</v>
      </c>
      <c r="B253" s="1">
        <v>2011</v>
      </c>
      <c r="C253" s="1">
        <v>342.29</v>
      </c>
      <c r="D253" s="1">
        <v>422.17</v>
      </c>
      <c r="E253" s="1">
        <f t="shared" si="6"/>
        <v>764.46</v>
      </c>
      <c r="G253" s="34">
        <f t="shared" si="7"/>
        <v>6.6391697022213449</v>
      </c>
    </row>
    <row r="254" spans="1:7">
      <c r="A254" s="1" t="s">
        <v>24</v>
      </c>
      <c r="B254" s="1">
        <v>2012</v>
      </c>
      <c r="C254" s="1">
        <v>408.89</v>
      </c>
      <c r="D254" s="1">
        <v>493.22</v>
      </c>
      <c r="E254" s="1">
        <f t="shared" si="6"/>
        <v>902.11</v>
      </c>
      <c r="G254" s="34">
        <f t="shared" si="7"/>
        <v>6.8047364638466901</v>
      </c>
    </row>
    <row r="255" spans="1:7">
      <c r="A255" s="1" t="s">
        <v>24</v>
      </c>
      <c r="B255" s="1">
        <v>2013</v>
      </c>
      <c r="C255" s="1">
        <v>485.52</v>
      </c>
      <c r="D255" s="1">
        <v>573.03</v>
      </c>
      <c r="E255" s="1">
        <f t="shared" si="6"/>
        <v>1058.55</v>
      </c>
      <c r="G255" s="34">
        <f t="shared" si="7"/>
        <v>6.9646553261149489</v>
      </c>
    </row>
    <row r="256" spans="1:7">
      <c r="A256" s="1" t="s">
        <v>25</v>
      </c>
      <c r="B256" s="1">
        <v>2003</v>
      </c>
      <c r="C256">
        <v>11.4</v>
      </c>
      <c r="D256" s="1">
        <v>32.46</v>
      </c>
      <c r="E256" s="1">
        <f t="shared" si="6"/>
        <v>43.86</v>
      </c>
      <c r="G256" s="34">
        <f t="shared" si="7"/>
        <v>3.7810027429897421</v>
      </c>
    </row>
    <row r="257" spans="1:7">
      <c r="A257" s="1" t="s">
        <v>25</v>
      </c>
      <c r="B257" s="1">
        <v>2004</v>
      </c>
      <c r="C257" s="1">
        <v>16.84</v>
      </c>
      <c r="D257" s="1">
        <v>34.090000000000003</v>
      </c>
      <c r="E257" s="1">
        <f t="shared" si="6"/>
        <v>50.930000000000007</v>
      </c>
      <c r="G257" s="34">
        <f t="shared" si="7"/>
        <v>3.9304521408965134</v>
      </c>
    </row>
    <row r="258" spans="1:7">
      <c r="A258" s="1" t="s">
        <v>25</v>
      </c>
      <c r="B258" s="1">
        <v>2005</v>
      </c>
      <c r="C258" s="1">
        <v>30.26</v>
      </c>
      <c r="D258" s="1">
        <v>46.77</v>
      </c>
      <c r="E258" s="1">
        <f t="shared" si="6"/>
        <v>77.03</v>
      </c>
      <c r="G258" s="34">
        <f t="shared" si="7"/>
        <v>4.3441949563648743</v>
      </c>
    </row>
    <row r="259" spans="1:7">
      <c r="A259" s="1" t="s">
        <v>25</v>
      </c>
      <c r="B259" s="1">
        <v>2006</v>
      </c>
      <c r="C259" s="1">
        <v>31.97</v>
      </c>
      <c r="D259" s="1">
        <v>49.36</v>
      </c>
      <c r="E259" s="1">
        <f t="shared" si="6"/>
        <v>81.33</v>
      </c>
      <c r="G259" s="34">
        <f t="shared" si="7"/>
        <v>4.3985149521786839</v>
      </c>
    </row>
    <row r="260" spans="1:7">
      <c r="A260" s="1" t="s">
        <v>25</v>
      </c>
      <c r="B260" s="1">
        <v>2007</v>
      </c>
      <c r="C260" s="1">
        <v>40.229999999999997</v>
      </c>
      <c r="D260" s="1">
        <v>60.05</v>
      </c>
      <c r="E260" s="1">
        <f t="shared" ref="E260:E323" si="8">C260+D260</f>
        <v>100.28</v>
      </c>
      <c r="G260" s="34">
        <f t="shared" ref="G260:G323" si="9">LN(E260)</f>
        <v>4.607966273290093</v>
      </c>
    </row>
    <row r="261" spans="1:7">
      <c r="A261" s="1" t="s">
        <v>25</v>
      </c>
      <c r="B261" s="1">
        <v>2008</v>
      </c>
      <c r="C261" s="1">
        <v>49.57</v>
      </c>
      <c r="D261" s="1">
        <v>71.92</v>
      </c>
      <c r="E261" s="1">
        <f t="shared" si="8"/>
        <v>121.49000000000001</v>
      </c>
      <c r="G261" s="34">
        <f t="shared" si="9"/>
        <v>4.7998319548666508</v>
      </c>
    </row>
    <row r="262" spans="1:7">
      <c r="A262" s="1" t="s">
        <v>25</v>
      </c>
      <c r="B262" s="1">
        <v>2009</v>
      </c>
      <c r="C262" s="1">
        <v>66.44</v>
      </c>
      <c r="D262" s="1">
        <v>91.43</v>
      </c>
      <c r="E262" s="1">
        <f t="shared" si="8"/>
        <v>157.87</v>
      </c>
      <c r="G262" s="34">
        <f t="shared" si="9"/>
        <v>5.0617719095436353</v>
      </c>
    </row>
    <row r="263" spans="1:7">
      <c r="A263" s="1" t="s">
        <v>25</v>
      </c>
      <c r="B263" s="1">
        <v>2010</v>
      </c>
      <c r="C263" s="1">
        <v>87.81</v>
      </c>
      <c r="D263" s="1">
        <v>115.76</v>
      </c>
      <c r="E263" s="1">
        <f t="shared" si="8"/>
        <v>203.57</v>
      </c>
      <c r="G263" s="34">
        <f t="shared" si="9"/>
        <v>5.3160099260789551</v>
      </c>
    </row>
    <row r="264" spans="1:7">
      <c r="A264" s="1" t="s">
        <v>25</v>
      </c>
      <c r="B264" s="1">
        <v>2011</v>
      </c>
      <c r="C264" s="1">
        <v>106.26</v>
      </c>
      <c r="D264" s="1">
        <v>136.37</v>
      </c>
      <c r="E264" s="1">
        <f t="shared" si="8"/>
        <v>242.63</v>
      </c>
      <c r="G264" s="34">
        <f t="shared" si="9"/>
        <v>5.4915376492108887</v>
      </c>
    </row>
    <row r="265" spans="1:7">
      <c r="A265" s="1" t="s">
        <v>25</v>
      </c>
      <c r="B265" s="1">
        <v>2012</v>
      </c>
      <c r="C265" s="1">
        <v>132.21</v>
      </c>
      <c r="D265" s="1">
        <v>164.36</v>
      </c>
      <c r="E265" s="1">
        <f t="shared" si="8"/>
        <v>296.57000000000005</v>
      </c>
      <c r="G265" s="34">
        <f t="shared" si="9"/>
        <v>5.6922832782631803</v>
      </c>
    </row>
    <row r="266" spans="1:7">
      <c r="A266" s="1" t="s">
        <v>25</v>
      </c>
      <c r="B266" s="1">
        <v>2013</v>
      </c>
      <c r="C266" s="1">
        <v>166.28</v>
      </c>
      <c r="D266" s="1">
        <v>201</v>
      </c>
      <c r="E266" s="1">
        <f t="shared" si="8"/>
        <v>367.28</v>
      </c>
      <c r="G266" s="34">
        <f t="shared" si="9"/>
        <v>5.9061244999409661</v>
      </c>
    </row>
    <row r="267" spans="1:7">
      <c r="A267" s="1" t="s">
        <v>26</v>
      </c>
      <c r="B267" s="1">
        <v>2003</v>
      </c>
      <c r="C267">
        <v>44.04</v>
      </c>
      <c r="D267" s="1">
        <v>77.09</v>
      </c>
      <c r="E267" s="1">
        <f t="shared" si="8"/>
        <v>121.13</v>
      </c>
      <c r="G267" s="34">
        <f t="shared" si="9"/>
        <v>4.7968643490287111</v>
      </c>
    </row>
    <row r="268" spans="1:7">
      <c r="A268" s="1" t="s">
        <v>26</v>
      </c>
      <c r="B268" s="1">
        <v>2004</v>
      </c>
      <c r="C268" s="1">
        <v>54.48</v>
      </c>
      <c r="D268" s="1">
        <v>88.86</v>
      </c>
      <c r="E268" s="1">
        <f t="shared" si="8"/>
        <v>143.34</v>
      </c>
      <c r="G268" s="34">
        <f t="shared" si="9"/>
        <v>4.9652194305657735</v>
      </c>
    </row>
    <row r="269" spans="1:7">
      <c r="A269" s="1" t="s">
        <v>26</v>
      </c>
      <c r="B269" s="1">
        <v>2005</v>
      </c>
      <c r="C269" s="1">
        <v>66.84</v>
      </c>
      <c r="D269" s="1">
        <v>103.6</v>
      </c>
      <c r="E269" s="1">
        <f t="shared" si="8"/>
        <v>170.44</v>
      </c>
      <c r="G269" s="34">
        <f t="shared" si="9"/>
        <v>5.1383833286317113</v>
      </c>
    </row>
    <row r="270" spans="1:7">
      <c r="A270" s="1" t="s">
        <v>26</v>
      </c>
      <c r="B270" s="1">
        <v>2006</v>
      </c>
      <c r="C270" s="1">
        <v>77.78</v>
      </c>
      <c r="D270" s="1">
        <v>114.72</v>
      </c>
      <c r="E270" s="1">
        <f t="shared" si="8"/>
        <v>192.5</v>
      </c>
      <c r="G270" s="34">
        <f t="shared" si="9"/>
        <v>5.2600961537278392</v>
      </c>
    </row>
    <row r="271" spans="1:7">
      <c r="A271" s="1" t="s">
        <v>26</v>
      </c>
      <c r="B271" s="1">
        <v>2007</v>
      </c>
      <c r="C271" s="1">
        <v>93.68</v>
      </c>
      <c r="D271" s="1">
        <v>133.22999999999999</v>
      </c>
      <c r="E271" s="1">
        <f t="shared" si="8"/>
        <v>226.91</v>
      </c>
      <c r="G271" s="34">
        <f t="shared" si="9"/>
        <v>5.4245534630931784</v>
      </c>
    </row>
    <row r="272" spans="1:7">
      <c r="A272" s="1" t="s">
        <v>26</v>
      </c>
      <c r="B272" s="1">
        <v>2008</v>
      </c>
      <c r="C272" s="1">
        <v>111.01</v>
      </c>
      <c r="D272" s="1">
        <v>153.57</v>
      </c>
      <c r="E272" s="1">
        <f t="shared" si="8"/>
        <v>264.58</v>
      </c>
      <c r="G272" s="34">
        <f t="shared" si="9"/>
        <v>5.5781436630342336</v>
      </c>
    </row>
    <row r="273" spans="1:7">
      <c r="A273" s="1" t="s">
        <v>26</v>
      </c>
      <c r="B273" s="1">
        <v>2009</v>
      </c>
      <c r="C273" s="1">
        <v>143.99</v>
      </c>
      <c r="D273" s="1">
        <v>189.1</v>
      </c>
      <c r="E273" s="1">
        <f t="shared" si="8"/>
        <v>333.09000000000003</v>
      </c>
      <c r="G273" s="34">
        <f t="shared" si="9"/>
        <v>5.8084127237342837</v>
      </c>
    </row>
    <row r="274" spans="1:7">
      <c r="A274" s="1" t="s">
        <v>26</v>
      </c>
      <c r="B274" s="1">
        <v>2010</v>
      </c>
      <c r="C274" s="1">
        <v>185.57</v>
      </c>
      <c r="D274" s="1">
        <v>233.91</v>
      </c>
      <c r="E274" s="1">
        <f t="shared" si="8"/>
        <v>419.48</v>
      </c>
      <c r="G274" s="34">
        <f t="shared" si="9"/>
        <v>6.039015848966204</v>
      </c>
    </row>
    <row r="275" spans="1:7">
      <c r="A275" s="1" t="s">
        <v>26</v>
      </c>
      <c r="B275" s="1">
        <v>2011</v>
      </c>
      <c r="C275" s="1">
        <v>228.11</v>
      </c>
      <c r="D275" s="1">
        <v>280.04000000000002</v>
      </c>
      <c r="E275" s="1">
        <f t="shared" si="8"/>
        <v>508.15000000000003</v>
      </c>
      <c r="G275" s="34">
        <f t="shared" si="9"/>
        <v>6.2307766795837756</v>
      </c>
    </row>
    <row r="276" spans="1:7">
      <c r="A276" s="1" t="s">
        <v>26</v>
      </c>
      <c r="B276" s="1">
        <v>2012</v>
      </c>
      <c r="C276" s="1">
        <v>273.79000000000002</v>
      </c>
      <c r="D276" s="1">
        <v>328.53</v>
      </c>
      <c r="E276" s="1">
        <f t="shared" si="8"/>
        <v>602.31999999999994</v>
      </c>
      <c r="G276" s="34">
        <f t="shared" si="9"/>
        <v>6.400788865541867</v>
      </c>
    </row>
    <row r="277" spans="1:7">
      <c r="A277" s="1" t="s">
        <v>26</v>
      </c>
      <c r="B277" s="1">
        <v>2013</v>
      </c>
      <c r="C277" s="1">
        <v>318.54000000000002</v>
      </c>
      <c r="D277" s="1">
        <v>374.01</v>
      </c>
      <c r="E277" s="1">
        <f t="shared" si="8"/>
        <v>692.55</v>
      </c>
      <c r="G277" s="34">
        <f t="shared" si="9"/>
        <v>6.5403804376211072</v>
      </c>
    </row>
    <row r="278" spans="1:7">
      <c r="A278" s="1" t="s">
        <v>27</v>
      </c>
      <c r="B278" s="1">
        <v>2003</v>
      </c>
      <c r="C278">
        <v>29.51</v>
      </c>
      <c r="D278" s="1">
        <v>54.01</v>
      </c>
      <c r="E278" s="1">
        <f t="shared" si="8"/>
        <v>83.52</v>
      </c>
      <c r="G278" s="34">
        <f t="shared" si="9"/>
        <v>4.4250861241343289</v>
      </c>
    </row>
    <row r="279" spans="1:7">
      <c r="A279" s="1" t="s">
        <v>27</v>
      </c>
      <c r="B279" s="1">
        <v>2004</v>
      </c>
      <c r="C279" s="1">
        <v>31.71</v>
      </c>
      <c r="D279" s="1">
        <v>62.53</v>
      </c>
      <c r="E279" s="1">
        <f t="shared" si="8"/>
        <v>94.240000000000009</v>
      </c>
      <c r="G279" s="34">
        <f t="shared" si="9"/>
        <v>4.5458447199032763</v>
      </c>
    </row>
    <row r="280" spans="1:7">
      <c r="A280" s="1" t="s">
        <v>27</v>
      </c>
      <c r="B280" s="1">
        <v>2005</v>
      </c>
      <c r="C280" s="1">
        <v>33.770000000000003</v>
      </c>
      <c r="D280" s="1">
        <v>63.21</v>
      </c>
      <c r="E280" s="1">
        <f t="shared" si="8"/>
        <v>96.98</v>
      </c>
      <c r="G280" s="34">
        <f t="shared" si="9"/>
        <v>4.5745047716772058</v>
      </c>
    </row>
    <row r="281" spans="1:7">
      <c r="A281" s="1" t="s">
        <v>27</v>
      </c>
      <c r="B281" s="1">
        <v>2006</v>
      </c>
      <c r="C281" s="1">
        <v>46.33</v>
      </c>
      <c r="D281" s="1">
        <v>75.7</v>
      </c>
      <c r="E281" s="1">
        <f t="shared" si="8"/>
        <v>122.03</v>
      </c>
      <c r="G281" s="34">
        <f t="shared" si="9"/>
        <v>4.8042669161437486</v>
      </c>
    </row>
    <row r="282" spans="1:7">
      <c r="A282" s="1" t="s">
        <v>27</v>
      </c>
      <c r="B282" s="1">
        <v>2007</v>
      </c>
      <c r="C282" s="1">
        <v>58.31</v>
      </c>
      <c r="D282" s="1">
        <v>91.13</v>
      </c>
      <c r="E282" s="1">
        <f t="shared" si="8"/>
        <v>149.44</v>
      </c>
      <c r="G282" s="34">
        <f t="shared" si="9"/>
        <v>5.0068949744805327</v>
      </c>
    </row>
    <row r="283" spans="1:7">
      <c r="A283" s="1" t="s">
        <v>27</v>
      </c>
      <c r="B283" s="1">
        <v>2008</v>
      </c>
      <c r="C283" s="1">
        <v>74.27</v>
      </c>
      <c r="D283" s="1">
        <v>111.66</v>
      </c>
      <c r="E283" s="1">
        <f t="shared" si="8"/>
        <v>185.93</v>
      </c>
      <c r="G283" s="34">
        <f t="shared" si="9"/>
        <v>5.2253702587919717</v>
      </c>
    </row>
    <row r="284" spans="1:7">
      <c r="A284" s="1" t="s">
        <v>27</v>
      </c>
      <c r="B284" s="1">
        <v>2009</v>
      </c>
      <c r="C284" s="1">
        <v>105.11</v>
      </c>
      <c r="D284" s="1">
        <v>146.27000000000001</v>
      </c>
      <c r="E284" s="1">
        <f t="shared" si="8"/>
        <v>251.38</v>
      </c>
      <c r="G284" s="34">
        <f t="shared" si="9"/>
        <v>5.526965738496691</v>
      </c>
    </row>
    <row r="285" spans="1:7">
      <c r="A285" s="1" t="s">
        <v>27</v>
      </c>
      <c r="B285" s="1">
        <v>2010</v>
      </c>
      <c r="C285" s="1">
        <v>144.11000000000001</v>
      </c>
      <c r="D285" s="1">
        <v>190.64</v>
      </c>
      <c r="E285" s="1">
        <f t="shared" si="8"/>
        <v>334.75</v>
      </c>
      <c r="G285" s="34">
        <f t="shared" si="9"/>
        <v>5.8133839845712822</v>
      </c>
    </row>
    <row r="286" spans="1:7">
      <c r="A286" s="1" t="s">
        <v>27</v>
      </c>
      <c r="B286" s="1">
        <v>2011</v>
      </c>
      <c r="C286" s="1">
        <v>185.39</v>
      </c>
      <c r="D286" s="1">
        <v>236.43</v>
      </c>
      <c r="E286" s="1">
        <f t="shared" si="8"/>
        <v>421.82</v>
      </c>
      <c r="G286" s="34">
        <f t="shared" si="9"/>
        <v>6.0445786827574688</v>
      </c>
    </row>
    <row r="287" spans="1:7">
      <c r="A287" s="1" t="s">
        <v>27</v>
      </c>
      <c r="B287" s="1">
        <v>2012</v>
      </c>
      <c r="C287" s="1">
        <v>230.79</v>
      </c>
      <c r="D287" s="1">
        <v>284.64</v>
      </c>
      <c r="E287" s="1">
        <f t="shared" si="8"/>
        <v>515.42999999999995</v>
      </c>
      <c r="G287" s="34">
        <f t="shared" si="9"/>
        <v>6.2450015037419853</v>
      </c>
    </row>
    <row r="288" spans="1:7">
      <c r="A288" s="1" t="s">
        <v>27</v>
      </c>
      <c r="B288" s="1">
        <v>2013</v>
      </c>
      <c r="C288" s="1">
        <v>280.79000000000002</v>
      </c>
      <c r="D288" s="1">
        <v>336.08</v>
      </c>
      <c r="E288" s="1">
        <f t="shared" si="8"/>
        <v>616.87</v>
      </c>
      <c r="G288" s="34">
        <f t="shared" si="9"/>
        <v>6.4246583047850896</v>
      </c>
    </row>
    <row r="289" spans="1:7">
      <c r="A289" s="1" t="s">
        <v>28</v>
      </c>
      <c r="B289" s="1">
        <v>2003</v>
      </c>
      <c r="C289">
        <v>10.36</v>
      </c>
      <c r="D289" s="1">
        <v>27.39</v>
      </c>
      <c r="E289" s="1">
        <f t="shared" si="8"/>
        <v>37.75</v>
      </c>
      <c r="G289" s="34">
        <f t="shared" si="9"/>
        <v>3.6309854756950335</v>
      </c>
    </row>
    <row r="290" spans="1:7">
      <c r="A290" s="1" t="s">
        <v>28</v>
      </c>
      <c r="B290" s="1">
        <v>2004</v>
      </c>
      <c r="C290" s="1">
        <v>9.11</v>
      </c>
      <c r="D290" s="1">
        <v>19.39</v>
      </c>
      <c r="E290" s="1">
        <f t="shared" si="8"/>
        <v>28.5</v>
      </c>
      <c r="G290" s="34">
        <f t="shared" si="9"/>
        <v>3.3499040872746049</v>
      </c>
    </row>
    <row r="291" spans="1:7">
      <c r="A291" s="1" t="s">
        <v>28</v>
      </c>
      <c r="B291" s="1">
        <v>2005</v>
      </c>
      <c r="C291" s="1">
        <v>12.99</v>
      </c>
      <c r="D291" s="1">
        <v>33.74</v>
      </c>
      <c r="E291" s="1">
        <f t="shared" si="8"/>
        <v>46.730000000000004</v>
      </c>
      <c r="G291" s="34">
        <f t="shared" si="9"/>
        <v>3.8443863567123349</v>
      </c>
    </row>
    <row r="292" spans="1:7">
      <c r="A292" s="1" t="s">
        <v>28</v>
      </c>
      <c r="B292" s="1">
        <v>2006</v>
      </c>
      <c r="C292" s="1">
        <v>14.9</v>
      </c>
      <c r="D292" s="1">
        <v>37.26</v>
      </c>
      <c r="E292" s="1">
        <f t="shared" si="8"/>
        <v>52.16</v>
      </c>
      <c r="G292" s="34">
        <f t="shared" si="9"/>
        <v>3.9543159176183975</v>
      </c>
    </row>
    <row r="293" spans="1:7">
      <c r="A293" s="1" t="s">
        <v>28</v>
      </c>
      <c r="B293" s="1">
        <v>2007</v>
      </c>
      <c r="C293" s="1">
        <v>18.829999999999998</v>
      </c>
      <c r="D293" s="1">
        <v>43.04</v>
      </c>
      <c r="E293" s="1">
        <f t="shared" si="8"/>
        <v>61.87</v>
      </c>
      <c r="G293" s="34">
        <f t="shared" si="9"/>
        <v>4.1250354095428978</v>
      </c>
    </row>
    <row r="294" spans="1:7">
      <c r="A294" s="1" t="s">
        <v>28</v>
      </c>
      <c r="B294" s="1">
        <v>2008</v>
      </c>
      <c r="C294" s="1">
        <v>24.38</v>
      </c>
      <c r="D294" s="1">
        <v>50.57</v>
      </c>
      <c r="E294" s="1">
        <f t="shared" si="8"/>
        <v>74.95</v>
      </c>
      <c r="G294" s="34">
        <f t="shared" si="9"/>
        <v>4.3168212245486064</v>
      </c>
    </row>
    <row r="295" spans="1:7">
      <c r="A295" s="1" t="s">
        <v>28</v>
      </c>
      <c r="B295" s="1">
        <v>2009</v>
      </c>
      <c r="C295" s="1">
        <v>36.56</v>
      </c>
      <c r="D295" s="1">
        <v>65.75</v>
      </c>
      <c r="E295" s="1">
        <f t="shared" si="8"/>
        <v>102.31</v>
      </c>
      <c r="G295" s="34">
        <f t="shared" si="9"/>
        <v>4.6280074198908485</v>
      </c>
    </row>
    <row r="296" spans="1:7">
      <c r="A296" s="1" t="s">
        <v>28</v>
      </c>
      <c r="B296" s="1">
        <v>2010</v>
      </c>
      <c r="C296" s="1">
        <v>52.74</v>
      </c>
      <c r="D296" s="1">
        <v>85.04</v>
      </c>
      <c r="E296" s="1">
        <f t="shared" si="8"/>
        <v>137.78</v>
      </c>
      <c r="G296" s="34">
        <f t="shared" si="9"/>
        <v>4.9256582101650501</v>
      </c>
    </row>
    <row r="297" spans="1:7">
      <c r="A297" s="1" t="s">
        <v>28</v>
      </c>
      <c r="B297" s="1">
        <v>2011</v>
      </c>
      <c r="C297" s="1">
        <v>69.650000000000006</v>
      </c>
      <c r="D297" s="1">
        <v>105.59</v>
      </c>
      <c r="E297" s="1">
        <f t="shared" si="8"/>
        <v>175.24</v>
      </c>
      <c r="G297" s="34">
        <f t="shared" si="9"/>
        <v>5.1661564629456977</v>
      </c>
    </row>
    <row r="298" spans="1:7">
      <c r="A298" s="1" t="s">
        <v>28</v>
      </c>
      <c r="B298" s="1">
        <v>2012</v>
      </c>
      <c r="C298" s="1">
        <v>90.17</v>
      </c>
      <c r="D298" s="1">
        <v>129.13999999999999</v>
      </c>
      <c r="E298" s="1">
        <f t="shared" si="8"/>
        <v>219.31</v>
      </c>
      <c r="G298" s="34">
        <f t="shared" si="9"/>
        <v>5.3904862540194136</v>
      </c>
    </row>
    <row r="299" spans="1:7">
      <c r="A299" s="1" t="s">
        <v>28</v>
      </c>
      <c r="B299" s="1">
        <v>2013</v>
      </c>
      <c r="C299" s="1">
        <v>114.54</v>
      </c>
      <c r="D299" s="1">
        <v>156.38</v>
      </c>
      <c r="E299" s="1">
        <f t="shared" si="8"/>
        <v>270.92</v>
      </c>
      <c r="G299" s="34">
        <f t="shared" si="9"/>
        <v>5.6018235743467031</v>
      </c>
    </row>
    <row r="300" spans="1:7">
      <c r="A300" s="1" t="s">
        <v>29</v>
      </c>
      <c r="B300" s="1">
        <v>2003</v>
      </c>
      <c r="C300">
        <v>4.0999999999999996</v>
      </c>
      <c r="D300" s="1">
        <v>10.47</v>
      </c>
      <c r="E300" s="1">
        <f t="shared" si="8"/>
        <v>14.57</v>
      </c>
      <c r="G300" s="34">
        <f t="shared" si="9"/>
        <v>2.6789646202071133</v>
      </c>
    </row>
    <row r="301" spans="1:7">
      <c r="A301" s="1" t="s">
        <v>29</v>
      </c>
      <c r="B301" s="1">
        <v>2004</v>
      </c>
      <c r="C301" s="1">
        <v>4.8899999999999997</v>
      </c>
      <c r="D301" s="1">
        <v>10.45</v>
      </c>
      <c r="E301" s="1">
        <f t="shared" si="8"/>
        <v>15.34</v>
      </c>
      <c r="G301" s="34">
        <f t="shared" si="9"/>
        <v>2.73046379593911</v>
      </c>
    </row>
    <row r="302" spans="1:7">
      <c r="A302" s="1" t="s">
        <v>29</v>
      </c>
      <c r="B302" s="1">
        <v>2005</v>
      </c>
      <c r="C302" s="1">
        <v>5.27</v>
      </c>
      <c r="D302" s="1">
        <v>12.18</v>
      </c>
      <c r="E302" s="1">
        <f t="shared" si="8"/>
        <v>17.45</v>
      </c>
      <c r="G302" s="34">
        <f t="shared" si="9"/>
        <v>2.8593396486484361</v>
      </c>
    </row>
    <row r="303" spans="1:7">
      <c r="A303" s="1" t="s">
        <v>29</v>
      </c>
      <c r="B303" s="1">
        <v>2006</v>
      </c>
      <c r="C303" s="1">
        <v>6.4</v>
      </c>
      <c r="D303" s="1">
        <v>13.34</v>
      </c>
      <c r="E303" s="1">
        <f t="shared" si="8"/>
        <v>19.740000000000002</v>
      </c>
      <c r="G303" s="34">
        <f t="shared" si="9"/>
        <v>2.9826470340053355</v>
      </c>
    </row>
    <row r="304" spans="1:7">
      <c r="A304" s="1" t="s">
        <v>29</v>
      </c>
      <c r="B304" s="1">
        <v>2007</v>
      </c>
      <c r="C304" s="1">
        <v>7.89</v>
      </c>
      <c r="D304" s="1">
        <v>15.6</v>
      </c>
      <c r="E304" s="1">
        <f t="shared" si="8"/>
        <v>23.49</v>
      </c>
      <c r="G304" s="34">
        <f t="shared" si="9"/>
        <v>3.1565747986708215</v>
      </c>
    </row>
    <row r="305" spans="1:7">
      <c r="A305" s="1" t="s">
        <v>29</v>
      </c>
      <c r="B305" s="1">
        <v>2008</v>
      </c>
      <c r="C305" s="1">
        <v>10.79</v>
      </c>
      <c r="D305" s="1">
        <v>20.25</v>
      </c>
      <c r="E305" s="1">
        <f t="shared" si="8"/>
        <v>31.04</v>
      </c>
      <c r="G305" s="34">
        <f t="shared" si="9"/>
        <v>3.435276695315018</v>
      </c>
    </row>
    <row r="306" spans="1:7">
      <c r="A306" s="1" t="s">
        <v>29</v>
      </c>
      <c r="B306" s="1">
        <v>2009</v>
      </c>
      <c r="C306" s="1">
        <v>14.31</v>
      </c>
      <c r="D306" s="1">
        <v>24.35</v>
      </c>
      <c r="E306" s="1">
        <f t="shared" si="8"/>
        <v>38.660000000000004</v>
      </c>
      <c r="G306" s="34">
        <f t="shared" si="9"/>
        <v>3.6548054737801849</v>
      </c>
    </row>
    <row r="307" spans="1:7">
      <c r="A307" s="1" t="s">
        <v>29</v>
      </c>
      <c r="B307" s="1">
        <v>2010</v>
      </c>
      <c r="C307" s="1">
        <v>19.95</v>
      </c>
      <c r="D307" s="1">
        <v>30.99</v>
      </c>
      <c r="E307" s="1">
        <f t="shared" si="8"/>
        <v>50.94</v>
      </c>
      <c r="G307" s="34">
        <f t="shared" si="9"/>
        <v>3.9306484695513109</v>
      </c>
    </row>
    <row r="308" spans="1:7">
      <c r="A308" s="1" t="s">
        <v>29</v>
      </c>
      <c r="B308" s="1">
        <v>2011</v>
      </c>
      <c r="C308" s="1">
        <v>27.48</v>
      </c>
      <c r="D308" s="1">
        <v>39.85</v>
      </c>
      <c r="E308" s="1">
        <f t="shared" si="8"/>
        <v>67.33</v>
      </c>
      <c r="G308" s="34">
        <f t="shared" si="9"/>
        <v>4.2096059025571897</v>
      </c>
    </row>
    <row r="309" spans="1:7">
      <c r="A309" s="1" t="s">
        <v>29</v>
      </c>
      <c r="B309" s="1">
        <v>2012</v>
      </c>
      <c r="C309" s="1">
        <v>35.78</v>
      </c>
      <c r="D309" s="1">
        <v>49.13</v>
      </c>
      <c r="E309" s="1">
        <f t="shared" si="8"/>
        <v>84.91</v>
      </c>
      <c r="G309" s="34">
        <f t="shared" si="9"/>
        <v>4.4415918720112719</v>
      </c>
    </row>
    <row r="310" spans="1:7">
      <c r="A310" s="1" t="s">
        <v>29</v>
      </c>
      <c r="B310" s="1">
        <v>2013</v>
      </c>
      <c r="C310" s="1">
        <v>44.67</v>
      </c>
      <c r="D310" s="1">
        <v>58.84</v>
      </c>
      <c r="E310" s="1">
        <f t="shared" si="8"/>
        <v>103.51</v>
      </c>
      <c r="G310" s="34">
        <f t="shared" si="9"/>
        <v>4.639668226395659</v>
      </c>
    </row>
    <row r="311" spans="1:7">
      <c r="A311" s="1" t="s">
        <v>30</v>
      </c>
      <c r="B311" s="1">
        <v>2003</v>
      </c>
      <c r="C311">
        <v>5.76</v>
      </c>
      <c r="D311" s="1">
        <v>12.39</v>
      </c>
      <c r="E311" s="1">
        <f t="shared" si="8"/>
        <v>18.149999999999999</v>
      </c>
      <c r="G311" s="34">
        <f t="shared" si="9"/>
        <v>2.8986705607108596</v>
      </c>
    </row>
    <row r="312" spans="1:7">
      <c r="A312" s="1" t="s">
        <v>30</v>
      </c>
      <c r="B312" s="1">
        <v>2004</v>
      </c>
      <c r="C312" s="1">
        <v>5.9</v>
      </c>
      <c r="D312" s="1">
        <v>12.4</v>
      </c>
      <c r="E312" s="1">
        <f t="shared" si="8"/>
        <v>18.3</v>
      </c>
      <c r="G312" s="34">
        <f t="shared" si="9"/>
        <v>2.9069010598473755</v>
      </c>
    </row>
    <row r="313" spans="1:7">
      <c r="A313" s="1" t="s">
        <v>30</v>
      </c>
      <c r="B313" s="1">
        <v>2005</v>
      </c>
      <c r="C313" s="1">
        <v>8.02</v>
      </c>
      <c r="D313" s="1">
        <v>15.63</v>
      </c>
      <c r="E313" s="1">
        <f t="shared" si="8"/>
        <v>23.65</v>
      </c>
      <c r="G313" s="34">
        <f t="shared" si="9"/>
        <v>3.1633631149379418</v>
      </c>
    </row>
    <row r="314" spans="1:7">
      <c r="A314" s="1" t="s">
        <v>30</v>
      </c>
      <c r="B314" s="1">
        <v>2006</v>
      </c>
      <c r="C314" s="1">
        <v>9.5299999999999994</v>
      </c>
      <c r="D314" s="1">
        <v>16.86</v>
      </c>
      <c r="E314" s="1">
        <f t="shared" si="8"/>
        <v>26.39</v>
      </c>
      <c r="G314" s="34">
        <f t="shared" si="9"/>
        <v>3.2729851505152325</v>
      </c>
    </row>
    <row r="315" spans="1:7">
      <c r="A315" s="1" t="s">
        <v>30</v>
      </c>
      <c r="B315" s="1">
        <v>2007</v>
      </c>
      <c r="C315" s="1">
        <v>11.9</v>
      </c>
      <c r="D315" s="1">
        <v>20.09</v>
      </c>
      <c r="E315" s="1">
        <f t="shared" si="8"/>
        <v>31.990000000000002</v>
      </c>
      <c r="G315" s="34">
        <f t="shared" si="9"/>
        <v>3.4654233539614268</v>
      </c>
    </row>
    <row r="316" spans="1:7">
      <c r="A316" s="1" t="s">
        <v>30</v>
      </c>
      <c r="B316" s="1">
        <v>2008</v>
      </c>
      <c r="C316" s="1">
        <v>15.31</v>
      </c>
      <c r="D316" s="1">
        <v>24.35</v>
      </c>
      <c r="E316" s="1">
        <f t="shared" si="8"/>
        <v>39.660000000000004</v>
      </c>
      <c r="G316" s="34">
        <f t="shared" si="9"/>
        <v>3.6803431230916499</v>
      </c>
    </row>
    <row r="317" spans="1:7">
      <c r="A317" s="1" t="s">
        <v>30</v>
      </c>
      <c r="B317" s="1">
        <v>2009</v>
      </c>
      <c r="C317" s="1">
        <v>21.88</v>
      </c>
      <c r="D317" s="1">
        <v>31.54</v>
      </c>
      <c r="E317" s="1">
        <f t="shared" si="8"/>
        <v>53.42</v>
      </c>
      <c r="G317" s="34">
        <f t="shared" si="9"/>
        <v>3.9781852076818147</v>
      </c>
    </row>
    <row r="318" spans="1:7">
      <c r="A318" s="1" t="s">
        <v>30</v>
      </c>
      <c r="B318" s="1">
        <v>2010</v>
      </c>
      <c r="C318" s="1">
        <v>30.94</v>
      </c>
      <c r="D318" s="1">
        <v>41.52</v>
      </c>
      <c r="E318" s="1">
        <f t="shared" si="8"/>
        <v>72.460000000000008</v>
      </c>
      <c r="G318" s="34">
        <f t="shared" si="9"/>
        <v>4.283034685466931</v>
      </c>
    </row>
    <row r="319" spans="1:7">
      <c r="A319" s="1" t="s">
        <v>30</v>
      </c>
      <c r="B319" s="1">
        <v>2011</v>
      </c>
      <c r="C319" s="1">
        <v>41.42</v>
      </c>
      <c r="D319" s="1">
        <v>53.35</v>
      </c>
      <c r="E319" s="1">
        <f t="shared" si="8"/>
        <v>94.77000000000001</v>
      </c>
      <c r="G319" s="34">
        <f t="shared" si="9"/>
        <v>4.5514529034821036</v>
      </c>
    </row>
    <row r="320" spans="1:7">
      <c r="A320" s="1" t="s">
        <v>30</v>
      </c>
      <c r="B320" s="1">
        <v>2012</v>
      </c>
      <c r="C320" s="1">
        <v>53.49</v>
      </c>
      <c r="D320" s="1">
        <v>66.349999999999994</v>
      </c>
      <c r="E320" s="1">
        <f t="shared" si="8"/>
        <v>119.84</v>
      </c>
      <c r="G320" s="34">
        <f t="shared" si="9"/>
        <v>4.786157519768909</v>
      </c>
    </row>
    <row r="321" spans="1:7">
      <c r="A321" s="1" t="s">
        <v>30</v>
      </c>
      <c r="B321" s="1">
        <v>2013</v>
      </c>
      <c r="C321" s="1">
        <v>65.33</v>
      </c>
      <c r="D321" s="1">
        <v>79.23</v>
      </c>
      <c r="E321" s="1">
        <f t="shared" si="8"/>
        <v>144.56</v>
      </c>
      <c r="G321" s="34">
        <f t="shared" si="9"/>
        <v>4.9736946462839731</v>
      </c>
    </row>
    <row r="322" spans="1:7">
      <c r="A322" s="1" t="s">
        <v>31</v>
      </c>
      <c r="B322" s="1">
        <v>2003</v>
      </c>
      <c r="C322">
        <v>19.2</v>
      </c>
      <c r="D322" s="1">
        <v>46.76</v>
      </c>
      <c r="E322" s="1">
        <f t="shared" si="8"/>
        <v>65.959999999999994</v>
      </c>
      <c r="G322" s="34">
        <f t="shared" si="9"/>
        <v>4.189048497691398</v>
      </c>
    </row>
    <row r="323" spans="1:7">
      <c r="A323" s="1" t="s">
        <v>31</v>
      </c>
      <c r="B323" s="1">
        <v>2004</v>
      </c>
      <c r="C323" s="1">
        <v>21.29</v>
      </c>
      <c r="D323" s="1">
        <v>50.07</v>
      </c>
      <c r="E323" s="1">
        <f t="shared" si="8"/>
        <v>71.36</v>
      </c>
      <c r="G323" s="34">
        <f t="shared" si="9"/>
        <v>4.267737488271754</v>
      </c>
    </row>
    <row r="324" spans="1:7">
      <c r="A324" s="1" t="s">
        <v>31</v>
      </c>
      <c r="B324" s="1">
        <v>2005</v>
      </c>
      <c r="C324" s="1">
        <v>24.97</v>
      </c>
      <c r="D324" s="1">
        <v>56.42</v>
      </c>
      <c r="E324" s="1">
        <f t="shared" ref="E324:E332" si="10">C324+D324</f>
        <v>81.39</v>
      </c>
      <c r="G324" s="34">
        <f t="shared" ref="G324:G332" si="11">LN(E324)</f>
        <v>4.3992524153389505</v>
      </c>
    </row>
    <row r="325" spans="1:7">
      <c r="A325" s="1" t="s">
        <v>31</v>
      </c>
      <c r="B325" s="1">
        <v>2006</v>
      </c>
      <c r="C325" s="1">
        <v>29.1</v>
      </c>
      <c r="D325" s="1">
        <v>62.63</v>
      </c>
      <c r="E325" s="1">
        <f t="shared" si="10"/>
        <v>91.73</v>
      </c>
      <c r="G325" s="34">
        <f t="shared" si="11"/>
        <v>4.5188494795215641</v>
      </c>
    </row>
    <row r="326" spans="1:7">
      <c r="A326" s="1" t="s">
        <v>31</v>
      </c>
      <c r="B326" s="1">
        <v>2007</v>
      </c>
      <c r="C326" s="1">
        <v>35.770000000000003</v>
      </c>
      <c r="D326" s="1">
        <v>72.099999999999994</v>
      </c>
      <c r="E326" s="1">
        <f t="shared" si="10"/>
        <v>107.87</v>
      </c>
      <c r="G326" s="34">
        <f t="shared" si="11"/>
        <v>4.6809267983873379</v>
      </c>
    </row>
    <row r="327" spans="1:7">
      <c r="A327" s="1" t="s">
        <v>31</v>
      </c>
      <c r="B327" s="1">
        <v>2008</v>
      </c>
      <c r="C327" s="1">
        <v>44.17</v>
      </c>
      <c r="D327" s="1">
        <v>83.86</v>
      </c>
      <c r="E327" s="1">
        <f t="shared" si="10"/>
        <v>128.03</v>
      </c>
      <c r="G327" s="34">
        <f t="shared" si="11"/>
        <v>4.8522646114580876</v>
      </c>
    </row>
    <row r="328" spans="1:7">
      <c r="A328" s="1" t="s">
        <v>31</v>
      </c>
      <c r="B328" s="1">
        <v>2009</v>
      </c>
      <c r="C328" s="1">
        <v>58.11</v>
      </c>
      <c r="D328" s="1">
        <v>101.53</v>
      </c>
      <c r="E328" s="1">
        <f t="shared" si="10"/>
        <v>159.63999999999999</v>
      </c>
      <c r="G328" s="34">
        <f t="shared" si="11"/>
        <v>5.072921280180533</v>
      </c>
    </row>
    <row r="329" spans="1:7">
      <c r="A329" s="1" t="s">
        <v>31</v>
      </c>
      <c r="B329" s="1">
        <v>2010</v>
      </c>
      <c r="C329" s="1">
        <v>79.25</v>
      </c>
      <c r="D329" s="1">
        <v>127.14</v>
      </c>
      <c r="E329" s="1">
        <f t="shared" si="10"/>
        <v>206.39</v>
      </c>
      <c r="G329" s="34">
        <f t="shared" si="11"/>
        <v>5.329767582821284</v>
      </c>
    </row>
    <row r="330" spans="1:7">
      <c r="A330" s="1" t="s">
        <v>31</v>
      </c>
      <c r="B330" s="1">
        <v>2011</v>
      </c>
      <c r="C330" s="1">
        <v>107.37</v>
      </c>
      <c r="D330" s="1">
        <v>161.66</v>
      </c>
      <c r="E330" s="1">
        <f t="shared" si="10"/>
        <v>269.02999999999997</v>
      </c>
      <c r="G330" s="34">
        <f t="shared" si="11"/>
        <v>5.5948228975470506</v>
      </c>
    </row>
    <row r="331" spans="1:7">
      <c r="A331" s="1" t="s">
        <v>31</v>
      </c>
      <c r="B331" s="1">
        <v>2012</v>
      </c>
      <c r="C331" s="1">
        <v>142.52000000000001</v>
      </c>
      <c r="D331" s="1">
        <v>203.82</v>
      </c>
      <c r="E331" s="1">
        <f t="shared" si="10"/>
        <v>346.34000000000003</v>
      </c>
      <c r="G331" s="34">
        <f t="shared" si="11"/>
        <v>5.847420951524005</v>
      </c>
    </row>
    <row r="332" spans="1:7">
      <c r="A332" s="1" t="s">
        <v>31</v>
      </c>
      <c r="B332" s="1">
        <v>2013</v>
      </c>
      <c r="C332" s="1">
        <v>171.2</v>
      </c>
      <c r="D332" s="1">
        <v>236.96</v>
      </c>
      <c r="E332" s="1">
        <f t="shared" si="10"/>
        <v>408.15999999999997</v>
      </c>
      <c r="G332" s="34">
        <f t="shared" si="11"/>
        <v>6.0116592543935008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1"/>
  <sheetViews>
    <sheetView tabSelected="1" workbookViewId="0">
      <selection activeCell="K10" sqref="K9:K10"/>
    </sheetView>
  </sheetViews>
  <sheetFormatPr defaultRowHeight="15"/>
  <cols>
    <col min="3" max="3" width="11.28515625" customWidth="1"/>
    <col min="4" max="4" width="10.5703125" customWidth="1"/>
    <col min="5" max="6" width="10.28515625" customWidth="1"/>
    <col min="7" max="7" width="14.42578125" customWidth="1"/>
    <col min="8" max="8" width="15.140625" customWidth="1"/>
    <col min="9" max="9" width="10.42578125" customWidth="1"/>
    <col min="10" max="10" width="18.5703125" customWidth="1"/>
    <col min="11" max="11" width="10" customWidth="1"/>
  </cols>
  <sheetData>
    <row r="1" spans="1:15" ht="15.75" customHeight="1" thickBot="1">
      <c r="A1" s="18" t="s">
        <v>33</v>
      </c>
      <c r="B1" s="18" t="s">
        <v>34</v>
      </c>
      <c r="C1" s="18" t="s">
        <v>35</v>
      </c>
      <c r="D1" s="18" t="s">
        <v>36</v>
      </c>
      <c r="E1" s="18" t="s">
        <v>38</v>
      </c>
      <c r="F1" s="18" t="s">
        <v>37</v>
      </c>
      <c r="G1" s="18" t="s">
        <v>40</v>
      </c>
      <c r="H1" s="18" t="s">
        <v>39</v>
      </c>
      <c r="I1" s="18"/>
      <c r="J1" s="18"/>
      <c r="K1" s="18"/>
    </row>
    <row r="2" spans="1:15">
      <c r="A2" s="1">
        <v>1</v>
      </c>
      <c r="B2" s="1">
        <v>2003</v>
      </c>
      <c r="C2" s="14">
        <v>3.3523852172507196</v>
      </c>
      <c r="D2" s="28">
        <v>0.89784701398619782</v>
      </c>
      <c r="E2" s="14">
        <v>6.7645949133034113</v>
      </c>
      <c r="F2" s="27">
        <v>0.29700172351469201</v>
      </c>
      <c r="G2" s="14">
        <v>5.5990143760773119</v>
      </c>
      <c r="H2" s="1">
        <v>3.2916981132075471</v>
      </c>
      <c r="J2" s="6"/>
      <c r="K2" s="6"/>
      <c r="L2" s="6"/>
      <c r="M2" s="6"/>
      <c r="N2" s="6"/>
      <c r="O2" s="6"/>
    </row>
    <row r="3" spans="1:15">
      <c r="A3" s="1">
        <v>1</v>
      </c>
      <c r="B3" s="1">
        <v>2004</v>
      </c>
      <c r="C3" s="14">
        <v>3.3911470458086539</v>
      </c>
      <c r="D3" s="28">
        <v>0.90831796530618425</v>
      </c>
      <c r="E3" s="14">
        <v>6.7896894820859703</v>
      </c>
      <c r="F3" s="27">
        <v>0.30722948480162299</v>
      </c>
      <c r="G3" s="14">
        <v>5.7289302681888534</v>
      </c>
      <c r="H3" s="1">
        <v>3.3144354838709678</v>
      </c>
      <c r="J3" s="6"/>
      <c r="L3" s="6"/>
      <c r="N3" s="6"/>
    </row>
    <row r="4" spans="1:15">
      <c r="A4" s="1">
        <v>1</v>
      </c>
      <c r="B4" s="1">
        <v>2005</v>
      </c>
      <c r="C4" s="14">
        <v>3.3393219779440679</v>
      </c>
      <c r="D4" s="27">
        <v>0.91112960743730087</v>
      </c>
      <c r="E4" s="14">
        <v>6.8193848346123698</v>
      </c>
      <c r="F4" s="27">
        <v>0.29076751340120982</v>
      </c>
      <c r="G4" s="14">
        <v>5.8834338028942765</v>
      </c>
      <c r="H4" s="1">
        <v>3.1870397643593518</v>
      </c>
      <c r="J4" s="6"/>
      <c r="L4" s="6"/>
      <c r="N4" s="6"/>
    </row>
    <row r="5" spans="1:15">
      <c r="A5" s="1">
        <v>1</v>
      </c>
      <c r="B5" s="1">
        <v>2006</v>
      </c>
      <c r="C5" s="14">
        <v>3.858622228701031</v>
      </c>
      <c r="D5" s="27">
        <v>0.91421242036007067</v>
      </c>
      <c r="E5" s="14">
        <v>6.8595303975434954</v>
      </c>
      <c r="F5" s="27">
        <v>0.26995434712446015</v>
      </c>
      <c r="G5" s="14">
        <v>6.029145614075671</v>
      </c>
      <c r="H5" s="1">
        <v>2.981869654258523</v>
      </c>
      <c r="J5" s="6"/>
      <c r="L5" s="6"/>
      <c r="N5" s="6"/>
    </row>
    <row r="6" spans="1:15">
      <c r="A6" s="1">
        <v>1</v>
      </c>
      <c r="B6" s="1">
        <v>2007</v>
      </c>
      <c r="C6" s="14">
        <v>3.8447078586308745</v>
      </c>
      <c r="D6" s="27">
        <v>0.91912704493750463</v>
      </c>
      <c r="E6" s="14">
        <v>6.9053119655888091</v>
      </c>
      <c r="F6" s="27">
        <v>0.25484395453959202</v>
      </c>
      <c r="G6" s="14">
        <v>6.1764907763090635</v>
      </c>
      <c r="H6" s="1">
        <v>2.9550081132910457</v>
      </c>
      <c r="J6" s="6"/>
      <c r="L6" s="6"/>
      <c r="N6" s="6"/>
    </row>
    <row r="7" spans="1:15">
      <c r="A7" s="1">
        <v>1</v>
      </c>
      <c r="B7" s="1">
        <v>2008</v>
      </c>
      <c r="C7" s="14">
        <v>3.591252843454062</v>
      </c>
      <c r="D7" s="27">
        <v>0.91673708871462545</v>
      </c>
      <c r="E7" s="14">
        <v>6.9604463223296138</v>
      </c>
      <c r="F7" s="27">
        <v>0.23629419703103913</v>
      </c>
      <c r="G7" s="14">
        <v>6.3242693526317106</v>
      </c>
      <c r="H7" s="1">
        <v>2.697014051522248</v>
      </c>
      <c r="J7" s="6"/>
      <c r="L7" s="6"/>
      <c r="N7" s="6"/>
    </row>
    <row r="8" spans="1:15">
      <c r="A8" s="1">
        <v>1</v>
      </c>
      <c r="B8" s="1">
        <v>2009</v>
      </c>
      <c r="C8" s="14">
        <v>3.5876398192847838</v>
      </c>
      <c r="D8" s="27">
        <v>0.91602210461894196</v>
      </c>
      <c r="E8" s="14">
        <v>7.0094784512540276</v>
      </c>
      <c r="F8" s="27">
        <v>0.23496609487510522</v>
      </c>
      <c r="G8" s="14">
        <v>6.4992906768862344</v>
      </c>
      <c r="H8" s="1">
        <v>2.5782844817625081</v>
      </c>
      <c r="J8" s="6"/>
      <c r="L8" s="6"/>
      <c r="N8" s="6"/>
    </row>
    <row r="9" spans="1:15">
      <c r="A9" s="1">
        <v>1</v>
      </c>
      <c r="B9" s="1">
        <v>2010</v>
      </c>
      <c r="C9" s="14">
        <v>3.6972369328931136</v>
      </c>
      <c r="D9" s="27">
        <v>0.92072610867177296</v>
      </c>
      <c r="E9" s="14">
        <v>7.0628663246720889</v>
      </c>
      <c r="F9" s="27">
        <v>0.24007941287752649</v>
      </c>
      <c r="G9" s="14">
        <v>6.7108032163820344</v>
      </c>
      <c r="H9" s="1">
        <v>2.416200477639284</v>
      </c>
      <c r="J9" s="6"/>
      <c r="L9" s="6"/>
      <c r="N9" s="6"/>
    </row>
    <row r="10" spans="1:15">
      <c r="A10" s="1">
        <v>1</v>
      </c>
      <c r="B10" s="1">
        <v>2011</v>
      </c>
      <c r="C10" s="14">
        <v>3.5602826412568529</v>
      </c>
      <c r="D10" s="27">
        <v>0.92914824773307092</v>
      </c>
      <c r="E10" s="14">
        <v>7.0915043028596179</v>
      </c>
      <c r="F10" s="27">
        <v>0.23089442300083743</v>
      </c>
      <c r="G10" s="14">
        <v>6.754394287269128</v>
      </c>
      <c r="H10" s="1">
        <v>2.2671442056749402</v>
      </c>
      <c r="J10" s="6"/>
      <c r="L10" s="6"/>
      <c r="N10" s="6"/>
    </row>
    <row r="11" spans="1:15">
      <c r="A11" s="1">
        <v>1</v>
      </c>
      <c r="B11" s="1">
        <v>2012</v>
      </c>
      <c r="C11" s="14">
        <v>3.5209759656276418</v>
      </c>
      <c r="D11" s="27">
        <v>0.92781354959681794</v>
      </c>
      <c r="E11" s="14">
        <v>7.1159673622923236</v>
      </c>
      <c r="F11" s="27">
        <v>0.22703614215242121</v>
      </c>
      <c r="G11" s="14">
        <v>6.8014053851622203</v>
      </c>
      <c r="H11" s="1">
        <v>2.2120928585879023</v>
      </c>
      <c r="J11" s="6"/>
      <c r="L11" s="6"/>
      <c r="N11" s="6"/>
    </row>
    <row r="12" spans="1:15">
      <c r="A12" s="1">
        <v>1</v>
      </c>
      <c r="B12" s="1">
        <v>2013</v>
      </c>
      <c r="C12" s="14">
        <v>3.4424275168816627</v>
      </c>
      <c r="D12" s="27">
        <v>0.92916126237619334</v>
      </c>
      <c r="E12" s="14">
        <v>7.1379567760271589</v>
      </c>
      <c r="F12" s="27">
        <v>0.21678709103314461</v>
      </c>
      <c r="G12" s="14">
        <v>6.848068966815485</v>
      </c>
      <c r="H12" s="1">
        <v>2.1848568790397045</v>
      </c>
      <c r="J12" s="6"/>
      <c r="L12" s="6"/>
      <c r="N12" s="6"/>
    </row>
    <row r="13" spans="1:15">
      <c r="A13" s="1">
        <v>2</v>
      </c>
      <c r="B13" s="1">
        <v>2003</v>
      </c>
      <c r="C13" s="14">
        <v>3.6479428696951763</v>
      </c>
      <c r="D13" s="28">
        <v>0.84316156029939893</v>
      </c>
      <c r="E13" s="14">
        <v>6.7565763695440362</v>
      </c>
      <c r="F13" s="27">
        <v>0.51873329635419285</v>
      </c>
      <c r="G13" s="14">
        <v>4.4395877451984136</v>
      </c>
      <c r="H13" s="1">
        <v>2.4098113207547169</v>
      </c>
      <c r="J13" s="6"/>
      <c r="L13" s="6"/>
      <c r="N13" s="6"/>
    </row>
    <row r="14" spans="1:15" ht="15.75" thickBot="1">
      <c r="A14" s="1">
        <v>2</v>
      </c>
      <c r="B14" s="1">
        <v>2004</v>
      </c>
      <c r="C14" s="14">
        <v>3.5025498759224432</v>
      </c>
      <c r="D14" s="29">
        <v>0.857763417526067</v>
      </c>
      <c r="E14" s="14">
        <v>6.7693529561230177</v>
      </c>
      <c r="F14" s="27">
        <v>0.54193065185456635</v>
      </c>
      <c r="G14" s="14">
        <v>4.5571347369495347</v>
      </c>
      <c r="H14" s="1">
        <v>2.465725806451613</v>
      </c>
      <c r="J14" s="6"/>
      <c r="L14" s="6"/>
      <c r="N14" s="6"/>
    </row>
    <row r="15" spans="1:15">
      <c r="A15" s="1">
        <v>2</v>
      </c>
      <c r="B15" s="1">
        <v>2005</v>
      </c>
      <c r="C15" s="14">
        <v>3.6243409329763652</v>
      </c>
      <c r="D15" s="27">
        <v>0.8633079135740791</v>
      </c>
      <c r="E15" s="14">
        <v>6.7877376055243372</v>
      </c>
      <c r="F15" s="27">
        <v>0.54666328693888844</v>
      </c>
      <c r="G15" s="14">
        <v>4.7247294210457307</v>
      </c>
      <c r="H15" s="1">
        <v>2.5095027701802373</v>
      </c>
      <c r="J15" s="6"/>
      <c r="L15" s="6"/>
      <c r="N15" s="6"/>
    </row>
    <row r="16" spans="1:15">
      <c r="A16" s="1">
        <v>2</v>
      </c>
      <c r="B16" s="1">
        <v>2006</v>
      </c>
      <c r="C16" s="14">
        <v>3.9219733362813143</v>
      </c>
      <c r="D16" s="28">
        <v>0.86922695991373955</v>
      </c>
      <c r="E16" s="14">
        <v>6.8179570910853284</v>
      </c>
      <c r="F16" s="27">
        <v>0.55057655162523478</v>
      </c>
      <c r="G16" s="14">
        <v>4.8981382628691099</v>
      </c>
      <c r="H16" s="1">
        <v>2.4672328635104206</v>
      </c>
      <c r="J16" s="6"/>
      <c r="L16" s="6"/>
      <c r="N16" s="6"/>
    </row>
    <row r="17" spans="1:14">
      <c r="A17" s="1">
        <v>2</v>
      </c>
      <c r="B17" s="1">
        <v>2007</v>
      </c>
      <c r="C17" s="14">
        <v>3.9682663105727145</v>
      </c>
      <c r="D17" s="28">
        <v>0.8747462976826772</v>
      </c>
      <c r="E17" s="14">
        <v>6.854490834417784</v>
      </c>
      <c r="F17" s="27">
        <v>0.55066860088791414</v>
      </c>
      <c r="G17" s="14">
        <v>5.0742984321978728</v>
      </c>
      <c r="H17" s="1">
        <v>2.3587549786104147</v>
      </c>
      <c r="J17" s="6"/>
      <c r="L17" s="6"/>
      <c r="N17" s="6"/>
    </row>
    <row r="18" spans="1:14">
      <c r="A18" s="1">
        <v>2</v>
      </c>
      <c r="B18" s="1">
        <v>2008</v>
      </c>
      <c r="C18" s="14">
        <v>3.9332775194030569</v>
      </c>
      <c r="D18" s="28">
        <v>0.88014190674592507</v>
      </c>
      <c r="E18" s="14">
        <v>6.9077552789821368</v>
      </c>
      <c r="F18" s="27">
        <v>0.55213193610368194</v>
      </c>
      <c r="G18" s="14">
        <v>5.2383550253753537</v>
      </c>
      <c r="H18" s="1">
        <v>2.4529943124790901</v>
      </c>
      <c r="J18" s="6"/>
      <c r="L18" s="6"/>
      <c r="N18" s="6"/>
    </row>
    <row r="19" spans="1:14">
      <c r="A19" s="1">
        <v>2</v>
      </c>
      <c r="B19" s="1">
        <v>2009</v>
      </c>
      <c r="C19" s="14">
        <v>3.9721179924245829</v>
      </c>
      <c r="D19" s="28">
        <v>0.88899573103175789</v>
      </c>
      <c r="E19" s="14">
        <v>6.9510232592306522</v>
      </c>
      <c r="F19" s="27">
        <v>0.53016744550875117</v>
      </c>
      <c r="G19" s="14">
        <v>5.438122786238913</v>
      </c>
      <c r="H19" s="1">
        <v>2.4101220968301043</v>
      </c>
      <c r="J19" s="6"/>
      <c r="L19" s="6"/>
      <c r="N19" s="6"/>
    </row>
    <row r="20" spans="1:14">
      <c r="A20" s="1">
        <v>2</v>
      </c>
      <c r="B20" s="1">
        <v>2010</v>
      </c>
      <c r="C20" s="14">
        <v>4.013987360656099</v>
      </c>
      <c r="D20" s="28">
        <v>0.89887333721627238</v>
      </c>
      <c r="E20" s="14">
        <v>7.0072311671941643</v>
      </c>
      <c r="F20" s="27">
        <v>0.52471689399704702</v>
      </c>
      <c r="G20" s="14">
        <v>5.6487629482354276</v>
      </c>
      <c r="H20" s="1">
        <v>2.3880001308600778</v>
      </c>
      <c r="J20" s="6"/>
      <c r="L20" s="6"/>
      <c r="N20" s="6"/>
    </row>
    <row r="21" spans="1:14">
      <c r="A21" s="1">
        <v>2</v>
      </c>
      <c r="B21" s="1">
        <v>2011</v>
      </c>
      <c r="C21" s="14">
        <v>4.1984380768730283</v>
      </c>
      <c r="D21" s="28">
        <v>0.91536995493131512</v>
      </c>
      <c r="E21" s="14">
        <v>7.0494378838373661</v>
      </c>
      <c r="F21" s="27">
        <v>0.52429231433200552</v>
      </c>
      <c r="G21" s="14">
        <v>5.8471321762180617</v>
      </c>
      <c r="H21" s="1">
        <v>2.3658448553501028</v>
      </c>
      <c r="J21" s="6"/>
      <c r="L21" s="6"/>
      <c r="N21" s="6"/>
    </row>
    <row r="22" spans="1:14">
      <c r="A22" s="1">
        <v>2</v>
      </c>
      <c r="B22" s="1">
        <v>2012</v>
      </c>
      <c r="C22" s="14">
        <v>4.163225827481309</v>
      </c>
      <c r="D22" s="28">
        <v>0.91628266118131441</v>
      </c>
      <c r="E22" s="14">
        <v>7.0913515332080923</v>
      </c>
      <c r="F22" s="27">
        <v>0.51682038300340938</v>
      </c>
      <c r="G22" s="14">
        <v>6.0079774554821954</v>
      </c>
      <c r="H22" s="1">
        <v>2.3561855148695123</v>
      </c>
      <c r="J22" s="6"/>
      <c r="L22" s="6"/>
      <c r="N22" s="6"/>
    </row>
    <row r="23" spans="1:14">
      <c r="A23" s="1">
        <v>2</v>
      </c>
      <c r="B23" s="1">
        <v>2013</v>
      </c>
      <c r="C23" s="14">
        <v>4.1206439320668924</v>
      </c>
      <c r="D23" s="28">
        <v>0.92007005636402517</v>
      </c>
      <c r="E23" s="14">
        <v>7.1322584498123867</v>
      </c>
      <c r="F23" s="27">
        <v>0.5037699046046914</v>
      </c>
      <c r="G23" s="14">
        <v>6.233017598904941</v>
      </c>
      <c r="H23" s="1">
        <v>2.3108264081255769</v>
      </c>
      <c r="J23" s="6"/>
      <c r="L23" s="6"/>
      <c r="N23" s="6"/>
    </row>
    <row r="24" spans="1:14">
      <c r="A24" s="1">
        <v>3</v>
      </c>
      <c r="B24" s="1">
        <v>2003</v>
      </c>
      <c r="C24" s="14">
        <v>5.6263109032216549</v>
      </c>
      <c r="D24" s="27">
        <v>0.62462213591900462</v>
      </c>
      <c r="E24" s="14">
        <v>5.88784879391019</v>
      </c>
      <c r="F24" s="27">
        <v>0.49377500437057253</v>
      </c>
      <c r="G24" s="14">
        <v>5.5243766629431432</v>
      </c>
      <c r="H24" s="1">
        <v>0.96707547169811325</v>
      </c>
      <c r="J24" s="6"/>
      <c r="L24" s="6"/>
      <c r="N24" s="6"/>
    </row>
    <row r="25" spans="1:14">
      <c r="A25" s="1">
        <v>3</v>
      </c>
      <c r="B25" s="1">
        <v>2004</v>
      </c>
      <c r="C25" s="14">
        <v>5.6615706258468919</v>
      </c>
      <c r="D25" s="27">
        <v>0.6551433675286642</v>
      </c>
      <c r="E25" s="14">
        <v>5.8937406948845492</v>
      </c>
      <c r="F25" s="27">
        <v>0.50742129581026774</v>
      </c>
      <c r="G25" s="14">
        <v>5.6820820476768619</v>
      </c>
      <c r="H25" s="1">
        <v>1.0070161290322581</v>
      </c>
      <c r="J25" s="6"/>
      <c r="L25" s="6"/>
      <c r="N25" s="6"/>
    </row>
    <row r="26" spans="1:14">
      <c r="A26" s="1">
        <v>3</v>
      </c>
      <c r="B26" s="1">
        <v>2005</v>
      </c>
      <c r="C26" s="14">
        <v>5.6842598081673374</v>
      </c>
      <c r="D26" s="28">
        <v>0.68045440392074485</v>
      </c>
      <c r="E26" s="14">
        <v>5.899890055404482</v>
      </c>
      <c r="F26" s="27">
        <v>0.52651938502473494</v>
      </c>
      <c r="G26" s="14">
        <v>5.8038992659909736</v>
      </c>
      <c r="H26" s="1">
        <v>1.0366785889613577</v>
      </c>
      <c r="J26" s="6"/>
      <c r="L26" s="6"/>
      <c r="N26" s="6"/>
    </row>
    <row r="27" spans="1:14">
      <c r="A27" s="1">
        <v>3</v>
      </c>
      <c r="B27" s="1">
        <v>2006</v>
      </c>
      <c r="C27" s="14">
        <v>6.015181073725298</v>
      </c>
      <c r="D27" s="27">
        <v>0.6924236383251906</v>
      </c>
      <c r="E27" s="14">
        <v>5.9067269428983691</v>
      </c>
      <c r="F27" s="27">
        <v>0.53284296627018735</v>
      </c>
      <c r="G27" s="14">
        <v>5.9743692516793452</v>
      </c>
      <c r="H27" s="1">
        <v>1.0175882423804361</v>
      </c>
      <c r="J27" s="6"/>
      <c r="L27" s="6"/>
      <c r="N27" s="6"/>
    </row>
    <row r="28" spans="1:14">
      <c r="A28" s="1">
        <v>3</v>
      </c>
      <c r="B28" s="1">
        <v>2007</v>
      </c>
      <c r="C28" s="14">
        <v>5.9583385828624591</v>
      </c>
      <c r="D28" s="27">
        <v>0.71476437784882529</v>
      </c>
      <c r="E28" s="14">
        <v>5.9132293861548559</v>
      </c>
      <c r="F28" s="27">
        <v>0.52926513082664328</v>
      </c>
      <c r="G28" s="14">
        <v>6.1631253123980247</v>
      </c>
      <c r="H28" s="1">
        <v>0.96680926390323052</v>
      </c>
      <c r="J28" s="6"/>
      <c r="L28" s="6"/>
      <c r="N28" s="6"/>
    </row>
    <row r="29" spans="1:14">
      <c r="A29" s="1">
        <v>3</v>
      </c>
      <c r="B29" s="1">
        <v>2008</v>
      </c>
      <c r="C29" s="14">
        <v>5.8344276227480147</v>
      </c>
      <c r="D29" s="27">
        <v>0.72821834203554947</v>
      </c>
      <c r="E29" s="14">
        <v>5.9198329128787117</v>
      </c>
      <c r="F29" s="27">
        <v>0.54342719852710197</v>
      </c>
      <c r="G29" s="14">
        <v>6.3213436682595514</v>
      </c>
      <c r="H29" s="1">
        <v>0.96127467380394782</v>
      </c>
      <c r="J29" s="6"/>
      <c r="L29" s="6"/>
      <c r="N29" s="6"/>
    </row>
    <row r="30" spans="1:14">
      <c r="A30" s="1">
        <v>3</v>
      </c>
      <c r="B30" s="1">
        <v>2009</v>
      </c>
      <c r="C30" s="14">
        <v>5.7667846139759256</v>
      </c>
      <c r="D30" s="27">
        <v>0.74486335264839976</v>
      </c>
      <c r="E30" s="14">
        <v>5.9262509624355104</v>
      </c>
      <c r="F30" s="27">
        <v>0.51984801119551072</v>
      </c>
      <c r="G30" s="14">
        <v>6.5624723418823061</v>
      </c>
      <c r="H30" s="1">
        <v>0.94677040403651347</v>
      </c>
      <c r="J30" s="6"/>
      <c r="L30" s="6"/>
      <c r="N30" s="6"/>
    </row>
    <row r="31" spans="1:14">
      <c r="A31" s="1">
        <v>3</v>
      </c>
      <c r="B31" s="1">
        <v>2010</v>
      </c>
      <c r="C31" s="14">
        <v>5.7590342572145401</v>
      </c>
      <c r="D31" s="27">
        <v>0.76676729595039317</v>
      </c>
      <c r="E31" s="14">
        <v>5.9487427736571519</v>
      </c>
      <c r="F31" s="27">
        <v>0.52503400466601879</v>
      </c>
      <c r="G31" s="14">
        <v>6.799100454152625</v>
      </c>
      <c r="H31" s="1">
        <v>0.93787417803513595</v>
      </c>
      <c r="J31" s="6"/>
      <c r="L31" s="6"/>
      <c r="N31" s="6"/>
    </row>
    <row r="32" spans="1:14">
      <c r="A32" s="1">
        <v>3</v>
      </c>
      <c r="B32" s="1">
        <v>2011</v>
      </c>
      <c r="C32" s="14">
        <v>6.1171288561778567</v>
      </c>
      <c r="D32" s="27">
        <v>0.79942822137237524</v>
      </c>
      <c r="E32" s="14">
        <v>5.9552547467904029</v>
      </c>
      <c r="F32" s="27">
        <v>0.53544577039422814</v>
      </c>
      <c r="G32" s="14">
        <v>7.0191177468355983</v>
      </c>
      <c r="H32" s="1">
        <v>0.94311177744461105</v>
      </c>
      <c r="J32" s="6"/>
      <c r="L32" s="6"/>
      <c r="N32" s="6"/>
    </row>
    <row r="33" spans="1:14">
      <c r="A33" s="1">
        <v>3</v>
      </c>
      <c r="B33" s="1">
        <v>2012</v>
      </c>
      <c r="C33" s="14">
        <v>6.0726247201844217</v>
      </c>
      <c r="D33" s="27">
        <v>0.80155152347116643</v>
      </c>
      <c r="E33" s="14">
        <v>5.9617245883413768</v>
      </c>
      <c r="F33" s="27">
        <v>0.52694505100844746</v>
      </c>
      <c r="G33" s="14">
        <v>7.2097469786140254</v>
      </c>
      <c r="H33" s="1">
        <v>0.92514667206150114</v>
      </c>
      <c r="J33" s="6"/>
      <c r="L33" s="6"/>
      <c r="N33" s="6"/>
    </row>
    <row r="34" spans="1:14">
      <c r="A34" s="1">
        <v>3</v>
      </c>
      <c r="B34" s="1">
        <v>2013</v>
      </c>
      <c r="C34" s="14">
        <v>6.0522091805462637</v>
      </c>
      <c r="D34" s="27">
        <v>0.79987807750805062</v>
      </c>
      <c r="E34" s="14">
        <v>5.9678801374953823</v>
      </c>
      <c r="F34" s="27">
        <v>0.51970171870358028</v>
      </c>
      <c r="G34" s="14">
        <v>7.3367741400440369</v>
      </c>
      <c r="H34" s="1">
        <v>0.89817636195752537</v>
      </c>
      <c r="J34" s="6"/>
      <c r="L34" s="6"/>
      <c r="N34" s="6"/>
    </row>
    <row r="35" spans="1:14">
      <c r="A35" s="1">
        <v>4</v>
      </c>
      <c r="B35" s="1">
        <v>2003</v>
      </c>
      <c r="C35" s="14">
        <v>5.7352107257997371</v>
      </c>
      <c r="D35" s="27">
        <v>0.68598319049420808</v>
      </c>
      <c r="E35" s="14">
        <v>5.3586402837310168</v>
      </c>
      <c r="F35" s="27">
        <v>0.51252613624821819</v>
      </c>
      <c r="G35" s="14">
        <v>4.6818534107590493</v>
      </c>
      <c r="H35" s="1">
        <v>0.81528301886792454</v>
      </c>
      <c r="J35" s="6"/>
      <c r="L35" s="6"/>
      <c r="N35" s="6"/>
    </row>
    <row r="36" spans="1:14">
      <c r="A36" s="1">
        <v>4</v>
      </c>
      <c r="B36" s="1">
        <v>2004</v>
      </c>
      <c r="C36" s="14">
        <v>5.7617368679167571</v>
      </c>
      <c r="D36" s="27">
        <v>0.71932594813901085</v>
      </c>
      <c r="E36" s="14">
        <v>5.3649570440942327</v>
      </c>
      <c r="F36" s="27">
        <v>0.53744081402935018</v>
      </c>
      <c r="G36" s="14">
        <v>4.8102312297515351</v>
      </c>
      <c r="H36" s="1">
        <v>0.8662903225806452</v>
      </c>
      <c r="J36" s="6"/>
      <c r="L36" s="6"/>
      <c r="N36" s="6"/>
    </row>
    <row r="37" spans="1:14">
      <c r="A37" s="1">
        <v>4</v>
      </c>
      <c r="B37" s="1">
        <v>2005</v>
      </c>
      <c r="C37" s="14">
        <v>5.8090429853136936</v>
      </c>
      <c r="D37" s="27">
        <v>0.74810272487318374</v>
      </c>
      <c r="E37" s="14">
        <v>5.3709361351502904</v>
      </c>
      <c r="F37" s="27">
        <v>0.55715004975735904</v>
      </c>
      <c r="G37" s="14">
        <v>5.1132520490830187</v>
      </c>
      <c r="H37" s="1">
        <v>0.87628865979381443</v>
      </c>
      <c r="J37" s="6"/>
      <c r="L37" s="6"/>
      <c r="N37" s="6"/>
    </row>
    <row r="38" spans="1:14">
      <c r="A38" s="1">
        <v>4</v>
      </c>
      <c r="B38" s="1">
        <v>2006</v>
      </c>
      <c r="C38" s="14">
        <v>5.951943788945699</v>
      </c>
      <c r="D38" s="27">
        <v>0.7811332806484188</v>
      </c>
      <c r="E38" s="14">
        <v>5.3768796890511386</v>
      </c>
      <c r="F38" s="27">
        <v>0.56484531454656139</v>
      </c>
      <c r="G38" s="14">
        <v>5.2736660031069071</v>
      </c>
      <c r="H38" s="1">
        <v>0.84965666787134075</v>
      </c>
      <c r="J38" s="6"/>
      <c r="L38" s="6"/>
      <c r="N38" s="6"/>
    </row>
    <row r="39" spans="1:14">
      <c r="A39" s="1">
        <v>4</v>
      </c>
      <c r="B39" s="1">
        <v>2007</v>
      </c>
      <c r="C39" s="14">
        <v>5.8862013392156012</v>
      </c>
      <c r="D39" s="27">
        <v>0.78133825410155944</v>
      </c>
      <c r="E39" s="14">
        <v>5.3821988505287388</v>
      </c>
      <c r="F39" s="27">
        <v>0.5734116807343409</v>
      </c>
      <c r="G39" s="14">
        <v>5.469957074995131</v>
      </c>
      <c r="H39" s="1">
        <v>0.87549786104145155</v>
      </c>
      <c r="J39" s="6"/>
      <c r="L39" s="6"/>
      <c r="N39" s="6"/>
    </row>
    <row r="40" spans="1:14">
      <c r="A40" s="1">
        <v>4</v>
      </c>
      <c r="B40" s="1">
        <v>2008</v>
      </c>
      <c r="C40" s="14">
        <v>5.871232609086432</v>
      </c>
      <c r="D40" s="27">
        <v>0.79324966977195521</v>
      </c>
      <c r="E40" s="14">
        <v>5.3874898681631542</v>
      </c>
      <c r="F40" s="27">
        <v>0.57992180878694255</v>
      </c>
      <c r="G40" s="14">
        <v>5.6787039542796638</v>
      </c>
      <c r="H40" s="1">
        <v>0.89938106390097028</v>
      </c>
      <c r="J40" s="6"/>
      <c r="L40" s="6"/>
      <c r="N40" s="6"/>
    </row>
    <row r="41" spans="1:14">
      <c r="A41" s="1">
        <v>4</v>
      </c>
      <c r="B41" s="1">
        <v>2009</v>
      </c>
      <c r="C41" s="14">
        <v>5.8371591455202632</v>
      </c>
      <c r="D41" s="27">
        <v>0.79944953541656349</v>
      </c>
      <c r="E41" s="14">
        <v>5.3921696076191177</v>
      </c>
      <c r="F41" s="27">
        <v>0.5427604979947841</v>
      </c>
      <c r="G41" s="14">
        <v>5.8715824349311356</v>
      </c>
      <c r="H41" s="1">
        <v>0.82894888880329698</v>
      </c>
      <c r="J41" s="6"/>
      <c r="L41" s="6"/>
      <c r="N41" s="6"/>
    </row>
    <row r="42" spans="1:14">
      <c r="A42" s="1">
        <v>4</v>
      </c>
      <c r="B42" s="1">
        <v>2010</v>
      </c>
      <c r="C42" s="14">
        <v>5.7526120031302135</v>
      </c>
      <c r="D42" s="27">
        <v>0.81922580366618392</v>
      </c>
      <c r="E42" s="14">
        <v>5.4341697814638819</v>
      </c>
      <c r="F42" s="27">
        <v>0.56885986744717343</v>
      </c>
      <c r="G42" s="14">
        <v>6.0741729294808744</v>
      </c>
      <c r="H42" s="1">
        <v>0.85984885661006971</v>
      </c>
      <c r="J42" s="6"/>
      <c r="L42" s="6"/>
      <c r="N42" s="6"/>
    </row>
    <row r="43" spans="1:14">
      <c r="A43" s="1">
        <v>4</v>
      </c>
      <c r="B43" s="1">
        <v>2011</v>
      </c>
      <c r="C43" s="14">
        <v>5.944086044754985</v>
      </c>
      <c r="D43" s="27">
        <v>0.84295733912876081</v>
      </c>
      <c r="E43" s="14">
        <v>5.4394718728580269</v>
      </c>
      <c r="F43" s="27">
        <v>0.5904543250085651</v>
      </c>
      <c r="G43" s="14">
        <v>6.2644072771746755</v>
      </c>
      <c r="H43" s="1">
        <v>0.8705924815370093</v>
      </c>
      <c r="J43" s="6"/>
      <c r="L43" s="6"/>
      <c r="N43" s="6"/>
    </row>
    <row r="44" spans="1:14">
      <c r="A44" s="1">
        <v>4</v>
      </c>
      <c r="B44" s="1">
        <v>2012</v>
      </c>
      <c r="C44" s="14">
        <v>5.8907096205352216</v>
      </c>
      <c r="D44" s="27">
        <v>0.84649088060109068</v>
      </c>
      <c r="E44" s="14">
        <v>5.4444691070219662</v>
      </c>
      <c r="F44" s="27">
        <v>0.55573800672510065</v>
      </c>
      <c r="G44" s="14">
        <v>6.3975960997593067</v>
      </c>
      <c r="H44" s="1">
        <v>0.85039449726886507</v>
      </c>
      <c r="J44" s="6"/>
      <c r="L44" s="6"/>
      <c r="N44" s="6"/>
    </row>
    <row r="45" spans="1:14">
      <c r="A45" s="1">
        <v>4</v>
      </c>
      <c r="B45" s="1">
        <v>2013</v>
      </c>
      <c r="C45" s="14">
        <v>5.8406256805015824</v>
      </c>
      <c r="D45" s="27">
        <v>0.84729107827755279</v>
      </c>
      <c r="E45" s="14">
        <v>5.4497170130034052</v>
      </c>
      <c r="F45" s="27">
        <v>0.52214208168018794</v>
      </c>
      <c r="G45" s="14">
        <v>6.5470005956410295</v>
      </c>
      <c r="H45" s="1">
        <v>0.80757156048014778</v>
      </c>
      <c r="J45" s="6"/>
      <c r="L45" s="6"/>
      <c r="N45" s="6"/>
    </row>
    <row r="46" spans="1:14">
      <c r="A46" s="1">
        <v>5</v>
      </c>
      <c r="B46" s="1">
        <v>2003</v>
      </c>
      <c r="C46" s="14">
        <v>5.3432873861048638</v>
      </c>
      <c r="D46" s="27">
        <v>0.76551272068240717</v>
      </c>
      <c r="E46" s="14">
        <v>3.0041498316735202</v>
      </c>
      <c r="F46" s="27">
        <v>0.40508210586255117</v>
      </c>
      <c r="G46" s="14">
        <v>4.3966689114107513</v>
      </c>
      <c r="H46" s="1">
        <v>0.94707547169811324</v>
      </c>
      <c r="J46" s="6"/>
      <c r="L46" s="6"/>
      <c r="N46" s="6"/>
    </row>
    <row r="47" spans="1:14">
      <c r="A47" s="1">
        <v>5</v>
      </c>
      <c r="B47" s="1">
        <v>2004</v>
      </c>
      <c r="C47" s="14">
        <v>5.3931728975607154</v>
      </c>
      <c r="D47" s="27">
        <v>0.79515365432722118</v>
      </c>
      <c r="E47" s="14">
        <v>3.0070793169240324</v>
      </c>
      <c r="F47" s="27">
        <v>0.41047065670964494</v>
      </c>
      <c r="G47" s="14">
        <v>4.6057700060600588</v>
      </c>
      <c r="H47" s="1">
        <v>1.0295967741935483</v>
      </c>
      <c r="J47" s="6"/>
      <c r="L47" s="6"/>
      <c r="N47" s="6"/>
    </row>
    <row r="48" spans="1:14">
      <c r="A48" s="1">
        <v>5</v>
      </c>
      <c r="B48" s="1">
        <v>2005</v>
      </c>
      <c r="C48" s="14">
        <v>5.5950830577328601</v>
      </c>
      <c r="D48" s="27">
        <v>0.80871717102241747</v>
      </c>
      <c r="E48" s="14">
        <v>3.0112494647521277</v>
      </c>
      <c r="F48" s="27">
        <v>0.45408357938351307</v>
      </c>
      <c r="G48" s="14">
        <v>4.7011165270353006</v>
      </c>
      <c r="H48" s="1">
        <v>1.1453117329405988</v>
      </c>
      <c r="J48" s="6"/>
      <c r="L48" s="6"/>
      <c r="N48" s="6"/>
    </row>
    <row r="49" spans="1:14">
      <c r="A49" s="1">
        <v>5</v>
      </c>
      <c r="B49" s="1">
        <v>2006</v>
      </c>
      <c r="C49" s="14">
        <v>5.8245240923523296</v>
      </c>
      <c r="D49" s="27">
        <v>0.8156414675685475</v>
      </c>
      <c r="E49" s="14">
        <v>3.0162307951023322</v>
      </c>
      <c r="F49" s="27">
        <v>0.48034787884916824</v>
      </c>
      <c r="G49" s="14">
        <v>4.9459901006027245</v>
      </c>
      <c r="H49" s="1">
        <v>1.2075051198650766</v>
      </c>
      <c r="J49" s="6"/>
      <c r="L49" s="6"/>
      <c r="N49" s="6"/>
    </row>
    <row r="50" spans="1:14">
      <c r="A50" s="1">
        <v>5</v>
      </c>
      <c r="B50" s="1">
        <v>2007</v>
      </c>
      <c r="C50" s="14">
        <v>5.7548958260716523</v>
      </c>
      <c r="D50" s="27">
        <v>0.8372763301381928</v>
      </c>
      <c r="E50" s="14">
        <v>3.0220111580178313</v>
      </c>
      <c r="F50" s="27">
        <v>0.49721010465221277</v>
      </c>
      <c r="G50" s="14">
        <v>5.1355631152466108</v>
      </c>
      <c r="H50" s="1">
        <v>1.3040763141072922</v>
      </c>
      <c r="J50" s="6"/>
      <c r="L50" s="6"/>
      <c r="N50" s="6"/>
    </row>
    <row r="51" spans="1:14">
      <c r="A51" s="1">
        <v>5</v>
      </c>
      <c r="B51" s="1">
        <v>2008</v>
      </c>
      <c r="C51" s="14">
        <v>5.7892094304465527</v>
      </c>
      <c r="D51" s="27">
        <v>0.85555529979665834</v>
      </c>
      <c r="E51" s="14">
        <v>3.0281675493071449</v>
      </c>
      <c r="F51" s="27">
        <v>0.51507615169134424</v>
      </c>
      <c r="G51" s="14">
        <v>5.3417599243908738</v>
      </c>
      <c r="H51" s="1">
        <v>1.4582218133154901</v>
      </c>
      <c r="J51" s="6"/>
      <c r="L51" s="6"/>
      <c r="N51" s="6"/>
    </row>
    <row r="52" spans="1:14">
      <c r="A52" s="1">
        <v>5</v>
      </c>
      <c r="B52" s="1">
        <v>2009</v>
      </c>
      <c r="C52" s="14">
        <v>5.7306446244555591</v>
      </c>
      <c r="D52" s="27">
        <v>0.87272841180115357</v>
      </c>
      <c r="E52" s="14">
        <v>3.0338795191416388</v>
      </c>
      <c r="F52" s="27">
        <v>0.52503785837119166</v>
      </c>
      <c r="G52" s="14">
        <v>5.5775387480819507</v>
      </c>
      <c r="H52" s="1">
        <v>1.5304471748257136</v>
      </c>
      <c r="J52" s="6"/>
      <c r="L52" s="6"/>
      <c r="N52" s="6"/>
    </row>
    <row r="53" spans="1:14">
      <c r="A53" s="1">
        <v>5</v>
      </c>
      <c r="B53" s="1">
        <v>2010</v>
      </c>
      <c r="C53" s="14">
        <v>5.856626300922211</v>
      </c>
      <c r="D53" s="27">
        <v>0.8852246776815369</v>
      </c>
      <c r="E53" s="14">
        <v>3.0395590475932401</v>
      </c>
      <c r="F53" s="27">
        <v>0.54555260452364629</v>
      </c>
      <c r="G53" s="14">
        <v>5.8149361773547898</v>
      </c>
      <c r="H53" s="1">
        <v>1.5489580266300258</v>
      </c>
      <c r="J53" s="6"/>
      <c r="L53" s="6"/>
      <c r="N53" s="6"/>
    </row>
    <row r="54" spans="1:14">
      <c r="A54" s="1">
        <v>5</v>
      </c>
      <c r="B54" s="1">
        <v>2011</v>
      </c>
      <c r="C54" s="14">
        <v>5.8780942712961055</v>
      </c>
      <c r="D54" s="27">
        <v>0.90763038691480291</v>
      </c>
      <c r="E54" s="14">
        <v>3.0435961947802115</v>
      </c>
      <c r="F54" s="27">
        <v>0.55973239330690783</v>
      </c>
      <c r="G54" s="14">
        <v>6.0431790027946608</v>
      </c>
      <c r="H54" s="1">
        <v>1.6095840968404687</v>
      </c>
      <c r="J54" s="6"/>
      <c r="L54" s="6"/>
      <c r="N54" s="6"/>
    </row>
    <row r="55" spans="1:14">
      <c r="A55" s="1">
        <v>5</v>
      </c>
      <c r="B55" s="1">
        <v>2012</v>
      </c>
      <c r="C55" s="14">
        <v>5.896284927030365</v>
      </c>
      <c r="D55" s="27">
        <v>0.90849509886238622</v>
      </c>
      <c r="E55" s="14">
        <v>3.0468142184744123</v>
      </c>
      <c r="F55" s="27">
        <v>0.55423038705135452</v>
      </c>
      <c r="G55" s="14">
        <v>6.1938746380352798</v>
      </c>
      <c r="H55" s="1">
        <v>1.6155674691482904</v>
      </c>
      <c r="J55" s="6"/>
      <c r="L55" s="6"/>
      <c r="N55" s="6"/>
    </row>
    <row r="56" spans="1:14">
      <c r="A56" s="1">
        <v>5</v>
      </c>
      <c r="B56" s="1">
        <v>2013</v>
      </c>
      <c r="C56" s="14">
        <v>5.8744863821437638</v>
      </c>
      <c r="D56" s="27">
        <v>0.90748701914985508</v>
      </c>
      <c r="E56" s="14">
        <v>3.050021919701182</v>
      </c>
      <c r="F56" s="27">
        <v>0.53817751899033484</v>
      </c>
      <c r="G56" s="14">
        <v>6.3469162431840189</v>
      </c>
      <c r="H56" s="1">
        <v>1.5659279778393351</v>
      </c>
      <c r="J56" s="6"/>
      <c r="L56" s="6"/>
      <c r="N56" s="6"/>
    </row>
    <row r="57" spans="1:14">
      <c r="A57" s="1">
        <v>6</v>
      </c>
      <c r="B57" s="1">
        <v>2003</v>
      </c>
      <c r="C57" s="14">
        <v>5.1692935139694081</v>
      </c>
      <c r="D57" s="27">
        <v>0.764417634791557</v>
      </c>
      <c r="E57" s="14">
        <v>5.6648815641417327</v>
      </c>
      <c r="F57" s="27">
        <v>0.48294388708779951</v>
      </c>
      <c r="G57" s="14">
        <v>4.9333942137528091</v>
      </c>
      <c r="H57" s="1">
        <v>1.3462264150943397</v>
      </c>
      <c r="J57" s="6"/>
      <c r="L57" s="6"/>
      <c r="N57" s="6"/>
    </row>
    <row r="58" spans="1:14">
      <c r="A58" s="1">
        <v>6</v>
      </c>
      <c r="B58" s="1">
        <v>2004</v>
      </c>
      <c r="C58" s="14">
        <v>5.1670690799380825</v>
      </c>
      <c r="D58" s="27">
        <v>0.78433984733787121</v>
      </c>
      <c r="E58" s="14">
        <v>5.6665428912118658</v>
      </c>
      <c r="F58" s="27">
        <v>0.45887589928057554</v>
      </c>
      <c r="G58" s="14">
        <v>5.1012069922806429</v>
      </c>
      <c r="H58" s="1">
        <v>1.2770161290322581</v>
      </c>
      <c r="J58" s="6"/>
      <c r="L58" s="6"/>
      <c r="N58" s="6"/>
    </row>
    <row r="59" spans="1:14">
      <c r="A59" s="1">
        <v>6</v>
      </c>
      <c r="B59" s="1">
        <v>2005</v>
      </c>
      <c r="C59" s="14">
        <v>5.4785534168509695</v>
      </c>
      <c r="D59" s="27">
        <v>0.80956589229699616</v>
      </c>
      <c r="E59" s="14">
        <v>5.667490983247804</v>
      </c>
      <c r="F59" s="27">
        <v>0.480834470366311</v>
      </c>
      <c r="G59" s="14">
        <v>5.2615496423558223</v>
      </c>
      <c r="H59" s="1">
        <v>1.3312995301213268</v>
      </c>
      <c r="J59" s="6"/>
      <c r="L59" s="6"/>
      <c r="N59" s="6"/>
    </row>
    <row r="60" spans="1:14">
      <c r="A60" s="1">
        <v>6</v>
      </c>
      <c r="B60" s="1">
        <v>2006</v>
      </c>
      <c r="C60" s="14">
        <v>5.7698822763607245</v>
      </c>
      <c r="D60" s="27">
        <v>0.81421437557150111</v>
      </c>
      <c r="E60" s="14">
        <v>5.6792669083067722</v>
      </c>
      <c r="F60" s="27">
        <v>0.49081844092978466</v>
      </c>
      <c r="G60" s="14">
        <v>5.4563889211185312</v>
      </c>
      <c r="H60" s="1">
        <v>1.3132152752680399</v>
      </c>
      <c r="J60" s="6"/>
      <c r="L60" s="6"/>
      <c r="N60" s="6"/>
    </row>
    <row r="61" spans="1:14">
      <c r="A61" s="1">
        <v>6</v>
      </c>
      <c r="B61" s="1">
        <v>2007</v>
      </c>
      <c r="C61" s="14">
        <v>5.7610668079938829</v>
      </c>
      <c r="D61" s="27">
        <v>0.82578949929052881</v>
      </c>
      <c r="E61" s="14">
        <v>5.6855687146677614</v>
      </c>
      <c r="F61" s="27">
        <v>0.49659539783058504</v>
      </c>
      <c r="G61" s="14">
        <v>5.5715074353463825</v>
      </c>
      <c r="H61" s="1">
        <v>1.2812607562570684</v>
      </c>
      <c r="J61" s="6"/>
      <c r="L61" s="6"/>
      <c r="N61" s="6"/>
    </row>
    <row r="62" spans="1:14">
      <c r="A62" s="1">
        <v>6</v>
      </c>
      <c r="B62" s="1">
        <v>2008</v>
      </c>
      <c r="C62" s="14">
        <v>5.6560477533109861</v>
      </c>
      <c r="D62" s="27">
        <v>0.83240159049152418</v>
      </c>
      <c r="E62" s="14">
        <v>5.6895162409828339</v>
      </c>
      <c r="F62" s="27">
        <v>0.52374423678246018</v>
      </c>
      <c r="G62" s="14">
        <v>5.7255765816918709</v>
      </c>
      <c r="H62" s="1">
        <v>1.3273251923720308</v>
      </c>
      <c r="J62" s="6"/>
      <c r="L62" s="6"/>
      <c r="N62" s="6"/>
    </row>
    <row r="63" spans="1:14">
      <c r="A63" s="1">
        <v>6</v>
      </c>
      <c r="B63" s="1">
        <v>2009</v>
      </c>
      <c r="C63" s="14">
        <v>5.602121950395099</v>
      </c>
      <c r="D63" s="27">
        <v>0.84387813742200724</v>
      </c>
      <c r="E63" s="14">
        <v>5.6955236527648996</v>
      </c>
      <c r="F63" s="27">
        <v>0.5197268823184108</v>
      </c>
      <c r="G63" s="14">
        <v>5.9769598609051</v>
      </c>
      <c r="H63" s="1">
        <v>1.3538111928513654</v>
      </c>
      <c r="J63" s="6"/>
      <c r="L63" s="6"/>
      <c r="N63" s="6"/>
    </row>
    <row r="64" spans="1:14">
      <c r="A64" s="1">
        <v>6</v>
      </c>
      <c r="B64" s="1">
        <v>2010</v>
      </c>
      <c r="C64" s="14">
        <v>5.5736126636749121</v>
      </c>
      <c r="D64" s="27">
        <v>0.85966486269257736</v>
      </c>
      <c r="E64" s="14">
        <v>5.7033254362570203</v>
      </c>
      <c r="F64" s="27">
        <v>0.54053605977482044</v>
      </c>
      <c r="G64" s="14">
        <v>6.2048203543510763</v>
      </c>
      <c r="H64" s="1">
        <v>1.3856446494585664</v>
      </c>
      <c r="J64" s="6"/>
      <c r="L64" s="6"/>
      <c r="N64" s="6"/>
    </row>
    <row r="65" spans="1:14">
      <c r="A65" s="1">
        <v>6</v>
      </c>
      <c r="B65" s="1">
        <v>2011</v>
      </c>
      <c r="C65" s="14">
        <v>5.6637689808153384</v>
      </c>
      <c r="D65" s="27">
        <v>0.8790895655716493</v>
      </c>
      <c r="E65" s="14">
        <v>5.7051523378841154</v>
      </c>
      <c r="F65" s="27">
        <v>0.54673658257861035</v>
      </c>
      <c r="G65" s="14">
        <v>6.4090887660399565</v>
      </c>
      <c r="H65" s="1">
        <v>1.4092953523238381</v>
      </c>
      <c r="J65" s="6"/>
      <c r="L65" s="6"/>
      <c r="N65" s="6"/>
    </row>
    <row r="66" spans="1:14">
      <c r="A66" s="1">
        <v>6</v>
      </c>
      <c r="B66" s="1">
        <v>2012</v>
      </c>
      <c r="C66" s="14">
        <v>5.642357327713345</v>
      </c>
      <c r="D66" s="27">
        <v>0.88228006223465116</v>
      </c>
      <c r="E66" s="14">
        <v>5.7065203271535401</v>
      </c>
      <c r="F66" s="27">
        <v>0.53249058315419961</v>
      </c>
      <c r="G66" s="14">
        <v>6.578834458513759</v>
      </c>
      <c r="H66" s="1">
        <v>1.4325561399959539</v>
      </c>
      <c r="J66" s="6"/>
      <c r="L66" s="6"/>
      <c r="N66" s="6"/>
    </row>
    <row r="67" spans="1:14">
      <c r="A67" s="1">
        <v>6</v>
      </c>
      <c r="B67" s="1">
        <v>2013</v>
      </c>
      <c r="C67" s="14">
        <v>5.5808724597240351</v>
      </c>
      <c r="D67" s="27">
        <v>0.88725170966227751</v>
      </c>
      <c r="E67" s="14">
        <v>5.7067481435345231</v>
      </c>
      <c r="F67" s="27">
        <v>0.51313111789049592</v>
      </c>
      <c r="G67" s="14">
        <v>6.7007188093491621</v>
      </c>
      <c r="H67" s="1">
        <v>1.4311172668513388</v>
      </c>
      <c r="J67" s="6"/>
      <c r="L67" s="6"/>
      <c r="N67" s="6"/>
    </row>
    <row r="68" spans="1:14">
      <c r="A68" s="1">
        <v>7</v>
      </c>
      <c r="B68" s="1">
        <v>2003</v>
      </c>
      <c r="C68" s="14">
        <v>4.2136582776421125</v>
      </c>
      <c r="D68" s="27">
        <v>0.7249536158672204</v>
      </c>
      <c r="E68" s="14">
        <v>4.9718271603525785</v>
      </c>
      <c r="F68" s="27">
        <v>0.41259841928116359</v>
      </c>
      <c r="G68" s="14">
        <v>4.3506649582308681</v>
      </c>
      <c r="H68" s="1">
        <v>0.92962264150943397</v>
      </c>
      <c r="J68" s="6"/>
      <c r="L68" s="6"/>
      <c r="N68" s="6"/>
    </row>
    <row r="69" spans="1:14">
      <c r="A69" s="1">
        <v>7</v>
      </c>
      <c r="B69" s="1">
        <v>2004</v>
      </c>
      <c r="C69" s="14">
        <v>4.2931954209672663</v>
      </c>
      <c r="D69" s="27">
        <v>0.75529268411825368</v>
      </c>
      <c r="E69" s="14">
        <v>4.9736745652748189</v>
      </c>
      <c r="F69" s="27">
        <v>0.42590510600542597</v>
      </c>
      <c r="G69" s="14">
        <v>4.4594505316386854</v>
      </c>
      <c r="H69" s="1">
        <v>0.93040322580645163</v>
      </c>
      <c r="J69" s="6"/>
      <c r="L69" s="6"/>
      <c r="N69" s="6"/>
    </row>
    <row r="70" spans="1:14">
      <c r="A70" s="1">
        <v>7</v>
      </c>
      <c r="B70" s="1">
        <v>2005</v>
      </c>
      <c r="C70" s="14">
        <v>4.5347477216915459</v>
      </c>
      <c r="D70" s="27">
        <v>0.77589390572854011</v>
      </c>
      <c r="E70" s="14">
        <v>4.9762552118683105</v>
      </c>
      <c r="F70" s="27">
        <v>0.43666080154242637</v>
      </c>
      <c r="G70" s="14">
        <v>4.6166045636137545</v>
      </c>
      <c r="H70" s="1">
        <v>0.9361105266849008</v>
      </c>
      <c r="J70" s="6"/>
      <c r="L70" s="6"/>
      <c r="N70" s="6"/>
    </row>
    <row r="71" spans="1:14">
      <c r="A71" s="1">
        <v>7</v>
      </c>
      <c r="B71" s="1">
        <v>2006</v>
      </c>
      <c r="C71" s="14">
        <v>4.8797670188912168</v>
      </c>
      <c r="D71" s="27">
        <v>0.77632340509560793</v>
      </c>
      <c r="E71" s="14">
        <v>4.9788292158634837</v>
      </c>
      <c r="F71" s="27">
        <v>0.44800847695503282</v>
      </c>
      <c r="G71" s="14">
        <v>4.7424072042931762</v>
      </c>
      <c r="H71" s="1">
        <v>0.94115166847367782</v>
      </c>
      <c r="J71" s="6"/>
      <c r="L71" s="6"/>
      <c r="N71" s="6"/>
    </row>
    <row r="72" spans="1:14">
      <c r="A72" s="1">
        <v>7</v>
      </c>
      <c r="B72" s="1">
        <v>2007</v>
      </c>
      <c r="C72" s="14">
        <v>4.845963159487825</v>
      </c>
      <c r="D72" s="27">
        <v>0.78895057404444757</v>
      </c>
      <c r="E72" s="14">
        <v>4.9813966113687291</v>
      </c>
      <c r="F72" s="27">
        <v>0.46841915041374232</v>
      </c>
      <c r="G72" s="14">
        <v>4.9555453277782959</v>
      </c>
      <c r="H72" s="1">
        <v>0.95309042631656582</v>
      </c>
      <c r="J72" s="6"/>
      <c r="L72" s="6"/>
      <c r="N72" s="6"/>
    </row>
    <row r="73" spans="1:14">
      <c r="A73" s="1">
        <v>7</v>
      </c>
      <c r="B73" s="1">
        <v>2008</v>
      </c>
      <c r="C73" s="14">
        <v>4.8511243849851633</v>
      </c>
      <c r="D73" s="27">
        <v>0.81116993738828025</v>
      </c>
      <c r="E73" s="14">
        <v>4.9828607404736189</v>
      </c>
      <c r="F73" s="27">
        <v>0.48195950887785743</v>
      </c>
      <c r="G73" s="14">
        <v>5.1003541137641255</v>
      </c>
      <c r="H73" s="1">
        <v>0.98364837738374034</v>
      </c>
      <c r="J73" s="6"/>
      <c r="L73" s="6"/>
      <c r="N73" s="6"/>
    </row>
    <row r="74" spans="1:14">
      <c r="A74" s="1">
        <v>7</v>
      </c>
      <c r="B74" s="1">
        <v>2009</v>
      </c>
      <c r="C74" s="14">
        <v>4.843381924607491</v>
      </c>
      <c r="D74" s="27">
        <v>0.82524827293148162</v>
      </c>
      <c r="E74" s="14">
        <v>4.9850529225718399</v>
      </c>
      <c r="F74" s="27">
        <v>0.48661102524471922</v>
      </c>
      <c r="G74" s="14">
        <v>5.3577177098294841</v>
      </c>
      <c r="H74" s="1">
        <v>1.0243423333204946</v>
      </c>
      <c r="J74" s="6"/>
      <c r="L74" s="6"/>
      <c r="N74" s="6"/>
    </row>
    <row r="75" spans="1:14">
      <c r="A75" s="1">
        <v>7</v>
      </c>
      <c r="B75" s="1">
        <v>2010</v>
      </c>
      <c r="C75" s="14">
        <v>4.8474118027275575</v>
      </c>
      <c r="D75" s="27">
        <v>0.84510857875826462</v>
      </c>
      <c r="E75" s="14">
        <v>4.987604409284998</v>
      </c>
      <c r="F75" s="27">
        <v>0.51990405626483982</v>
      </c>
      <c r="G75" s="14">
        <v>5.5886708675549768</v>
      </c>
      <c r="H75" s="1">
        <v>1.0337619000883305</v>
      </c>
      <c r="J75" s="6"/>
      <c r="L75" s="6"/>
      <c r="N75" s="6"/>
    </row>
    <row r="76" spans="1:14">
      <c r="A76" s="1">
        <v>7</v>
      </c>
      <c r="B76" s="1">
        <v>2011</v>
      </c>
      <c r="C76" s="14">
        <v>4.9769896938001565</v>
      </c>
      <c r="D76" s="27">
        <v>0.86727830052263077</v>
      </c>
      <c r="E76" s="14">
        <v>4.9883322113549697</v>
      </c>
      <c r="F76" s="27">
        <v>0.53094618798864202</v>
      </c>
      <c r="G76" s="14">
        <v>5.7818540100763567</v>
      </c>
      <c r="H76" s="1">
        <v>1.0677994336165251</v>
      </c>
      <c r="J76" s="6"/>
      <c r="L76" s="6"/>
      <c r="N76" s="6"/>
    </row>
    <row r="77" spans="1:14">
      <c r="A77" s="1">
        <v>7</v>
      </c>
      <c r="B77" s="1">
        <v>2012</v>
      </c>
      <c r="C77" s="14">
        <v>4.8236131468168786</v>
      </c>
      <c r="D77" s="27">
        <v>0.86638792712947177</v>
      </c>
      <c r="E77" s="14">
        <v>4.9886959138503411</v>
      </c>
      <c r="F77" s="27">
        <v>0.53410183562772839</v>
      </c>
      <c r="G77" s="14">
        <v>5.9393287926874532</v>
      </c>
      <c r="H77" s="1">
        <v>1.0978909569087598</v>
      </c>
      <c r="J77" s="6"/>
      <c r="L77" s="6"/>
      <c r="N77" s="6"/>
    </row>
    <row r="78" spans="1:14">
      <c r="A78" s="1">
        <v>7</v>
      </c>
      <c r="B78" s="1">
        <v>2013</v>
      </c>
      <c r="C78" s="14">
        <v>4.8379789661316108</v>
      </c>
      <c r="D78" s="27">
        <v>0.86897032543810804</v>
      </c>
      <c r="E78" s="14">
        <v>4.989059484114299</v>
      </c>
      <c r="F78" s="27">
        <v>0.52673227863625216</v>
      </c>
      <c r="G78" s="14">
        <v>6.1191539082488715</v>
      </c>
      <c r="H78" s="1">
        <v>1.0948291782086796</v>
      </c>
      <c r="J78" s="6"/>
      <c r="L78" s="6"/>
      <c r="N78" s="6"/>
    </row>
    <row r="79" spans="1:14">
      <c r="A79" s="1">
        <v>8</v>
      </c>
      <c r="B79" s="1">
        <v>2003</v>
      </c>
      <c r="C79" s="14">
        <v>4.5784390720649863</v>
      </c>
      <c r="D79" s="27">
        <v>0.72058162672202386</v>
      </c>
      <c r="E79" s="14">
        <v>4.4294232748362221</v>
      </c>
      <c r="F79" s="27">
        <v>0.51380194213042829</v>
      </c>
      <c r="G79" s="14">
        <v>4.7013890437286339</v>
      </c>
      <c r="H79" s="1">
        <v>1.0035849056603774</v>
      </c>
      <c r="J79" s="6"/>
      <c r="L79" s="6"/>
      <c r="N79" s="6"/>
    </row>
    <row r="80" spans="1:14">
      <c r="A80" s="1">
        <v>8</v>
      </c>
      <c r="B80" s="1">
        <v>2004</v>
      </c>
      <c r="C80" s="14">
        <v>4.622027303054514</v>
      </c>
      <c r="D80" s="27">
        <v>0.7505753480917281</v>
      </c>
      <c r="E80" s="14">
        <v>4.4299473838628947</v>
      </c>
      <c r="F80" s="27">
        <v>0.52352123942238871</v>
      </c>
      <c r="G80" s="14">
        <v>4.7020246273519737</v>
      </c>
      <c r="H80" s="1">
        <v>1.0039516129032258</v>
      </c>
      <c r="J80" s="6"/>
      <c r="L80" s="6"/>
      <c r="N80" s="6"/>
    </row>
    <row r="81" spans="1:14">
      <c r="A81" s="1">
        <v>8</v>
      </c>
      <c r="B81" s="1">
        <v>2005</v>
      </c>
      <c r="C81" s="14">
        <v>4.7706846244656651</v>
      </c>
      <c r="D81" s="27">
        <v>0.75445984196511151</v>
      </c>
      <c r="E81" s="14">
        <v>4.4307330327182859</v>
      </c>
      <c r="F81" s="27">
        <v>0.53896294684150392</v>
      </c>
      <c r="G81" s="14">
        <v>4.865840709193022</v>
      </c>
      <c r="H81" s="1">
        <v>1.0122729504172803</v>
      </c>
      <c r="J81" s="6"/>
      <c r="L81" s="6"/>
      <c r="N81" s="6"/>
    </row>
    <row r="82" spans="1:14">
      <c r="A82" s="1">
        <v>8</v>
      </c>
      <c r="B82" s="1">
        <v>2006</v>
      </c>
      <c r="C82" s="14">
        <v>5.1004759980960452</v>
      </c>
      <c r="D82" s="27">
        <v>0.76921346698650717</v>
      </c>
      <c r="E82" s="14">
        <v>4.4315180648140773</v>
      </c>
      <c r="F82" s="27">
        <v>0.54176084226794163</v>
      </c>
      <c r="G82" s="14">
        <v>4.9814810766659043</v>
      </c>
      <c r="H82" s="1">
        <v>0.97988194193470668</v>
      </c>
      <c r="J82" s="6"/>
      <c r="L82" s="6"/>
      <c r="N82" s="6"/>
    </row>
    <row r="83" spans="1:14">
      <c r="A83" s="1">
        <v>8</v>
      </c>
      <c r="B83" s="1">
        <v>2007</v>
      </c>
      <c r="C83" s="14">
        <v>5.1008810610804733</v>
      </c>
      <c r="D83" s="27">
        <v>0.78191177593054018</v>
      </c>
      <c r="E83" s="14">
        <v>4.4317796052889564</v>
      </c>
      <c r="F83" s="27">
        <v>0.52021114864864859</v>
      </c>
      <c r="G83" s="14">
        <v>5.1436498865358979</v>
      </c>
      <c r="H83" s="1">
        <v>0.91360574322663124</v>
      </c>
      <c r="J83" s="6"/>
      <c r="L83" s="6"/>
      <c r="N83" s="6"/>
    </row>
    <row r="84" spans="1:14">
      <c r="A84" s="1">
        <v>8</v>
      </c>
      <c r="B84" s="1">
        <v>2008</v>
      </c>
      <c r="C84" s="14">
        <v>5.0438521225135737</v>
      </c>
      <c r="D84" s="27">
        <v>0.80051177874350721</v>
      </c>
      <c r="E84" s="14">
        <v>4.432041077378301</v>
      </c>
      <c r="F84" s="27">
        <v>0.51955229319840224</v>
      </c>
      <c r="G84" s="14">
        <v>5.3185610730250792</v>
      </c>
      <c r="H84" s="1">
        <v>0.90916694546671128</v>
      </c>
      <c r="J84" s="6"/>
      <c r="L84" s="6"/>
      <c r="N84" s="6"/>
    </row>
    <row r="85" spans="1:14">
      <c r="A85" s="1">
        <v>8</v>
      </c>
      <c r="B85" s="1">
        <v>2009</v>
      </c>
      <c r="C85" s="14">
        <v>5.0088884452438238</v>
      </c>
      <c r="D85" s="27">
        <v>0.81107598227833999</v>
      </c>
      <c r="E85" s="14">
        <v>4.4323024811178628</v>
      </c>
      <c r="F85" s="27">
        <v>0.47289158029579592</v>
      </c>
      <c r="G85" s="14">
        <v>5.5923666253779771</v>
      </c>
      <c r="H85" s="1">
        <v>0.86457651272965375</v>
      </c>
      <c r="J85" s="6"/>
      <c r="L85" s="6"/>
      <c r="N85" s="6"/>
    </row>
    <row r="86" spans="1:14">
      <c r="A86" s="1">
        <v>8</v>
      </c>
      <c r="B86" s="1">
        <v>2010</v>
      </c>
      <c r="C86" s="14">
        <v>4.9903529917744027</v>
      </c>
      <c r="D86" s="27">
        <v>0.83136141492542404</v>
      </c>
      <c r="E86" s="14">
        <v>4.4341303964982197</v>
      </c>
      <c r="F86" s="27">
        <v>0.48465077252473809</v>
      </c>
      <c r="G86" s="14">
        <v>5.8124574912818572</v>
      </c>
      <c r="H86" s="1">
        <v>0.88579186704616086</v>
      </c>
      <c r="J86" s="6"/>
      <c r="L86" s="6"/>
      <c r="N86" s="6"/>
    </row>
    <row r="87" spans="1:14">
      <c r="A87" s="1">
        <v>8</v>
      </c>
      <c r="B87" s="1">
        <v>2011</v>
      </c>
      <c r="C87" s="14">
        <v>5.2790150128211648</v>
      </c>
      <c r="D87" s="27">
        <v>0.85602858149832428</v>
      </c>
      <c r="E87" s="14">
        <v>4.4343912547232547</v>
      </c>
      <c r="F87" s="27">
        <v>0.47388412017167381</v>
      </c>
      <c r="G87" s="14">
        <v>5.999234284372343</v>
      </c>
      <c r="H87" s="1">
        <v>0.91118329724026881</v>
      </c>
      <c r="J87" s="6"/>
      <c r="L87" s="6"/>
      <c r="N87" s="6"/>
    </row>
    <row r="88" spans="1:14">
      <c r="A88" s="1">
        <v>8</v>
      </c>
      <c r="B88" s="1">
        <v>2012</v>
      </c>
      <c r="C88" s="14">
        <v>5.2954005517767682</v>
      </c>
      <c r="D88" s="27">
        <v>0.85650887719592128</v>
      </c>
      <c r="E88" s="14">
        <v>4.4343912547232547</v>
      </c>
      <c r="F88" s="27">
        <v>0.44097248089701846</v>
      </c>
      <c r="G88" s="14">
        <v>6.1339185149029154</v>
      </c>
      <c r="H88" s="1">
        <v>0.9030699979769371</v>
      </c>
      <c r="J88" s="6"/>
      <c r="L88" s="6"/>
      <c r="N88" s="6"/>
    </row>
    <row r="89" spans="1:14">
      <c r="A89" s="1">
        <v>8</v>
      </c>
      <c r="B89" s="1">
        <v>2013</v>
      </c>
      <c r="C89" s="14">
        <v>5.2797194932442419</v>
      </c>
      <c r="D89" s="27">
        <v>0.85378955321922312</v>
      </c>
      <c r="E89" s="14">
        <v>4.4346520449190212</v>
      </c>
      <c r="F89" s="27">
        <v>0.40447640282782804</v>
      </c>
      <c r="G89" s="14">
        <v>6.2555004904644829</v>
      </c>
      <c r="H89" s="1">
        <v>0.87019852262234532</v>
      </c>
      <c r="J89" s="6"/>
      <c r="L89" s="6"/>
      <c r="N89" s="6"/>
    </row>
    <row r="90" spans="1:14">
      <c r="A90" s="1">
        <v>9</v>
      </c>
      <c r="B90" s="1">
        <v>2003</v>
      </c>
      <c r="C90" s="14">
        <v>4.03919295692363</v>
      </c>
      <c r="D90" s="27">
        <v>0.91477679891447217</v>
      </c>
      <c r="E90" s="14">
        <v>7.8278755311735395</v>
      </c>
      <c r="F90" s="27">
        <v>0.47937104043332845</v>
      </c>
      <c r="G90" s="14">
        <v>4.5469052778561156</v>
      </c>
      <c r="H90" s="1">
        <v>3.6913207547169811</v>
      </c>
      <c r="J90" s="6"/>
      <c r="L90" s="6"/>
      <c r="N90" s="6"/>
    </row>
    <row r="91" spans="1:14">
      <c r="A91" s="1">
        <v>9</v>
      </c>
      <c r="B91" s="1">
        <v>2004</v>
      </c>
      <c r="C91" s="14">
        <v>4.1092331747158513</v>
      </c>
      <c r="D91" s="27">
        <v>0.92540787858189055</v>
      </c>
      <c r="E91" s="14">
        <v>7.8662029104983047</v>
      </c>
      <c r="F91" s="27">
        <v>0.48212584682199427</v>
      </c>
      <c r="G91" s="14">
        <v>4.7473639516912662</v>
      </c>
      <c r="H91" s="1">
        <v>3.7369354838709676</v>
      </c>
      <c r="J91" s="6"/>
      <c r="L91" s="6"/>
      <c r="N91" s="6"/>
    </row>
    <row r="92" spans="1:14">
      <c r="A92" s="1">
        <v>9</v>
      </c>
      <c r="B92" s="1">
        <v>2005</v>
      </c>
      <c r="C92" s="14">
        <v>4.1588830833596715</v>
      </c>
      <c r="D92" s="27">
        <v>0.92845829559468251</v>
      </c>
      <c r="E92" s="14">
        <v>7.895735258063322</v>
      </c>
      <c r="F92" s="27">
        <v>0.47376309250123816</v>
      </c>
      <c r="G92" s="14">
        <v>4.9138306648250643</v>
      </c>
      <c r="H92" s="1">
        <v>3.609930570166211</v>
      </c>
      <c r="J92" s="6"/>
      <c r="L92" s="6"/>
      <c r="N92" s="6"/>
    </row>
    <row r="93" spans="1:14">
      <c r="A93" s="1">
        <v>9</v>
      </c>
      <c r="B93" s="1">
        <v>2006</v>
      </c>
      <c r="C93" s="14">
        <v>4.7086288943563215</v>
      </c>
      <c r="D93" s="27">
        <v>0.92324144372845429</v>
      </c>
      <c r="E93" s="14">
        <v>7.9341416389240447</v>
      </c>
      <c r="F93" s="27">
        <v>0.47009432248984129</v>
      </c>
      <c r="G93" s="14">
        <v>5.0624684427362734</v>
      </c>
      <c r="H93" s="1">
        <v>3.4519937356944945</v>
      </c>
      <c r="J93" s="6"/>
      <c r="L93" s="6"/>
      <c r="N93" s="6"/>
    </row>
    <row r="94" spans="1:14">
      <c r="A94" s="1">
        <v>9</v>
      </c>
      <c r="B94" s="1">
        <v>2007</v>
      </c>
      <c r="C94" s="14">
        <v>4.687883800228354</v>
      </c>
      <c r="D94" s="27">
        <v>0.9242771531327717</v>
      </c>
      <c r="E94" s="14">
        <v>7.983804276611087</v>
      </c>
      <c r="F94" s="27">
        <v>0.44589847454900389</v>
      </c>
      <c r="G94" s="14">
        <v>5.1984417811207804</v>
      </c>
      <c r="H94" s="1">
        <v>3.050646604710626</v>
      </c>
      <c r="J94" s="6"/>
      <c r="L94" s="6"/>
      <c r="N94" s="6"/>
    </row>
    <row r="95" spans="1:14">
      <c r="A95" s="1">
        <v>9</v>
      </c>
      <c r="B95" s="1">
        <v>2008</v>
      </c>
      <c r="C95" s="14">
        <v>4.6407959836302899</v>
      </c>
      <c r="D95" s="27">
        <v>0.92341495955521524</v>
      </c>
      <c r="E95" s="14">
        <v>8.0204314385993172</v>
      </c>
      <c r="F95" s="27">
        <v>0.43254446028602983</v>
      </c>
      <c r="G95" s="14">
        <v>5.3189040001564249</v>
      </c>
      <c r="H95" s="1">
        <v>2.7990966878554699</v>
      </c>
      <c r="J95" s="6"/>
      <c r="L95" s="6"/>
      <c r="N95" s="6"/>
    </row>
    <row r="96" spans="1:14">
      <c r="A96" s="1">
        <v>9</v>
      </c>
      <c r="B96" s="1">
        <v>2009</v>
      </c>
      <c r="C96" s="14">
        <v>4.5086987363709063</v>
      </c>
      <c r="D96" s="27">
        <v>0.92207872486211817</v>
      </c>
      <c r="E96" s="14">
        <v>8.0521509445214328</v>
      </c>
      <c r="F96" s="27">
        <v>0.39888345755975657</v>
      </c>
      <c r="G96" s="14">
        <v>5.447340637940477</v>
      </c>
      <c r="H96" s="1">
        <v>2.6639833609367178</v>
      </c>
      <c r="J96" s="6"/>
      <c r="L96" s="6"/>
      <c r="N96" s="6"/>
    </row>
    <row r="97" spans="1:14">
      <c r="A97" s="1">
        <v>9</v>
      </c>
      <c r="B97" s="1">
        <v>2010</v>
      </c>
      <c r="C97" s="14">
        <v>4.5184634898512632</v>
      </c>
      <c r="D97" s="27">
        <v>0.9232365772596115</v>
      </c>
      <c r="E97" s="14">
        <v>8.0933710498303189</v>
      </c>
      <c r="F97" s="27">
        <v>0.42050148025338491</v>
      </c>
      <c r="G97" s="14">
        <v>5.6320000015605016</v>
      </c>
      <c r="H97" s="1">
        <v>2.4887623908136227</v>
      </c>
      <c r="J97" s="6"/>
      <c r="L97" s="6"/>
      <c r="N97" s="6"/>
    </row>
    <row r="98" spans="1:14">
      <c r="A98" s="1">
        <v>9</v>
      </c>
      <c r="B98" s="1">
        <v>2011</v>
      </c>
      <c r="C98" s="14">
        <v>4.3371991078761489</v>
      </c>
      <c r="D98" s="27">
        <v>0.93154969178564917</v>
      </c>
      <c r="E98" s="14">
        <v>8.1122963458606581</v>
      </c>
      <c r="F98" s="27">
        <v>0.41300364821478158</v>
      </c>
      <c r="G98" s="14">
        <v>5.7509840761404956</v>
      </c>
      <c r="H98" s="1">
        <v>2.2921872397134764</v>
      </c>
      <c r="J98" s="6"/>
      <c r="L98" s="6"/>
      <c r="N98" s="6"/>
    </row>
    <row r="99" spans="1:14">
      <c r="A99" s="1">
        <v>9</v>
      </c>
      <c r="B99" s="1">
        <v>2012</v>
      </c>
      <c r="C99" s="14">
        <v>4.2724443169600459</v>
      </c>
      <c r="D99" s="27">
        <v>0.92693007057425925</v>
      </c>
      <c r="E99" s="14">
        <v>8.1262589166751535</v>
      </c>
      <c r="F99" s="27">
        <v>0.38920220873146588</v>
      </c>
      <c r="G99" s="14">
        <v>5.8687883092404673</v>
      </c>
      <c r="H99" s="1">
        <v>2.1589368804369817</v>
      </c>
      <c r="J99" s="6"/>
      <c r="L99" s="6"/>
      <c r="N99" s="6"/>
    </row>
    <row r="100" spans="1:14">
      <c r="A100" s="1">
        <v>9</v>
      </c>
      <c r="B100" s="1">
        <v>2013</v>
      </c>
      <c r="C100" s="14">
        <v>4.2153418783915013</v>
      </c>
      <c r="D100" s="27">
        <v>0.92572848947602115</v>
      </c>
      <c r="E100" s="14">
        <v>8.1408577160963063</v>
      </c>
      <c r="F100" s="27">
        <v>0.36244182022765448</v>
      </c>
      <c r="G100" s="14">
        <v>5.9868037022257869</v>
      </c>
      <c r="H100" s="1">
        <v>2.1004847645429363</v>
      </c>
      <c r="J100" s="6"/>
      <c r="L100" s="6"/>
      <c r="N100" s="6"/>
    </row>
    <row r="101" spans="1:14">
      <c r="A101" s="1">
        <v>10</v>
      </c>
      <c r="B101" s="1">
        <v>2003</v>
      </c>
      <c r="C101" s="14">
        <v>5.3368113734065572</v>
      </c>
      <c r="D101" s="27">
        <v>0.70985273480943267</v>
      </c>
      <c r="E101" s="14">
        <v>6.588789720996143</v>
      </c>
      <c r="F101" s="27">
        <v>0.54546177851251354</v>
      </c>
      <c r="G101" s="14">
        <v>5.2495996997506067</v>
      </c>
      <c r="H101" s="1">
        <v>1.5877358490566038</v>
      </c>
      <c r="J101" s="6"/>
      <c r="L101" s="6"/>
      <c r="N101" s="6"/>
    </row>
    <row r="102" spans="1:14">
      <c r="A102" s="1">
        <v>10</v>
      </c>
      <c r="B102" s="1">
        <v>2004</v>
      </c>
      <c r="C102" s="14">
        <v>5.3023093878175738</v>
      </c>
      <c r="D102" s="27">
        <v>0.74172376716115596</v>
      </c>
      <c r="E102" s="14">
        <v>6.5974674338175978</v>
      </c>
      <c r="F102" s="27">
        <v>0.56239769122077365</v>
      </c>
      <c r="G102" s="14">
        <v>5.4780940211570339</v>
      </c>
      <c r="H102" s="1">
        <v>1.6308870967741935</v>
      </c>
      <c r="J102" s="6"/>
      <c r="L102" s="6"/>
      <c r="N102" s="6"/>
    </row>
    <row r="103" spans="1:14">
      <c r="A103" s="1">
        <v>10</v>
      </c>
      <c r="B103" s="1">
        <v>2005</v>
      </c>
      <c r="C103" s="14">
        <v>5.3844950627890888</v>
      </c>
      <c r="D103" s="27">
        <v>0.7666704326811431</v>
      </c>
      <c r="E103" s="14">
        <v>6.6060704913122814</v>
      </c>
      <c r="F103" s="27">
        <v>0.56589792076753798</v>
      </c>
      <c r="G103" s="14">
        <v>5.7093668529501018</v>
      </c>
      <c r="H103" s="1">
        <v>1.7224209271337401</v>
      </c>
      <c r="J103" s="6"/>
      <c r="L103" s="6"/>
      <c r="N103" s="6"/>
    </row>
    <row r="104" spans="1:14">
      <c r="A104" s="1">
        <v>10</v>
      </c>
      <c r="B104" s="1">
        <v>2006</v>
      </c>
      <c r="C104" s="14">
        <v>5.7490744638479079</v>
      </c>
      <c r="D104" s="27">
        <v>0.77576365368486244</v>
      </c>
      <c r="E104" s="14">
        <v>6.6149920933901667</v>
      </c>
      <c r="F104" s="27">
        <v>0.56493706895163975</v>
      </c>
      <c r="G104" s="14">
        <v>5.9640162661487528</v>
      </c>
      <c r="H104" s="1">
        <v>1.7278038790507169</v>
      </c>
      <c r="J104" s="6"/>
      <c r="L104" s="6"/>
      <c r="N104" s="6"/>
    </row>
    <row r="105" spans="1:14">
      <c r="A105" s="1">
        <v>10</v>
      </c>
      <c r="B105" s="1">
        <v>2007</v>
      </c>
      <c r="C105" s="14">
        <v>5.7217182942107288</v>
      </c>
      <c r="D105" s="27">
        <v>0.79246213302744206</v>
      </c>
      <c r="E105" s="14">
        <v>6.6237053288266408</v>
      </c>
      <c r="F105" s="27">
        <v>0.55619159920179817</v>
      </c>
      <c r="G105" s="14">
        <v>6.1947318684173993</v>
      </c>
      <c r="H105" s="1">
        <v>1.6638147219353887</v>
      </c>
      <c r="J105" s="6"/>
      <c r="L105" s="6"/>
      <c r="N105" s="6"/>
    </row>
    <row r="106" spans="1:14">
      <c r="A106" s="1">
        <v>10</v>
      </c>
      <c r="B106" s="1">
        <v>2008</v>
      </c>
      <c r="C106" s="14">
        <v>5.6462599945521719</v>
      </c>
      <c r="D106" s="27">
        <v>0.80634322046548412</v>
      </c>
      <c r="E106" s="14">
        <v>6.6287424721862278</v>
      </c>
      <c r="F106" s="27">
        <v>0.54849109062751966</v>
      </c>
      <c r="G106" s="14">
        <v>6.3797665413374736</v>
      </c>
      <c r="H106" s="1">
        <v>1.6733857477417196</v>
      </c>
      <c r="J106" s="6"/>
      <c r="L106" s="6"/>
      <c r="N106" s="6"/>
    </row>
    <row r="107" spans="1:14">
      <c r="A107" s="1">
        <v>10</v>
      </c>
      <c r="B107" s="1">
        <v>2009</v>
      </c>
      <c r="C107" s="14">
        <v>5.6156721813518828</v>
      </c>
      <c r="D107" s="27">
        <v>0.81816848628400241</v>
      </c>
      <c r="E107" s="14">
        <v>6.6349074030911082</v>
      </c>
      <c r="F107" s="27">
        <v>0.53882254268326302</v>
      </c>
      <c r="G107" s="14">
        <v>6.6258299380427168</v>
      </c>
      <c r="H107" s="1">
        <v>1.7044640449870969</v>
      </c>
      <c r="J107" s="6"/>
      <c r="L107" s="6"/>
      <c r="N107" s="6"/>
    </row>
    <row r="108" spans="1:14">
      <c r="A108" s="1">
        <v>10</v>
      </c>
      <c r="B108" s="1">
        <v>2010</v>
      </c>
      <c r="C108" s="14">
        <v>5.6333206676687171</v>
      </c>
      <c r="D108" s="27">
        <v>0.83966552516865856</v>
      </c>
      <c r="E108" s="14">
        <v>6.6424334287923603</v>
      </c>
      <c r="F108" s="27">
        <v>0.52513404793378371</v>
      </c>
      <c r="G108" s="14">
        <v>6.8761923698592886</v>
      </c>
      <c r="H108" s="1">
        <v>1.7286616285536689</v>
      </c>
      <c r="J108" s="6"/>
      <c r="L108" s="6"/>
      <c r="N108" s="6"/>
    </row>
    <row r="109" spans="1:14">
      <c r="A109" s="1">
        <v>10</v>
      </c>
      <c r="B109" s="1">
        <v>2011</v>
      </c>
      <c r="C109" s="14">
        <v>5.7420906618406855</v>
      </c>
      <c r="D109" s="27">
        <v>0.86534414082157929</v>
      </c>
      <c r="E109" s="14">
        <v>6.6462386084217959</v>
      </c>
      <c r="F109" s="27">
        <v>0.5131977486582745</v>
      </c>
      <c r="G109" s="14">
        <v>7.0934378479082705</v>
      </c>
      <c r="H109" s="1">
        <v>1.7294130712421567</v>
      </c>
      <c r="J109" s="6"/>
      <c r="L109" s="6"/>
      <c r="N109" s="6"/>
    </row>
    <row r="110" spans="1:14">
      <c r="A110" s="1">
        <v>10</v>
      </c>
      <c r="B110" s="1">
        <v>2012</v>
      </c>
      <c r="C110" s="14">
        <v>5.6749626408768616</v>
      </c>
      <c r="D110" s="27">
        <v>0.86491805752518225</v>
      </c>
      <c r="E110" s="14">
        <v>6.648893645065848</v>
      </c>
      <c r="F110" s="27">
        <v>0.50171740763939321</v>
      </c>
      <c r="G110" s="14">
        <v>7.2785530250152961</v>
      </c>
      <c r="H110" s="1">
        <v>1.7283785150718187</v>
      </c>
      <c r="J110" s="6"/>
      <c r="L110" s="6"/>
      <c r="N110" s="6"/>
    </row>
    <row r="111" spans="1:14">
      <c r="A111" s="1">
        <v>10</v>
      </c>
      <c r="B111" s="1">
        <v>2013</v>
      </c>
      <c r="C111" s="14">
        <v>5.627491486584371</v>
      </c>
      <c r="D111" s="27">
        <v>0.86718302689877325</v>
      </c>
      <c r="E111" s="14">
        <v>6.6512897619824898</v>
      </c>
      <c r="F111" s="27">
        <v>0.48676886341305942</v>
      </c>
      <c r="G111" s="14">
        <v>7.452854785100139</v>
      </c>
      <c r="H111" s="1">
        <v>1.7394736842105263</v>
      </c>
      <c r="J111" s="6"/>
      <c r="L111" s="6"/>
      <c r="N111" s="6"/>
    </row>
    <row r="112" spans="1:14">
      <c r="A112" s="1">
        <v>11</v>
      </c>
      <c r="B112" s="1">
        <v>2003</v>
      </c>
      <c r="C112" s="14">
        <v>4.8732243858731952</v>
      </c>
      <c r="D112" s="27">
        <v>0.76278353145570177</v>
      </c>
      <c r="E112" s="14">
        <v>6.1677512312233684</v>
      </c>
      <c r="F112" s="27">
        <v>0.52512823260539387</v>
      </c>
      <c r="G112" s="14">
        <v>5.3551229403694887</v>
      </c>
      <c r="H112" s="1">
        <v>1.9286792452830188</v>
      </c>
      <c r="J112" s="6"/>
      <c r="L112" s="6"/>
      <c r="N112" s="6"/>
    </row>
    <row r="113" spans="1:14">
      <c r="A113" s="1">
        <v>11</v>
      </c>
      <c r="B113" s="1">
        <v>2004</v>
      </c>
      <c r="C113" s="14">
        <v>4.9170569471366896</v>
      </c>
      <c r="D113" s="27">
        <v>0.78040762733565761</v>
      </c>
      <c r="E113" s="14">
        <v>6.1816545424838125</v>
      </c>
      <c r="F113" s="27">
        <v>0.53657317983981045</v>
      </c>
      <c r="G113" s="14">
        <v>5.5802202717357776</v>
      </c>
      <c r="H113" s="1">
        <v>1.9638709677419355</v>
      </c>
      <c r="J113" s="6"/>
      <c r="L113" s="6"/>
      <c r="N113" s="6"/>
    </row>
    <row r="114" spans="1:14">
      <c r="A114" s="1">
        <v>11</v>
      </c>
      <c r="B114" s="1">
        <v>2005</v>
      </c>
      <c r="C114" s="14">
        <v>4.8698394841307993</v>
      </c>
      <c r="D114" s="27">
        <v>0.79070337655977396</v>
      </c>
      <c r="E114" s="14">
        <v>6.1949665583472324</v>
      </c>
      <c r="F114" s="27">
        <v>0.53397830325361761</v>
      </c>
      <c r="G114" s="14">
        <v>5.8230458954830189</v>
      </c>
      <c r="H114" s="1">
        <v>1.9428431166280946</v>
      </c>
      <c r="J114" s="6"/>
      <c r="L114" s="6"/>
      <c r="N114" s="6"/>
    </row>
    <row r="115" spans="1:14">
      <c r="A115" s="1">
        <v>11</v>
      </c>
      <c r="B115" s="1">
        <v>2006</v>
      </c>
      <c r="C115" s="14">
        <v>5.3205679754828568</v>
      </c>
      <c r="D115" s="27">
        <v>0.7924370335284292</v>
      </c>
      <c r="E115" s="14">
        <v>6.2110654849946849</v>
      </c>
      <c r="F115" s="27">
        <v>0.54149735947582689</v>
      </c>
      <c r="G115" s="14">
        <v>6.0420863661063837</v>
      </c>
      <c r="H115" s="1">
        <v>1.9084447656908805</v>
      </c>
      <c r="J115" s="6"/>
      <c r="L115" s="6"/>
      <c r="N115" s="6"/>
    </row>
    <row r="116" spans="1:14">
      <c r="A116" s="1">
        <v>11</v>
      </c>
      <c r="B116" s="1">
        <v>2007</v>
      </c>
      <c r="C116" s="14">
        <v>5.2974579328406648</v>
      </c>
      <c r="D116" s="27">
        <v>0.80187702724814192</v>
      </c>
      <c r="E116" s="14">
        <v>6.2272973853286837</v>
      </c>
      <c r="F116" s="27">
        <v>0.54145228709168791</v>
      </c>
      <c r="G116" s="14">
        <v>6.2500138515527448</v>
      </c>
      <c r="H116" s="1">
        <v>1.8034124993853566</v>
      </c>
      <c r="J116" s="6"/>
      <c r="L116" s="6"/>
      <c r="N116" s="6"/>
    </row>
    <row r="117" spans="1:14">
      <c r="A117" s="1">
        <v>11</v>
      </c>
      <c r="B117" s="1">
        <v>2008</v>
      </c>
      <c r="C117" s="14">
        <v>5.2227739800645292</v>
      </c>
      <c r="D117" s="27">
        <v>0.80832544183228616</v>
      </c>
      <c r="E117" s="14">
        <v>6.238293927122359</v>
      </c>
      <c r="F117" s="27">
        <v>0.53895480948567032</v>
      </c>
      <c r="G117" s="14">
        <v>6.4157350534184934</v>
      </c>
      <c r="H117" s="1">
        <v>1.7315573770491803</v>
      </c>
      <c r="J117" s="6"/>
      <c r="L117" s="6"/>
      <c r="N117" s="6"/>
    </row>
    <row r="118" spans="1:14">
      <c r="A118" s="1">
        <v>11</v>
      </c>
      <c r="B118" s="1">
        <v>2009</v>
      </c>
      <c r="C118" s="14">
        <v>5.2669462898286721</v>
      </c>
      <c r="D118" s="27">
        <v>0.814787349382605</v>
      </c>
      <c r="E118" s="14">
        <v>6.2504985027148283</v>
      </c>
      <c r="F118" s="27">
        <v>0.51797776023418518</v>
      </c>
      <c r="G118" s="14">
        <v>6.6382797895834385</v>
      </c>
      <c r="H118" s="1">
        <v>1.6886338250587374</v>
      </c>
      <c r="J118" s="6"/>
      <c r="L118" s="6"/>
      <c r="N118" s="6"/>
    </row>
    <row r="119" spans="1:14">
      <c r="A119" s="1">
        <v>11</v>
      </c>
      <c r="B119" s="1">
        <v>2010</v>
      </c>
      <c r="C119" s="14">
        <v>5.2668168954870387</v>
      </c>
      <c r="D119" s="27">
        <v>0.83161510475450851</v>
      </c>
      <c r="E119" s="14">
        <v>6.2823952662612976</v>
      </c>
      <c r="F119" s="27">
        <v>0.51575536093492924</v>
      </c>
      <c r="G119" s="14">
        <v>6.8809697277228121</v>
      </c>
      <c r="H119" s="1">
        <v>1.6917263715771911</v>
      </c>
      <c r="J119" s="6"/>
      <c r="L119" s="6"/>
      <c r="N119" s="6"/>
    </row>
    <row r="120" spans="1:14">
      <c r="A120" s="1">
        <v>11</v>
      </c>
      <c r="B120" s="1">
        <v>2011</v>
      </c>
      <c r="C120" s="14">
        <v>5.2173070219273363</v>
      </c>
      <c r="D120" s="27">
        <v>0.85160475754953746</v>
      </c>
      <c r="E120" s="14">
        <v>6.2853283572733414</v>
      </c>
      <c r="F120" s="27">
        <v>0.51225770718945762</v>
      </c>
      <c r="G120" s="14">
        <v>7.0829682965387972</v>
      </c>
      <c r="H120" s="1">
        <v>1.6449830640235439</v>
      </c>
      <c r="J120" s="6"/>
      <c r="L120" s="6"/>
      <c r="N120" s="6"/>
    </row>
    <row r="121" spans="1:14">
      <c r="A121" s="1">
        <v>11</v>
      </c>
      <c r="B121" s="1">
        <v>2012</v>
      </c>
      <c r="C121" s="14">
        <v>5.1290677366201241</v>
      </c>
      <c r="D121" s="27">
        <v>0.84575644862312283</v>
      </c>
      <c r="E121" s="14">
        <v>6.2878877736613443</v>
      </c>
      <c r="F121" s="27">
        <v>0.49952849143510242</v>
      </c>
      <c r="G121" s="14">
        <v>7.256226665570181</v>
      </c>
      <c r="H121" s="1">
        <v>1.6026198664778475</v>
      </c>
      <c r="J121" s="6"/>
      <c r="L121" s="6"/>
      <c r="N121" s="6"/>
    </row>
    <row r="122" spans="1:14">
      <c r="A122" s="1">
        <v>11</v>
      </c>
      <c r="B122" s="1">
        <v>2013</v>
      </c>
      <c r="C122" s="14">
        <v>5.1156615859075139</v>
      </c>
      <c r="D122" s="27">
        <v>0.85116630052450637</v>
      </c>
      <c r="E122" s="14">
        <v>6.2917146576028147</v>
      </c>
      <c r="F122" s="27">
        <v>0.47799668296228098</v>
      </c>
      <c r="G122" s="14">
        <v>7.4180967855823212</v>
      </c>
      <c r="H122" s="1">
        <v>1.5882963988919667</v>
      </c>
      <c r="J122" s="6"/>
      <c r="L122" s="6"/>
      <c r="N122" s="6"/>
    </row>
    <row r="123" spans="1:14">
      <c r="A123" s="1">
        <v>12</v>
      </c>
      <c r="B123" s="1">
        <v>2003</v>
      </c>
      <c r="C123" s="14">
        <v>4.7506332374177838</v>
      </c>
      <c r="D123" s="27">
        <v>0.58914634603382598</v>
      </c>
      <c r="E123" s="14">
        <v>6.0894067776933722</v>
      </c>
      <c r="F123" s="27">
        <v>0.3913451317959476</v>
      </c>
      <c r="G123" s="14">
        <v>4.4932325327472267</v>
      </c>
      <c r="H123" s="1">
        <v>0.60141509433962259</v>
      </c>
      <c r="J123" s="6"/>
      <c r="L123" s="6"/>
      <c r="N123" s="6"/>
    </row>
    <row r="124" spans="1:14">
      <c r="A124" s="1">
        <v>12</v>
      </c>
      <c r="B124" s="1">
        <v>2004</v>
      </c>
      <c r="C124" s="14">
        <v>4.7920140019366819</v>
      </c>
      <c r="D124" s="27">
        <v>0.61396144937135255</v>
      </c>
      <c r="E124" s="14">
        <v>6.0998983596850183</v>
      </c>
      <c r="F124" s="27">
        <v>0.38764103964868785</v>
      </c>
      <c r="G124" s="14">
        <v>4.5649729962366781</v>
      </c>
      <c r="H124" s="1">
        <v>0.6194354838709677</v>
      </c>
      <c r="J124" s="6"/>
      <c r="L124" s="6"/>
      <c r="N124" s="6"/>
    </row>
    <row r="125" spans="1:14">
      <c r="A125" s="1">
        <v>12</v>
      </c>
      <c r="B125" s="1">
        <v>2005</v>
      </c>
      <c r="C125" s="14">
        <v>4.8874245550718145</v>
      </c>
      <c r="D125" s="27">
        <v>0.63449834678702033</v>
      </c>
      <c r="E125" s="14">
        <v>6.082405202237501</v>
      </c>
      <c r="F125" s="27">
        <v>0.41978105368614455</v>
      </c>
      <c r="G125" s="14">
        <v>4.7528140279006532</v>
      </c>
      <c r="H125" s="1">
        <v>0.60803702924468761</v>
      </c>
      <c r="J125" s="6"/>
      <c r="L125" s="6"/>
      <c r="N125" s="6"/>
    </row>
    <row r="126" spans="1:14">
      <c r="A126" s="1">
        <v>12</v>
      </c>
      <c r="B126" s="1">
        <v>2006</v>
      </c>
      <c r="C126" s="14">
        <v>5.2525534935366709</v>
      </c>
      <c r="D126" s="27">
        <v>0.66936823856983263</v>
      </c>
      <c r="E126" s="14">
        <v>6.0807698788967706</v>
      </c>
      <c r="F126" s="27">
        <v>0.44354683026584862</v>
      </c>
      <c r="G126" s="14">
        <v>4.9346897371814515</v>
      </c>
      <c r="H126" s="1">
        <v>0.60498735092157574</v>
      </c>
      <c r="J126" s="6"/>
      <c r="L126" s="6"/>
      <c r="N126" s="6"/>
    </row>
    <row r="127" spans="1:14">
      <c r="A127" s="1">
        <v>12</v>
      </c>
      <c r="B127" s="1">
        <v>2007</v>
      </c>
      <c r="C127" s="14">
        <v>5.1660822990452013</v>
      </c>
      <c r="D127" s="27">
        <v>0.70128884126469571</v>
      </c>
      <c r="E127" s="14">
        <v>6.0820783514419787</v>
      </c>
      <c r="F127" s="27">
        <v>0.45795362536204715</v>
      </c>
      <c r="G127" s="14">
        <v>5.1396146753527159</v>
      </c>
      <c r="H127" s="1">
        <v>0.59197521758371441</v>
      </c>
      <c r="J127" s="6"/>
      <c r="L127" s="6"/>
      <c r="N127" s="6"/>
    </row>
    <row r="128" spans="1:14">
      <c r="A128" s="1">
        <v>12</v>
      </c>
      <c r="B128" s="1">
        <v>2008</v>
      </c>
      <c r="C128" s="14">
        <v>5.1143945283871082</v>
      </c>
      <c r="D128" s="27">
        <v>0.72766423938954738</v>
      </c>
      <c r="E128" s="14">
        <v>6.0848531838761417</v>
      </c>
      <c r="F128" s="27">
        <v>0.47436639003305597</v>
      </c>
      <c r="G128" s="14">
        <v>5.3392193578684619</v>
      </c>
      <c r="H128" s="1">
        <v>0.60421545667447307</v>
      </c>
      <c r="J128" s="6"/>
      <c r="L128" s="6"/>
      <c r="N128" s="6"/>
    </row>
    <row r="129" spans="1:14">
      <c r="A129" s="1">
        <v>12</v>
      </c>
      <c r="B129" s="1">
        <v>2009</v>
      </c>
      <c r="C129" s="14">
        <v>5.0672827437125134</v>
      </c>
      <c r="D129" s="27">
        <v>0.75345272714148903</v>
      </c>
      <c r="E129" s="14">
        <v>6.0842009744938172</v>
      </c>
      <c r="F129" s="27">
        <v>0.4874597776766354</v>
      </c>
      <c r="G129" s="14">
        <v>5.5912854434290553</v>
      </c>
      <c r="H129" s="1">
        <v>0.63197627392828259</v>
      </c>
      <c r="J129" s="6"/>
      <c r="L129" s="6"/>
      <c r="N129" s="6"/>
    </row>
    <row r="130" spans="1:14">
      <c r="A130" s="1">
        <v>12</v>
      </c>
      <c r="B130" s="1">
        <v>2010</v>
      </c>
      <c r="C130" s="14">
        <v>5.0993638625350259</v>
      </c>
      <c r="D130" s="27">
        <v>0.78461055148066361</v>
      </c>
      <c r="E130" s="14">
        <v>6.055410104359817</v>
      </c>
      <c r="F130" s="27">
        <v>0.52079036646808519</v>
      </c>
      <c r="G130" s="14">
        <v>5.8483444725131646</v>
      </c>
      <c r="H130" s="1">
        <v>0.6833513265940393</v>
      </c>
      <c r="J130" s="6"/>
      <c r="L130" s="6"/>
      <c r="N130" s="6"/>
    </row>
    <row r="131" spans="1:14">
      <c r="A131" s="1">
        <v>12</v>
      </c>
      <c r="B131" s="1">
        <v>2011</v>
      </c>
      <c r="C131" s="14">
        <v>5.2682177902645639</v>
      </c>
      <c r="D131" s="27">
        <v>0.81869204053812306</v>
      </c>
      <c r="E131" s="14">
        <v>6.0572549686147266</v>
      </c>
      <c r="F131" s="27">
        <v>0.5430736602693349</v>
      </c>
      <c r="G131" s="14">
        <v>6.0801162447025447</v>
      </c>
      <c r="H131" s="1">
        <v>0.7123938030984508</v>
      </c>
      <c r="J131" s="6"/>
      <c r="L131" s="6"/>
      <c r="N131" s="6"/>
    </row>
    <row r="132" spans="1:14">
      <c r="A132" s="1">
        <v>12</v>
      </c>
      <c r="B132" s="1">
        <v>2012</v>
      </c>
      <c r="C132" s="14">
        <v>5.2485744276328639</v>
      </c>
      <c r="D132" s="27">
        <v>0.82678781781997912</v>
      </c>
      <c r="E132" s="14">
        <v>6.0606005722706486</v>
      </c>
      <c r="F132" s="27">
        <v>0.54641021842255866</v>
      </c>
      <c r="G132" s="14">
        <v>6.2663273020975039</v>
      </c>
      <c r="H132" s="1">
        <v>0.72810034392069589</v>
      </c>
      <c r="J132" s="6"/>
      <c r="L132" s="6"/>
      <c r="N132" s="6"/>
    </row>
    <row r="133" spans="1:14">
      <c r="A133" s="1">
        <v>12</v>
      </c>
      <c r="B133" s="1">
        <v>2013</v>
      </c>
      <c r="C133" s="14">
        <v>5.1838412071443729</v>
      </c>
      <c r="D133" s="27">
        <v>0.82742625732952257</v>
      </c>
      <c r="E133" s="14">
        <v>6.0675901164523607</v>
      </c>
      <c r="F133" s="27">
        <v>0.54032223674863522</v>
      </c>
      <c r="G133" s="14">
        <v>6.6304986720139389</v>
      </c>
      <c r="H133" s="1">
        <v>0.73871191135734071</v>
      </c>
      <c r="J133" s="6"/>
      <c r="L133" s="6"/>
      <c r="N133" s="6"/>
    </row>
    <row r="134" spans="1:14">
      <c r="A134" s="1">
        <v>13</v>
      </c>
      <c r="B134" s="1">
        <v>2003</v>
      </c>
      <c r="C134" s="14">
        <v>4.0479393019073262</v>
      </c>
      <c r="D134" s="28">
        <v>0.6922446271744338</v>
      </c>
      <c r="E134" s="14">
        <v>5.6645837272144446</v>
      </c>
      <c r="F134" s="27">
        <v>0.46969803377832003</v>
      </c>
      <c r="G134" s="14">
        <v>4.3927192642126247</v>
      </c>
      <c r="H134" s="1">
        <v>1.3521698113207548</v>
      </c>
      <c r="J134" s="6"/>
      <c r="L134" s="6"/>
      <c r="N134" s="6"/>
    </row>
    <row r="135" spans="1:14">
      <c r="A135" s="1">
        <v>13</v>
      </c>
      <c r="B135" s="1">
        <v>2004</v>
      </c>
      <c r="C135" s="14">
        <v>4.1125118661775497</v>
      </c>
      <c r="D135" s="28">
        <v>0.70681868390745073</v>
      </c>
      <c r="E135" s="14">
        <v>5.6722640380439175</v>
      </c>
      <c r="F135" s="27">
        <v>0.48070826862848859</v>
      </c>
      <c r="G135" s="14">
        <v>4.5234176841158327</v>
      </c>
      <c r="H135" s="1">
        <v>1.3281451612903226</v>
      </c>
      <c r="J135" s="6"/>
      <c r="L135" s="6"/>
      <c r="N135" s="6"/>
    </row>
    <row r="136" spans="1:14">
      <c r="A136" s="1">
        <v>13</v>
      </c>
      <c r="B136" s="1">
        <v>2005</v>
      </c>
      <c r="C136" s="14">
        <v>4.3630986247883632</v>
      </c>
      <c r="D136" s="27">
        <v>0.7129910259695913</v>
      </c>
      <c r="E136" s="14">
        <v>5.6801669863171034</v>
      </c>
      <c r="F136" s="27">
        <v>0.48452634678375334</v>
      </c>
      <c r="G136" s="14">
        <v>4.7172480893934416</v>
      </c>
      <c r="H136" s="1">
        <v>1.3076653341749072</v>
      </c>
      <c r="J136" s="6"/>
      <c r="L136" s="6"/>
      <c r="N136" s="6"/>
    </row>
    <row r="137" spans="1:14">
      <c r="A137" s="1">
        <v>13</v>
      </c>
      <c r="B137" s="1">
        <v>2006</v>
      </c>
      <c r="C137" s="14">
        <v>4.6959245492565556</v>
      </c>
      <c r="D137" s="27">
        <v>0.72782888105381593</v>
      </c>
      <c r="E137" s="14">
        <v>5.6880079674023687</v>
      </c>
      <c r="F137" s="27">
        <v>0.48722482644039633</v>
      </c>
      <c r="G137" s="14">
        <v>4.9874349009258205</v>
      </c>
      <c r="H137" s="1">
        <v>1.2740633658595351</v>
      </c>
      <c r="J137" s="6"/>
      <c r="L137" s="6"/>
      <c r="N137" s="6"/>
    </row>
    <row r="138" spans="1:14">
      <c r="A138" s="1">
        <v>13</v>
      </c>
      <c r="B138" s="1">
        <v>2007</v>
      </c>
      <c r="C138" s="14">
        <v>4.6506907489273992</v>
      </c>
      <c r="D138" s="27">
        <v>0.74433313588237726</v>
      </c>
      <c r="E138" s="14">
        <v>5.6955111289055234</v>
      </c>
      <c r="F138" s="27">
        <v>0.48401421631329516</v>
      </c>
      <c r="G138" s="14">
        <v>5.2227313795914414</v>
      </c>
      <c r="H138" s="1">
        <v>1.2579043123371196</v>
      </c>
      <c r="J138" s="6"/>
      <c r="L138" s="6"/>
      <c r="N138" s="6"/>
    </row>
    <row r="139" spans="1:14">
      <c r="A139" s="1">
        <v>13</v>
      </c>
      <c r="B139" s="1">
        <v>2008</v>
      </c>
      <c r="C139" s="14">
        <v>4.6230621656295678</v>
      </c>
      <c r="D139" s="27">
        <v>0.75677831510295879</v>
      </c>
      <c r="E139" s="14">
        <v>5.7029584119808074</v>
      </c>
      <c r="F139" s="27">
        <v>0.49140119061148418</v>
      </c>
      <c r="G139" s="14">
        <v>5.4049271016062947</v>
      </c>
      <c r="H139" s="1">
        <v>1.2443542990966878</v>
      </c>
      <c r="J139" s="6"/>
      <c r="L139" s="6"/>
      <c r="N139" s="6"/>
    </row>
    <row r="140" spans="1:14">
      <c r="A140" s="1">
        <v>13</v>
      </c>
      <c r="B140" s="1">
        <v>2009</v>
      </c>
      <c r="C140" s="14">
        <v>4.6245755147638219</v>
      </c>
      <c r="D140" s="27">
        <v>0.77110237144206395</v>
      </c>
      <c r="E140" s="14">
        <v>5.7103506427682982</v>
      </c>
      <c r="F140" s="27">
        <v>0.49076821615278188</v>
      </c>
      <c r="G140" s="14">
        <v>5.6257128192342787</v>
      </c>
      <c r="H140" s="1">
        <v>1.2878712013249625</v>
      </c>
      <c r="J140" s="6"/>
      <c r="L140" s="6"/>
      <c r="N140" s="6"/>
    </row>
    <row r="141" spans="1:14">
      <c r="A141" s="1">
        <v>13</v>
      </c>
      <c r="B141" s="1">
        <v>2010</v>
      </c>
      <c r="C141" s="14">
        <v>4.7201403804243496</v>
      </c>
      <c r="D141" s="27">
        <v>0.79378097381154833</v>
      </c>
      <c r="E141" s="14">
        <v>5.717688629221211</v>
      </c>
      <c r="F141" s="27">
        <v>0.51046812402966113</v>
      </c>
      <c r="G141" s="14">
        <v>5.8551005750870582</v>
      </c>
      <c r="H141" s="1">
        <v>1.3094186541040993</v>
      </c>
      <c r="J141" s="6"/>
      <c r="L141" s="6"/>
      <c r="N141" s="6"/>
    </row>
    <row r="142" spans="1:14">
      <c r="A142" s="1">
        <v>13</v>
      </c>
      <c r="B142" s="1">
        <v>2011</v>
      </c>
      <c r="C142" s="14">
        <v>4.7090934165663949</v>
      </c>
      <c r="D142" s="27">
        <v>0.82821097482332506</v>
      </c>
      <c r="E142" s="14">
        <v>5.7249731616358401</v>
      </c>
      <c r="F142" s="27">
        <v>0.51646395424192693</v>
      </c>
      <c r="G142" s="14">
        <v>6.0626915876462402</v>
      </c>
      <c r="H142" s="1">
        <v>1.315370092731412</v>
      </c>
      <c r="J142" s="6"/>
      <c r="L142" s="6"/>
      <c r="N142" s="6"/>
    </row>
    <row r="143" spans="1:14">
      <c r="A143" s="1">
        <v>13</v>
      </c>
      <c r="B143" s="1">
        <v>2012</v>
      </c>
      <c r="C143" s="14">
        <v>4.6923443488940419</v>
      </c>
      <c r="D143" s="27">
        <v>0.83389103211187821</v>
      </c>
      <c r="E143" s="14">
        <v>5.7324718577269609</v>
      </c>
      <c r="F143" s="27">
        <v>0.51710759129378159</v>
      </c>
      <c r="G143" s="14">
        <v>6.2437784757219719</v>
      </c>
      <c r="H143" s="1">
        <v>1.3342858587902084</v>
      </c>
      <c r="J143" s="6"/>
      <c r="L143" s="6"/>
      <c r="N143" s="6"/>
    </row>
    <row r="144" spans="1:14">
      <c r="A144" s="1">
        <v>13</v>
      </c>
      <c r="B144" s="1">
        <v>2013</v>
      </c>
      <c r="C144" s="14">
        <v>4.6621806516620277</v>
      </c>
      <c r="D144" s="27">
        <v>0.84386729639674929</v>
      </c>
      <c r="E144" s="14">
        <v>5.7393849402971435</v>
      </c>
      <c r="F144" s="27">
        <v>0.51807875166506689</v>
      </c>
      <c r="G144" s="14">
        <v>6.4142127713387058</v>
      </c>
      <c r="H144" s="1">
        <v>1.3422206832871653</v>
      </c>
      <c r="J144" s="6"/>
      <c r="L144" s="6"/>
      <c r="N144" s="6"/>
    </row>
    <row r="145" spans="1:14">
      <c r="A145" s="1">
        <v>14</v>
      </c>
      <c r="B145" s="1">
        <v>2003</v>
      </c>
      <c r="C145" s="14">
        <v>4.5716361529760485</v>
      </c>
      <c r="D145" s="28">
        <v>0.61003167694759874</v>
      </c>
      <c r="E145" s="14">
        <v>5.5412635451584258</v>
      </c>
      <c r="F145" s="27">
        <v>0.42898258537228262</v>
      </c>
      <c r="G145" s="14">
        <v>3.8318969609488613</v>
      </c>
      <c r="H145" s="1">
        <v>0.62490566037735851</v>
      </c>
      <c r="J145" s="6"/>
      <c r="L145" s="6"/>
      <c r="N145" s="6"/>
    </row>
    <row r="146" spans="1:14">
      <c r="A146" s="1">
        <v>14</v>
      </c>
      <c r="B146" s="1">
        <v>2004</v>
      </c>
      <c r="C146" s="14">
        <v>4.6931810633108046</v>
      </c>
      <c r="D146" s="28">
        <v>0.63573864922659373</v>
      </c>
      <c r="E146" s="14">
        <v>5.5490760848952201</v>
      </c>
      <c r="F146" s="27">
        <v>0.45314895709781011</v>
      </c>
      <c r="G146" s="14">
        <v>3.9719885865955802</v>
      </c>
      <c r="H146" s="1">
        <v>0.65298387096774191</v>
      </c>
      <c r="J146" s="6"/>
      <c r="L146" s="6"/>
      <c r="N146" s="6"/>
    </row>
    <row r="147" spans="1:14">
      <c r="A147" s="1">
        <v>14</v>
      </c>
      <c r="B147" s="1">
        <v>2005</v>
      </c>
      <c r="C147" s="14">
        <v>4.7949637576207467</v>
      </c>
      <c r="D147" s="27">
        <v>0.66091089472937892</v>
      </c>
      <c r="E147" s="14">
        <v>5.5529595849216173</v>
      </c>
      <c r="F147" s="27">
        <v>0.47266044823948172</v>
      </c>
      <c r="G147" s="14">
        <v>4.1882901750646289</v>
      </c>
      <c r="H147" s="1">
        <v>0.66203801108072091</v>
      </c>
      <c r="J147" s="6"/>
      <c r="L147" s="6"/>
      <c r="N147" s="6"/>
    </row>
    <row r="148" spans="1:14">
      <c r="A148" s="1">
        <v>14</v>
      </c>
      <c r="B148" s="1">
        <v>2006</v>
      </c>
      <c r="C148" s="14">
        <v>5.0026031223989911</v>
      </c>
      <c r="D148" s="27">
        <v>0.67862697269873951</v>
      </c>
      <c r="E148" s="14">
        <v>5.5606816310155276</v>
      </c>
      <c r="F148" s="27">
        <v>0.50196555150574729</v>
      </c>
      <c r="G148" s="14">
        <v>4.3998665528022123</v>
      </c>
      <c r="H148" s="1">
        <v>0.64323575472834593</v>
      </c>
      <c r="J148" s="6"/>
      <c r="L148" s="6"/>
      <c r="N148" s="6"/>
    </row>
    <row r="149" spans="1:14">
      <c r="A149" s="1">
        <v>14</v>
      </c>
      <c r="B149" s="1">
        <v>2007</v>
      </c>
      <c r="C149" s="14">
        <v>4.9720713621216568</v>
      </c>
      <c r="D149" s="27">
        <v>0.70524970697833922</v>
      </c>
      <c r="E149" s="14">
        <v>5.5683445037610966</v>
      </c>
      <c r="F149" s="27">
        <v>0.5130003017111332</v>
      </c>
      <c r="G149" s="14">
        <v>4.6129399232524522</v>
      </c>
      <c r="H149" s="1">
        <v>0.65506220189801834</v>
      </c>
      <c r="J149" s="6"/>
      <c r="L149" s="6"/>
      <c r="N149" s="6"/>
    </row>
    <row r="150" spans="1:14">
      <c r="A150" s="1">
        <v>14</v>
      </c>
      <c r="B150" s="1">
        <v>2008</v>
      </c>
      <c r="C150" s="14">
        <v>4.9277977400310595</v>
      </c>
      <c r="D150" s="27">
        <v>0.73240389931186656</v>
      </c>
      <c r="E150" s="14">
        <v>5.575949103146316</v>
      </c>
      <c r="F150" s="27">
        <v>0.50993896184936272</v>
      </c>
      <c r="G150" s="14">
        <v>4.8120217405253234</v>
      </c>
      <c r="H150" s="1">
        <v>0.66493810639009698</v>
      </c>
      <c r="J150" s="6"/>
      <c r="L150" s="6"/>
      <c r="N150" s="6"/>
    </row>
    <row r="151" spans="1:14">
      <c r="A151" s="1">
        <v>14</v>
      </c>
      <c r="B151" s="1">
        <v>2009</v>
      </c>
      <c r="C151" s="14">
        <v>4.8581143440931767</v>
      </c>
      <c r="D151" s="27">
        <v>0.75512228184109476</v>
      </c>
      <c r="E151" s="14">
        <v>5.5834963087816991</v>
      </c>
      <c r="F151" s="27">
        <v>0.51199971783811737</v>
      </c>
      <c r="G151" s="14">
        <v>5.1221170367590183</v>
      </c>
      <c r="H151" s="1">
        <v>0.66768093055502065</v>
      </c>
      <c r="J151" s="6"/>
      <c r="L151" s="6"/>
      <c r="N151" s="6"/>
    </row>
    <row r="152" spans="1:14">
      <c r="A152" s="1">
        <v>14</v>
      </c>
      <c r="B152" s="1">
        <v>2010</v>
      </c>
      <c r="C152" s="14">
        <v>4.8551807646263612</v>
      </c>
      <c r="D152" s="27">
        <v>0.78329910780982892</v>
      </c>
      <c r="E152" s="14">
        <v>5.5872486584002496</v>
      </c>
      <c r="F152" s="27">
        <v>0.54203143284599087</v>
      </c>
      <c r="G152" s="14">
        <v>5.4152556010159181</v>
      </c>
      <c r="H152" s="1">
        <v>0.69529230869892367</v>
      </c>
      <c r="J152" s="6"/>
      <c r="L152" s="6"/>
      <c r="N152" s="6"/>
    </row>
    <row r="153" spans="1:14">
      <c r="A153" s="1">
        <v>14</v>
      </c>
      <c r="B153" s="1">
        <v>2011</v>
      </c>
      <c r="C153" s="14">
        <v>5.0702235318365085</v>
      </c>
      <c r="D153" s="27">
        <v>0.82167297401866013</v>
      </c>
      <c r="E153" s="14">
        <v>5.5947113796018391</v>
      </c>
      <c r="F153" s="27">
        <v>0.54606923801271834</v>
      </c>
      <c r="G153" s="14">
        <v>5.6654919953678728</v>
      </c>
      <c r="H153" s="1">
        <v>0.72602587595091339</v>
      </c>
      <c r="J153" s="6"/>
      <c r="L153" s="6"/>
      <c r="N153" s="6"/>
    </row>
    <row r="154" spans="1:14">
      <c r="A154" s="1">
        <v>14</v>
      </c>
      <c r="B154" s="1">
        <v>2012</v>
      </c>
      <c r="C154" s="14">
        <v>5.0120744380316662</v>
      </c>
      <c r="D154" s="27">
        <v>0.82868296653360796</v>
      </c>
      <c r="E154" s="14">
        <v>5.598421958998375</v>
      </c>
      <c r="F154" s="27">
        <v>0.53615370595758094</v>
      </c>
      <c r="G154" s="14">
        <v>5.8614128077477083</v>
      </c>
      <c r="H154" s="1">
        <v>0.72830265021242158</v>
      </c>
      <c r="J154" s="6"/>
      <c r="L154" s="6"/>
      <c r="N154" s="6"/>
    </row>
    <row r="155" spans="1:14">
      <c r="A155" s="1">
        <v>14</v>
      </c>
      <c r="B155" s="1">
        <v>2013</v>
      </c>
      <c r="C155" s="14">
        <v>5.000163906650009</v>
      </c>
      <c r="D155" s="27">
        <v>0.83609077944148935</v>
      </c>
      <c r="E155" s="14">
        <v>5.602118820879701</v>
      </c>
      <c r="F155" s="27">
        <v>0.53524762685294225</v>
      </c>
      <c r="G155" s="14">
        <v>6.0811909849818404</v>
      </c>
      <c r="H155" s="1">
        <v>0.737072945521699</v>
      </c>
      <c r="J155" s="6"/>
      <c r="L155" s="6"/>
      <c r="N155" s="6"/>
    </row>
    <row r="156" spans="1:14">
      <c r="A156" s="1">
        <v>15</v>
      </c>
      <c r="B156" s="1">
        <v>2003</v>
      </c>
      <c r="C156" s="14">
        <v>5.7745546511296482</v>
      </c>
      <c r="D156" s="28">
        <v>0.65857354595507211</v>
      </c>
      <c r="E156" s="14">
        <v>6.3664704477314382</v>
      </c>
      <c r="F156" s="27">
        <v>0.53692411503417337</v>
      </c>
      <c r="G156" s="14">
        <v>5.5819914176022785</v>
      </c>
      <c r="H156" s="1">
        <v>1.2516981132075471</v>
      </c>
      <c r="J156" s="6"/>
      <c r="L156" s="6"/>
      <c r="N156" s="6"/>
    </row>
    <row r="157" spans="1:14">
      <c r="A157" s="1">
        <v>15</v>
      </c>
      <c r="B157" s="1">
        <v>2004</v>
      </c>
      <c r="C157" s="14">
        <v>5.6330022925951537</v>
      </c>
      <c r="D157" s="28">
        <v>0.68085972851154586</v>
      </c>
      <c r="E157" s="14">
        <v>6.3733197895770122</v>
      </c>
      <c r="F157" s="27">
        <v>0.56442419836717739</v>
      </c>
      <c r="G157" s="14">
        <v>5.7946281579557777</v>
      </c>
      <c r="H157" s="1">
        <v>1.3236290322580646</v>
      </c>
      <c r="J157" s="6"/>
      <c r="L157" s="6"/>
      <c r="N157" s="6"/>
    </row>
    <row r="158" spans="1:14">
      <c r="A158" s="1">
        <v>15</v>
      </c>
      <c r="B158" s="1">
        <v>2005</v>
      </c>
      <c r="C158" s="14">
        <v>5.7021144175555039</v>
      </c>
      <c r="D158" s="27">
        <v>0.70257767272892124</v>
      </c>
      <c r="E158" s="14">
        <v>6.3784261836515865</v>
      </c>
      <c r="F158" s="27">
        <v>0.57051745888112682</v>
      </c>
      <c r="G158" s="14">
        <v>5.9481133150948144</v>
      </c>
      <c r="H158" s="1">
        <v>1.4093554947752296</v>
      </c>
      <c r="J158" s="6"/>
      <c r="L158" s="6"/>
      <c r="N158" s="6"/>
    </row>
    <row r="159" spans="1:14">
      <c r="A159" s="1">
        <v>15</v>
      </c>
      <c r="B159" s="1">
        <v>2006</v>
      </c>
      <c r="C159" s="14">
        <v>6.0200520039598944</v>
      </c>
      <c r="D159" s="27">
        <v>0.72153709237202768</v>
      </c>
      <c r="E159" s="14">
        <v>6.3835066348840055</v>
      </c>
      <c r="F159" s="27">
        <v>0.57415163978029415</v>
      </c>
      <c r="G159" s="14">
        <v>6.2115434070493469</v>
      </c>
      <c r="H159" s="1">
        <v>1.418262859896398</v>
      </c>
      <c r="J159" s="6"/>
      <c r="L159" s="6"/>
      <c r="N159" s="6"/>
    </row>
    <row r="160" spans="1:14">
      <c r="A160" s="1">
        <v>15</v>
      </c>
      <c r="B160" s="1">
        <v>2007</v>
      </c>
      <c r="C160" s="14">
        <v>5.965407533414357</v>
      </c>
      <c r="D160" s="27">
        <v>0.73603727575036781</v>
      </c>
      <c r="E160" s="14">
        <v>6.39024066706535</v>
      </c>
      <c r="F160" s="27">
        <v>0.56824227574212738</v>
      </c>
      <c r="G160" s="14">
        <v>6.4194247330435168</v>
      </c>
      <c r="H160" s="1">
        <v>1.3573290062447756</v>
      </c>
      <c r="J160" s="6"/>
      <c r="L160" s="6"/>
      <c r="N160" s="6"/>
    </row>
    <row r="161" spans="1:14">
      <c r="A161" s="1">
        <v>15</v>
      </c>
      <c r="B161" s="1">
        <v>2008</v>
      </c>
      <c r="C161" s="14">
        <v>5.9059720160876221</v>
      </c>
      <c r="D161" s="27">
        <v>0.74082085955797217</v>
      </c>
      <c r="E161" s="14">
        <v>6.3952615981154493</v>
      </c>
      <c r="F161" s="27">
        <v>0.56806067769082358</v>
      </c>
      <c r="G161" s="14">
        <v>6.6093896736169055</v>
      </c>
      <c r="H161" s="1">
        <v>1.3773837403813984</v>
      </c>
      <c r="J161" s="6"/>
      <c r="L161" s="6"/>
      <c r="N161" s="6"/>
    </row>
    <row r="162" spans="1:14">
      <c r="A162" s="1">
        <v>15</v>
      </c>
      <c r="B162" s="1">
        <v>2009</v>
      </c>
      <c r="C162" s="14">
        <v>5.8889051629489817</v>
      </c>
      <c r="D162" s="27">
        <v>0.75114270953658646</v>
      </c>
      <c r="E162" s="14">
        <v>6.4019171967271857</v>
      </c>
      <c r="F162" s="27">
        <v>0.55763121134389393</v>
      </c>
      <c r="G162" s="14">
        <v>6.8951258625819953</v>
      </c>
      <c r="H162" s="1">
        <v>1.3825058737434042</v>
      </c>
      <c r="J162" s="6"/>
      <c r="L162" s="6"/>
      <c r="N162" s="6"/>
    </row>
    <row r="163" spans="1:14">
      <c r="A163" s="1">
        <v>15</v>
      </c>
      <c r="B163" s="1">
        <v>2010</v>
      </c>
      <c r="C163" s="14">
        <v>5.8655894841323768</v>
      </c>
      <c r="D163" s="27">
        <v>0.78380334877708402</v>
      </c>
      <c r="E163" s="14">
        <v>6.4134589571673573</v>
      </c>
      <c r="F163" s="27">
        <v>0.54221428075421141</v>
      </c>
      <c r="G163" s="14">
        <v>7.1569563646156364</v>
      </c>
      <c r="H163" s="1">
        <v>1.3447835901462362</v>
      </c>
      <c r="J163" s="6"/>
      <c r="L163" s="6"/>
      <c r="N163" s="6"/>
    </row>
    <row r="164" spans="1:14">
      <c r="A164" s="1">
        <v>15</v>
      </c>
      <c r="B164" s="1">
        <v>2011</v>
      </c>
      <c r="C164" s="14">
        <v>6.0870575519589876</v>
      </c>
      <c r="D164" s="27">
        <v>0.8089708251463118</v>
      </c>
      <c r="E164" s="14">
        <v>6.4183649359362116</v>
      </c>
      <c r="F164" s="27">
        <v>0.52945613990611051</v>
      </c>
      <c r="G164" s="14">
        <v>7.3522167160969838</v>
      </c>
      <c r="H164" s="1">
        <v>1.3142040091065579</v>
      </c>
      <c r="J164" s="6"/>
      <c r="L164" s="6"/>
      <c r="N164" s="6"/>
    </row>
    <row r="165" spans="1:14">
      <c r="A165" s="1">
        <v>15</v>
      </c>
      <c r="B165" s="1">
        <v>2012</v>
      </c>
      <c r="C165" s="14">
        <v>6.0362165211325864</v>
      </c>
      <c r="D165" s="27">
        <v>0.81478833320172828</v>
      </c>
      <c r="E165" s="14">
        <v>6.4232469635335194</v>
      </c>
      <c r="F165" s="27">
        <v>0.51457833965565924</v>
      </c>
      <c r="G165" s="14">
        <v>7.5520902951306468</v>
      </c>
      <c r="H165" s="1">
        <v>1.3091240137568279</v>
      </c>
      <c r="J165" s="6"/>
      <c r="L165" s="6"/>
      <c r="N165" s="6"/>
    </row>
    <row r="166" spans="1:14">
      <c r="A166" s="1">
        <v>15</v>
      </c>
      <c r="B166" s="1">
        <v>2013</v>
      </c>
      <c r="C166" s="14">
        <v>5.9897111858681553</v>
      </c>
      <c r="D166" s="27">
        <v>0.82039855956677565</v>
      </c>
      <c r="E166" s="14">
        <v>6.4281052726845962</v>
      </c>
      <c r="F166" s="27">
        <v>0.4968801556826033</v>
      </c>
      <c r="G166" s="14">
        <v>7.7139007331262865</v>
      </c>
      <c r="H166" s="1">
        <v>1.3131348107109879</v>
      </c>
      <c r="J166" s="6"/>
      <c r="L166" s="6"/>
      <c r="N166" s="6"/>
    </row>
    <row r="167" spans="1:14" ht="15.75" thickBot="1">
      <c r="A167" s="1">
        <v>16</v>
      </c>
      <c r="B167" s="1">
        <v>2003</v>
      </c>
      <c r="C167" s="14">
        <v>5.507279231437372</v>
      </c>
      <c r="D167" s="29">
        <v>0.56351071380223294</v>
      </c>
      <c r="E167" s="14">
        <v>6.3610645830418964</v>
      </c>
      <c r="F167" s="27">
        <v>0.48198669132315042</v>
      </c>
      <c r="G167" s="14">
        <v>5.1758672067914722</v>
      </c>
      <c r="H167" s="1">
        <v>0.69584905660377361</v>
      </c>
      <c r="J167" s="6"/>
      <c r="L167" s="6"/>
      <c r="N167" s="6"/>
    </row>
    <row r="168" spans="1:14">
      <c r="A168" s="1">
        <v>16</v>
      </c>
      <c r="B168" s="1">
        <v>2004</v>
      </c>
      <c r="C168" s="14">
        <v>5.614222397943557</v>
      </c>
      <c r="D168" s="28">
        <v>0.59858512958962773</v>
      </c>
      <c r="E168" s="14">
        <v>6.3662234884167299</v>
      </c>
      <c r="F168" s="27">
        <v>0.4889177779674273</v>
      </c>
      <c r="G168" s="14">
        <v>5.2733584685068413</v>
      </c>
      <c r="H168" s="1">
        <v>0.74201612903225811</v>
      </c>
      <c r="J168" s="6"/>
      <c r="L168" s="6"/>
      <c r="N168" s="6"/>
    </row>
    <row r="169" spans="1:14">
      <c r="A169" s="1">
        <v>16</v>
      </c>
      <c r="B169" s="1">
        <v>2005</v>
      </c>
      <c r="C169" s="14">
        <v>5.7859767122821877</v>
      </c>
      <c r="D169" s="27">
        <v>0.63934505463879709</v>
      </c>
      <c r="E169" s="14">
        <v>6.3309263225775609</v>
      </c>
      <c r="F169" s="27">
        <v>0.52081999202827511</v>
      </c>
      <c r="G169" s="14">
        <v>5.463916547197603</v>
      </c>
      <c r="H169" s="1">
        <v>0.79570797391121395</v>
      </c>
      <c r="J169" s="6"/>
      <c r="L169" s="6"/>
      <c r="N169" s="6"/>
    </row>
    <row r="170" spans="1:14">
      <c r="A170" s="1">
        <v>16</v>
      </c>
      <c r="B170" s="1">
        <v>2006</v>
      </c>
      <c r="C170" s="14">
        <v>5.9981918678574084</v>
      </c>
      <c r="D170" s="27">
        <v>0.66857210162383152</v>
      </c>
      <c r="E170" s="14">
        <v>6.3322048226451679</v>
      </c>
      <c r="F170" s="27">
        <v>0.54393951527122919</v>
      </c>
      <c r="G170" s="14">
        <v>5.6663228764958191</v>
      </c>
      <c r="H170" s="1">
        <v>0.79984339236236601</v>
      </c>
      <c r="J170" s="6"/>
      <c r="L170" s="6"/>
      <c r="N170" s="6"/>
    </row>
    <row r="171" spans="1:14">
      <c r="A171" s="1">
        <v>16</v>
      </c>
      <c r="B171" s="1">
        <v>2007</v>
      </c>
      <c r="C171" s="14">
        <v>5.9387137028526222</v>
      </c>
      <c r="D171" s="27">
        <v>0.69768579674169129</v>
      </c>
      <c r="E171" s="14">
        <v>6.328791850048928</v>
      </c>
      <c r="F171" s="27">
        <v>0.55173036264542918</v>
      </c>
      <c r="G171" s="14">
        <v>5.8377887545039346</v>
      </c>
      <c r="H171" s="1">
        <v>0.78733343167625514</v>
      </c>
      <c r="J171" s="6"/>
      <c r="L171" s="6"/>
      <c r="N171" s="6"/>
    </row>
    <row r="172" spans="1:14">
      <c r="A172" s="1">
        <v>16</v>
      </c>
      <c r="B172" s="1">
        <v>2008</v>
      </c>
      <c r="C172" s="14">
        <v>5.8519898134844412</v>
      </c>
      <c r="D172" s="27">
        <v>0.70658820982616721</v>
      </c>
      <c r="E172" s="14">
        <v>6.3361366060429676</v>
      </c>
      <c r="F172" s="27">
        <v>0.56941326512207158</v>
      </c>
      <c r="G172" s="14">
        <v>6.0201005936443144</v>
      </c>
      <c r="H172" s="1">
        <v>0.80214954834392771</v>
      </c>
      <c r="J172" s="6"/>
      <c r="L172" s="6"/>
      <c r="N172" s="6"/>
    </row>
    <row r="173" spans="1:14">
      <c r="A173" s="1">
        <v>16</v>
      </c>
      <c r="B173" s="1">
        <v>2009</v>
      </c>
      <c r="C173" s="14">
        <v>5.8272248432209306</v>
      </c>
      <c r="D173" s="27">
        <v>0.72820614992920418</v>
      </c>
      <c r="E173" s="14">
        <v>6.3422689999701678</v>
      </c>
      <c r="F173" s="27">
        <v>0.56520739243323825</v>
      </c>
      <c r="G173" s="14">
        <v>6.2846004702422267</v>
      </c>
      <c r="H173" s="1">
        <v>0.79332126487694021</v>
      </c>
      <c r="J173" s="6"/>
      <c r="L173" s="6"/>
      <c r="N173" s="6"/>
    </row>
    <row r="174" spans="1:14">
      <c r="A174" s="1">
        <v>16</v>
      </c>
      <c r="B174" s="1">
        <v>2010</v>
      </c>
      <c r="C174" s="14">
        <v>5.8063947172689065</v>
      </c>
      <c r="D174" s="27">
        <v>0.7528446530904388</v>
      </c>
      <c r="E174" s="14">
        <v>6.333588022312421</v>
      </c>
      <c r="F174" s="27">
        <v>0.57275999508062403</v>
      </c>
      <c r="G174" s="14">
        <v>6.5431777632426416</v>
      </c>
      <c r="H174" s="1">
        <v>0.79975136585206263</v>
      </c>
      <c r="J174" s="6"/>
      <c r="L174" s="6"/>
      <c r="N174" s="6"/>
    </row>
    <row r="175" spans="1:14">
      <c r="A175" s="1">
        <v>16</v>
      </c>
      <c r="B175" s="1">
        <v>2011</v>
      </c>
      <c r="C175" s="14">
        <v>5.9145078343584858</v>
      </c>
      <c r="D175" s="27">
        <v>0.78689398030244273</v>
      </c>
      <c r="E175" s="14">
        <v>6.3317788375482049</v>
      </c>
      <c r="F175" s="27">
        <v>0.5728366126360559</v>
      </c>
      <c r="G175" s="14">
        <v>6.7854859449213967</v>
      </c>
      <c r="H175" s="1">
        <v>0.79574101837969902</v>
      </c>
      <c r="J175" s="6"/>
      <c r="L175" s="6"/>
      <c r="N175" s="6"/>
    </row>
    <row r="176" spans="1:14">
      <c r="A176" s="1">
        <v>16</v>
      </c>
      <c r="B176" s="1">
        <v>2012</v>
      </c>
      <c r="C176" s="14">
        <v>5.8583995599852159</v>
      </c>
      <c r="D176" s="27">
        <v>0.79341893929949459</v>
      </c>
      <c r="E176" s="14">
        <v>6.3336943430822839</v>
      </c>
      <c r="F176" s="27">
        <v>0.56326313012026297</v>
      </c>
      <c r="G176" s="14">
        <v>6.9563073195643028</v>
      </c>
      <c r="H176" s="1">
        <v>0.79655573538337043</v>
      </c>
      <c r="J176" s="6"/>
      <c r="L176" s="6"/>
      <c r="N176" s="6"/>
    </row>
    <row r="177" spans="1:14">
      <c r="A177" s="1">
        <v>16</v>
      </c>
      <c r="B177" s="1">
        <v>2013</v>
      </c>
      <c r="C177" s="14">
        <v>5.8466864206915909</v>
      </c>
      <c r="D177" s="27">
        <v>0.79764640149309296</v>
      </c>
      <c r="E177" s="14">
        <v>6.3344382721245109</v>
      </c>
      <c r="F177" s="27">
        <v>0.52010636414186451</v>
      </c>
      <c r="G177" s="14">
        <v>7.1556538799618741</v>
      </c>
      <c r="H177" s="1">
        <v>0.78972760849492152</v>
      </c>
      <c r="J177" s="6"/>
      <c r="L177" s="6"/>
      <c r="N177" s="6"/>
    </row>
    <row r="178" spans="1:14">
      <c r="A178" s="1">
        <v>17</v>
      </c>
      <c r="B178" s="1">
        <v>2003</v>
      </c>
      <c r="C178" s="14">
        <v>4.8177679251853531</v>
      </c>
      <c r="D178" s="28">
        <v>0.62344002292011014</v>
      </c>
      <c r="E178" s="14">
        <v>5.7229626044512836</v>
      </c>
      <c r="F178" s="27">
        <v>0.41114882973021261</v>
      </c>
      <c r="G178" s="14">
        <v>4.627909672957581</v>
      </c>
      <c r="H178" s="1">
        <v>0.79037735849056601</v>
      </c>
      <c r="J178" s="6"/>
      <c r="L178" s="6"/>
      <c r="N178" s="6"/>
    </row>
    <row r="179" spans="1:14">
      <c r="A179" s="1">
        <v>17</v>
      </c>
      <c r="B179" s="1">
        <v>2004</v>
      </c>
      <c r="C179" s="14">
        <v>4.8993312245375815</v>
      </c>
      <c r="D179" s="28">
        <v>0.65128828556293172</v>
      </c>
      <c r="E179" s="14">
        <v>5.7252467133245011</v>
      </c>
      <c r="F179" s="27">
        <v>0.41194765357059171</v>
      </c>
      <c r="G179" s="14">
        <v>4.727476310372059</v>
      </c>
      <c r="H179" s="1">
        <v>0.7982258064516129</v>
      </c>
      <c r="J179" s="6"/>
      <c r="L179" s="6"/>
      <c r="N179" s="6"/>
    </row>
    <row r="180" spans="1:14">
      <c r="A180" s="1">
        <v>17</v>
      </c>
      <c r="B180" s="1">
        <v>2005</v>
      </c>
      <c r="C180" s="14">
        <v>4.9308703256273931</v>
      </c>
      <c r="D180" s="27">
        <v>0.67017859595057183</v>
      </c>
      <c r="E180" s="14">
        <v>5.7273505009167032</v>
      </c>
      <c r="F180" s="27">
        <v>0.43278266635711565</v>
      </c>
      <c r="G180" s="14">
        <v>4.8653011893525813</v>
      </c>
      <c r="H180" s="1">
        <v>0.80166912125675016</v>
      </c>
      <c r="J180" s="6"/>
      <c r="L180" s="6"/>
      <c r="N180" s="6"/>
    </row>
    <row r="181" spans="1:14">
      <c r="A181" s="1">
        <v>17</v>
      </c>
      <c r="B181" s="1">
        <v>2006</v>
      </c>
      <c r="C181" s="14">
        <v>5.2714599123781545</v>
      </c>
      <c r="D181" s="27">
        <v>0.70756316190380719</v>
      </c>
      <c r="E181" s="14">
        <v>5.7243688272177291</v>
      </c>
      <c r="F181" s="27">
        <v>0.4417582215617521</v>
      </c>
      <c r="G181" s="14">
        <v>5.0180080484256688</v>
      </c>
      <c r="H181" s="1">
        <v>0.79207324418744729</v>
      </c>
      <c r="J181" s="6"/>
      <c r="L181" s="6"/>
      <c r="N181" s="6"/>
    </row>
    <row r="182" spans="1:14">
      <c r="A182" s="1">
        <v>17</v>
      </c>
      <c r="B182" s="1">
        <v>2007</v>
      </c>
      <c r="C182" s="14">
        <v>5.1323706341349027</v>
      </c>
      <c r="D182" s="27">
        <v>0.72130898867819737</v>
      </c>
      <c r="E182" s="14">
        <v>5.7254221981016471</v>
      </c>
      <c r="F182" s="27">
        <v>0.44389611502774984</v>
      </c>
      <c r="G182" s="14">
        <v>5.2030721846313028</v>
      </c>
      <c r="H182" s="1">
        <v>0.80572355804690954</v>
      </c>
      <c r="J182" s="6"/>
      <c r="L182" s="6"/>
      <c r="N182" s="6"/>
    </row>
    <row r="183" spans="1:14">
      <c r="A183" s="1">
        <v>17</v>
      </c>
      <c r="B183" s="1">
        <v>2008</v>
      </c>
      <c r="C183" s="14">
        <v>5.0694776226889458</v>
      </c>
      <c r="D183" s="27">
        <v>0.74198868298090259</v>
      </c>
      <c r="E183" s="14">
        <v>5.7275256169315103</v>
      </c>
      <c r="F183" s="27">
        <v>0.44859262842353903</v>
      </c>
      <c r="G183" s="14">
        <v>5.3943545547449787</v>
      </c>
      <c r="H183" s="1">
        <v>0.83046169287387084</v>
      </c>
      <c r="J183" s="6"/>
      <c r="L183" s="6"/>
      <c r="N183" s="6"/>
    </row>
    <row r="184" spans="1:14">
      <c r="A184" s="1">
        <v>17</v>
      </c>
      <c r="B184" s="1">
        <v>2009</v>
      </c>
      <c r="C184" s="14">
        <v>5.0405213418162838</v>
      </c>
      <c r="D184" s="27">
        <v>0.76176910142916376</v>
      </c>
      <c r="E184" s="14">
        <v>5.7291002826404913</v>
      </c>
      <c r="F184" s="27">
        <v>0.46586169383771436</v>
      </c>
      <c r="G184" s="14">
        <v>5.6404165990343813</v>
      </c>
      <c r="H184" s="1">
        <v>0.87343527327350456</v>
      </c>
      <c r="J184" s="6"/>
      <c r="L184" s="6"/>
      <c r="N184" s="6"/>
    </row>
    <row r="185" spans="1:14">
      <c r="A185" s="1">
        <v>17</v>
      </c>
      <c r="B185" s="1">
        <v>2010</v>
      </c>
      <c r="C185" s="14">
        <v>5.0298835193740201</v>
      </c>
      <c r="D185" s="27">
        <v>0.78550765926574417</v>
      </c>
      <c r="E185" s="14">
        <v>5.7304979069071287</v>
      </c>
      <c r="F185" s="27">
        <v>0.48643723137025513</v>
      </c>
      <c r="G185" s="14">
        <v>5.8753239119731679</v>
      </c>
      <c r="H185" s="1">
        <v>0.91294533320247329</v>
      </c>
      <c r="J185" s="6"/>
      <c r="L185" s="6"/>
      <c r="N185" s="6"/>
    </row>
    <row r="186" spans="1:14">
      <c r="A186" s="1">
        <v>17</v>
      </c>
      <c r="B186" s="1">
        <v>2011</v>
      </c>
      <c r="C186" s="14">
        <v>5.1250289380263263</v>
      </c>
      <c r="D186" s="27">
        <v>0.81998575930341833</v>
      </c>
      <c r="E186" s="14">
        <v>5.7357216694387683</v>
      </c>
      <c r="F186" s="27">
        <v>0.49999032205156213</v>
      </c>
      <c r="G186" s="14">
        <v>6.0750471358492399</v>
      </c>
      <c r="H186" s="1">
        <v>0.94944194569381979</v>
      </c>
      <c r="J186" s="6"/>
      <c r="L186" s="6"/>
      <c r="N186" s="6"/>
    </row>
    <row r="187" spans="1:14">
      <c r="A187" s="1">
        <v>17</v>
      </c>
      <c r="B187" s="1">
        <v>2012</v>
      </c>
      <c r="C187" s="14">
        <v>5.0826610408749575</v>
      </c>
      <c r="D187" s="27">
        <v>0.82439630368417727</v>
      </c>
      <c r="E187" s="14">
        <v>5.7393621345844252</v>
      </c>
      <c r="F187" s="27">
        <v>0.50305050010224517</v>
      </c>
      <c r="G187" s="14">
        <v>6.2559227715564045</v>
      </c>
      <c r="H187" s="1">
        <v>0.97541978555533082</v>
      </c>
      <c r="J187" s="6"/>
      <c r="L187" s="6"/>
      <c r="N187" s="6"/>
    </row>
    <row r="188" spans="1:14">
      <c r="A188" s="1">
        <v>17</v>
      </c>
      <c r="B188" s="1">
        <v>2013</v>
      </c>
      <c r="C188" s="14">
        <v>5.0570593533092962</v>
      </c>
      <c r="D188" s="27">
        <v>0.8336324090642997</v>
      </c>
      <c r="E188" s="14">
        <v>5.7428169661430877</v>
      </c>
      <c r="F188" s="27">
        <v>0.47542436359074736</v>
      </c>
      <c r="G188" s="14">
        <v>6.4573032651395748</v>
      </c>
      <c r="H188" s="1">
        <v>0.98859649122807014</v>
      </c>
      <c r="J188" s="6"/>
      <c r="L188" s="6"/>
      <c r="N188" s="6"/>
    </row>
    <row r="189" spans="1:14" ht="15.75" thickBot="1">
      <c r="A189" s="1">
        <v>18</v>
      </c>
      <c r="B189" s="1">
        <v>2003</v>
      </c>
      <c r="C189" s="14">
        <v>5.3149891173693184</v>
      </c>
      <c r="D189" s="29">
        <v>0.59994757190383008</v>
      </c>
      <c r="E189" s="14">
        <v>5.7512677723892764</v>
      </c>
      <c r="F189" s="27">
        <v>0.38149008903452586</v>
      </c>
      <c r="G189" s="14">
        <v>4.6160112091659666</v>
      </c>
      <c r="H189" s="1">
        <v>0.71594339622641512</v>
      </c>
      <c r="J189" s="6"/>
      <c r="L189" s="6"/>
      <c r="N189" s="6"/>
    </row>
    <row r="190" spans="1:14">
      <c r="A190" s="1">
        <v>18</v>
      </c>
      <c r="B190" s="1">
        <v>2004</v>
      </c>
      <c r="C190" s="14">
        <v>5.3608225718994333</v>
      </c>
      <c r="D190" s="28">
        <v>0.63885013660607159</v>
      </c>
      <c r="E190" s="14">
        <v>5.7565069131808899</v>
      </c>
      <c r="F190" s="27">
        <v>0.38826006657284551</v>
      </c>
      <c r="G190" s="14">
        <v>4.7307450088961573</v>
      </c>
      <c r="H190" s="1">
        <v>0.73911290322580647</v>
      </c>
      <c r="J190" s="6"/>
      <c r="L190" s="6"/>
      <c r="N190" s="6"/>
    </row>
    <row r="191" spans="1:14">
      <c r="A191" s="1">
        <v>18</v>
      </c>
      <c r="B191" s="1">
        <v>2005</v>
      </c>
      <c r="C191" s="14">
        <v>5.4058255742633223</v>
      </c>
      <c r="D191" s="27">
        <v>0.67289516354192802</v>
      </c>
      <c r="E191" s="14">
        <v>5.6993660636923336</v>
      </c>
      <c r="F191" s="27">
        <v>0.39607798547626627</v>
      </c>
      <c r="G191" s="14">
        <v>4.8404794342011721</v>
      </c>
      <c r="H191" s="1">
        <v>0.73118732028894029</v>
      </c>
      <c r="J191" s="6"/>
      <c r="L191" s="6"/>
      <c r="N191" s="6"/>
    </row>
    <row r="192" spans="1:14">
      <c r="A192" s="1">
        <v>18</v>
      </c>
      <c r="B192" s="1">
        <v>2006</v>
      </c>
      <c r="C192" s="14">
        <v>5.5436137225033795</v>
      </c>
      <c r="D192" s="27">
        <v>0.68830704292593448</v>
      </c>
      <c r="E192" s="14">
        <v>5.7018921149250321</v>
      </c>
      <c r="F192" s="27">
        <v>0.41451252297211355</v>
      </c>
      <c r="G192" s="14">
        <v>5.0145609120987285</v>
      </c>
      <c r="H192" s="1">
        <v>0.71256475123479102</v>
      </c>
      <c r="J192" s="6"/>
      <c r="L192" s="6"/>
      <c r="N192" s="6"/>
    </row>
    <row r="193" spans="1:14">
      <c r="A193" s="1">
        <v>18</v>
      </c>
      <c r="B193" s="1">
        <v>2007</v>
      </c>
      <c r="C193" s="14">
        <v>5.4450444010378423</v>
      </c>
      <c r="D193" s="27">
        <v>0.71147104209624334</v>
      </c>
      <c r="E193" s="14">
        <v>5.7039398434502937</v>
      </c>
      <c r="F193" s="27">
        <v>0.42138649942794182</v>
      </c>
      <c r="G193" s="14">
        <v>5.2149901039582831</v>
      </c>
      <c r="H193" s="1">
        <v>0.73113045188572556</v>
      </c>
      <c r="J193" s="6"/>
      <c r="L193" s="6"/>
      <c r="N193" s="6"/>
    </row>
    <row r="194" spans="1:14">
      <c r="A194" s="1">
        <v>18</v>
      </c>
      <c r="B194" s="1">
        <v>2008</v>
      </c>
      <c r="C194" s="14">
        <v>5.3416253883401552</v>
      </c>
      <c r="D194" s="27">
        <v>0.7335847484211423</v>
      </c>
      <c r="E194" s="14">
        <v>5.7078660361655755</v>
      </c>
      <c r="F194" s="27">
        <v>0.43521678926871488</v>
      </c>
      <c r="G194" s="14">
        <v>5.4278972120839315</v>
      </c>
      <c r="H194" s="1">
        <v>0.75890766142522581</v>
      </c>
      <c r="J194" s="6"/>
      <c r="L194" s="6"/>
      <c r="N194" s="6"/>
    </row>
    <row r="195" spans="1:14">
      <c r="A195" s="1">
        <v>18</v>
      </c>
      <c r="B195" s="1">
        <v>2009</v>
      </c>
      <c r="C195" s="14">
        <v>5.3426813486575835</v>
      </c>
      <c r="D195" s="27">
        <v>0.75114425243906402</v>
      </c>
      <c r="E195" s="14">
        <v>5.7119329899958426</v>
      </c>
      <c r="F195" s="27">
        <v>0.43547664607659137</v>
      </c>
      <c r="G195" s="14">
        <v>5.6895483146283761</v>
      </c>
      <c r="H195" s="1">
        <v>0.78681200169471943</v>
      </c>
      <c r="J195" s="6"/>
      <c r="L195" s="6"/>
      <c r="N195" s="6"/>
    </row>
    <row r="196" spans="1:14">
      <c r="A196" s="1">
        <v>18</v>
      </c>
      <c r="B196" s="1">
        <v>2010</v>
      </c>
      <c r="C196" s="14">
        <v>5.2553670671261408</v>
      </c>
      <c r="D196" s="27">
        <v>0.77525543365501015</v>
      </c>
      <c r="E196" s="14">
        <v>5.7372117713053958</v>
      </c>
      <c r="F196" s="27">
        <v>0.45786309480756904</v>
      </c>
      <c r="G196" s="14">
        <v>5.9409604149342137</v>
      </c>
      <c r="H196" s="1">
        <v>0.80868256616612688</v>
      </c>
      <c r="J196" s="6"/>
      <c r="L196" s="6"/>
      <c r="N196" s="6"/>
    </row>
    <row r="197" spans="1:14">
      <c r="A197" s="1">
        <v>18</v>
      </c>
      <c r="B197" s="1">
        <v>2011</v>
      </c>
      <c r="C197" s="14">
        <v>5.1567355354695517</v>
      </c>
      <c r="D197" s="27">
        <v>0.81325614304705574</v>
      </c>
      <c r="E197" s="14">
        <v>5.7411613435062288</v>
      </c>
      <c r="F197" s="27">
        <v>0.47596336674536693</v>
      </c>
      <c r="G197" s="14">
        <v>6.1550916123964372</v>
      </c>
      <c r="H197" s="1">
        <v>0.82958520739630182</v>
      </c>
      <c r="J197" s="6"/>
      <c r="L197" s="6"/>
      <c r="N197" s="6"/>
    </row>
    <row r="198" spans="1:14">
      <c r="A198" s="1">
        <v>18</v>
      </c>
      <c r="B198" s="1">
        <v>2012</v>
      </c>
      <c r="C198" s="14">
        <v>5.0707157616130809</v>
      </c>
      <c r="D198" s="27">
        <v>0.8174160670008932</v>
      </c>
      <c r="E198" s="14">
        <v>5.7476592885458988</v>
      </c>
      <c r="F198" s="27">
        <v>0.47423990813492506</v>
      </c>
      <c r="G198" s="14">
        <v>6.3451625643942631</v>
      </c>
      <c r="H198" s="1">
        <v>0.84665183087194007</v>
      </c>
      <c r="J198" s="6"/>
      <c r="L198" s="6"/>
      <c r="N198" s="6"/>
    </row>
    <row r="199" spans="1:14">
      <c r="A199" s="1">
        <v>18</v>
      </c>
      <c r="B199" s="1">
        <v>2013</v>
      </c>
      <c r="C199" s="14">
        <v>5.0677666623852913</v>
      </c>
      <c r="D199" s="27">
        <v>0.82331883807318296</v>
      </c>
      <c r="E199" s="14">
        <v>5.7554612786095563</v>
      </c>
      <c r="F199" s="27">
        <v>0.46926020858861323</v>
      </c>
      <c r="G199" s="14">
        <v>6.5297545483286523</v>
      </c>
      <c r="H199" s="1">
        <v>0.85279316712834718</v>
      </c>
      <c r="J199" s="6"/>
      <c r="L199" s="6"/>
      <c r="N199" s="6"/>
    </row>
    <row r="200" spans="1:14" ht="15.75" thickBot="1">
      <c r="A200" s="1">
        <v>19</v>
      </c>
      <c r="B200" s="1">
        <v>2003</v>
      </c>
      <c r="C200" s="14">
        <v>5.1604336591846502</v>
      </c>
      <c r="D200" s="29">
        <v>0.76715705486636077</v>
      </c>
      <c r="E200" s="14">
        <v>6.2222237696796183</v>
      </c>
      <c r="F200" s="27">
        <v>0.47920179947288166</v>
      </c>
      <c r="G200" s="14">
        <v>6.0371069049866826</v>
      </c>
      <c r="H200" s="1">
        <v>1.6787735849056604</v>
      </c>
      <c r="J200" s="6"/>
      <c r="L200" s="6"/>
      <c r="N200" s="6"/>
    </row>
    <row r="201" spans="1:14" ht="15.75" thickBot="1">
      <c r="A201" s="1">
        <v>19</v>
      </c>
      <c r="B201" s="1">
        <v>2004</v>
      </c>
      <c r="C201" s="14">
        <v>5.1946221302092717</v>
      </c>
      <c r="D201" s="29">
        <v>0.77005565958533229</v>
      </c>
      <c r="E201" s="14">
        <v>6.2386012520361147</v>
      </c>
      <c r="F201" s="27">
        <v>0.49196485272430612</v>
      </c>
      <c r="G201" s="14">
        <v>6.2256073838805603</v>
      </c>
      <c r="H201" s="1">
        <v>1.6830645161290323</v>
      </c>
      <c r="J201" s="6"/>
      <c r="L201" s="6"/>
      <c r="N201" s="6"/>
    </row>
    <row r="202" spans="1:14">
      <c r="A202" s="1">
        <v>19</v>
      </c>
      <c r="B202" s="1">
        <v>2005</v>
      </c>
      <c r="C202" s="14">
        <v>5.2438611807519777</v>
      </c>
      <c r="D202" s="27">
        <v>0.78766542718725729</v>
      </c>
      <c r="E202" s="14">
        <v>6.2476698746884294</v>
      </c>
      <c r="F202" s="27">
        <v>0.50345408174800521</v>
      </c>
      <c r="G202" s="14">
        <v>6.4370474018120358</v>
      </c>
      <c r="H202" s="1">
        <v>1.7136545339785398</v>
      </c>
      <c r="J202" s="6"/>
      <c r="L202" s="6"/>
      <c r="N202" s="6"/>
    </row>
    <row r="203" spans="1:14">
      <c r="A203" s="1">
        <v>19</v>
      </c>
      <c r="B203" s="1">
        <v>2006</v>
      </c>
      <c r="C203" s="14">
        <v>5.6984348683296053</v>
      </c>
      <c r="D203" s="27">
        <v>0.78059225710432933</v>
      </c>
      <c r="E203" s="14">
        <v>6.2742865994284882</v>
      </c>
      <c r="F203" s="27">
        <v>0.5066154501168959</v>
      </c>
      <c r="G203" s="14">
        <v>6.5960537006861362</v>
      </c>
      <c r="H203" s="1">
        <v>1.691181785327069</v>
      </c>
      <c r="J203" s="6"/>
      <c r="L203" s="6"/>
      <c r="N203" s="6"/>
    </row>
    <row r="204" spans="1:14">
      <c r="A204" s="1">
        <v>19</v>
      </c>
      <c r="B204" s="1">
        <v>2007</v>
      </c>
      <c r="C204" s="14">
        <v>5.7515484046355594</v>
      </c>
      <c r="D204" s="27">
        <v>0.79066275704976308</v>
      </c>
      <c r="E204" s="14">
        <v>6.2971124255288196</v>
      </c>
      <c r="F204" s="27">
        <v>0.50365374212362968</v>
      </c>
      <c r="G204" s="14">
        <v>6.7764157681429644</v>
      </c>
      <c r="H204" s="1">
        <v>1.6360328465358707</v>
      </c>
      <c r="J204" s="6"/>
      <c r="L204" s="6"/>
      <c r="N204" s="6"/>
    </row>
    <row r="205" spans="1:14">
      <c r="A205" s="1">
        <v>19</v>
      </c>
      <c r="B205" s="1">
        <v>2008</v>
      </c>
      <c r="C205" s="14">
        <v>5.7514917374017926</v>
      </c>
      <c r="D205" s="27">
        <v>0.79171562040256838</v>
      </c>
      <c r="E205" s="14">
        <v>6.3209462136454793</v>
      </c>
      <c r="F205" s="27">
        <v>0.50282212730431608</v>
      </c>
      <c r="G205" s="14">
        <v>6.9163185096426245</v>
      </c>
      <c r="H205" s="1">
        <v>1.5740214118434259</v>
      </c>
      <c r="J205" s="6"/>
      <c r="L205" s="6"/>
      <c r="N205" s="6"/>
    </row>
    <row r="206" spans="1:14">
      <c r="A206" s="1">
        <v>19</v>
      </c>
      <c r="B206" s="1">
        <v>2009</v>
      </c>
      <c r="C206" s="14">
        <v>5.6215026581585583</v>
      </c>
      <c r="D206" s="27">
        <v>0.78915553893957269</v>
      </c>
      <c r="E206" s="14">
        <v>6.3446200955649852</v>
      </c>
      <c r="F206" s="27">
        <v>0.4918551380660221</v>
      </c>
      <c r="G206" s="14">
        <v>7.0690319371803421</v>
      </c>
      <c r="H206" s="1">
        <v>1.5189307861187074</v>
      </c>
      <c r="J206" s="6"/>
      <c r="L206" s="6"/>
      <c r="N206" s="6"/>
    </row>
    <row r="207" spans="1:14">
      <c r="A207" s="1">
        <v>19</v>
      </c>
      <c r="B207" s="1">
        <v>2010</v>
      </c>
      <c r="C207" s="14">
        <v>5.6214398185722949</v>
      </c>
      <c r="D207" s="27">
        <v>0.81324146998585045</v>
      </c>
      <c r="E207" s="14">
        <v>6.3748591406123669</v>
      </c>
      <c r="F207" s="27">
        <v>0.50017386368131134</v>
      </c>
      <c r="G207" s="14">
        <v>7.2516144506087565</v>
      </c>
      <c r="H207" s="1">
        <v>1.4635391108057709</v>
      </c>
      <c r="J207" s="6"/>
      <c r="L207" s="6"/>
      <c r="N207" s="6"/>
    </row>
    <row r="208" spans="1:14">
      <c r="A208" s="1">
        <v>19</v>
      </c>
      <c r="B208" s="1">
        <v>2011</v>
      </c>
      <c r="C208" s="14">
        <v>5.5451710157870231</v>
      </c>
      <c r="D208" s="27">
        <v>0.83905316077244829</v>
      </c>
      <c r="E208" s="14">
        <v>6.3809701116013571</v>
      </c>
      <c r="F208" s="27">
        <v>0.49703515937145981</v>
      </c>
      <c r="G208" s="14">
        <v>7.4123414779581083</v>
      </c>
      <c r="H208" s="1">
        <v>1.4106002554278416</v>
      </c>
      <c r="J208" s="6"/>
      <c r="L208" s="6"/>
      <c r="N208" s="6"/>
    </row>
    <row r="209" spans="1:14">
      <c r="A209" s="1">
        <v>19</v>
      </c>
      <c r="B209" s="1">
        <v>2012</v>
      </c>
      <c r="C209" s="14">
        <v>5.4934214032385684</v>
      </c>
      <c r="D209" s="27">
        <v>0.83422054603937068</v>
      </c>
      <c r="E209" s="14">
        <v>6.3894065804267282</v>
      </c>
      <c r="F209" s="27">
        <v>0.48540353319342988</v>
      </c>
      <c r="G209" s="14">
        <v>7.5500722158247573</v>
      </c>
      <c r="H209" s="1">
        <v>1.3679698563625329</v>
      </c>
      <c r="J209" s="6"/>
      <c r="L209" s="6"/>
      <c r="N209" s="6"/>
    </row>
    <row r="210" spans="1:14">
      <c r="A210" s="1">
        <v>19</v>
      </c>
      <c r="B210" s="1">
        <v>2013</v>
      </c>
      <c r="C210" s="14">
        <v>5.446764785083662</v>
      </c>
      <c r="D210" s="27">
        <v>0.84006097126185753</v>
      </c>
      <c r="E210" s="14">
        <v>6.394115130419836</v>
      </c>
      <c r="F210" s="27">
        <v>0.464094717245148</v>
      </c>
      <c r="G210" s="14">
        <v>7.6840020287116566</v>
      </c>
      <c r="H210" s="1">
        <v>1.3581024930747922</v>
      </c>
      <c r="J210" s="6"/>
      <c r="L210" s="6"/>
      <c r="N210" s="6"/>
    </row>
    <row r="211" spans="1:14" ht="15.75" thickBot="1">
      <c r="A211" s="1">
        <v>20</v>
      </c>
      <c r="B211" s="1">
        <v>2003</v>
      </c>
      <c r="C211" s="14">
        <v>5.2502499161580758</v>
      </c>
      <c r="D211" s="29">
        <v>0.61399228978441023</v>
      </c>
      <c r="E211" s="14">
        <v>5.3239678188198525</v>
      </c>
      <c r="F211" s="27">
        <v>0.34882723467004123</v>
      </c>
      <c r="G211" s="14">
        <v>4.1785325126471262</v>
      </c>
      <c r="H211" s="1">
        <v>0.58198113207547175</v>
      </c>
      <c r="J211" s="6"/>
      <c r="L211" s="6"/>
      <c r="N211" s="6"/>
    </row>
    <row r="212" spans="1:14">
      <c r="A212" s="1">
        <v>20</v>
      </c>
      <c r="B212" s="1">
        <v>2004</v>
      </c>
      <c r="C212" s="14">
        <v>5.2998162426717723</v>
      </c>
      <c r="D212" s="28">
        <v>0.63088691264319541</v>
      </c>
      <c r="E212" s="14">
        <v>5.330534639052753</v>
      </c>
      <c r="F212" s="27">
        <v>0.3651376146788991</v>
      </c>
      <c r="G212" s="14">
        <v>4.283034685466931</v>
      </c>
      <c r="H212" s="1">
        <v>0.60169354838709677</v>
      </c>
      <c r="J212" s="6"/>
      <c r="L212" s="6"/>
      <c r="N212" s="6"/>
    </row>
    <row r="213" spans="1:14">
      <c r="A213" s="1">
        <v>20</v>
      </c>
      <c r="B213" s="1">
        <v>2005</v>
      </c>
      <c r="C213" s="14">
        <v>5.3608225718994333</v>
      </c>
      <c r="D213" s="27">
        <v>0.66159881149774813</v>
      </c>
      <c r="E213" s="14">
        <v>5.2825623035937985</v>
      </c>
      <c r="F213" s="27">
        <v>0.37917722948721166</v>
      </c>
      <c r="G213" s="14">
        <v>4.4859360980643936</v>
      </c>
      <c r="H213" s="1">
        <v>0.61631250438319662</v>
      </c>
      <c r="J213" s="6"/>
      <c r="L213" s="6"/>
      <c r="N213" s="6"/>
    </row>
    <row r="214" spans="1:14">
      <c r="A214" s="1">
        <v>20</v>
      </c>
      <c r="B214" s="1">
        <v>2006</v>
      </c>
      <c r="C214" s="14">
        <v>5.3683097383680716</v>
      </c>
      <c r="D214" s="27">
        <v>0.67038374877520601</v>
      </c>
      <c r="E214" s="14">
        <v>5.2951437682004947</v>
      </c>
      <c r="F214" s="27">
        <v>0.39580629393025096</v>
      </c>
      <c r="G214" s="14">
        <v>4.6266380926033319</v>
      </c>
      <c r="H214" s="1">
        <v>0.61679315745090957</v>
      </c>
      <c r="J214" s="6"/>
      <c r="L214" s="6"/>
      <c r="N214" s="6"/>
    </row>
    <row r="215" spans="1:14">
      <c r="A215" s="1">
        <v>20</v>
      </c>
      <c r="B215" s="1">
        <v>2007</v>
      </c>
      <c r="C215" s="14">
        <v>5.2922990925121915</v>
      </c>
      <c r="D215" s="27">
        <v>0.70482808454248447</v>
      </c>
      <c r="E215" s="14">
        <v>5.3054737852192932</v>
      </c>
      <c r="F215" s="27">
        <v>0.41647247918315899</v>
      </c>
      <c r="G215" s="14">
        <v>4.8356467846690929</v>
      </c>
      <c r="H215" s="1">
        <v>0.60367802527413095</v>
      </c>
      <c r="J215" s="6"/>
      <c r="L215" s="6"/>
      <c r="N215" s="6"/>
    </row>
    <row r="216" spans="1:14">
      <c r="A216" s="1">
        <v>20</v>
      </c>
      <c r="B216" s="1">
        <v>2008</v>
      </c>
      <c r="C216" s="14">
        <v>5.2411018334297541</v>
      </c>
      <c r="D216" s="27">
        <v>0.72829212075205163</v>
      </c>
      <c r="E216" s="14">
        <v>5.3154905634627641</v>
      </c>
      <c r="F216" s="27">
        <v>0.43266486255519154</v>
      </c>
      <c r="G216" s="14">
        <v>5.0331792585311508</v>
      </c>
      <c r="H216" s="1">
        <v>0.6127467380394781</v>
      </c>
      <c r="J216" s="6"/>
      <c r="L216" s="6"/>
      <c r="N216" s="6"/>
    </row>
    <row r="217" spans="1:14">
      <c r="A217" s="1">
        <v>20</v>
      </c>
      <c r="B217" s="1">
        <v>2009</v>
      </c>
      <c r="C217" s="14">
        <v>5.2552886019215768</v>
      </c>
      <c r="D217" s="27">
        <v>0.74499639448075772</v>
      </c>
      <c r="E217" s="14">
        <v>5.3237619092134416</v>
      </c>
      <c r="F217" s="27">
        <v>0.43581263951252458</v>
      </c>
      <c r="G217" s="14">
        <v>5.2992669155836252</v>
      </c>
      <c r="H217" s="1">
        <v>0.61799483880907446</v>
      </c>
      <c r="J217" s="6"/>
      <c r="L217" s="6"/>
      <c r="N217" s="6"/>
    </row>
    <row r="218" spans="1:14">
      <c r="A218" s="1">
        <v>20</v>
      </c>
      <c r="B218" s="1">
        <v>2010</v>
      </c>
      <c r="C218" s="14">
        <v>5.2090051628673475</v>
      </c>
      <c r="D218" s="27">
        <v>0.78503940361332503</v>
      </c>
      <c r="E218" s="14">
        <v>5.2717747124648016</v>
      </c>
      <c r="F218" s="27">
        <v>0.47144730586163841</v>
      </c>
      <c r="G218" s="14">
        <v>5.5621805071392636</v>
      </c>
      <c r="H218" s="1">
        <v>0.6614649785716622</v>
      </c>
      <c r="J218" s="6"/>
      <c r="L218" s="6"/>
      <c r="N218" s="6"/>
    </row>
    <row r="219" spans="1:14">
      <c r="A219" s="1">
        <v>20</v>
      </c>
      <c r="B219" s="1">
        <v>2011</v>
      </c>
      <c r="C219" s="14">
        <v>4.870076112770561</v>
      </c>
      <c r="D219" s="27">
        <v>0.81720788836115232</v>
      </c>
      <c r="E219" s="14">
        <v>5.2793382277220458</v>
      </c>
      <c r="F219" s="27">
        <v>0.48420637717166043</v>
      </c>
      <c r="G219" s="14">
        <v>5.7934708209197314</v>
      </c>
      <c r="H219" s="1">
        <v>0.70314842578710646</v>
      </c>
      <c r="J219" s="6"/>
      <c r="L219" s="6"/>
      <c r="N219" s="6"/>
    </row>
    <row r="220" spans="1:14">
      <c r="A220" s="1">
        <v>20</v>
      </c>
      <c r="B220" s="1">
        <v>2012</v>
      </c>
      <c r="C220" s="14">
        <v>4.8691841197718402</v>
      </c>
      <c r="D220" s="27">
        <v>0.82145560517470617</v>
      </c>
      <c r="E220" s="14">
        <v>5.2872722245249637</v>
      </c>
      <c r="F220" s="27">
        <v>0.47927748924058888</v>
      </c>
      <c r="G220" s="14">
        <v>6.0035413283334309</v>
      </c>
      <c r="H220" s="1">
        <v>0.70685818328950034</v>
      </c>
      <c r="J220" s="6"/>
      <c r="L220" s="6"/>
      <c r="N220" s="6"/>
    </row>
    <row r="221" spans="1:14">
      <c r="A221" s="1">
        <v>20</v>
      </c>
      <c r="B221" s="1">
        <v>2013</v>
      </c>
      <c r="C221" s="14">
        <v>4.8408434081032157</v>
      </c>
      <c r="D221" s="27">
        <v>0.818823578716812</v>
      </c>
      <c r="E221" s="14">
        <v>5.2951437682004947</v>
      </c>
      <c r="F221" s="27">
        <v>0.46583851791361874</v>
      </c>
      <c r="G221" s="14">
        <v>6.2132071175065633</v>
      </c>
      <c r="H221" s="1">
        <v>0.70962603878116348</v>
      </c>
      <c r="J221" s="6"/>
      <c r="L221" s="6"/>
      <c r="N221" s="6"/>
    </row>
    <row r="222" spans="1:14">
      <c r="A222" s="1">
        <v>21</v>
      </c>
      <c r="B222" s="1">
        <v>2003</v>
      </c>
      <c r="C222" s="14">
        <v>1.5460081097743181</v>
      </c>
      <c r="D222" s="28">
        <v>0.69357207600040516</v>
      </c>
      <c r="E222" s="14">
        <v>5.4980021117208038</v>
      </c>
      <c r="F222" s="27">
        <v>0.24626029469438063</v>
      </c>
      <c r="G222" s="14">
        <v>2.8541687092322041</v>
      </c>
      <c r="H222" s="1">
        <v>0.81056603773584901</v>
      </c>
      <c r="J222" s="6"/>
      <c r="L222" s="6"/>
      <c r="N222" s="6"/>
    </row>
    <row r="223" spans="1:14">
      <c r="A223" s="1">
        <v>21</v>
      </c>
      <c r="B223" s="1">
        <v>2004</v>
      </c>
      <c r="C223" s="14">
        <v>1.5040773967762742</v>
      </c>
      <c r="D223" s="28">
        <v>0.71914557701968929</v>
      </c>
      <c r="E223" s="14">
        <v>5.5065963942081373</v>
      </c>
      <c r="F223" s="27">
        <v>0.25083571236854307</v>
      </c>
      <c r="G223" s="14">
        <v>3.0257763949023677</v>
      </c>
      <c r="H223" s="1">
        <v>0.79129032258064513</v>
      </c>
      <c r="J223" s="6"/>
      <c r="L223" s="6"/>
      <c r="N223" s="6"/>
    </row>
    <row r="224" spans="1:14">
      <c r="A224" s="1">
        <v>21</v>
      </c>
      <c r="B224" s="1">
        <v>2005</v>
      </c>
      <c r="C224" s="14">
        <v>1.4816045409242156</v>
      </c>
      <c r="D224" s="27">
        <v>0.73128865282452093</v>
      </c>
      <c r="E224" s="14">
        <v>5.5187472119906502</v>
      </c>
      <c r="F224" s="27">
        <v>0.26212789115646262</v>
      </c>
      <c r="G224" s="14">
        <v>3.1809662517949806</v>
      </c>
      <c r="H224" s="1">
        <v>0.76239567992145307</v>
      </c>
      <c r="J224" s="6"/>
      <c r="L224" s="6"/>
      <c r="N224" s="6"/>
    </row>
    <row r="225" spans="1:14">
      <c r="A225" s="1">
        <v>21</v>
      </c>
      <c r="B225" s="1">
        <v>2006</v>
      </c>
      <c r="C225" s="14">
        <v>2.341805806147327</v>
      </c>
      <c r="D225" s="27">
        <v>0.73310075917695883</v>
      </c>
      <c r="E225" s="14">
        <v>5.5283626706900924</v>
      </c>
      <c r="F225" s="27">
        <v>0.28960184672553413</v>
      </c>
      <c r="G225" s="14">
        <v>3.3666059368925363</v>
      </c>
      <c r="H225" s="1">
        <v>0.76195639079628963</v>
      </c>
      <c r="J225" s="6"/>
      <c r="L225" s="6"/>
      <c r="N225" s="6"/>
    </row>
    <row r="226" spans="1:14">
      <c r="A226" s="1">
        <v>21</v>
      </c>
      <c r="B226" s="1">
        <v>2007</v>
      </c>
      <c r="C226" s="14">
        <v>2.537764134358655</v>
      </c>
      <c r="D226" s="27">
        <v>0.77016095309787724</v>
      </c>
      <c r="E226" s="14">
        <v>5.5390706849625646</v>
      </c>
      <c r="F226" s="27">
        <v>0.29043909517848454</v>
      </c>
      <c r="G226" s="14">
        <v>3.5510531372065328</v>
      </c>
      <c r="H226" s="1">
        <v>0.7337857107734671</v>
      </c>
      <c r="J226" s="6"/>
      <c r="L226" s="6"/>
      <c r="N226" s="6"/>
    </row>
    <row r="227" spans="1:14">
      <c r="A227" s="1">
        <v>21</v>
      </c>
      <c r="B227" s="1">
        <v>2008</v>
      </c>
      <c r="C227" s="14">
        <v>2.0818137258248917</v>
      </c>
      <c r="D227" s="27">
        <v>0.80663593945022316</v>
      </c>
      <c r="E227" s="14">
        <v>5.5496652513939599</v>
      </c>
      <c r="F227" s="27">
        <v>0.28179181137146891</v>
      </c>
      <c r="G227" s="14">
        <v>3.7379076851812907</v>
      </c>
      <c r="H227" s="1">
        <v>0.7398377383740381</v>
      </c>
      <c r="J227" s="6"/>
      <c r="L227" s="6"/>
      <c r="N227" s="6"/>
    </row>
    <row r="228" spans="1:14">
      <c r="A228" s="1">
        <v>21</v>
      </c>
      <c r="B228" s="1">
        <v>2009</v>
      </c>
      <c r="C228" s="14">
        <v>2.153458995451178</v>
      </c>
      <c r="D228" s="27">
        <v>0.83111175957895922</v>
      </c>
      <c r="E228" s="14">
        <v>5.5613068264094458</v>
      </c>
      <c r="F228" s="27">
        <v>0.2680614915881297</v>
      </c>
      <c r="G228" s="14">
        <v>3.9386649363745674</v>
      </c>
      <c r="H228" s="1">
        <v>0.74159380657088936</v>
      </c>
      <c r="J228" s="6"/>
      <c r="L228" s="6"/>
      <c r="N228" s="6"/>
    </row>
    <row r="229" spans="1:14">
      <c r="A229" s="1">
        <v>21</v>
      </c>
      <c r="B229" s="1">
        <v>2010</v>
      </c>
      <c r="C229" s="14">
        <v>2.2974921459280364</v>
      </c>
      <c r="D229" s="27">
        <v>0.84871586351736439</v>
      </c>
      <c r="E229" s="14">
        <v>5.5670771828707828</v>
      </c>
      <c r="F229" s="27">
        <v>0.2765802857834827</v>
      </c>
      <c r="G229" s="14">
        <v>4.2096059025571897</v>
      </c>
      <c r="H229" s="1">
        <v>0.77963162888081916</v>
      </c>
      <c r="J229" s="6"/>
      <c r="L229" s="6"/>
      <c r="N229" s="6"/>
    </row>
    <row r="230" spans="1:14">
      <c r="A230" s="1">
        <v>21</v>
      </c>
      <c r="B230" s="1">
        <v>2011</v>
      </c>
      <c r="C230" s="14">
        <v>2.6629825446955779</v>
      </c>
      <c r="D230" s="27">
        <v>0.87871761483524724</v>
      </c>
      <c r="E230" s="14">
        <v>5.5762410499775736</v>
      </c>
      <c r="F230" s="27">
        <v>0.28323277809930791</v>
      </c>
      <c r="G230" s="14">
        <v>4.4226886163927714</v>
      </c>
      <c r="H230" s="1">
        <v>0.80232106169137651</v>
      </c>
      <c r="J230" s="6"/>
      <c r="L230" s="6"/>
      <c r="N230" s="6"/>
    </row>
    <row r="231" spans="1:14">
      <c r="A231" s="1">
        <v>21</v>
      </c>
      <c r="B231" s="1">
        <v>2012</v>
      </c>
      <c r="C231" s="14">
        <v>2.7352919521205989</v>
      </c>
      <c r="D231" s="27">
        <v>0.88118734066375615</v>
      </c>
      <c r="E231" s="14">
        <v>5.5875790399149698</v>
      </c>
      <c r="F231" s="27">
        <v>0.28172254634850152</v>
      </c>
      <c r="G231" s="14">
        <v>4.5863950306617571</v>
      </c>
      <c r="H231" s="1">
        <v>0.81875885090026301</v>
      </c>
      <c r="J231" s="6"/>
      <c r="L231" s="6"/>
      <c r="N231" s="6"/>
    </row>
    <row r="232" spans="1:14">
      <c r="A232" s="1">
        <v>21</v>
      </c>
      <c r="B232" s="1">
        <v>2013</v>
      </c>
      <c r="C232" s="14">
        <v>2.7121572887925218</v>
      </c>
      <c r="D232" s="27">
        <v>0.88248516721664905</v>
      </c>
      <c r="E232" s="14">
        <v>5.5965577758802461</v>
      </c>
      <c r="F232" s="27">
        <v>0.25094412064603028</v>
      </c>
      <c r="G232" s="14">
        <v>4.7553128444178103</v>
      </c>
      <c r="H232" s="1">
        <v>0.82324561403508767</v>
      </c>
      <c r="J232" s="6"/>
      <c r="L232" s="6"/>
      <c r="N232" s="6"/>
    </row>
    <row r="233" spans="1:14">
      <c r="A233" s="1">
        <v>22</v>
      </c>
      <c r="B233" s="1">
        <v>2003</v>
      </c>
      <c r="C233" s="14">
        <v>4.7868240199047349</v>
      </c>
      <c r="D233" s="28">
        <v>0.6797263218285734</v>
      </c>
      <c r="E233" s="14">
        <v>5.8306595364758094</v>
      </c>
      <c r="F233" s="27">
        <v>0.44422315433615578</v>
      </c>
      <c r="G233" s="14">
        <v>3.8531218975079851</v>
      </c>
      <c r="H233" s="1">
        <v>0.76330188679245281</v>
      </c>
      <c r="J233" s="6"/>
      <c r="L233" s="6"/>
      <c r="N233" s="6"/>
    </row>
    <row r="234" spans="1:14">
      <c r="A234" s="1">
        <v>22</v>
      </c>
      <c r="B234" s="1">
        <v>2004</v>
      </c>
      <c r="C234" s="14">
        <v>4.8032010364872262</v>
      </c>
      <c r="D234" s="28">
        <v>0.69997196239431514</v>
      </c>
      <c r="E234" s="14">
        <v>5.8270855512561983</v>
      </c>
      <c r="F234" s="27">
        <v>0.4537398915171128</v>
      </c>
      <c r="G234" s="14">
        <v>3.8958936234982624</v>
      </c>
      <c r="H234" s="1">
        <v>0.77612903225806451</v>
      </c>
      <c r="J234" s="6"/>
      <c r="L234" s="6"/>
      <c r="N234" s="6"/>
    </row>
    <row r="235" spans="1:14">
      <c r="A235" s="1">
        <v>22</v>
      </c>
      <c r="B235" s="1">
        <v>2005</v>
      </c>
      <c r="C235" s="14">
        <v>4.8410325097100761</v>
      </c>
      <c r="D235" s="27">
        <v>0.72184623680555748</v>
      </c>
      <c r="E235" s="14">
        <v>5.8288741405364481</v>
      </c>
      <c r="F235" s="27">
        <v>0.45101680643189185</v>
      </c>
      <c r="G235" s="14">
        <v>4.2496374466281361</v>
      </c>
      <c r="H235" s="1">
        <v>0.77018023704327088</v>
      </c>
      <c r="J235" s="6"/>
      <c r="L235" s="6"/>
      <c r="N235" s="6"/>
    </row>
    <row r="236" spans="1:14">
      <c r="A236" s="1">
        <v>22</v>
      </c>
      <c r="B236" s="1">
        <v>2006</v>
      </c>
      <c r="C236" s="14">
        <v>5.0086332914255829</v>
      </c>
      <c r="D236" s="27">
        <v>0.73574303806085628</v>
      </c>
      <c r="E236" s="14">
        <v>5.8324417504567236</v>
      </c>
      <c r="F236" s="27">
        <v>0.47902222290471769</v>
      </c>
      <c r="G236" s="14">
        <v>4.4308167988433134</v>
      </c>
      <c r="H236" s="1">
        <v>0.74912661125165647</v>
      </c>
      <c r="J236" s="6"/>
      <c r="L236" s="6"/>
      <c r="N236" s="6"/>
    </row>
    <row r="237" spans="1:14">
      <c r="A237" s="1">
        <v>22</v>
      </c>
      <c r="B237" s="1">
        <v>2007</v>
      </c>
      <c r="C237" s="14">
        <v>4.9741730901954915</v>
      </c>
      <c r="D237" s="27">
        <v>0.75909191105092888</v>
      </c>
      <c r="E237" s="14">
        <v>5.8352867025889541</v>
      </c>
      <c r="F237" s="27">
        <v>0.50651500279076933</v>
      </c>
      <c r="G237" s="14">
        <v>4.5715099844954565</v>
      </c>
      <c r="H237" s="1">
        <v>0.81767222304174658</v>
      </c>
      <c r="J237" s="6"/>
      <c r="L237" s="6"/>
      <c r="N237" s="6"/>
    </row>
    <row r="238" spans="1:14">
      <c r="A238" s="1">
        <v>22</v>
      </c>
      <c r="B238" s="1">
        <v>2008</v>
      </c>
      <c r="C238" s="14">
        <v>4.8993431469702342</v>
      </c>
      <c r="D238" s="27">
        <v>0.78077886993695633</v>
      </c>
      <c r="E238" s="14">
        <v>5.8434211417839927</v>
      </c>
      <c r="F238" s="27">
        <v>0.52778036681475959</v>
      </c>
      <c r="G238" s="14">
        <v>4.7356719940522494</v>
      </c>
      <c r="H238" s="1">
        <v>0.85689193710270994</v>
      </c>
      <c r="J238" s="6"/>
      <c r="L238" s="6"/>
      <c r="N238" s="6"/>
    </row>
    <row r="239" spans="1:14">
      <c r="A239" s="1">
        <v>22</v>
      </c>
      <c r="B239" s="1">
        <v>2009</v>
      </c>
      <c r="C239" s="14">
        <v>4.8515729179466396</v>
      </c>
      <c r="D239" s="27">
        <v>0.79811539520847563</v>
      </c>
      <c r="E239" s="14">
        <v>5.8504411776333329</v>
      </c>
      <c r="F239" s="27">
        <v>0.52814161080917177</v>
      </c>
      <c r="G239" s="14">
        <v>4.9806570705765694</v>
      </c>
      <c r="H239" s="1">
        <v>0.88279474636983402</v>
      </c>
      <c r="J239" s="6"/>
      <c r="L239" s="6"/>
      <c r="N239" s="6"/>
    </row>
    <row r="240" spans="1:14">
      <c r="A240" s="1">
        <v>22</v>
      </c>
      <c r="B240" s="1">
        <v>2010</v>
      </c>
      <c r="C240" s="14">
        <v>4.8757368722748566</v>
      </c>
      <c r="D240" s="27">
        <v>0.83243432169524889</v>
      </c>
      <c r="E240" s="14">
        <v>5.8594941642532214</v>
      </c>
      <c r="F240" s="27">
        <v>0.55000643486028777</v>
      </c>
      <c r="G240" s="14">
        <v>5.2388327197131446</v>
      </c>
      <c r="H240" s="1">
        <v>0.90280367716818788</v>
      </c>
      <c r="J240" s="6"/>
      <c r="L240" s="6"/>
      <c r="N240" s="6"/>
    </row>
    <row r="241" spans="1:14">
      <c r="A241" s="1">
        <v>22</v>
      </c>
      <c r="B241" s="1">
        <v>2011</v>
      </c>
      <c r="C241" s="14">
        <v>4.7629435793146477</v>
      </c>
      <c r="D241" s="27">
        <v>0.87780999445063679</v>
      </c>
      <c r="E241" s="14">
        <v>5.8712103561651361</v>
      </c>
      <c r="F241" s="27">
        <v>0.55367447212519361</v>
      </c>
      <c r="G241" s="14">
        <v>5.3916710882812451</v>
      </c>
      <c r="H241" s="1">
        <v>0.95785440613026818</v>
      </c>
      <c r="J241" s="6"/>
      <c r="L241" s="6"/>
      <c r="N241" s="6"/>
    </row>
    <row r="242" spans="1:14">
      <c r="A242" s="1">
        <v>22</v>
      </c>
      <c r="B242" s="1">
        <v>2012</v>
      </c>
      <c r="C242" s="14">
        <v>4.7271597661616616</v>
      </c>
      <c r="D242" s="27">
        <v>0.88185633834859578</v>
      </c>
      <c r="E242" s="14">
        <v>5.8800780813967082</v>
      </c>
      <c r="F242" s="27">
        <v>0.52369758799607347</v>
      </c>
      <c r="G242" s="14">
        <v>5.6220661450362117</v>
      </c>
      <c r="H242" s="1">
        <v>0.98406837952660331</v>
      </c>
      <c r="J242" s="6"/>
      <c r="L242" s="6"/>
      <c r="N242" s="6"/>
    </row>
    <row r="243" spans="1:14">
      <c r="A243" s="1">
        <v>22</v>
      </c>
      <c r="B243" s="1">
        <v>2013</v>
      </c>
      <c r="C243" s="14">
        <v>4.701289620076003</v>
      </c>
      <c r="D243" s="27">
        <v>0.8726655807835626</v>
      </c>
      <c r="E243" s="14">
        <v>5.8885312171077668</v>
      </c>
      <c r="F243" s="27">
        <v>0.45467979216569171</v>
      </c>
      <c r="G243" s="14">
        <v>5.832292950212727</v>
      </c>
      <c r="H243" s="1">
        <v>0.99776084949215138</v>
      </c>
      <c r="J243" s="6"/>
      <c r="L243" s="6"/>
      <c r="N243" s="6"/>
    </row>
    <row r="244" spans="1:14">
      <c r="A244" s="1">
        <v>23</v>
      </c>
      <c r="B244" s="1">
        <v>2003</v>
      </c>
      <c r="C244" s="14">
        <v>5.5238959507617951</v>
      </c>
      <c r="D244" s="28">
        <v>0.60935694379007432</v>
      </c>
      <c r="E244" s="14">
        <v>5.1263641177061521</v>
      </c>
      <c r="F244" s="27">
        <v>0.37779223677080265</v>
      </c>
      <c r="G244" s="14">
        <v>5.1978891117135433</v>
      </c>
      <c r="H244" s="1">
        <v>0.62481132075471701</v>
      </c>
      <c r="J244" s="6"/>
      <c r="L244" s="6"/>
      <c r="N244" s="6"/>
    </row>
    <row r="245" spans="1:14">
      <c r="A245" s="1">
        <v>23</v>
      </c>
      <c r="B245" s="1">
        <v>2004</v>
      </c>
      <c r="C245" s="14">
        <v>5.5479080878770946</v>
      </c>
      <c r="D245" s="28">
        <v>0.64566729370887166</v>
      </c>
      <c r="E245" s="14">
        <v>5.1157898153152033</v>
      </c>
      <c r="F245" s="27">
        <v>0.39021071754945036</v>
      </c>
      <c r="G245" s="14">
        <v>5.3116283806077087</v>
      </c>
      <c r="H245" s="1">
        <v>0.6366935483870968</v>
      </c>
      <c r="J245" s="6"/>
      <c r="L245" s="6"/>
      <c r="N245" s="6"/>
    </row>
    <row r="246" spans="1:14">
      <c r="A246" s="1">
        <v>23</v>
      </c>
      <c r="B246" s="1">
        <v>2005</v>
      </c>
      <c r="C246" s="14">
        <v>5.5110064599583879</v>
      </c>
      <c r="D246" s="27">
        <v>0.6625540326433762</v>
      </c>
      <c r="E246" s="14">
        <v>5.1307575834014907</v>
      </c>
      <c r="F246" s="27">
        <v>0.41532680667831173</v>
      </c>
      <c r="G246" s="14">
        <v>5.4263587164289211</v>
      </c>
      <c r="H246" s="1">
        <v>0.63538817588891228</v>
      </c>
      <c r="J246" s="6"/>
      <c r="L246" s="6"/>
      <c r="N246" s="6"/>
    </row>
    <row r="247" spans="1:14">
      <c r="A247" s="1">
        <v>23</v>
      </c>
      <c r="B247" s="1">
        <v>2006</v>
      </c>
      <c r="C247" s="14">
        <v>5.5529595849216173</v>
      </c>
      <c r="D247" s="27">
        <v>0.68454037392489397</v>
      </c>
      <c r="E247" s="14">
        <v>5.1255075866045354</v>
      </c>
      <c r="F247" s="27">
        <v>0.43441147770372279</v>
      </c>
      <c r="G247" s="14">
        <v>5.6528049198913335</v>
      </c>
      <c r="H247" s="1">
        <v>0.63522467172629804</v>
      </c>
      <c r="J247" s="6"/>
      <c r="L247" s="6"/>
      <c r="N247" s="6"/>
    </row>
    <row r="248" spans="1:14">
      <c r="A248" s="1">
        <v>23</v>
      </c>
      <c r="B248" s="1">
        <v>2007</v>
      </c>
      <c r="C248" s="14">
        <v>5.3763873495252561</v>
      </c>
      <c r="D248" s="27">
        <v>0.71424886866242521</v>
      </c>
      <c r="E248" s="14">
        <v>5.1203529360158706</v>
      </c>
      <c r="F248" s="27">
        <v>0.44012671374565798</v>
      </c>
      <c r="G248" s="14">
        <v>5.7402751110152268</v>
      </c>
      <c r="H248" s="1">
        <v>0.63740964744062545</v>
      </c>
      <c r="J248" s="6"/>
      <c r="L248" s="6"/>
      <c r="N248" s="6"/>
    </row>
    <row r="249" spans="1:14">
      <c r="A249" s="1">
        <v>23</v>
      </c>
      <c r="B249" s="1">
        <v>2008</v>
      </c>
      <c r="C249" s="14">
        <v>5.2841058597664654</v>
      </c>
      <c r="D249" s="27">
        <v>0.78289946404564947</v>
      </c>
      <c r="E249" s="14">
        <v>5.1217055338243016</v>
      </c>
      <c r="F249" s="27">
        <v>0.46212869696053482</v>
      </c>
      <c r="G249" s="14">
        <v>5.9308914864622473</v>
      </c>
      <c r="H249" s="1">
        <v>0.64800100368016056</v>
      </c>
      <c r="J249" s="6"/>
      <c r="L249" s="6"/>
      <c r="N249" s="6"/>
    </row>
    <row r="250" spans="1:14">
      <c r="A250" s="1">
        <v>23</v>
      </c>
      <c r="B250" s="1">
        <v>2009</v>
      </c>
      <c r="C250" s="14">
        <v>5.3593437053124715</v>
      </c>
      <c r="D250" s="27">
        <v>0.79328102871082917</v>
      </c>
      <c r="E250" s="14">
        <v>5.1274642950679015</v>
      </c>
      <c r="F250" s="27">
        <v>0.47429419812200729</v>
      </c>
      <c r="G250" s="14">
        <v>6.2176833649391199</v>
      </c>
      <c r="H250" s="1">
        <v>0.66783499595578322</v>
      </c>
      <c r="J250" s="6"/>
      <c r="L250" s="6"/>
      <c r="N250" s="6"/>
    </row>
    <row r="251" spans="1:14">
      <c r="A251" s="1">
        <v>23</v>
      </c>
      <c r="B251" s="1">
        <v>2010</v>
      </c>
      <c r="C251" s="14">
        <v>5.4335237306243522</v>
      </c>
      <c r="D251" s="27">
        <v>0.81612571598618855</v>
      </c>
      <c r="E251" s="14">
        <v>5.1102118646891501</v>
      </c>
      <c r="F251" s="27">
        <v>0.50462250690699362</v>
      </c>
      <c r="G251" s="14">
        <v>6.4550727692648575</v>
      </c>
      <c r="H251" s="1">
        <v>0.69296954231687768</v>
      </c>
      <c r="J251" s="6"/>
      <c r="L251" s="6"/>
      <c r="N251" s="6"/>
    </row>
    <row r="252" spans="1:14">
      <c r="A252" s="1">
        <v>23</v>
      </c>
      <c r="B252" s="1">
        <v>2011</v>
      </c>
      <c r="C252" s="14">
        <v>5.2795978436155009</v>
      </c>
      <c r="D252" s="27">
        <v>0.82572606506578317</v>
      </c>
      <c r="E252" s="14">
        <v>5.1108331756752756</v>
      </c>
      <c r="F252" s="27">
        <v>0.52453026345576192</v>
      </c>
      <c r="G252" s="14">
        <v>6.6391697022213449</v>
      </c>
      <c r="H252" s="1">
        <v>0.72555388972180579</v>
      </c>
      <c r="J252" s="6"/>
      <c r="L252" s="6"/>
      <c r="N252" s="6"/>
    </row>
    <row r="253" spans="1:14">
      <c r="A253" s="1">
        <v>23</v>
      </c>
      <c r="B253" s="1">
        <v>2012</v>
      </c>
      <c r="C253" s="14">
        <v>5.2036091080527278</v>
      </c>
      <c r="D253" s="27">
        <v>0.82965578733768053</v>
      </c>
      <c r="E253" s="14">
        <v>5.1140577846953938</v>
      </c>
      <c r="F253" s="27">
        <v>0.51662477799001383</v>
      </c>
      <c r="G253" s="14">
        <v>6.8047364638466901</v>
      </c>
      <c r="H253" s="1">
        <v>0.7487355856767145</v>
      </c>
      <c r="J253" s="6"/>
      <c r="L253" s="6"/>
      <c r="N253" s="6"/>
    </row>
    <row r="254" spans="1:14">
      <c r="A254" s="1">
        <v>23</v>
      </c>
      <c r="B254" s="1">
        <v>2013</v>
      </c>
      <c r="C254" s="14">
        <v>5.1573359253864091</v>
      </c>
      <c r="D254" s="27">
        <v>0.83607729952951748</v>
      </c>
      <c r="E254" s="14">
        <v>5.1178889702503731</v>
      </c>
      <c r="F254" s="27">
        <v>0.51045825507434617</v>
      </c>
      <c r="G254" s="14">
        <v>6.9646553261149489</v>
      </c>
      <c r="H254" s="1">
        <v>0.75293167128347183</v>
      </c>
      <c r="J254" s="6"/>
      <c r="L254" s="6"/>
      <c r="N254" s="6"/>
    </row>
    <row r="255" spans="1:14">
      <c r="A255" s="1">
        <v>24</v>
      </c>
      <c r="B255" s="1">
        <v>2003</v>
      </c>
      <c r="C255" s="14">
        <v>5.2819582834421093</v>
      </c>
      <c r="D255" s="28">
        <v>0.59930181744841982</v>
      </c>
      <c r="E255" s="14">
        <v>5.3921624702298931</v>
      </c>
      <c r="F255" s="27">
        <v>0.39918252310108393</v>
      </c>
      <c r="G255" s="14">
        <v>3.7810027429897421</v>
      </c>
      <c r="H255" s="1">
        <v>0.34915094339622643</v>
      </c>
      <c r="J255" s="6"/>
      <c r="L255" s="6"/>
      <c r="N255" s="6"/>
    </row>
    <row r="256" spans="1:14">
      <c r="A256" s="1">
        <v>24</v>
      </c>
      <c r="B256" s="1">
        <v>2004</v>
      </c>
      <c r="C256" s="14">
        <v>5.2396283701993571</v>
      </c>
      <c r="D256" s="28">
        <v>0.63831490017572901</v>
      </c>
      <c r="E256" s="14">
        <v>5.400909631739049</v>
      </c>
      <c r="F256" s="27">
        <v>0.40618667302419836</v>
      </c>
      <c r="G256" s="14">
        <v>3.9304521408965134</v>
      </c>
      <c r="H256" s="1">
        <v>0.34814516129032258</v>
      </c>
      <c r="J256" s="6"/>
      <c r="L256" s="6"/>
      <c r="N256" s="6"/>
    </row>
    <row r="257" spans="1:14">
      <c r="A257" s="1">
        <v>24</v>
      </c>
      <c r="B257" s="1">
        <v>2005</v>
      </c>
      <c r="C257" s="14">
        <v>5.2538428764462068</v>
      </c>
      <c r="D257" s="27">
        <v>0.67532817326599037</v>
      </c>
      <c r="E257" s="14">
        <v>5.3553161968439271</v>
      </c>
      <c r="F257" s="27">
        <v>0.40947033539109012</v>
      </c>
      <c r="G257" s="14">
        <v>4.3441949563648743</v>
      </c>
      <c r="H257" s="1">
        <v>0.3543025457605723</v>
      </c>
      <c r="J257" s="6"/>
      <c r="L257" s="6"/>
      <c r="N257" s="6"/>
    </row>
    <row r="258" spans="1:14">
      <c r="A258" s="1">
        <v>24</v>
      </c>
      <c r="B258" s="1">
        <v>2006</v>
      </c>
      <c r="C258" s="14">
        <v>5.3288465715828597</v>
      </c>
      <c r="D258" s="27">
        <v>0.68525159634222144</v>
      </c>
      <c r="E258" s="14">
        <v>5.3445344212406383</v>
      </c>
      <c r="F258" s="27">
        <v>0.41365894535224756</v>
      </c>
      <c r="G258" s="14">
        <v>4.3985149521786839</v>
      </c>
      <c r="H258" s="1">
        <v>0.34634381399831343</v>
      </c>
      <c r="J258" s="6"/>
      <c r="L258" s="6"/>
      <c r="N258" s="6"/>
    </row>
    <row r="259" spans="1:14">
      <c r="A259" s="1">
        <v>24</v>
      </c>
      <c r="B259" s="1">
        <v>2007</v>
      </c>
      <c r="C259" s="14">
        <v>5.6010115331551082</v>
      </c>
      <c r="D259" s="27">
        <v>0.71662652083082434</v>
      </c>
      <c r="E259" s="14">
        <v>5.3286914239272498</v>
      </c>
      <c r="F259" s="27">
        <v>0.38999552721636827</v>
      </c>
      <c r="G259" s="14">
        <v>4.607966273290093</v>
      </c>
      <c r="H259" s="1">
        <v>0.38737276884496236</v>
      </c>
      <c r="J259" s="6"/>
      <c r="L259" s="6"/>
      <c r="N259" s="6"/>
    </row>
    <row r="260" spans="1:14">
      <c r="A260" s="1">
        <v>24</v>
      </c>
      <c r="B260" s="1">
        <v>2008</v>
      </c>
      <c r="C260" s="14">
        <v>5.2363408938928693</v>
      </c>
      <c r="D260" s="27">
        <v>0.74466361961553595</v>
      </c>
      <c r="E260" s="14">
        <v>5.3187300797975761</v>
      </c>
      <c r="F260" s="27">
        <v>0.38467132380192948</v>
      </c>
      <c r="G260" s="14">
        <v>4.7998319548666508</v>
      </c>
      <c r="H260" s="1">
        <v>0.41213616594178654</v>
      </c>
      <c r="J260" s="6"/>
      <c r="L260" s="6"/>
      <c r="N260" s="6"/>
    </row>
    <row r="261" spans="1:14">
      <c r="A261" s="1">
        <v>24</v>
      </c>
      <c r="B261" s="1">
        <v>2009</v>
      </c>
      <c r="C261" s="14">
        <v>5.2601160672957965</v>
      </c>
      <c r="D261" s="27">
        <v>0.7724074391935194</v>
      </c>
      <c r="E261" s="14">
        <v>5.3021868734115465</v>
      </c>
      <c r="F261" s="27">
        <v>0.37739350010734329</v>
      </c>
      <c r="G261" s="14">
        <v>5.0617719095436353</v>
      </c>
      <c r="H261" s="1">
        <v>0.42256287794168623</v>
      </c>
      <c r="J261" s="6"/>
      <c r="L261" s="6"/>
      <c r="N261" s="6"/>
    </row>
    <row r="262" spans="1:14">
      <c r="A262" s="1">
        <v>24</v>
      </c>
      <c r="B262" s="1">
        <v>2010</v>
      </c>
      <c r="C262" s="14">
        <v>5.1435675906318821</v>
      </c>
      <c r="D262" s="27">
        <v>0.79726941289432385</v>
      </c>
      <c r="E262" s="14">
        <v>5.2856528593580077</v>
      </c>
      <c r="F262" s="27">
        <v>0.39113372851009093</v>
      </c>
      <c r="G262" s="14">
        <v>5.3160099260789551</v>
      </c>
      <c r="H262" s="1">
        <v>0.42918834036706249</v>
      </c>
      <c r="J262" s="6"/>
      <c r="L262" s="6"/>
      <c r="N262" s="6"/>
    </row>
    <row r="263" spans="1:14">
      <c r="A263" s="1">
        <v>24</v>
      </c>
      <c r="B263" s="1">
        <v>2011</v>
      </c>
      <c r="C263" s="14">
        <v>5.278497651491862</v>
      </c>
      <c r="D263" s="27">
        <v>0.84102733127445872</v>
      </c>
      <c r="E263" s="14">
        <v>5.2827743311758155</v>
      </c>
      <c r="F263" s="27">
        <v>0.38484594446704923</v>
      </c>
      <c r="G263" s="14">
        <v>5.4915376492108887</v>
      </c>
      <c r="H263" s="1">
        <v>0.45568882225553892</v>
      </c>
      <c r="J263" s="6"/>
      <c r="L263" s="6"/>
      <c r="N263" s="6"/>
    </row>
    <row r="264" spans="1:14">
      <c r="A264" s="1">
        <v>24</v>
      </c>
      <c r="B264" s="1">
        <v>2012</v>
      </c>
      <c r="C264" s="14">
        <v>5.2465416452850357</v>
      </c>
      <c r="D264" s="27">
        <v>0.85091204878868965</v>
      </c>
      <c r="E264" s="14">
        <v>5.287089022178459</v>
      </c>
      <c r="F264" s="27">
        <v>0.39075625346604009</v>
      </c>
      <c r="G264" s="14">
        <v>5.6922832782631803</v>
      </c>
      <c r="H264" s="1">
        <v>0.49843212623912603</v>
      </c>
      <c r="J264" s="6"/>
      <c r="L264" s="6"/>
      <c r="N264" s="6"/>
    </row>
    <row r="265" spans="1:14">
      <c r="A265" s="1">
        <v>24</v>
      </c>
      <c r="B265" s="1">
        <v>2013</v>
      </c>
      <c r="C265" s="14">
        <v>5.2176628400848815</v>
      </c>
      <c r="D265" s="27">
        <v>0.8540338904179291</v>
      </c>
      <c r="E265" s="14">
        <v>5.2922421970518627</v>
      </c>
      <c r="F265" s="27">
        <v>0.40513128705084545</v>
      </c>
      <c r="G265" s="14">
        <v>5.9061244999409661</v>
      </c>
      <c r="H265" s="1">
        <v>0.53441828254847645</v>
      </c>
      <c r="J265" s="6"/>
      <c r="L265" s="6"/>
      <c r="N265" s="6"/>
    </row>
    <row r="266" spans="1:14">
      <c r="A266" s="1">
        <v>25</v>
      </c>
      <c r="B266" s="1">
        <v>2003</v>
      </c>
      <c r="C266" s="14">
        <v>4.3105695688380834</v>
      </c>
      <c r="D266" s="28">
        <v>0.70038010996677214</v>
      </c>
      <c r="E266" s="14">
        <v>4.7101245277979293</v>
      </c>
      <c r="F266" s="27">
        <v>0.40987942191375659</v>
      </c>
      <c r="G266" s="14">
        <v>4.7968643490287111</v>
      </c>
      <c r="H266" s="1">
        <v>0.55386792452830191</v>
      </c>
      <c r="J266" s="6"/>
      <c r="L266" s="6"/>
      <c r="N266" s="6"/>
    </row>
    <row r="267" spans="1:14">
      <c r="A267" s="1">
        <v>25</v>
      </c>
      <c r="B267" s="1">
        <v>2004</v>
      </c>
      <c r="C267" s="14">
        <v>4.3630986247883632</v>
      </c>
      <c r="D267" s="28">
        <v>0.71224361002758407</v>
      </c>
      <c r="E267" s="14">
        <v>4.7189972967341722</v>
      </c>
      <c r="F267" s="27">
        <v>0.41585575179028594</v>
      </c>
      <c r="G267" s="14">
        <v>4.9652194305657735</v>
      </c>
      <c r="H267" s="1">
        <v>0.56548387096774189</v>
      </c>
      <c r="J267" s="6"/>
      <c r="L267" s="6"/>
      <c r="N267" s="6"/>
    </row>
    <row r="268" spans="1:14">
      <c r="A268" s="1">
        <v>25</v>
      </c>
      <c r="B268" s="1">
        <v>2005</v>
      </c>
      <c r="C268" s="14">
        <v>4.5042442673981311</v>
      </c>
      <c r="D268" s="27">
        <v>0.71955253017998888</v>
      </c>
      <c r="E268" s="14">
        <v>4.7268935588563981</v>
      </c>
      <c r="F268" s="27">
        <v>0.41193509167622078</v>
      </c>
      <c r="G268" s="14">
        <v>5.1383833286317113</v>
      </c>
      <c r="H268" s="1">
        <v>0.54947752296795005</v>
      </c>
      <c r="J268" s="6"/>
      <c r="L268" s="6"/>
      <c r="N268" s="6"/>
    </row>
    <row r="269" spans="1:14">
      <c r="A269" s="1">
        <v>25</v>
      </c>
      <c r="B269" s="1">
        <v>2006</v>
      </c>
      <c r="C269" s="14">
        <v>4.7808027546312495</v>
      </c>
      <c r="D269" s="27">
        <v>0.72393689280969442</v>
      </c>
      <c r="E269" s="14">
        <v>4.7342819278515513</v>
      </c>
      <c r="F269" s="27">
        <v>0.42772570672042604</v>
      </c>
      <c r="G269" s="14">
        <v>5.2600961537278392</v>
      </c>
      <c r="H269" s="1">
        <v>0.53975424647632819</v>
      </c>
      <c r="J269" s="6"/>
      <c r="L269" s="6"/>
      <c r="N269" s="6"/>
    </row>
    <row r="270" spans="1:14">
      <c r="A270" s="1">
        <v>25</v>
      </c>
      <c r="B270" s="1">
        <v>2007</v>
      </c>
      <c r="C270" s="14">
        <v>4.7625766297736254</v>
      </c>
      <c r="D270" s="27">
        <v>0.74385938833194698</v>
      </c>
      <c r="E270" s="14">
        <v>4.7411731410735927</v>
      </c>
      <c r="F270" s="27">
        <v>0.42710978686312473</v>
      </c>
      <c r="G270" s="14">
        <v>5.4245534630931784</v>
      </c>
      <c r="H270" s="1">
        <v>0.52166002851944726</v>
      </c>
      <c r="J270" s="6"/>
      <c r="L270" s="6"/>
      <c r="N270" s="6"/>
    </row>
    <row r="271" spans="1:14">
      <c r="A271" s="1">
        <v>25</v>
      </c>
      <c r="B271" s="1">
        <v>2008</v>
      </c>
      <c r="C271" s="14">
        <v>4.7727477489971726</v>
      </c>
      <c r="D271" s="27">
        <v>0.76307592032228488</v>
      </c>
      <c r="E271" s="14">
        <v>4.747577049455515</v>
      </c>
      <c r="F271" s="27">
        <v>0.4309027216573087</v>
      </c>
      <c r="G271" s="14">
        <v>5.5781436630342336</v>
      </c>
      <c r="H271" s="1">
        <v>0.52567748410839743</v>
      </c>
      <c r="J271" s="6"/>
      <c r="L271" s="6"/>
      <c r="N271" s="6"/>
    </row>
    <row r="272" spans="1:14">
      <c r="A272" s="1">
        <v>25</v>
      </c>
      <c r="B272" s="1">
        <v>2009</v>
      </c>
      <c r="C272" s="14">
        <v>4.7659321288884877</v>
      </c>
      <c r="D272" s="27">
        <v>0.78885949728545735</v>
      </c>
      <c r="E272" s="14">
        <v>4.7537214620278565</v>
      </c>
      <c r="F272" s="27">
        <v>0.41857935896916409</v>
      </c>
      <c r="G272" s="14">
        <v>5.8084127237342837</v>
      </c>
      <c r="H272" s="1">
        <v>0.52147286523129066</v>
      </c>
      <c r="J272" s="6"/>
      <c r="L272" s="6"/>
      <c r="N272" s="6"/>
    </row>
    <row r="273" spans="1:14">
      <c r="A273" s="1">
        <v>25</v>
      </c>
      <c r="B273" s="1">
        <v>2010</v>
      </c>
      <c r="C273" s="14">
        <v>4.758474793711553</v>
      </c>
      <c r="D273" s="27">
        <v>0.80639631429711034</v>
      </c>
      <c r="E273" s="14">
        <v>4.7604804542914234</v>
      </c>
      <c r="F273" s="27">
        <v>0.44620842780772346</v>
      </c>
      <c r="G273" s="14">
        <v>6.039015848966204</v>
      </c>
      <c r="H273" s="1">
        <v>0.515326986619557</v>
      </c>
      <c r="J273" s="6"/>
      <c r="L273" s="6"/>
      <c r="N273" s="6"/>
    </row>
    <row r="274" spans="1:14">
      <c r="A274" s="1">
        <v>25</v>
      </c>
      <c r="B274" s="1">
        <v>2011</v>
      </c>
      <c r="C274" s="14">
        <v>5.0891180557171412</v>
      </c>
      <c r="D274" s="27">
        <v>0.83769649497447651</v>
      </c>
      <c r="E274" s="14">
        <v>4.7667622901768638</v>
      </c>
      <c r="F274" s="27">
        <v>0.4250836601777554</v>
      </c>
      <c r="G274" s="14">
        <v>6.2307766795837756</v>
      </c>
      <c r="H274" s="1">
        <v>0.53487145316230778</v>
      </c>
      <c r="J274" s="6"/>
      <c r="L274" s="6"/>
      <c r="N274" s="6"/>
    </row>
    <row r="275" spans="1:14">
      <c r="A275" s="1">
        <v>25</v>
      </c>
      <c r="B275" s="1">
        <v>2012</v>
      </c>
      <c r="C275" s="14">
        <v>5.0796399708468583</v>
      </c>
      <c r="D275" s="27">
        <v>0.84693985978227382</v>
      </c>
      <c r="E275" s="14">
        <v>4.7727902955129089</v>
      </c>
      <c r="F275" s="27">
        <v>0.4286544313141219</v>
      </c>
      <c r="G275" s="14">
        <v>6.400788865541867</v>
      </c>
      <c r="H275" s="1">
        <v>0.56127351810641313</v>
      </c>
      <c r="J275" s="6"/>
      <c r="L275" s="6"/>
      <c r="N275" s="6"/>
    </row>
    <row r="276" spans="1:14">
      <c r="A276" s="1">
        <v>25</v>
      </c>
      <c r="B276" s="1">
        <v>2013</v>
      </c>
      <c r="C276" s="14">
        <v>5.0585910785216717</v>
      </c>
      <c r="D276" s="27">
        <v>0.85314457888050099</v>
      </c>
      <c r="E276" s="14">
        <v>4.7787821816188183</v>
      </c>
      <c r="F276" s="27">
        <v>0.41743412740200353</v>
      </c>
      <c r="G276" s="14">
        <v>6.5403804376211072</v>
      </c>
      <c r="H276" s="1">
        <v>0.58453370267774696</v>
      </c>
      <c r="J276" s="6"/>
      <c r="L276" s="6"/>
      <c r="N276" s="6"/>
    </row>
    <row r="277" spans="1:14">
      <c r="A277" s="1">
        <v>26</v>
      </c>
      <c r="B277" s="1">
        <v>2003</v>
      </c>
      <c r="C277" s="14">
        <v>4.9637393347875216</v>
      </c>
      <c r="D277" s="28">
        <v>0.66481942565590024</v>
      </c>
      <c r="E277" s="14">
        <v>5.1841720213344775</v>
      </c>
      <c r="F277" s="27">
        <v>0.47190963473637032</v>
      </c>
      <c r="G277" s="14">
        <v>4.4250861241343289</v>
      </c>
      <c r="H277" s="1">
        <v>0.66301886792452835</v>
      </c>
      <c r="J277" s="6"/>
      <c r="L277" s="6"/>
      <c r="N277" s="6"/>
    </row>
    <row r="278" spans="1:14">
      <c r="A278" s="1">
        <v>26</v>
      </c>
      <c r="B278" s="1">
        <v>2004</v>
      </c>
      <c r="C278" s="14">
        <v>5.04148775757902</v>
      </c>
      <c r="D278" s="28">
        <v>0.69785338564981148</v>
      </c>
      <c r="E278" s="14">
        <v>5.1866200029731173</v>
      </c>
      <c r="F278" s="27">
        <v>0.4890760113113195</v>
      </c>
      <c r="G278" s="14">
        <v>4.5458447199032763</v>
      </c>
      <c r="H278" s="1">
        <v>0.6925</v>
      </c>
      <c r="J278" s="6"/>
      <c r="L278" s="6"/>
      <c r="N278" s="6"/>
    </row>
    <row r="279" spans="1:14">
      <c r="A279" s="1">
        <v>26</v>
      </c>
      <c r="B279" s="1">
        <v>2005</v>
      </c>
      <c r="C279" s="14">
        <v>5.1095752419511591</v>
      </c>
      <c r="D279" s="27">
        <v>0.72066765433386404</v>
      </c>
      <c r="E279" s="14">
        <v>5.189062006628669</v>
      </c>
      <c r="F279" s="27">
        <v>0.49605970938450117</v>
      </c>
      <c r="G279" s="14">
        <v>4.5745047716772058</v>
      </c>
      <c r="H279" s="1">
        <v>0.69422820674661623</v>
      </c>
      <c r="J279" s="6"/>
      <c r="L279" s="6"/>
      <c r="N279" s="6"/>
    </row>
    <row r="280" spans="1:14">
      <c r="A280" s="1">
        <v>26</v>
      </c>
      <c r="B280" s="1">
        <v>2006</v>
      </c>
      <c r="C280" s="14">
        <v>5.2755603794254204</v>
      </c>
      <c r="D280" s="27">
        <v>0.74563344723090619</v>
      </c>
      <c r="E280" s="14">
        <v>5.1914980614265502</v>
      </c>
      <c r="F280" s="27">
        <v>0.51699865714086957</v>
      </c>
      <c r="G280" s="14">
        <v>4.8042669161437486</v>
      </c>
      <c r="H280" s="1">
        <v>0.70846885917359359</v>
      </c>
      <c r="J280" s="6"/>
      <c r="L280" s="6"/>
      <c r="N280" s="6"/>
    </row>
    <row r="281" spans="1:14">
      <c r="A281" s="1">
        <v>26</v>
      </c>
      <c r="B281" s="1">
        <v>2007</v>
      </c>
      <c r="C281" s="14">
        <v>5.2175704744531712</v>
      </c>
      <c r="D281" s="27">
        <v>0.76648235165570189</v>
      </c>
      <c r="E281" s="14">
        <v>5.1939281962798427</v>
      </c>
      <c r="F281" s="27">
        <v>0.51872669259321658</v>
      </c>
      <c r="G281" s="14">
        <v>5.0068949744805327</v>
      </c>
      <c r="H281" s="1">
        <v>0.76441953090426318</v>
      </c>
      <c r="J281" s="6"/>
      <c r="L281" s="6"/>
      <c r="N281" s="6"/>
    </row>
    <row r="282" spans="1:14">
      <c r="A282" s="1">
        <v>26</v>
      </c>
      <c r="B282" s="1">
        <v>2008</v>
      </c>
      <c r="C282" s="14">
        <v>5.2208751496654244</v>
      </c>
      <c r="D282" s="27">
        <v>0.79269259623090171</v>
      </c>
      <c r="E282" s="14">
        <v>5.1966214378754856</v>
      </c>
      <c r="F282" s="27">
        <v>0.52786626163087969</v>
      </c>
      <c r="G282" s="14">
        <v>5.2253702587919717</v>
      </c>
      <c r="H282" s="1">
        <v>0.82385413181666112</v>
      </c>
      <c r="J282" s="6"/>
      <c r="L282" s="6"/>
      <c r="N282" s="6"/>
    </row>
    <row r="283" spans="1:14">
      <c r="A283" s="1">
        <v>26</v>
      </c>
      <c r="B283" s="1">
        <v>2009</v>
      </c>
      <c r="C283" s="14">
        <v>5.108186032881707</v>
      </c>
      <c r="D283" s="27">
        <v>0.81211633495661939</v>
      </c>
      <c r="E283" s="14">
        <v>5.1990391690733553</v>
      </c>
      <c r="F283" s="27">
        <v>0.518546353643908</v>
      </c>
      <c r="G283" s="14">
        <v>5.526965738496691</v>
      </c>
      <c r="H283" s="1">
        <v>0.84531833763432573</v>
      </c>
      <c r="J283" s="6"/>
      <c r="L283" s="6"/>
      <c r="N283" s="6"/>
    </row>
    <row r="284" spans="1:14">
      <c r="A284" s="1">
        <v>26</v>
      </c>
      <c r="B284" s="1">
        <v>2010</v>
      </c>
      <c r="C284" s="14">
        <v>5.1030655733893813</v>
      </c>
      <c r="D284" s="27">
        <v>0.83282804572098301</v>
      </c>
      <c r="E284" s="14">
        <v>5.2011833671610139</v>
      </c>
      <c r="F284" s="27">
        <v>0.53796718124597476</v>
      </c>
      <c r="G284" s="14">
        <v>5.8133839845712822</v>
      </c>
      <c r="H284" s="1">
        <v>0.88765662315569083</v>
      </c>
      <c r="J284" s="6"/>
      <c r="L284" s="6"/>
      <c r="N284" s="6"/>
    </row>
    <row r="285" spans="1:14">
      <c r="A285" s="1">
        <v>26</v>
      </c>
      <c r="B285" s="1">
        <v>2011</v>
      </c>
      <c r="C285" s="14">
        <v>5.3991888539834489</v>
      </c>
      <c r="D285" s="27">
        <v>0.86465296564551986</v>
      </c>
      <c r="E285" s="14">
        <v>5.2033229774985257</v>
      </c>
      <c r="F285" s="27">
        <v>0.55430176706121181</v>
      </c>
      <c r="G285" s="14">
        <v>6.0445786827574688</v>
      </c>
      <c r="H285" s="1">
        <v>0.9290910100505303</v>
      </c>
      <c r="J285" s="6"/>
      <c r="L285" s="6"/>
      <c r="N285" s="6"/>
    </row>
    <row r="286" spans="1:14">
      <c r="A286" s="1">
        <v>26</v>
      </c>
      <c r="B286" s="1">
        <v>2012</v>
      </c>
      <c r="C286" s="14">
        <v>5.3537077252436882</v>
      </c>
      <c r="D286" s="27">
        <v>0.86469465130898537</v>
      </c>
      <c r="E286" s="14">
        <v>5.2059910687291175</v>
      </c>
      <c r="F286" s="27">
        <v>0.5586030685610861</v>
      </c>
      <c r="G286" s="14">
        <v>6.2450015037419853</v>
      </c>
      <c r="H286" s="1">
        <v>0.97521747926360514</v>
      </c>
      <c r="J286" s="6"/>
      <c r="L286" s="6"/>
      <c r="N286" s="6"/>
    </row>
    <row r="287" spans="1:14">
      <c r="A287" s="1">
        <v>26</v>
      </c>
      <c r="B287" s="1">
        <v>2013</v>
      </c>
      <c r="C287" s="14">
        <v>5.3484356436230494</v>
      </c>
      <c r="D287" s="27">
        <v>0.86616908871192155</v>
      </c>
      <c r="E287" s="14">
        <v>5.208917770299367</v>
      </c>
      <c r="F287" s="27">
        <v>0.54995942722972824</v>
      </c>
      <c r="G287" s="14">
        <v>6.4246583047850896</v>
      </c>
      <c r="H287" s="1">
        <v>0.99531394275161589</v>
      </c>
      <c r="J287" s="6"/>
      <c r="L287" s="6"/>
      <c r="N287" s="6"/>
    </row>
    <row r="288" spans="1:14" ht="15.75" thickBot="1">
      <c r="A288" s="1">
        <v>27</v>
      </c>
      <c r="B288" s="1">
        <v>2003</v>
      </c>
      <c r="C288" s="14">
        <v>4.4134005361984192</v>
      </c>
      <c r="D288" s="29">
        <v>0.67314767310357393</v>
      </c>
      <c r="E288" s="14">
        <v>4.0873529001339488</v>
      </c>
      <c r="F288" s="27">
        <v>0.40863533429059246</v>
      </c>
      <c r="G288" s="14">
        <v>3.6309854756950335</v>
      </c>
      <c r="H288" s="1">
        <v>0.51216981132075468</v>
      </c>
      <c r="J288" s="6"/>
      <c r="L288" s="6"/>
      <c r="N288" s="6"/>
    </row>
    <row r="289" spans="1:14">
      <c r="A289" s="1">
        <v>27</v>
      </c>
      <c r="B289" s="1">
        <v>2004</v>
      </c>
      <c r="C289" s="14">
        <v>4.3757570216602861</v>
      </c>
      <c r="D289" s="28">
        <v>0.69816685233622688</v>
      </c>
      <c r="E289" s="14">
        <v>4.0889283238548311</v>
      </c>
      <c r="F289" s="27">
        <v>0.42244845986650792</v>
      </c>
      <c r="G289" s="14">
        <v>3.3499040872746049</v>
      </c>
      <c r="H289" s="1">
        <v>0.52951612903225809</v>
      </c>
      <c r="J289" s="6"/>
      <c r="L289" s="6"/>
      <c r="N289" s="6"/>
    </row>
    <row r="290" spans="1:14">
      <c r="A290" s="1">
        <v>27</v>
      </c>
      <c r="B290" s="1">
        <v>2005</v>
      </c>
      <c r="C290" s="14">
        <v>4.4897593344767639</v>
      </c>
      <c r="D290" s="27">
        <v>0.71538881258479825</v>
      </c>
      <c r="E290" s="14">
        <v>4.0905012695192902</v>
      </c>
      <c r="F290" s="27">
        <v>0.4335929016846089</v>
      </c>
      <c r="G290" s="14">
        <v>3.8443863567123349</v>
      </c>
      <c r="H290" s="1">
        <v>0.52437057297145662</v>
      </c>
      <c r="J290" s="6"/>
      <c r="L290" s="6"/>
      <c r="N290" s="6"/>
    </row>
    <row r="291" spans="1:14">
      <c r="A291" s="1">
        <v>27</v>
      </c>
      <c r="B291" s="1">
        <v>2006</v>
      </c>
      <c r="C291" s="14">
        <v>4.694096395182493</v>
      </c>
      <c r="D291" s="27">
        <v>0.73192832864292467</v>
      </c>
      <c r="E291" s="14">
        <v>4.091286815514124</v>
      </c>
      <c r="F291" s="27">
        <v>0.45807188179243424</v>
      </c>
      <c r="G291" s="14">
        <v>3.9543159176183975</v>
      </c>
      <c r="H291" s="1">
        <v>0.52698470063847724</v>
      </c>
      <c r="J291" s="6"/>
      <c r="L291" s="6"/>
      <c r="N291" s="6"/>
    </row>
    <row r="292" spans="1:14">
      <c r="A292" s="1">
        <v>27</v>
      </c>
      <c r="B292" s="1">
        <v>2007</v>
      </c>
      <c r="C292" s="14">
        <v>4.5786160807698781</v>
      </c>
      <c r="D292" s="27">
        <v>0.75373542210511268</v>
      </c>
      <c r="E292" s="14">
        <v>4.0916793572267203</v>
      </c>
      <c r="F292" s="27">
        <v>0.4731248012189439</v>
      </c>
      <c r="G292" s="14">
        <v>4.1250354095428978</v>
      </c>
      <c r="H292" s="1">
        <v>0.52190588582386788</v>
      </c>
      <c r="J292" s="6"/>
      <c r="L292" s="6"/>
      <c r="N292" s="6"/>
    </row>
    <row r="293" spans="1:14">
      <c r="A293" s="1">
        <v>27</v>
      </c>
      <c r="B293" s="1">
        <v>2008</v>
      </c>
      <c r="C293" s="14">
        <v>4.5172511244501798</v>
      </c>
      <c r="D293" s="27">
        <v>0.79071078957155383</v>
      </c>
      <c r="E293" s="14">
        <v>4.0928560586764782</v>
      </c>
      <c r="F293" s="27">
        <v>0.46429541306420946</v>
      </c>
      <c r="G293" s="14">
        <v>4.3168212245486064</v>
      </c>
      <c r="H293" s="1">
        <v>0.51944630311140849</v>
      </c>
      <c r="J293" s="6"/>
      <c r="L293" s="6"/>
      <c r="N293" s="6"/>
    </row>
    <row r="294" spans="1:14">
      <c r="A294" s="1">
        <v>27</v>
      </c>
      <c r="B294" s="1">
        <v>2009</v>
      </c>
      <c r="C294" s="14">
        <v>4.6059493763404271</v>
      </c>
      <c r="D294" s="27">
        <v>0.81013362428547675</v>
      </c>
      <c r="E294" s="14">
        <v>4.0944228431724712</v>
      </c>
      <c r="F294" s="27">
        <v>0.450837771139109</v>
      </c>
      <c r="G294" s="14">
        <v>4.6280074198908485</v>
      </c>
      <c r="H294" s="1">
        <v>0.51107345067981358</v>
      </c>
      <c r="J294" s="6"/>
      <c r="L294" s="6"/>
      <c r="N294" s="6"/>
    </row>
    <row r="295" spans="1:14">
      <c r="A295" s="1">
        <v>27</v>
      </c>
      <c r="B295" s="1">
        <v>2010</v>
      </c>
      <c r="C295" s="14">
        <v>4.7000393594725134</v>
      </c>
      <c r="D295" s="27">
        <v>0.82790627635209935</v>
      </c>
      <c r="E295" s="14">
        <v>4.0963778780082745</v>
      </c>
      <c r="F295" s="27">
        <v>0.48170114663592795</v>
      </c>
      <c r="G295" s="14">
        <v>4.9256582101650501</v>
      </c>
      <c r="H295" s="1">
        <v>0.5271371086465797</v>
      </c>
      <c r="J295" s="6"/>
      <c r="L295" s="6"/>
      <c r="N295" s="6"/>
    </row>
    <row r="296" spans="1:14">
      <c r="A296" s="1">
        <v>27</v>
      </c>
      <c r="B296" s="1">
        <v>2011</v>
      </c>
      <c r="C296" s="14">
        <v>4.8986551159978982</v>
      </c>
      <c r="D296" s="27">
        <v>0.8507422209515404</v>
      </c>
      <c r="E296" s="14">
        <v>4.0979391585752269</v>
      </c>
      <c r="F296" s="27">
        <v>0.47363640528486944</v>
      </c>
      <c r="G296" s="14">
        <v>5.1661564629456977</v>
      </c>
      <c r="H296" s="1">
        <v>0.54403353878616245</v>
      </c>
      <c r="J296" s="6"/>
      <c r="L296" s="6"/>
      <c r="N296" s="6"/>
    </row>
    <row r="297" spans="1:14">
      <c r="A297" s="1">
        <v>27</v>
      </c>
      <c r="B297" s="1">
        <v>2012</v>
      </c>
      <c r="C297" s="14">
        <v>4.831075057346558</v>
      </c>
      <c r="D297" s="27">
        <v>0.85217561568473565</v>
      </c>
      <c r="E297" s="14">
        <v>4.1033845240337996</v>
      </c>
      <c r="F297" s="27">
        <v>0.46017663091571986</v>
      </c>
      <c r="G297" s="14">
        <v>5.3904862540194136</v>
      </c>
      <c r="H297" s="1">
        <v>0.55578595994335422</v>
      </c>
      <c r="J297" s="6"/>
      <c r="L297" s="6"/>
      <c r="N297" s="6"/>
    </row>
    <row r="298" spans="1:14">
      <c r="A298" s="1">
        <v>27</v>
      </c>
      <c r="B298" s="1">
        <v>2013</v>
      </c>
      <c r="C298" s="14">
        <v>4.8133662095530809</v>
      </c>
      <c r="D298" s="27">
        <v>0.85602457978358981</v>
      </c>
      <c r="E298" s="14">
        <v>4.1049349119412541</v>
      </c>
      <c r="F298" s="27">
        <v>0.43365731065650032</v>
      </c>
      <c r="G298" s="14">
        <v>5.6018235743467031</v>
      </c>
      <c r="H298" s="1">
        <v>0.56645891043397967</v>
      </c>
      <c r="J298" s="6"/>
      <c r="L298" s="6"/>
      <c r="N298" s="6"/>
    </row>
    <row r="299" spans="1:14">
      <c r="A299" s="1">
        <v>28</v>
      </c>
      <c r="B299" s="1">
        <v>2003</v>
      </c>
      <c r="C299" s="14">
        <v>2.882126749930797</v>
      </c>
      <c r="D299" s="28">
        <v>0.79920468516005982</v>
      </c>
      <c r="E299" s="14">
        <v>2.0037297199441397</v>
      </c>
      <c r="F299" s="27">
        <v>0.44059456688877496</v>
      </c>
      <c r="G299" s="14">
        <v>2.6789646202071133</v>
      </c>
      <c r="H299" s="1">
        <v>0.69301886792452827</v>
      </c>
      <c r="J299" s="6"/>
      <c r="L299" s="6"/>
      <c r="N299" s="6"/>
    </row>
    <row r="300" spans="1:14">
      <c r="A300" s="1">
        <v>28</v>
      </c>
      <c r="B300" s="1">
        <v>2004</v>
      </c>
      <c r="C300" s="14">
        <v>3.1484533605716547</v>
      </c>
      <c r="D300" s="27">
        <v>0.80753515239486773</v>
      </c>
      <c r="E300" s="14">
        <v>2.0130494518929418</v>
      </c>
      <c r="F300" s="27">
        <v>0.45419437888865044</v>
      </c>
      <c r="G300" s="14">
        <v>2.73046379593911</v>
      </c>
      <c r="H300" s="1">
        <v>0.70104838709677419</v>
      </c>
      <c r="J300" s="6"/>
      <c r="L300" s="6"/>
      <c r="N300" s="6"/>
    </row>
    <row r="301" spans="1:14">
      <c r="A301" s="1">
        <v>28</v>
      </c>
      <c r="B301" s="1">
        <v>2005</v>
      </c>
      <c r="C301" s="14">
        <v>3.380994674344636</v>
      </c>
      <c r="D301" s="27">
        <v>0.82325138473125981</v>
      </c>
      <c r="E301" s="14">
        <v>2.0204432009178803</v>
      </c>
      <c r="F301" s="27">
        <v>0.48702422145328716</v>
      </c>
      <c r="G301" s="14">
        <v>2.8593396486484361</v>
      </c>
      <c r="H301" s="1">
        <v>0.70446735395189009</v>
      </c>
      <c r="J301" s="6"/>
      <c r="L301" s="6"/>
      <c r="N301" s="6"/>
    </row>
    <row r="302" spans="1:14">
      <c r="A302" s="1">
        <v>28</v>
      </c>
      <c r="B302" s="1">
        <v>2006</v>
      </c>
      <c r="C302" s="14">
        <v>3.6000482404073204</v>
      </c>
      <c r="D302" s="27">
        <v>0.83748958112053729</v>
      </c>
      <c r="E302" s="14">
        <v>2.0296091679319601</v>
      </c>
      <c r="F302" s="27">
        <v>0.5118118735543562</v>
      </c>
      <c r="G302" s="14">
        <v>2.9826470340053355</v>
      </c>
      <c r="H302" s="1">
        <v>0.70792675581255271</v>
      </c>
      <c r="J302" s="6"/>
      <c r="L302" s="6"/>
      <c r="N302" s="6"/>
    </row>
    <row r="303" spans="1:14">
      <c r="A303" s="1">
        <v>28</v>
      </c>
      <c r="B303" s="1">
        <v>2007</v>
      </c>
      <c r="C303" s="14">
        <v>3.6234713256441538</v>
      </c>
      <c r="D303" s="27">
        <v>0.85514659403371462</v>
      </c>
      <c r="E303" s="14">
        <v>2.0368819272610401</v>
      </c>
      <c r="F303" s="27">
        <v>0.52552831253527299</v>
      </c>
      <c r="G303" s="14">
        <v>3.1565747986708215</v>
      </c>
      <c r="H303" s="1">
        <v>0.71333038304568031</v>
      </c>
      <c r="J303" s="6"/>
      <c r="L303" s="6"/>
      <c r="N303" s="6"/>
    </row>
    <row r="304" spans="1:14">
      <c r="A304" s="1">
        <v>28</v>
      </c>
      <c r="B304" s="1">
        <v>2008</v>
      </c>
      <c r="C304" s="14">
        <v>3.634747925220414</v>
      </c>
      <c r="D304" s="27">
        <v>0.86722809681659407</v>
      </c>
      <c r="E304" s="14">
        <v>2.0404985677312286</v>
      </c>
      <c r="F304" s="27">
        <v>0.5469360507353086</v>
      </c>
      <c r="G304" s="14">
        <v>3.435276695315018</v>
      </c>
      <c r="H304" s="1">
        <v>0.77036634325861497</v>
      </c>
      <c r="J304" s="6"/>
      <c r="L304" s="6"/>
      <c r="N304" s="6"/>
    </row>
    <row r="305" spans="1:14">
      <c r="A305" s="1">
        <v>28</v>
      </c>
      <c r="B305" s="1">
        <v>2009</v>
      </c>
      <c r="C305" s="14">
        <v>3.6154761217202207</v>
      </c>
      <c r="D305" s="27">
        <v>0.88431610723027165</v>
      </c>
      <c r="E305" s="14">
        <v>2.0458991209112285</v>
      </c>
      <c r="F305" s="27">
        <v>0.53208726774996074</v>
      </c>
      <c r="G305" s="14">
        <v>3.6548054737801849</v>
      </c>
      <c r="H305" s="1">
        <v>0.74929707660902056</v>
      </c>
      <c r="J305" s="6"/>
      <c r="L305" s="6"/>
      <c r="N305" s="6"/>
    </row>
    <row r="306" spans="1:14">
      <c r="A306" s="1">
        <v>28</v>
      </c>
      <c r="B306" s="1">
        <v>2010</v>
      </c>
      <c r="C306" s="14">
        <v>3.7553224106626506</v>
      </c>
      <c r="D306" s="27">
        <v>0.91717183349180431</v>
      </c>
      <c r="E306" s="14">
        <v>2.0566135091236353</v>
      </c>
      <c r="F306" s="27">
        <v>0.55140214598313131</v>
      </c>
      <c r="G306" s="14">
        <v>3.9306484695513109</v>
      </c>
      <c r="H306" s="1">
        <v>0.7889226944090032</v>
      </c>
      <c r="J306" s="6"/>
      <c r="L306" s="6"/>
      <c r="N306" s="6"/>
    </row>
    <row r="307" spans="1:14">
      <c r="A307" s="1">
        <v>28</v>
      </c>
      <c r="B307" s="1">
        <v>2011</v>
      </c>
      <c r="C307" s="14">
        <v>3.7351377157215051</v>
      </c>
      <c r="D307" s="27">
        <v>0.93287143403965522</v>
      </c>
      <c r="E307" s="14">
        <v>2.0654552997050959</v>
      </c>
      <c r="F307" s="27">
        <v>0.58378630779914265</v>
      </c>
      <c r="G307" s="14">
        <v>4.2096059025571897</v>
      </c>
      <c r="H307" s="1">
        <v>0.81964573268921093</v>
      </c>
      <c r="J307" s="6"/>
      <c r="L307" s="6"/>
      <c r="N307" s="6"/>
    </row>
    <row r="308" spans="1:14">
      <c r="A308" s="1">
        <v>28</v>
      </c>
      <c r="B308" s="1">
        <v>2012</v>
      </c>
      <c r="C308" s="14">
        <v>3.7758510782300978</v>
      </c>
      <c r="D308" s="27">
        <v>0.93588171131970876</v>
      </c>
      <c r="E308" s="14">
        <v>2.0742195976986841</v>
      </c>
      <c r="F308" s="27">
        <v>0.57687717185800136</v>
      </c>
      <c r="G308" s="14">
        <v>4.4415918720112719</v>
      </c>
      <c r="H308" s="1">
        <v>0.83909063321869315</v>
      </c>
      <c r="J308" s="6"/>
      <c r="L308" s="6"/>
      <c r="N308" s="6"/>
    </row>
    <row r="309" spans="1:14">
      <c r="A309" s="1">
        <v>28</v>
      </c>
      <c r="B309" s="1">
        <v>2013</v>
      </c>
      <c r="C309" s="14">
        <v>3.8346149107784853</v>
      </c>
      <c r="D309" s="27">
        <v>0.93387197601867811</v>
      </c>
      <c r="E309" s="14">
        <v>2.0829077496563224</v>
      </c>
      <c r="F309" s="27">
        <v>0.54252942895111356</v>
      </c>
      <c r="G309" s="14">
        <v>4.639668226395659</v>
      </c>
      <c r="H309" s="1">
        <v>0.85122345337026772</v>
      </c>
      <c r="J309" s="6"/>
      <c r="L309" s="6"/>
      <c r="N309" s="6"/>
    </row>
    <row r="310" spans="1:14">
      <c r="A310" s="1">
        <v>29</v>
      </c>
      <c r="B310" s="1">
        <v>2003</v>
      </c>
      <c r="C310" s="14">
        <v>4.0946678432944763</v>
      </c>
      <c r="D310" s="28">
        <v>0.76055257631556861</v>
      </c>
      <c r="E310" s="14">
        <v>4.4699161400521223</v>
      </c>
      <c r="F310" s="27">
        <v>0.43620890964612896</v>
      </c>
      <c r="G310" s="14">
        <v>2.8986705607108596</v>
      </c>
      <c r="H310" s="1">
        <v>0.72962264150943401</v>
      </c>
      <c r="J310" s="6"/>
      <c r="L310" s="6"/>
      <c r="N310" s="6"/>
    </row>
    <row r="311" spans="1:14">
      <c r="A311" s="1">
        <v>29</v>
      </c>
      <c r="B311" s="1">
        <v>2004</v>
      </c>
      <c r="C311" s="14">
        <v>3.8628327612373745</v>
      </c>
      <c r="D311" s="28">
        <v>0.77503250109577726</v>
      </c>
      <c r="E311" s="14">
        <v>4.4836149844102842</v>
      </c>
      <c r="F311" s="27">
        <v>0.45437619854405986</v>
      </c>
      <c r="G311" s="14">
        <v>2.9069010598473755</v>
      </c>
      <c r="H311" s="1">
        <v>0.74185483870967739</v>
      </c>
      <c r="J311" s="6"/>
      <c r="L311" s="6"/>
      <c r="N311" s="6"/>
    </row>
    <row r="312" spans="1:14">
      <c r="A312" s="1">
        <v>29</v>
      </c>
      <c r="B312" s="1">
        <v>2005</v>
      </c>
      <c r="C312" s="14">
        <v>4.0199801469332384</v>
      </c>
      <c r="D312" s="27">
        <v>0.80024241037216592</v>
      </c>
      <c r="E312" s="14">
        <v>4.4971287035770073</v>
      </c>
      <c r="F312" s="27">
        <v>0.45877475065702489</v>
      </c>
      <c r="G312" s="14">
        <v>3.1633631149379418</v>
      </c>
      <c r="H312" s="1">
        <v>0.71807279612876074</v>
      </c>
      <c r="J312" s="6"/>
      <c r="L312" s="6"/>
      <c r="N312" s="6"/>
    </row>
    <row r="313" spans="1:14">
      <c r="A313" s="1">
        <v>29</v>
      </c>
      <c r="B313" s="1">
        <v>2006</v>
      </c>
      <c r="C313" s="14">
        <v>4.3134800921387715</v>
      </c>
      <c r="D313" s="27">
        <v>0.80800363155442656</v>
      </c>
      <c r="E313" s="14">
        <v>4.5104622344464724</v>
      </c>
      <c r="F313" s="27">
        <v>0.48433668549386966</v>
      </c>
      <c r="G313" s="14">
        <v>3.2729851505152325</v>
      </c>
      <c r="H313" s="1">
        <v>0.70979400072280452</v>
      </c>
      <c r="J313" s="6"/>
      <c r="L313" s="6"/>
      <c r="N313" s="6"/>
    </row>
    <row r="314" spans="1:14">
      <c r="A314" s="1">
        <v>29</v>
      </c>
      <c r="B314" s="1">
        <v>2007</v>
      </c>
      <c r="C314" s="14">
        <v>4.2984678796106</v>
      </c>
      <c r="D314" s="27">
        <v>0.8207359266557096</v>
      </c>
      <c r="E314" s="14">
        <v>4.5203469936790146</v>
      </c>
      <c r="F314" s="27">
        <v>0.49508763912915754</v>
      </c>
      <c r="G314" s="14">
        <v>3.4654233539614268</v>
      </c>
      <c r="H314" s="1">
        <v>0.74455426070708564</v>
      </c>
      <c r="J314" s="6"/>
      <c r="L314" s="6"/>
      <c r="N314" s="6"/>
    </row>
    <row r="315" spans="1:14">
      <c r="A315" s="1">
        <v>29</v>
      </c>
      <c r="B315" s="1">
        <v>2008</v>
      </c>
      <c r="C315" s="14">
        <v>4.1669287549658121</v>
      </c>
      <c r="D315" s="27">
        <v>0.83941956862080624</v>
      </c>
      <c r="E315" s="14">
        <v>4.5333764939693486</v>
      </c>
      <c r="F315" s="27">
        <v>0.5066615721974882</v>
      </c>
      <c r="G315" s="14">
        <v>3.6803431230916499</v>
      </c>
      <c r="H315" s="1">
        <v>0.82004851120776179</v>
      </c>
      <c r="J315" s="6"/>
      <c r="L315" s="6"/>
      <c r="N315" s="6"/>
    </row>
    <row r="316" spans="1:14">
      <c r="A316" s="1">
        <v>29</v>
      </c>
      <c r="B316" s="1">
        <v>2009</v>
      </c>
      <c r="C316" s="14">
        <v>4.1358599802686822</v>
      </c>
      <c r="D316" s="27">
        <v>0.85818237055952218</v>
      </c>
      <c r="E316" s="14">
        <v>4.5446396862480594</v>
      </c>
      <c r="F316" s="27">
        <v>0.48940745283785686</v>
      </c>
      <c r="G316" s="14">
        <v>3.9781852076818147</v>
      </c>
      <c r="H316" s="1">
        <v>0.83877055810191425</v>
      </c>
      <c r="J316" s="6"/>
      <c r="L316" s="6"/>
      <c r="N316" s="6"/>
    </row>
    <row r="317" spans="1:14">
      <c r="A317" s="1">
        <v>29</v>
      </c>
      <c r="B317" s="1">
        <v>2010</v>
      </c>
      <c r="C317" s="14">
        <v>4.4914929599478235</v>
      </c>
      <c r="D317" s="27">
        <v>0.88075695663211784</v>
      </c>
      <c r="E317" s="14">
        <v>4.557358458655834</v>
      </c>
      <c r="F317" s="27">
        <v>0.48998905098689072</v>
      </c>
      <c r="G317" s="14">
        <v>4.283034685466931</v>
      </c>
      <c r="H317" s="1">
        <v>0.87872542284162658</v>
      </c>
      <c r="J317" s="6"/>
      <c r="L317" s="6"/>
      <c r="N317" s="6"/>
    </row>
    <row r="318" spans="1:14">
      <c r="A318" s="1">
        <v>29</v>
      </c>
      <c r="B318" s="1">
        <v>2011</v>
      </c>
      <c r="C318" s="14">
        <v>4.6856902128959055</v>
      </c>
      <c r="D318" s="27">
        <v>0.90013073341436145</v>
      </c>
      <c r="E318" s="14">
        <v>4.5667924908891928</v>
      </c>
      <c r="F318" s="27">
        <v>0.50239985539027976</v>
      </c>
      <c r="G318" s="14">
        <v>4.5514529034821036</v>
      </c>
      <c r="H318" s="1">
        <v>0.91740240990615807</v>
      </c>
      <c r="J318" s="6"/>
      <c r="L318" s="6"/>
      <c r="N318" s="6"/>
    </row>
    <row r="319" spans="1:14">
      <c r="A319" s="1">
        <v>29</v>
      </c>
      <c r="B319" s="1">
        <v>2012</v>
      </c>
      <c r="C319" s="14">
        <v>4.6637880520870745</v>
      </c>
      <c r="D319" s="27">
        <v>0.90601598557366314</v>
      </c>
      <c r="E319" s="14">
        <v>4.5792343310125583</v>
      </c>
      <c r="F319" s="27">
        <v>0.49518427875231175</v>
      </c>
      <c r="G319" s="14">
        <v>4.786157519768909</v>
      </c>
      <c r="H319" s="1">
        <v>0.92034189763301644</v>
      </c>
      <c r="J319" s="6"/>
      <c r="L319" s="6"/>
      <c r="N319" s="6"/>
    </row>
    <row r="320" spans="1:14">
      <c r="A320" s="1">
        <v>29</v>
      </c>
      <c r="B320" s="1">
        <v>2013</v>
      </c>
      <c r="C320" s="14">
        <v>4.6612971319367773</v>
      </c>
      <c r="D320" s="27">
        <v>0.90361877367779286</v>
      </c>
      <c r="E320" s="14">
        <v>4.5899953879688562</v>
      </c>
      <c r="F320" s="27">
        <v>0.48867344048852207</v>
      </c>
      <c r="G320" s="14">
        <v>4.9736946462839731</v>
      </c>
      <c r="H320" s="1">
        <v>0.91442751615881812</v>
      </c>
      <c r="J320" s="6"/>
      <c r="L320" s="6"/>
      <c r="N320" s="6"/>
    </row>
    <row r="321" spans="1:14" ht="15.75" thickBot="1">
      <c r="A321" s="1">
        <v>30</v>
      </c>
      <c r="B321" s="1">
        <v>2003</v>
      </c>
      <c r="C321" s="14">
        <v>4.2423981208967314</v>
      </c>
      <c r="D321" s="29">
        <v>0.76841654104029466</v>
      </c>
      <c r="E321" s="14">
        <v>2.4524121282597133</v>
      </c>
      <c r="F321" s="27">
        <v>0.38144564900469158</v>
      </c>
      <c r="G321" s="14">
        <v>4.189048497691398</v>
      </c>
      <c r="H321" s="1">
        <v>0.92716981132075471</v>
      </c>
      <c r="J321" s="6"/>
      <c r="L321" s="6"/>
      <c r="N321" s="6"/>
    </row>
    <row r="322" spans="1:14">
      <c r="A322" s="1">
        <v>30</v>
      </c>
      <c r="B322" s="1">
        <v>2004</v>
      </c>
      <c r="C322" s="14">
        <v>4.5086592856072478</v>
      </c>
      <c r="D322" s="28">
        <v>0.77934057119300815</v>
      </c>
      <c r="E322" s="14">
        <v>2.4672956465229348</v>
      </c>
      <c r="F322" s="27">
        <v>0.41395778352172158</v>
      </c>
      <c r="G322" s="14">
        <v>4.267737488271754</v>
      </c>
      <c r="H322" s="1">
        <v>0.91427419354838713</v>
      </c>
      <c r="J322" s="6"/>
      <c r="L322" s="6"/>
      <c r="N322" s="6"/>
    </row>
    <row r="323" spans="1:14">
      <c r="A323" s="1">
        <v>30</v>
      </c>
      <c r="B323" s="1">
        <v>2005</v>
      </c>
      <c r="C323" s="14">
        <v>4.5664293576716606</v>
      </c>
      <c r="D323" s="27">
        <v>0.79369901222441663</v>
      </c>
      <c r="E323" s="14">
        <v>2.4909564532995954</v>
      </c>
      <c r="F323" s="27">
        <v>0.44727535241284233</v>
      </c>
      <c r="G323" s="14">
        <v>4.3992524153389505</v>
      </c>
      <c r="H323" s="1">
        <v>0.91927905182691638</v>
      </c>
      <c r="J323" s="6"/>
      <c r="L323" s="6"/>
      <c r="N323" s="6"/>
    </row>
    <row r="324" spans="1:14">
      <c r="A324" s="1">
        <v>30</v>
      </c>
      <c r="B324" s="1">
        <v>2006</v>
      </c>
      <c r="C324" s="14">
        <v>4.9725872264587263</v>
      </c>
      <c r="D324" s="27">
        <v>0.8132293537368287</v>
      </c>
      <c r="E324" s="14">
        <v>2.5106615243789276</v>
      </c>
      <c r="F324" s="27">
        <v>0.47920374614975397</v>
      </c>
      <c r="G324" s="14">
        <v>4.5188494795215641</v>
      </c>
      <c r="H324" s="1">
        <v>0.8957354535598121</v>
      </c>
      <c r="J324" s="6"/>
      <c r="L324" s="6"/>
      <c r="N324" s="6"/>
    </row>
    <row r="325" spans="1:14">
      <c r="A325" s="1">
        <v>30</v>
      </c>
      <c r="B325" s="1">
        <v>2007</v>
      </c>
      <c r="C325" s="14">
        <v>5.0019394653994373</v>
      </c>
      <c r="D325" s="27">
        <v>0.8142256270778131</v>
      </c>
      <c r="E325" s="14">
        <v>2.5323752846027117</v>
      </c>
      <c r="F325" s="27">
        <v>0.4676341693252648</v>
      </c>
      <c r="G325" s="14">
        <v>4.6809267983873379</v>
      </c>
      <c r="H325" s="1">
        <v>0.8358656635688646</v>
      </c>
      <c r="J325" s="6"/>
      <c r="L325" s="6"/>
      <c r="N325" s="6"/>
    </row>
    <row r="326" spans="1:14">
      <c r="A326" s="1">
        <v>30</v>
      </c>
      <c r="B326" s="1">
        <v>2008</v>
      </c>
      <c r="C326" s="14">
        <v>5.053981460213258</v>
      </c>
      <c r="D326" s="27">
        <v>0.83185805849546912</v>
      </c>
      <c r="E326" s="14">
        <v>2.5494130843450908</v>
      </c>
      <c r="F326" s="27">
        <v>0.49501698456448523</v>
      </c>
      <c r="G326" s="14">
        <v>4.8522646114580876</v>
      </c>
      <c r="H326" s="1">
        <v>0.8279106724657076</v>
      </c>
      <c r="J326" s="6"/>
      <c r="L326" s="6"/>
      <c r="N326" s="6"/>
    </row>
    <row r="327" spans="1:14">
      <c r="A327" s="1">
        <v>30</v>
      </c>
      <c r="B327" s="1">
        <v>2009</v>
      </c>
      <c r="C327" s="14">
        <v>5.0753081112157181</v>
      </c>
      <c r="D327" s="27">
        <v>0.84513409599654787</v>
      </c>
      <c r="E327" s="14">
        <v>2.5624668827612811</v>
      </c>
      <c r="F327" s="27">
        <v>0.45114974105984262</v>
      </c>
      <c r="G327" s="14">
        <v>5.072921280180533</v>
      </c>
      <c r="H327" s="1">
        <v>0.76809305550206064</v>
      </c>
      <c r="J327" s="6"/>
      <c r="L327" s="6"/>
      <c r="N327" s="6"/>
    </row>
    <row r="328" spans="1:14">
      <c r="A328" s="1">
        <v>30</v>
      </c>
      <c r="B328" s="1">
        <v>2010</v>
      </c>
      <c r="C328" s="14">
        <v>5.1481419415814997</v>
      </c>
      <c r="D328" s="27">
        <v>0.86702919687239843</v>
      </c>
      <c r="E328" s="14">
        <v>2.5744375597761642</v>
      </c>
      <c r="F328" s="27">
        <v>0.47671987155791201</v>
      </c>
      <c r="G328" s="14">
        <v>5.329767582821284</v>
      </c>
      <c r="H328" s="1">
        <v>0.81898779729773941</v>
      </c>
      <c r="J328" s="6"/>
      <c r="L328" s="6"/>
      <c r="N328" s="6"/>
    </row>
    <row r="329" spans="1:14">
      <c r="A329" s="1">
        <v>30</v>
      </c>
      <c r="B329" s="1">
        <v>2011</v>
      </c>
      <c r="C329" s="14">
        <v>5.3229939648638354</v>
      </c>
      <c r="D329" s="27">
        <v>0.89404082863169165</v>
      </c>
      <c r="E329" s="14">
        <v>2.585361655666591</v>
      </c>
      <c r="F329" s="27">
        <v>0.48802959130415052</v>
      </c>
      <c r="G329" s="14">
        <v>5.5948228975470506</v>
      </c>
      <c r="H329" s="1">
        <v>0.83533233383308347</v>
      </c>
      <c r="J329" s="6"/>
      <c r="L329" s="6"/>
      <c r="N329" s="6"/>
    </row>
    <row r="330" spans="1:14">
      <c r="A330" s="1">
        <v>30</v>
      </c>
      <c r="B330" s="1">
        <v>2012</v>
      </c>
      <c r="C330" s="14">
        <v>5.4431768941304481</v>
      </c>
      <c r="D330" s="27">
        <v>0.89785368089154594</v>
      </c>
      <c r="E330" s="14">
        <v>2.5961677040866316</v>
      </c>
      <c r="F330" s="27">
        <v>0.46387957326213036</v>
      </c>
      <c r="G330" s="14">
        <v>5.847420951524005</v>
      </c>
      <c r="H330" s="1">
        <v>0.85464292939510422</v>
      </c>
      <c r="J330" s="6"/>
      <c r="L330" s="6"/>
      <c r="N330" s="6"/>
    </row>
    <row r="331" spans="1:14">
      <c r="A331" s="1">
        <v>30</v>
      </c>
      <c r="B331" s="1">
        <v>2013</v>
      </c>
      <c r="C331" s="14">
        <v>5.5102949902706486</v>
      </c>
      <c r="D331" s="27">
        <v>0.90004670523607422</v>
      </c>
      <c r="E331" s="14">
        <v>2.6099548915695472</v>
      </c>
      <c r="F331" s="27">
        <v>0.42337135710766666</v>
      </c>
      <c r="G331" s="14">
        <v>6.0116592543935008</v>
      </c>
      <c r="H331" s="1">
        <v>0.86687442289935368</v>
      </c>
      <c r="J331" s="6"/>
      <c r="L331" s="6"/>
      <c r="N331" s="6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workbookViewId="0">
      <selection activeCell="J18" sqref="J18"/>
    </sheetView>
  </sheetViews>
  <sheetFormatPr defaultRowHeight="15"/>
  <cols>
    <col min="8" max="8" width="16.140625" customWidth="1"/>
    <col min="11" max="11" width="12.85546875" customWidth="1"/>
  </cols>
  <sheetData>
    <row r="1" spans="1:11" ht="15.75" thickBot="1">
      <c r="A1" s="18" t="s">
        <v>33</v>
      </c>
      <c r="B1" s="18" t="s">
        <v>34</v>
      </c>
      <c r="C1" s="18" t="s">
        <v>35</v>
      </c>
      <c r="D1" s="18" t="s">
        <v>36</v>
      </c>
      <c r="E1" s="18" t="s">
        <v>38</v>
      </c>
      <c r="F1" s="18" t="s">
        <v>37</v>
      </c>
      <c r="G1" s="18" t="s">
        <v>40</v>
      </c>
      <c r="H1" s="18" t="s">
        <v>39</v>
      </c>
    </row>
    <row r="2" spans="1:11">
      <c r="A2" s="1" t="s">
        <v>2</v>
      </c>
      <c r="B2" s="1">
        <v>2003</v>
      </c>
      <c r="C2" s="14">
        <v>3.3523852172507196</v>
      </c>
      <c r="D2" s="19">
        <v>0.89784701398619782</v>
      </c>
      <c r="E2" s="14">
        <v>6.7645949133034113</v>
      </c>
      <c r="F2" s="20">
        <v>0.29700172351469201</v>
      </c>
      <c r="G2" s="14">
        <v>5.5990143760773119</v>
      </c>
      <c r="H2" s="1">
        <v>3.2916981132075471</v>
      </c>
      <c r="K2" s="1" t="s">
        <v>2</v>
      </c>
    </row>
    <row r="3" spans="1:11">
      <c r="A3" s="1" t="s">
        <v>2</v>
      </c>
      <c r="B3" s="1">
        <v>2004</v>
      </c>
      <c r="C3" s="14">
        <v>3.3911470458086539</v>
      </c>
      <c r="D3" s="19">
        <v>0.90831796530618425</v>
      </c>
      <c r="E3" s="14">
        <v>6.7896894820859703</v>
      </c>
      <c r="F3" s="20">
        <v>0.30722948480162299</v>
      </c>
      <c r="G3" s="14">
        <v>5.7289302681888534</v>
      </c>
      <c r="H3" s="1">
        <v>3.3144354838709678</v>
      </c>
      <c r="K3" s="1" t="s">
        <v>3</v>
      </c>
    </row>
    <row r="4" spans="1:11">
      <c r="A4" s="1" t="s">
        <v>2</v>
      </c>
      <c r="B4" s="1">
        <v>2005</v>
      </c>
      <c r="C4" s="14">
        <v>3.3393219779440679</v>
      </c>
      <c r="D4" s="20">
        <v>0.91112960743730087</v>
      </c>
      <c r="E4" s="14">
        <v>6.8193848346123698</v>
      </c>
      <c r="F4" s="20">
        <v>0.29076751340120982</v>
      </c>
      <c r="G4" s="14">
        <v>5.8834338028942765</v>
      </c>
      <c r="H4" s="1">
        <v>3.1870397643593518</v>
      </c>
      <c r="K4" s="1" t="s">
        <v>4</v>
      </c>
    </row>
    <row r="5" spans="1:11">
      <c r="A5" s="1" t="s">
        <v>2</v>
      </c>
      <c r="B5" s="1">
        <v>2006</v>
      </c>
      <c r="C5" s="14">
        <v>3.858622228701031</v>
      </c>
      <c r="D5" s="20">
        <v>0.91421242036007067</v>
      </c>
      <c r="E5" s="14">
        <v>6.8595303975434954</v>
      </c>
      <c r="F5" s="20">
        <v>0.26995434712446015</v>
      </c>
      <c r="G5" s="14">
        <v>6.029145614075671</v>
      </c>
      <c r="H5" s="1">
        <v>2.981869654258523</v>
      </c>
      <c r="K5" s="1" t="s">
        <v>10</v>
      </c>
    </row>
    <row r="6" spans="1:11">
      <c r="A6" s="1" t="s">
        <v>2</v>
      </c>
      <c r="B6" s="1">
        <v>2007</v>
      </c>
      <c r="C6" s="14">
        <v>3.8447078586308745</v>
      </c>
      <c r="D6" s="20">
        <v>0.91912704493750463</v>
      </c>
      <c r="E6" s="14">
        <v>6.9053119655888091</v>
      </c>
      <c r="F6" s="20">
        <v>0.25484395453959202</v>
      </c>
      <c r="G6" s="14">
        <v>6.1764907763090635</v>
      </c>
      <c r="H6" s="1">
        <v>2.9550081132910457</v>
      </c>
      <c r="K6" s="1" t="s">
        <v>11</v>
      </c>
    </row>
    <row r="7" spans="1:11">
      <c r="A7" s="1" t="s">
        <v>2</v>
      </c>
      <c r="B7" s="1">
        <v>2008</v>
      </c>
      <c r="C7" s="14">
        <v>3.591252843454062</v>
      </c>
      <c r="D7" s="20">
        <v>0.91673708871462545</v>
      </c>
      <c r="E7" s="14">
        <v>6.9604463223296138</v>
      </c>
      <c r="F7" s="20">
        <v>0.23629419703103913</v>
      </c>
      <c r="G7" s="14">
        <v>6.3242693526317106</v>
      </c>
      <c r="H7" s="1">
        <v>2.697014051522248</v>
      </c>
      <c r="K7" s="1" t="s">
        <v>12</v>
      </c>
    </row>
    <row r="8" spans="1:11">
      <c r="A8" s="1" t="s">
        <v>2</v>
      </c>
      <c r="B8" s="1">
        <v>2009</v>
      </c>
      <c r="C8" s="14">
        <v>3.5876398192847838</v>
      </c>
      <c r="D8" s="20">
        <v>0.91602210461894196</v>
      </c>
      <c r="E8" s="14">
        <v>7.0094784512540276</v>
      </c>
      <c r="F8" s="20">
        <v>0.23496609487510522</v>
      </c>
      <c r="G8" s="14">
        <v>6.4992906768862344</v>
      </c>
      <c r="H8" s="1">
        <v>2.5782844817625081</v>
      </c>
      <c r="K8" s="1" t="s">
        <v>14</v>
      </c>
    </row>
    <row r="9" spans="1:11">
      <c r="A9" s="1" t="s">
        <v>2</v>
      </c>
      <c r="B9" s="1">
        <v>2010</v>
      </c>
      <c r="C9" s="14">
        <v>3.6972369328931136</v>
      </c>
      <c r="D9" s="20">
        <v>0.92072610867177296</v>
      </c>
      <c r="E9" s="14">
        <v>7.0628663246720889</v>
      </c>
      <c r="F9" s="20">
        <v>0.24007941287752649</v>
      </c>
      <c r="G9" s="14">
        <v>6.7108032163820344</v>
      </c>
      <c r="H9" s="1">
        <v>2.416200477639284</v>
      </c>
      <c r="K9" s="1" t="s">
        <v>16</v>
      </c>
    </row>
    <row r="10" spans="1:11">
      <c r="A10" s="1" t="s">
        <v>2</v>
      </c>
      <c r="B10" s="1">
        <v>2011</v>
      </c>
      <c r="C10" s="14">
        <v>3.5602826412568529</v>
      </c>
      <c r="D10" s="20">
        <v>0.92914824773307092</v>
      </c>
      <c r="E10" s="14">
        <v>7.0915043028596179</v>
      </c>
      <c r="F10" s="20">
        <v>0.23089442300083743</v>
      </c>
      <c r="G10" s="14">
        <v>6.754394287269128</v>
      </c>
      <c r="H10" s="1">
        <v>2.2671442056749402</v>
      </c>
      <c r="K10" s="1" t="s">
        <v>20</v>
      </c>
    </row>
    <row r="11" spans="1:11">
      <c r="A11" s="1" t="s">
        <v>2</v>
      </c>
      <c r="B11" s="1">
        <v>2012</v>
      </c>
      <c r="C11" s="14">
        <v>3.5209759656276418</v>
      </c>
      <c r="D11" s="20">
        <v>0.92781354959681794</v>
      </c>
      <c r="E11" s="14">
        <v>7.1159673622923236</v>
      </c>
      <c r="F11" s="20">
        <v>0.22703614215242121</v>
      </c>
      <c r="G11" s="14">
        <v>6.8014053851622203</v>
      </c>
      <c r="H11" s="1">
        <v>2.2120928585879023</v>
      </c>
      <c r="K11" s="1" t="s">
        <v>22</v>
      </c>
    </row>
    <row r="12" spans="1:11">
      <c r="A12" s="1" t="s">
        <v>2</v>
      </c>
      <c r="B12" s="1">
        <v>2013</v>
      </c>
      <c r="C12" s="14">
        <v>3.4424275168816627</v>
      </c>
      <c r="D12" s="20">
        <v>0.92916126237619334</v>
      </c>
      <c r="E12" s="14">
        <v>7.1379567760271589</v>
      </c>
      <c r="F12" s="20">
        <v>0.21678709103314461</v>
      </c>
      <c r="G12" s="14">
        <v>6.848068966815485</v>
      </c>
      <c r="H12" s="1">
        <v>2.1848568790397045</v>
      </c>
    </row>
    <row r="13" spans="1:11">
      <c r="A13" s="1" t="s">
        <v>3</v>
      </c>
      <c r="B13" s="1">
        <v>2003</v>
      </c>
      <c r="C13" s="14">
        <v>3.6479428696951763</v>
      </c>
      <c r="D13" s="19">
        <v>0.84316156029939893</v>
      </c>
      <c r="E13" s="14">
        <v>6.7565763695440362</v>
      </c>
      <c r="F13" s="20">
        <v>0.51873329635419285</v>
      </c>
      <c r="G13" s="14">
        <v>4.4395877451984136</v>
      </c>
      <c r="H13" s="1">
        <v>2.4098113207547169</v>
      </c>
    </row>
    <row r="14" spans="1:11" ht="15.75" thickBot="1">
      <c r="A14" s="1" t="s">
        <v>3</v>
      </c>
      <c r="B14" s="1">
        <v>2004</v>
      </c>
      <c r="C14" s="14">
        <v>3.5025498759224432</v>
      </c>
      <c r="D14" s="21">
        <v>0.857763417526067</v>
      </c>
      <c r="E14" s="14">
        <v>6.7693529561230177</v>
      </c>
      <c r="F14" s="20">
        <v>0.54193065185456635</v>
      </c>
      <c r="G14" s="14">
        <v>4.5571347369495347</v>
      </c>
      <c r="H14" s="1">
        <v>2.465725806451613</v>
      </c>
    </row>
    <row r="15" spans="1:11">
      <c r="A15" s="1" t="s">
        <v>3</v>
      </c>
      <c r="B15" s="1">
        <v>2005</v>
      </c>
      <c r="C15" s="14">
        <v>3.6243409329763652</v>
      </c>
      <c r="D15" s="20">
        <v>0.8633079135740791</v>
      </c>
      <c r="E15" s="14">
        <v>6.7877376055243372</v>
      </c>
      <c r="F15" s="20">
        <v>0.54666328693888844</v>
      </c>
      <c r="G15" s="14">
        <v>4.7247294210457307</v>
      </c>
      <c r="H15" s="1">
        <v>2.5095027701802373</v>
      </c>
    </row>
    <row r="16" spans="1:11">
      <c r="A16" s="1" t="s">
        <v>3</v>
      </c>
      <c r="B16" s="1">
        <v>2006</v>
      </c>
      <c r="C16" s="14">
        <v>3.9219733362813143</v>
      </c>
      <c r="D16" s="19">
        <v>0.86922695991373955</v>
      </c>
      <c r="E16" s="14">
        <v>6.8179570910853284</v>
      </c>
      <c r="F16" s="20">
        <v>0.55057655162523478</v>
      </c>
      <c r="G16" s="14">
        <v>4.8981382628691099</v>
      </c>
      <c r="H16" s="1">
        <v>2.4672328635104206</v>
      </c>
    </row>
    <row r="17" spans="1:8">
      <c r="A17" s="1" t="s">
        <v>3</v>
      </c>
      <c r="B17" s="1">
        <v>2007</v>
      </c>
      <c r="C17" s="14">
        <v>3.9682663105727145</v>
      </c>
      <c r="D17" s="19">
        <v>0.8747462976826772</v>
      </c>
      <c r="E17" s="14">
        <v>6.854490834417784</v>
      </c>
      <c r="F17" s="20">
        <v>0.55066860088791414</v>
      </c>
      <c r="G17" s="14">
        <v>5.0742984321978728</v>
      </c>
      <c r="H17" s="1">
        <v>2.3587549786104147</v>
      </c>
    </row>
    <row r="18" spans="1:8">
      <c r="A18" s="1" t="s">
        <v>3</v>
      </c>
      <c r="B18" s="1">
        <v>2008</v>
      </c>
      <c r="C18" s="14">
        <v>3.9332775194030569</v>
      </c>
      <c r="D18" s="19">
        <v>0.88014190674592507</v>
      </c>
      <c r="E18" s="14">
        <v>6.9077552789821368</v>
      </c>
      <c r="F18" s="20">
        <v>0.55213193610368194</v>
      </c>
      <c r="G18" s="14">
        <v>5.2383550253753537</v>
      </c>
      <c r="H18" s="1">
        <v>2.4529943124790901</v>
      </c>
    </row>
    <row r="19" spans="1:8">
      <c r="A19" s="1" t="s">
        <v>3</v>
      </c>
      <c r="B19" s="1">
        <v>2009</v>
      </c>
      <c r="C19" s="14">
        <v>3.9721179924245829</v>
      </c>
      <c r="D19" s="19">
        <v>0.88899573103175789</v>
      </c>
      <c r="E19" s="14">
        <v>6.9510232592306522</v>
      </c>
      <c r="F19" s="20">
        <v>0.53016744550875117</v>
      </c>
      <c r="G19" s="14">
        <v>5.438122786238913</v>
      </c>
      <c r="H19" s="1">
        <v>2.4101220968301043</v>
      </c>
    </row>
    <row r="20" spans="1:8">
      <c r="A20" s="1" t="s">
        <v>3</v>
      </c>
      <c r="B20" s="1">
        <v>2010</v>
      </c>
      <c r="C20" s="14">
        <v>4.013987360656099</v>
      </c>
      <c r="D20" s="19">
        <v>0.89887333721627238</v>
      </c>
      <c r="E20" s="14">
        <v>7.0072311671941643</v>
      </c>
      <c r="F20" s="20">
        <v>0.52471689399704702</v>
      </c>
      <c r="G20" s="14">
        <v>5.6487629482354276</v>
      </c>
      <c r="H20" s="1">
        <v>2.3880001308600778</v>
      </c>
    </row>
    <row r="21" spans="1:8">
      <c r="A21" s="1" t="s">
        <v>3</v>
      </c>
      <c r="B21" s="1">
        <v>2011</v>
      </c>
      <c r="C21" s="14">
        <v>4.1984380768730283</v>
      </c>
      <c r="D21" s="19">
        <v>0.91536995493131512</v>
      </c>
      <c r="E21" s="14">
        <v>7.0494378838373661</v>
      </c>
      <c r="F21" s="20">
        <v>0.52429231433200552</v>
      </c>
      <c r="G21" s="14">
        <v>5.8471321762180617</v>
      </c>
      <c r="H21" s="1">
        <v>2.3658448553501028</v>
      </c>
    </row>
    <row r="22" spans="1:8">
      <c r="A22" s="1" t="s">
        <v>3</v>
      </c>
      <c r="B22" s="1">
        <v>2012</v>
      </c>
      <c r="C22" s="14">
        <v>4.163225827481309</v>
      </c>
      <c r="D22" s="19">
        <v>0.91628266118131441</v>
      </c>
      <c r="E22" s="14">
        <v>7.0913515332080923</v>
      </c>
      <c r="F22" s="20">
        <v>0.51682038300340938</v>
      </c>
      <c r="G22" s="14">
        <v>6.0079774554821954</v>
      </c>
      <c r="H22" s="1">
        <v>2.3561855148695123</v>
      </c>
    </row>
    <row r="23" spans="1:8">
      <c r="A23" s="1" t="s">
        <v>3</v>
      </c>
      <c r="B23" s="1">
        <v>2013</v>
      </c>
      <c r="C23" s="14">
        <v>4.1206439320668924</v>
      </c>
      <c r="D23" s="19">
        <v>0.92007005636402517</v>
      </c>
      <c r="E23" s="14">
        <v>7.1322584498123867</v>
      </c>
      <c r="F23" s="20">
        <v>0.5037699046046914</v>
      </c>
      <c r="G23" s="14">
        <v>6.233017598904941</v>
      </c>
      <c r="H23" s="1">
        <v>2.3108264081255769</v>
      </c>
    </row>
    <row r="24" spans="1:8">
      <c r="A24" s="1" t="s">
        <v>4</v>
      </c>
      <c r="B24" s="1">
        <v>2003</v>
      </c>
      <c r="C24" s="14">
        <v>5.6263109032216549</v>
      </c>
      <c r="D24" s="20">
        <v>0.62462213591900462</v>
      </c>
      <c r="E24" s="14">
        <v>5.88784879391019</v>
      </c>
      <c r="F24" s="20">
        <v>0.49377500437057253</v>
      </c>
      <c r="G24" s="14">
        <v>5.5243766629431432</v>
      </c>
      <c r="H24" s="1">
        <v>0.96707547169811325</v>
      </c>
    </row>
    <row r="25" spans="1:8">
      <c r="A25" s="1" t="s">
        <v>4</v>
      </c>
      <c r="B25" s="1">
        <v>2004</v>
      </c>
      <c r="C25" s="14">
        <v>5.6615706258468919</v>
      </c>
      <c r="D25" s="20">
        <v>0.6551433675286642</v>
      </c>
      <c r="E25" s="14">
        <v>5.8937406948845492</v>
      </c>
      <c r="F25" s="20">
        <v>0.50742129581026774</v>
      </c>
      <c r="G25" s="14">
        <v>5.6820820476768619</v>
      </c>
      <c r="H25" s="1">
        <v>1.0070161290322581</v>
      </c>
    </row>
    <row r="26" spans="1:8">
      <c r="A26" s="1" t="s">
        <v>4</v>
      </c>
      <c r="B26" s="1">
        <v>2005</v>
      </c>
      <c r="C26" s="14">
        <v>5.6842598081673374</v>
      </c>
      <c r="D26" s="19">
        <v>0.68045440392074485</v>
      </c>
      <c r="E26" s="14">
        <v>5.899890055404482</v>
      </c>
      <c r="F26" s="20">
        <v>0.52651938502473494</v>
      </c>
      <c r="G26" s="14">
        <v>5.8038992659909736</v>
      </c>
      <c r="H26" s="1">
        <v>1.0366785889613577</v>
      </c>
    </row>
    <row r="27" spans="1:8">
      <c r="A27" s="1" t="s">
        <v>4</v>
      </c>
      <c r="B27" s="1">
        <v>2006</v>
      </c>
      <c r="C27" s="14">
        <v>6.015181073725298</v>
      </c>
      <c r="D27" s="20">
        <v>0.6924236383251906</v>
      </c>
      <c r="E27" s="14">
        <v>5.9067269428983691</v>
      </c>
      <c r="F27" s="20">
        <v>0.53284296627018735</v>
      </c>
      <c r="G27" s="14">
        <v>5.9743692516793452</v>
      </c>
      <c r="H27" s="1">
        <v>1.0175882423804361</v>
      </c>
    </row>
    <row r="28" spans="1:8">
      <c r="A28" s="1" t="s">
        <v>4</v>
      </c>
      <c r="B28" s="1">
        <v>2007</v>
      </c>
      <c r="C28" s="14">
        <v>5.9583385828624591</v>
      </c>
      <c r="D28" s="20">
        <v>0.71476437784882529</v>
      </c>
      <c r="E28" s="14">
        <v>5.9132293861548559</v>
      </c>
      <c r="F28" s="20">
        <v>0.52926513082664328</v>
      </c>
      <c r="G28" s="14">
        <v>6.1631253123980247</v>
      </c>
      <c r="H28" s="1">
        <v>0.96680926390323052</v>
      </c>
    </row>
    <row r="29" spans="1:8">
      <c r="A29" s="1" t="s">
        <v>4</v>
      </c>
      <c r="B29" s="1">
        <v>2008</v>
      </c>
      <c r="C29" s="14">
        <v>5.8344276227480147</v>
      </c>
      <c r="D29" s="20">
        <v>0.72821834203554947</v>
      </c>
      <c r="E29" s="14">
        <v>5.9198329128787117</v>
      </c>
      <c r="F29" s="20">
        <v>0.54342719852710197</v>
      </c>
      <c r="G29" s="14">
        <v>6.3213436682595514</v>
      </c>
      <c r="H29" s="1">
        <v>0.96127467380394782</v>
      </c>
    </row>
    <row r="30" spans="1:8">
      <c r="A30" s="1" t="s">
        <v>4</v>
      </c>
      <c r="B30" s="1">
        <v>2009</v>
      </c>
      <c r="C30" s="14">
        <v>5.7667846139759256</v>
      </c>
      <c r="D30" s="20">
        <v>0.74486335264839976</v>
      </c>
      <c r="E30" s="14">
        <v>5.9262509624355104</v>
      </c>
      <c r="F30" s="20">
        <v>0.51984801119551072</v>
      </c>
      <c r="G30" s="14">
        <v>6.5624723418823061</v>
      </c>
      <c r="H30" s="1">
        <v>0.94677040403651347</v>
      </c>
    </row>
    <row r="31" spans="1:8">
      <c r="A31" s="1" t="s">
        <v>4</v>
      </c>
      <c r="B31" s="1">
        <v>2010</v>
      </c>
      <c r="C31" s="14">
        <v>5.7590342572145401</v>
      </c>
      <c r="D31" s="20">
        <v>0.76676729595039317</v>
      </c>
      <c r="E31" s="14">
        <v>5.9487427736571519</v>
      </c>
      <c r="F31" s="20">
        <v>0.52503400466601879</v>
      </c>
      <c r="G31" s="14">
        <v>6.799100454152625</v>
      </c>
      <c r="H31" s="1">
        <v>0.93787417803513595</v>
      </c>
    </row>
    <row r="32" spans="1:8">
      <c r="A32" s="1" t="s">
        <v>4</v>
      </c>
      <c r="B32" s="1">
        <v>2011</v>
      </c>
      <c r="C32" s="14">
        <v>6.1171288561778567</v>
      </c>
      <c r="D32" s="20">
        <v>0.79942822137237524</v>
      </c>
      <c r="E32" s="14">
        <v>5.9552547467904029</v>
      </c>
      <c r="F32" s="20">
        <v>0.53544577039422814</v>
      </c>
      <c r="G32" s="14">
        <v>7.0191177468355983</v>
      </c>
      <c r="H32" s="1">
        <v>0.94311177744461105</v>
      </c>
    </row>
    <row r="33" spans="1:8">
      <c r="A33" s="1" t="s">
        <v>4</v>
      </c>
      <c r="B33" s="1">
        <v>2012</v>
      </c>
      <c r="C33" s="14">
        <v>6.0726247201844217</v>
      </c>
      <c r="D33" s="20">
        <v>0.80155152347116643</v>
      </c>
      <c r="E33" s="14">
        <v>5.9617245883413768</v>
      </c>
      <c r="F33" s="20">
        <v>0.52694505100844746</v>
      </c>
      <c r="G33" s="14">
        <v>7.2097469786140254</v>
      </c>
      <c r="H33" s="1">
        <v>0.92514667206150114</v>
      </c>
    </row>
    <row r="34" spans="1:8">
      <c r="A34" s="1" t="s">
        <v>4</v>
      </c>
      <c r="B34" s="1">
        <v>2013</v>
      </c>
      <c r="C34" s="14">
        <v>6.0522091805462637</v>
      </c>
      <c r="D34" s="20">
        <v>0.79987807750805062</v>
      </c>
      <c r="E34" s="14">
        <v>5.9678801374953823</v>
      </c>
      <c r="F34" s="20">
        <v>0.51970171870358028</v>
      </c>
      <c r="G34" s="14">
        <v>7.3367741400440369</v>
      </c>
      <c r="H34" s="1">
        <v>0.89817636195752537</v>
      </c>
    </row>
    <row r="35" spans="1:8">
      <c r="A35" s="1" t="s">
        <v>10</v>
      </c>
      <c r="B35" s="1">
        <v>2003</v>
      </c>
      <c r="C35" s="14">
        <v>4.03919295692363</v>
      </c>
      <c r="D35" s="20">
        <v>0.91477679891447217</v>
      </c>
      <c r="E35" s="14">
        <v>7.8278755311735395</v>
      </c>
      <c r="F35" s="20">
        <v>0.47937104043332845</v>
      </c>
      <c r="G35" s="14">
        <v>4.5469052778561156</v>
      </c>
      <c r="H35" s="1">
        <v>3.6913207547169811</v>
      </c>
    </row>
    <row r="36" spans="1:8">
      <c r="A36" s="1" t="s">
        <v>10</v>
      </c>
      <c r="B36" s="1">
        <v>2004</v>
      </c>
      <c r="C36" s="14">
        <v>4.1092331747158513</v>
      </c>
      <c r="D36" s="20">
        <v>0.92540787858189055</v>
      </c>
      <c r="E36" s="14">
        <v>7.8662029104983047</v>
      </c>
      <c r="F36" s="20">
        <v>0.48212584682199427</v>
      </c>
      <c r="G36" s="14">
        <v>4.7473639516912662</v>
      </c>
      <c r="H36" s="1">
        <v>3.7369354838709676</v>
      </c>
    </row>
    <row r="37" spans="1:8">
      <c r="A37" s="1" t="s">
        <v>10</v>
      </c>
      <c r="B37" s="1">
        <v>2005</v>
      </c>
      <c r="C37" s="14">
        <v>4.1588830833596715</v>
      </c>
      <c r="D37" s="20">
        <v>0.92845829559468251</v>
      </c>
      <c r="E37" s="14">
        <v>7.895735258063322</v>
      </c>
      <c r="F37" s="20">
        <v>0.47376309250123816</v>
      </c>
      <c r="G37" s="14">
        <v>4.9138306648250643</v>
      </c>
      <c r="H37" s="1">
        <v>3.609930570166211</v>
      </c>
    </row>
    <row r="38" spans="1:8">
      <c r="A38" s="1" t="s">
        <v>10</v>
      </c>
      <c r="B38" s="1">
        <v>2006</v>
      </c>
      <c r="C38" s="14">
        <v>4.7086288943563215</v>
      </c>
      <c r="D38" s="20">
        <v>0.92324144372845429</v>
      </c>
      <c r="E38" s="14">
        <v>7.9341416389240447</v>
      </c>
      <c r="F38" s="20">
        <v>0.47009432248984129</v>
      </c>
      <c r="G38" s="14">
        <v>5.0624684427362734</v>
      </c>
      <c r="H38" s="1">
        <v>3.4519937356944945</v>
      </c>
    </row>
    <row r="39" spans="1:8">
      <c r="A39" s="1" t="s">
        <v>10</v>
      </c>
      <c r="B39" s="1">
        <v>2007</v>
      </c>
      <c r="C39" s="14">
        <v>4.687883800228354</v>
      </c>
      <c r="D39" s="20">
        <v>0.9242771531327717</v>
      </c>
      <c r="E39" s="14">
        <v>7.983804276611087</v>
      </c>
      <c r="F39" s="20">
        <v>0.44589847454900389</v>
      </c>
      <c r="G39" s="14">
        <v>5.1984417811207804</v>
      </c>
      <c r="H39" s="1">
        <v>3.050646604710626</v>
      </c>
    </row>
    <row r="40" spans="1:8">
      <c r="A40" s="1" t="s">
        <v>10</v>
      </c>
      <c r="B40" s="1">
        <v>2008</v>
      </c>
      <c r="C40" s="14">
        <v>4.6407959836302899</v>
      </c>
      <c r="D40" s="20">
        <v>0.92341495955521524</v>
      </c>
      <c r="E40" s="14">
        <v>8.0204314385993172</v>
      </c>
      <c r="F40" s="20">
        <v>0.43254446028602983</v>
      </c>
      <c r="G40" s="14">
        <v>5.3189040001564249</v>
      </c>
      <c r="H40" s="1">
        <v>2.7990966878554699</v>
      </c>
    </row>
    <row r="41" spans="1:8">
      <c r="A41" s="1" t="s">
        <v>10</v>
      </c>
      <c r="B41" s="1">
        <v>2009</v>
      </c>
      <c r="C41" s="14">
        <v>4.5086987363709063</v>
      </c>
      <c r="D41" s="20">
        <v>0.92207872486211817</v>
      </c>
      <c r="E41" s="14">
        <v>8.0521509445214328</v>
      </c>
      <c r="F41" s="20">
        <v>0.39888345755975657</v>
      </c>
      <c r="G41" s="14">
        <v>5.447340637940477</v>
      </c>
      <c r="H41" s="1">
        <v>2.6639833609367178</v>
      </c>
    </row>
    <row r="42" spans="1:8">
      <c r="A42" s="1" t="s">
        <v>10</v>
      </c>
      <c r="B42" s="1">
        <v>2010</v>
      </c>
      <c r="C42" s="14">
        <v>4.5184634898512632</v>
      </c>
      <c r="D42" s="20">
        <v>0.9232365772596115</v>
      </c>
      <c r="E42" s="14">
        <v>8.0933710498303189</v>
      </c>
      <c r="F42" s="20">
        <v>0.42050148025338491</v>
      </c>
      <c r="G42" s="14">
        <v>5.6320000015605016</v>
      </c>
      <c r="H42" s="1">
        <v>2.4887623908136227</v>
      </c>
    </row>
    <row r="43" spans="1:8">
      <c r="A43" s="1" t="s">
        <v>10</v>
      </c>
      <c r="B43" s="1">
        <v>2011</v>
      </c>
      <c r="C43" s="14">
        <v>4.3371991078761489</v>
      </c>
      <c r="D43" s="20">
        <v>0.93154969178564917</v>
      </c>
      <c r="E43" s="14">
        <v>8.1122963458606581</v>
      </c>
      <c r="F43" s="20">
        <v>0.41300364821478158</v>
      </c>
      <c r="G43" s="14">
        <v>5.7509840761404956</v>
      </c>
      <c r="H43" s="1">
        <v>2.2921872397134764</v>
      </c>
    </row>
    <row r="44" spans="1:8">
      <c r="A44" s="1" t="s">
        <v>10</v>
      </c>
      <c r="B44" s="1">
        <v>2012</v>
      </c>
      <c r="C44" s="14">
        <v>4.2724443169600459</v>
      </c>
      <c r="D44" s="20">
        <v>0.92693007057425925</v>
      </c>
      <c r="E44" s="14">
        <v>8.1262589166751535</v>
      </c>
      <c r="F44" s="20">
        <v>0.38920220873146588</v>
      </c>
      <c r="G44" s="14">
        <v>5.8687883092404673</v>
      </c>
      <c r="H44" s="1">
        <v>2.1589368804369817</v>
      </c>
    </row>
    <row r="45" spans="1:8">
      <c r="A45" s="1" t="s">
        <v>10</v>
      </c>
      <c r="B45" s="1">
        <v>2013</v>
      </c>
      <c r="C45" s="14">
        <v>4.2153418783915013</v>
      </c>
      <c r="D45" s="20">
        <v>0.92572848947602115</v>
      </c>
      <c r="E45" s="14">
        <v>8.1408577160963063</v>
      </c>
      <c r="F45" s="20">
        <v>0.36244182022765448</v>
      </c>
      <c r="G45" s="14">
        <v>5.9868037022257869</v>
      </c>
      <c r="H45" s="1">
        <v>2.1004847645429363</v>
      </c>
    </row>
    <row r="46" spans="1:8">
      <c r="A46" s="1" t="s">
        <v>11</v>
      </c>
      <c r="B46" s="1">
        <v>2003</v>
      </c>
      <c r="C46" s="14">
        <v>5.3368113734065572</v>
      </c>
      <c r="D46" s="20">
        <v>0.70985273480943267</v>
      </c>
      <c r="E46" s="14">
        <v>6.588789720996143</v>
      </c>
      <c r="F46" s="20">
        <v>0.54546177851251354</v>
      </c>
      <c r="G46" s="14">
        <v>5.2495996997506067</v>
      </c>
      <c r="H46" s="1">
        <v>1.5877358490566038</v>
      </c>
    </row>
    <row r="47" spans="1:8">
      <c r="A47" s="1" t="s">
        <v>11</v>
      </c>
      <c r="B47" s="1">
        <v>2004</v>
      </c>
      <c r="C47" s="14">
        <v>5.3023093878175738</v>
      </c>
      <c r="D47" s="20">
        <v>0.74172376716115596</v>
      </c>
      <c r="E47" s="14">
        <v>6.5974674338175978</v>
      </c>
      <c r="F47" s="20">
        <v>0.56239769122077365</v>
      </c>
      <c r="G47" s="14">
        <v>5.4780940211570339</v>
      </c>
      <c r="H47" s="1">
        <v>1.6308870967741935</v>
      </c>
    </row>
    <row r="48" spans="1:8">
      <c r="A48" s="1" t="s">
        <v>11</v>
      </c>
      <c r="B48" s="1">
        <v>2005</v>
      </c>
      <c r="C48" s="14">
        <v>5.3844950627890888</v>
      </c>
      <c r="D48" s="20">
        <v>0.7666704326811431</v>
      </c>
      <c r="E48" s="14">
        <v>6.6060704913122814</v>
      </c>
      <c r="F48" s="20">
        <v>0.56589792076753798</v>
      </c>
      <c r="G48" s="14">
        <v>5.7093668529501018</v>
      </c>
      <c r="H48" s="1">
        <v>1.7224209271337401</v>
      </c>
    </row>
    <row r="49" spans="1:8">
      <c r="A49" s="1" t="s">
        <v>11</v>
      </c>
      <c r="B49" s="1">
        <v>2006</v>
      </c>
      <c r="C49" s="14">
        <v>5.7490744638479079</v>
      </c>
      <c r="D49" s="20">
        <v>0.77576365368486244</v>
      </c>
      <c r="E49" s="14">
        <v>6.6149920933901667</v>
      </c>
      <c r="F49" s="20">
        <v>0.56493706895163975</v>
      </c>
      <c r="G49" s="14">
        <v>5.9640162661487528</v>
      </c>
      <c r="H49" s="1">
        <v>1.7278038790507169</v>
      </c>
    </row>
    <row r="50" spans="1:8">
      <c r="A50" s="1" t="s">
        <v>11</v>
      </c>
      <c r="B50" s="1">
        <v>2007</v>
      </c>
      <c r="C50" s="14">
        <v>5.7217182942107288</v>
      </c>
      <c r="D50" s="20">
        <v>0.79246213302744206</v>
      </c>
      <c r="E50" s="14">
        <v>6.6237053288266408</v>
      </c>
      <c r="F50" s="20">
        <v>0.55619159920179817</v>
      </c>
      <c r="G50" s="14">
        <v>6.1947318684173993</v>
      </c>
      <c r="H50" s="1">
        <v>1.6638147219353887</v>
      </c>
    </row>
    <row r="51" spans="1:8">
      <c r="A51" s="1" t="s">
        <v>11</v>
      </c>
      <c r="B51" s="1">
        <v>2008</v>
      </c>
      <c r="C51" s="14">
        <v>5.6462599945521719</v>
      </c>
      <c r="D51" s="20">
        <v>0.80634322046548412</v>
      </c>
      <c r="E51" s="14">
        <v>6.6287424721862278</v>
      </c>
      <c r="F51" s="20">
        <v>0.54849109062751966</v>
      </c>
      <c r="G51" s="14">
        <v>6.3797665413374736</v>
      </c>
      <c r="H51" s="1">
        <v>1.6733857477417196</v>
      </c>
    </row>
    <row r="52" spans="1:8">
      <c r="A52" s="1" t="s">
        <v>11</v>
      </c>
      <c r="B52" s="1">
        <v>2009</v>
      </c>
      <c r="C52" s="14">
        <v>5.6156721813518828</v>
      </c>
      <c r="D52" s="20">
        <v>0.81816848628400241</v>
      </c>
      <c r="E52" s="14">
        <v>6.6349074030911082</v>
      </c>
      <c r="F52" s="20">
        <v>0.53882254268326302</v>
      </c>
      <c r="G52" s="14">
        <v>6.6258299380427168</v>
      </c>
      <c r="H52" s="1">
        <v>1.7044640449870969</v>
      </c>
    </row>
    <row r="53" spans="1:8">
      <c r="A53" s="1" t="s">
        <v>11</v>
      </c>
      <c r="B53" s="1">
        <v>2010</v>
      </c>
      <c r="C53" s="14">
        <v>5.6333206676687171</v>
      </c>
      <c r="D53" s="20">
        <v>0.83966552516865856</v>
      </c>
      <c r="E53" s="14">
        <v>6.6424334287923603</v>
      </c>
      <c r="F53" s="20">
        <v>0.52513404793378371</v>
      </c>
      <c r="G53" s="14">
        <v>6.8761923698592886</v>
      </c>
      <c r="H53" s="1">
        <v>1.7286616285536689</v>
      </c>
    </row>
    <row r="54" spans="1:8">
      <c r="A54" s="1" t="s">
        <v>11</v>
      </c>
      <c r="B54" s="1">
        <v>2011</v>
      </c>
      <c r="C54" s="14">
        <v>5.7420906618406855</v>
      </c>
      <c r="D54" s="20">
        <v>0.86534414082157929</v>
      </c>
      <c r="E54" s="14">
        <v>6.6462386084217959</v>
      </c>
      <c r="F54" s="20">
        <v>0.5131977486582745</v>
      </c>
      <c r="G54" s="14">
        <v>7.0934378479082705</v>
      </c>
      <c r="H54" s="1">
        <v>1.7294130712421567</v>
      </c>
    </row>
    <row r="55" spans="1:8">
      <c r="A55" s="1" t="s">
        <v>11</v>
      </c>
      <c r="B55" s="1">
        <v>2012</v>
      </c>
      <c r="C55" s="14">
        <v>5.6749626408768616</v>
      </c>
      <c r="D55" s="20">
        <v>0.86491805752518225</v>
      </c>
      <c r="E55" s="14">
        <v>6.648893645065848</v>
      </c>
      <c r="F55" s="20">
        <v>0.50171740763939321</v>
      </c>
      <c r="G55" s="14">
        <v>7.2785530250152961</v>
      </c>
      <c r="H55" s="1">
        <v>1.7283785150718187</v>
      </c>
    </row>
    <row r="56" spans="1:8">
      <c r="A56" s="1" t="s">
        <v>11</v>
      </c>
      <c r="B56" s="1">
        <v>2013</v>
      </c>
      <c r="C56" s="14">
        <v>5.627491486584371</v>
      </c>
      <c r="D56" s="20">
        <v>0.86718302689877325</v>
      </c>
      <c r="E56" s="14">
        <v>6.6512897619824898</v>
      </c>
      <c r="F56" s="20">
        <v>0.48676886341305942</v>
      </c>
      <c r="G56" s="14">
        <v>7.452854785100139</v>
      </c>
      <c r="H56" s="1">
        <v>1.7394736842105263</v>
      </c>
    </row>
    <row r="57" spans="1:8">
      <c r="A57" s="1" t="s">
        <v>12</v>
      </c>
      <c r="B57" s="1">
        <v>2003</v>
      </c>
      <c r="C57" s="14">
        <v>4.8732243858731952</v>
      </c>
      <c r="D57" s="20">
        <v>0.76278353145570177</v>
      </c>
      <c r="E57" s="14">
        <v>6.1677512312233684</v>
      </c>
      <c r="F57" s="20">
        <v>0.52512823260539387</v>
      </c>
      <c r="G57" s="14">
        <v>5.3551229403694887</v>
      </c>
      <c r="H57" s="1">
        <v>1.9286792452830188</v>
      </c>
    </row>
    <row r="58" spans="1:8">
      <c r="A58" s="1" t="s">
        <v>12</v>
      </c>
      <c r="B58" s="1">
        <v>2004</v>
      </c>
      <c r="C58" s="14">
        <v>4.9170569471366896</v>
      </c>
      <c r="D58" s="20">
        <v>0.78040762733565761</v>
      </c>
      <c r="E58" s="14">
        <v>6.1816545424838125</v>
      </c>
      <c r="F58" s="20">
        <v>0.53657317983981045</v>
      </c>
      <c r="G58" s="14">
        <v>5.5802202717357776</v>
      </c>
      <c r="H58" s="1">
        <v>1.9638709677419355</v>
      </c>
    </row>
    <row r="59" spans="1:8">
      <c r="A59" s="1" t="s">
        <v>12</v>
      </c>
      <c r="B59" s="1">
        <v>2005</v>
      </c>
      <c r="C59" s="14">
        <v>4.8698394841307993</v>
      </c>
      <c r="D59" s="20">
        <v>0.79070337655977396</v>
      </c>
      <c r="E59" s="14">
        <v>6.1949665583472324</v>
      </c>
      <c r="F59" s="20">
        <v>0.53397830325361761</v>
      </c>
      <c r="G59" s="14">
        <v>5.8230458954830189</v>
      </c>
      <c r="H59" s="1">
        <v>1.9428431166280946</v>
      </c>
    </row>
    <row r="60" spans="1:8">
      <c r="A60" s="1" t="s">
        <v>12</v>
      </c>
      <c r="B60" s="1">
        <v>2006</v>
      </c>
      <c r="C60" s="14">
        <v>5.3205679754828568</v>
      </c>
      <c r="D60" s="20">
        <v>0.7924370335284292</v>
      </c>
      <c r="E60" s="14">
        <v>6.2110654849946849</v>
      </c>
      <c r="F60" s="20">
        <v>0.54149735947582689</v>
      </c>
      <c r="G60" s="14">
        <v>6.0420863661063837</v>
      </c>
      <c r="H60" s="1">
        <v>1.9084447656908805</v>
      </c>
    </row>
    <row r="61" spans="1:8">
      <c r="A61" s="1" t="s">
        <v>12</v>
      </c>
      <c r="B61" s="1">
        <v>2007</v>
      </c>
      <c r="C61" s="14">
        <v>5.2974579328406648</v>
      </c>
      <c r="D61" s="20">
        <v>0.80187702724814192</v>
      </c>
      <c r="E61" s="14">
        <v>6.2272973853286837</v>
      </c>
      <c r="F61" s="20">
        <v>0.54145228709168791</v>
      </c>
      <c r="G61" s="14">
        <v>6.2500138515527448</v>
      </c>
      <c r="H61" s="1">
        <v>1.8034124993853566</v>
      </c>
    </row>
    <row r="62" spans="1:8">
      <c r="A62" s="1" t="s">
        <v>12</v>
      </c>
      <c r="B62" s="1">
        <v>2008</v>
      </c>
      <c r="C62" s="14">
        <v>5.2227739800645292</v>
      </c>
      <c r="D62" s="20">
        <v>0.80832544183228616</v>
      </c>
      <c r="E62" s="14">
        <v>6.238293927122359</v>
      </c>
      <c r="F62" s="20">
        <v>0.53895480948567032</v>
      </c>
      <c r="G62" s="14">
        <v>6.4157350534184934</v>
      </c>
      <c r="H62" s="1">
        <v>1.7315573770491803</v>
      </c>
    </row>
    <row r="63" spans="1:8">
      <c r="A63" s="1" t="s">
        <v>12</v>
      </c>
      <c r="B63" s="1">
        <v>2009</v>
      </c>
      <c r="C63" s="14">
        <v>5.2669462898286721</v>
      </c>
      <c r="D63" s="20">
        <v>0.814787349382605</v>
      </c>
      <c r="E63" s="14">
        <v>6.2504985027148283</v>
      </c>
      <c r="F63" s="20">
        <v>0.51797776023418518</v>
      </c>
      <c r="G63" s="14">
        <v>6.6382797895834385</v>
      </c>
      <c r="H63" s="1">
        <v>1.6886338250587374</v>
      </c>
    </row>
    <row r="64" spans="1:8">
      <c r="A64" s="1" t="s">
        <v>12</v>
      </c>
      <c r="B64" s="1">
        <v>2010</v>
      </c>
      <c r="C64" s="14">
        <v>5.2668168954870387</v>
      </c>
      <c r="D64" s="20">
        <v>0.83161510475450851</v>
      </c>
      <c r="E64" s="14">
        <v>6.2823952662612976</v>
      </c>
      <c r="F64" s="20">
        <v>0.51575536093492924</v>
      </c>
      <c r="G64" s="14">
        <v>6.8809697277228121</v>
      </c>
      <c r="H64" s="1">
        <v>1.6917263715771911</v>
      </c>
    </row>
    <row r="65" spans="1:8">
      <c r="A65" s="1" t="s">
        <v>12</v>
      </c>
      <c r="B65" s="1">
        <v>2011</v>
      </c>
      <c r="C65" s="14">
        <v>5.2173070219273363</v>
      </c>
      <c r="D65" s="20">
        <v>0.85160475754953746</v>
      </c>
      <c r="E65" s="14">
        <v>6.2853283572733414</v>
      </c>
      <c r="F65" s="20">
        <v>0.51225770718945762</v>
      </c>
      <c r="G65" s="14">
        <v>7.0829682965387972</v>
      </c>
      <c r="H65" s="1">
        <v>1.6449830640235439</v>
      </c>
    </row>
    <row r="66" spans="1:8">
      <c r="A66" s="1" t="s">
        <v>12</v>
      </c>
      <c r="B66" s="1">
        <v>2012</v>
      </c>
      <c r="C66" s="14">
        <v>5.1290677366201241</v>
      </c>
      <c r="D66" s="20">
        <v>0.84575644862312283</v>
      </c>
      <c r="E66" s="14">
        <v>6.2878877736613443</v>
      </c>
      <c r="F66" s="20">
        <v>0.49952849143510242</v>
      </c>
      <c r="G66" s="14">
        <v>7.256226665570181</v>
      </c>
      <c r="H66" s="1">
        <v>1.6026198664778475</v>
      </c>
    </row>
    <row r="67" spans="1:8">
      <c r="A67" s="1" t="s">
        <v>12</v>
      </c>
      <c r="B67" s="1">
        <v>2013</v>
      </c>
      <c r="C67" s="14">
        <v>5.1156615859075139</v>
      </c>
      <c r="D67" s="20">
        <v>0.85116630052450637</v>
      </c>
      <c r="E67" s="14">
        <v>6.2917146576028147</v>
      </c>
      <c r="F67" s="20">
        <v>0.47799668296228098</v>
      </c>
      <c r="G67" s="14">
        <v>7.4180967855823212</v>
      </c>
      <c r="H67" s="1">
        <v>1.5882963988919667</v>
      </c>
    </row>
    <row r="68" spans="1:8">
      <c r="A68" s="1" t="s">
        <v>14</v>
      </c>
      <c r="B68" s="1">
        <v>2003</v>
      </c>
      <c r="C68" s="14">
        <v>4.0479393019073262</v>
      </c>
      <c r="D68" s="19">
        <v>0.6922446271744338</v>
      </c>
      <c r="E68" s="14">
        <v>5.6645837272144446</v>
      </c>
      <c r="F68" s="20">
        <v>0.46969803377832003</v>
      </c>
      <c r="G68" s="14">
        <v>4.3927192642126247</v>
      </c>
      <c r="H68" s="1">
        <v>1.3521698113207548</v>
      </c>
    </row>
    <row r="69" spans="1:8">
      <c r="A69" s="1" t="s">
        <v>14</v>
      </c>
      <c r="B69" s="1">
        <v>2004</v>
      </c>
      <c r="C69" s="14">
        <v>4.1125118661775497</v>
      </c>
      <c r="D69" s="19">
        <v>0.70681868390745073</v>
      </c>
      <c r="E69" s="14">
        <v>5.6722640380439175</v>
      </c>
      <c r="F69" s="20">
        <v>0.48070826862848859</v>
      </c>
      <c r="G69" s="14">
        <v>4.5234176841158327</v>
      </c>
      <c r="H69" s="1">
        <v>1.3281451612903226</v>
      </c>
    </row>
    <row r="70" spans="1:8">
      <c r="A70" s="1" t="s">
        <v>14</v>
      </c>
      <c r="B70" s="1">
        <v>2005</v>
      </c>
      <c r="C70" s="14">
        <v>4.3630986247883632</v>
      </c>
      <c r="D70" s="20">
        <v>0.7129910259695913</v>
      </c>
      <c r="E70" s="14">
        <v>5.6801669863171034</v>
      </c>
      <c r="F70" s="20">
        <v>0.48452634678375334</v>
      </c>
      <c r="G70" s="14">
        <v>4.7172480893934416</v>
      </c>
      <c r="H70" s="1">
        <v>1.3076653341749072</v>
      </c>
    </row>
    <row r="71" spans="1:8">
      <c r="A71" s="1" t="s">
        <v>14</v>
      </c>
      <c r="B71" s="1">
        <v>2006</v>
      </c>
      <c r="C71" s="14">
        <v>4.6959245492565556</v>
      </c>
      <c r="D71" s="20">
        <v>0.72782888105381593</v>
      </c>
      <c r="E71" s="14">
        <v>5.6880079674023687</v>
      </c>
      <c r="F71" s="20">
        <v>0.48722482644039633</v>
      </c>
      <c r="G71" s="14">
        <v>4.9874349009258205</v>
      </c>
      <c r="H71" s="1">
        <v>1.2740633658595351</v>
      </c>
    </row>
    <row r="72" spans="1:8">
      <c r="A72" s="1" t="s">
        <v>14</v>
      </c>
      <c r="B72" s="1">
        <v>2007</v>
      </c>
      <c r="C72" s="14">
        <v>4.6506907489273992</v>
      </c>
      <c r="D72" s="20">
        <v>0.74433313588237726</v>
      </c>
      <c r="E72" s="14">
        <v>5.6955111289055234</v>
      </c>
      <c r="F72" s="20">
        <v>0.48401421631329516</v>
      </c>
      <c r="G72" s="14">
        <v>5.2227313795914414</v>
      </c>
      <c r="H72" s="1">
        <v>1.2579043123371196</v>
      </c>
    </row>
    <row r="73" spans="1:8">
      <c r="A73" s="1" t="s">
        <v>14</v>
      </c>
      <c r="B73" s="1">
        <v>2008</v>
      </c>
      <c r="C73" s="14">
        <v>4.6230621656295678</v>
      </c>
      <c r="D73" s="20">
        <v>0.75677831510295879</v>
      </c>
      <c r="E73" s="14">
        <v>5.7029584119808074</v>
      </c>
      <c r="F73" s="20">
        <v>0.49140119061148418</v>
      </c>
      <c r="G73" s="14">
        <v>5.4049271016062947</v>
      </c>
      <c r="H73" s="1">
        <v>1.2443542990966878</v>
      </c>
    </row>
    <row r="74" spans="1:8">
      <c r="A74" s="1" t="s">
        <v>14</v>
      </c>
      <c r="B74" s="1">
        <v>2009</v>
      </c>
      <c r="C74" s="14">
        <v>4.6245755147638219</v>
      </c>
      <c r="D74" s="20">
        <v>0.77110237144206395</v>
      </c>
      <c r="E74" s="14">
        <v>5.7103506427682982</v>
      </c>
      <c r="F74" s="20">
        <v>0.49076821615278188</v>
      </c>
      <c r="G74" s="14">
        <v>5.6257128192342787</v>
      </c>
      <c r="H74" s="1">
        <v>1.2878712013249625</v>
      </c>
    </row>
    <row r="75" spans="1:8">
      <c r="A75" s="1" t="s">
        <v>14</v>
      </c>
      <c r="B75" s="1">
        <v>2010</v>
      </c>
      <c r="C75" s="14">
        <v>4.7201403804243496</v>
      </c>
      <c r="D75" s="20">
        <v>0.79378097381154833</v>
      </c>
      <c r="E75" s="14">
        <v>5.717688629221211</v>
      </c>
      <c r="F75" s="20">
        <v>0.51046812402966113</v>
      </c>
      <c r="G75" s="14">
        <v>5.8551005750870582</v>
      </c>
      <c r="H75" s="1">
        <v>1.3094186541040993</v>
      </c>
    </row>
    <row r="76" spans="1:8">
      <c r="A76" s="1" t="s">
        <v>14</v>
      </c>
      <c r="B76" s="1">
        <v>2011</v>
      </c>
      <c r="C76" s="14">
        <v>4.7090934165663949</v>
      </c>
      <c r="D76" s="20">
        <v>0.82821097482332506</v>
      </c>
      <c r="E76" s="14">
        <v>5.7249731616358401</v>
      </c>
      <c r="F76" s="20">
        <v>0.51646395424192693</v>
      </c>
      <c r="G76" s="14">
        <v>6.0626915876462402</v>
      </c>
      <c r="H76" s="1">
        <v>1.315370092731412</v>
      </c>
    </row>
    <row r="77" spans="1:8">
      <c r="A77" s="1" t="s">
        <v>14</v>
      </c>
      <c r="B77" s="1">
        <v>2012</v>
      </c>
      <c r="C77" s="14">
        <v>4.6923443488940419</v>
      </c>
      <c r="D77" s="20">
        <v>0.83389103211187821</v>
      </c>
      <c r="E77" s="14">
        <v>5.7324718577269609</v>
      </c>
      <c r="F77" s="20">
        <v>0.51710759129378159</v>
      </c>
      <c r="G77" s="14">
        <v>6.2437784757219719</v>
      </c>
      <c r="H77" s="1">
        <v>1.3342858587902084</v>
      </c>
    </row>
    <row r="78" spans="1:8">
      <c r="A78" s="1" t="s">
        <v>14</v>
      </c>
      <c r="B78" s="1">
        <v>2013</v>
      </c>
      <c r="C78" s="14">
        <v>4.6621806516620277</v>
      </c>
      <c r="D78" s="20">
        <v>0.84386729639674929</v>
      </c>
      <c r="E78" s="14">
        <v>5.7393849402971435</v>
      </c>
      <c r="F78" s="20">
        <v>0.51807875166506689</v>
      </c>
      <c r="G78" s="14">
        <v>6.4142127713387058</v>
      </c>
      <c r="H78" s="1">
        <v>1.3422206832871653</v>
      </c>
    </row>
    <row r="79" spans="1:8">
      <c r="A79" s="1" t="s">
        <v>16</v>
      </c>
      <c r="B79" s="1">
        <v>2003</v>
      </c>
      <c r="C79" s="14">
        <v>5.7745546511296482</v>
      </c>
      <c r="D79" s="19">
        <v>0.65857354595507211</v>
      </c>
      <c r="E79" s="14">
        <v>6.3664704477314382</v>
      </c>
      <c r="F79" s="20">
        <v>0.53692411503417337</v>
      </c>
      <c r="G79" s="14">
        <v>5.5819914176022785</v>
      </c>
      <c r="H79" s="1">
        <v>1.2516981132075471</v>
      </c>
    </row>
    <row r="80" spans="1:8">
      <c r="A80" s="1" t="s">
        <v>16</v>
      </c>
      <c r="B80" s="1">
        <v>2004</v>
      </c>
      <c r="C80" s="14">
        <v>5.6330022925951537</v>
      </c>
      <c r="D80" s="19">
        <v>0.68085972851154586</v>
      </c>
      <c r="E80" s="14">
        <v>6.3733197895770122</v>
      </c>
      <c r="F80" s="20">
        <v>0.56442419836717739</v>
      </c>
      <c r="G80" s="14">
        <v>5.7946281579557777</v>
      </c>
      <c r="H80" s="1">
        <v>1.3236290322580646</v>
      </c>
    </row>
    <row r="81" spans="1:8">
      <c r="A81" s="1" t="s">
        <v>16</v>
      </c>
      <c r="B81" s="1">
        <v>2005</v>
      </c>
      <c r="C81" s="14">
        <v>5.7021144175555039</v>
      </c>
      <c r="D81" s="20">
        <v>0.70257767272892124</v>
      </c>
      <c r="E81" s="14">
        <v>6.3784261836515865</v>
      </c>
      <c r="F81" s="20">
        <v>0.57051745888112682</v>
      </c>
      <c r="G81" s="14">
        <v>5.9481133150948144</v>
      </c>
      <c r="H81" s="1">
        <v>1.4093554947752296</v>
      </c>
    </row>
    <row r="82" spans="1:8">
      <c r="A82" s="1" t="s">
        <v>16</v>
      </c>
      <c r="B82" s="1">
        <v>2006</v>
      </c>
      <c r="C82" s="14">
        <v>6.0200520039598944</v>
      </c>
      <c r="D82" s="20">
        <v>0.72153709237202768</v>
      </c>
      <c r="E82" s="14">
        <v>6.3835066348840055</v>
      </c>
      <c r="F82" s="20">
        <v>0.57415163978029415</v>
      </c>
      <c r="G82" s="14">
        <v>6.2115434070493469</v>
      </c>
      <c r="H82" s="1">
        <v>1.418262859896398</v>
      </c>
    </row>
    <row r="83" spans="1:8">
      <c r="A83" s="1" t="s">
        <v>16</v>
      </c>
      <c r="B83" s="1">
        <v>2007</v>
      </c>
      <c r="C83" s="14">
        <v>5.965407533414357</v>
      </c>
      <c r="D83" s="20">
        <v>0.73603727575036781</v>
      </c>
      <c r="E83" s="14">
        <v>6.39024066706535</v>
      </c>
      <c r="F83" s="20">
        <v>0.56824227574212738</v>
      </c>
      <c r="G83" s="14">
        <v>6.4194247330435168</v>
      </c>
      <c r="H83" s="1">
        <v>1.3573290062447756</v>
      </c>
    </row>
    <row r="84" spans="1:8">
      <c r="A84" s="1" t="s">
        <v>16</v>
      </c>
      <c r="B84" s="1">
        <v>2008</v>
      </c>
      <c r="C84" s="14">
        <v>5.9059720160876221</v>
      </c>
      <c r="D84" s="20">
        <v>0.74082085955797217</v>
      </c>
      <c r="E84" s="14">
        <v>6.3952615981154493</v>
      </c>
      <c r="F84" s="20">
        <v>0.56806067769082358</v>
      </c>
      <c r="G84" s="14">
        <v>6.6093896736169055</v>
      </c>
      <c r="H84" s="1">
        <v>1.3773837403813984</v>
      </c>
    </row>
    <row r="85" spans="1:8">
      <c r="A85" s="1" t="s">
        <v>16</v>
      </c>
      <c r="B85" s="1">
        <v>2009</v>
      </c>
      <c r="C85" s="14">
        <v>5.8889051629489817</v>
      </c>
      <c r="D85" s="20">
        <v>0.75114270953658646</v>
      </c>
      <c r="E85" s="14">
        <v>6.4019171967271857</v>
      </c>
      <c r="F85" s="20">
        <v>0.55763121134389393</v>
      </c>
      <c r="G85" s="14">
        <v>6.8951258625819953</v>
      </c>
      <c r="H85" s="1">
        <v>1.3825058737434042</v>
      </c>
    </row>
    <row r="86" spans="1:8">
      <c r="A86" s="1" t="s">
        <v>16</v>
      </c>
      <c r="B86" s="1">
        <v>2010</v>
      </c>
      <c r="C86" s="14">
        <v>5.8655894841323768</v>
      </c>
      <c r="D86" s="20">
        <v>0.78380334877708402</v>
      </c>
      <c r="E86" s="14">
        <v>6.4134589571673573</v>
      </c>
      <c r="F86" s="20">
        <v>0.54221428075421141</v>
      </c>
      <c r="G86" s="14">
        <v>7.1569563646156364</v>
      </c>
      <c r="H86" s="1">
        <v>1.3447835901462362</v>
      </c>
    </row>
    <row r="87" spans="1:8">
      <c r="A87" s="1" t="s">
        <v>16</v>
      </c>
      <c r="B87" s="1">
        <v>2011</v>
      </c>
      <c r="C87" s="14">
        <v>6.0870575519589876</v>
      </c>
      <c r="D87" s="20">
        <v>0.8089708251463118</v>
      </c>
      <c r="E87" s="14">
        <v>6.4183649359362116</v>
      </c>
      <c r="F87" s="20">
        <v>0.52945613990611051</v>
      </c>
      <c r="G87" s="14">
        <v>7.3522167160969838</v>
      </c>
      <c r="H87" s="1">
        <v>1.3142040091065579</v>
      </c>
    </row>
    <row r="88" spans="1:8">
      <c r="A88" s="1" t="s">
        <v>16</v>
      </c>
      <c r="B88" s="1">
        <v>2012</v>
      </c>
      <c r="C88" s="14">
        <v>6.0362165211325864</v>
      </c>
      <c r="D88" s="20">
        <v>0.81478833320172828</v>
      </c>
      <c r="E88" s="14">
        <v>6.4232469635335194</v>
      </c>
      <c r="F88" s="20">
        <v>0.51457833965565924</v>
      </c>
      <c r="G88" s="14">
        <v>7.5520902951306468</v>
      </c>
      <c r="H88" s="1">
        <v>1.3091240137568279</v>
      </c>
    </row>
    <row r="89" spans="1:8">
      <c r="A89" s="1" t="s">
        <v>16</v>
      </c>
      <c r="B89" s="1">
        <v>2013</v>
      </c>
      <c r="C89" s="14">
        <v>5.9897111858681553</v>
      </c>
      <c r="D89" s="20">
        <v>0.82039855956677565</v>
      </c>
      <c r="E89" s="14">
        <v>6.4281052726845962</v>
      </c>
      <c r="F89" s="20">
        <v>0.4968801556826033</v>
      </c>
      <c r="G89" s="14">
        <v>7.7139007331262865</v>
      </c>
      <c r="H89" s="1">
        <v>1.3131348107109879</v>
      </c>
    </row>
    <row r="90" spans="1:8" ht="15.75" thickBot="1">
      <c r="A90" s="1" t="s">
        <v>20</v>
      </c>
      <c r="B90" s="1">
        <v>2003</v>
      </c>
      <c r="C90" s="14">
        <v>5.1604336591846502</v>
      </c>
      <c r="D90" s="21">
        <v>0.76715705486636077</v>
      </c>
      <c r="E90" s="14">
        <v>6.2222237696796183</v>
      </c>
      <c r="F90" s="20">
        <v>0.47920179947288166</v>
      </c>
      <c r="G90" s="14">
        <v>6.0371069049866826</v>
      </c>
      <c r="H90" s="1">
        <v>1.6787735849056604</v>
      </c>
    </row>
    <row r="91" spans="1:8" ht="15.75" thickBot="1">
      <c r="A91" s="1" t="s">
        <v>20</v>
      </c>
      <c r="B91" s="1">
        <v>2004</v>
      </c>
      <c r="C91" s="14">
        <v>5.1946221302092717</v>
      </c>
      <c r="D91" s="21">
        <v>0.77005565958533229</v>
      </c>
      <c r="E91" s="14">
        <v>6.2386012520361147</v>
      </c>
      <c r="F91" s="20">
        <v>0.49196485272430612</v>
      </c>
      <c r="G91" s="14">
        <v>6.2256073838805603</v>
      </c>
      <c r="H91" s="1">
        <v>1.6830645161290323</v>
      </c>
    </row>
    <row r="92" spans="1:8">
      <c r="A92" s="1" t="s">
        <v>20</v>
      </c>
      <c r="B92" s="1">
        <v>2005</v>
      </c>
      <c r="C92" s="14">
        <v>5.2438611807519777</v>
      </c>
      <c r="D92" s="20">
        <v>0.78766542718725729</v>
      </c>
      <c r="E92" s="14">
        <v>6.2476698746884294</v>
      </c>
      <c r="F92" s="20">
        <v>0.50345408174800521</v>
      </c>
      <c r="G92" s="14">
        <v>6.4370474018120358</v>
      </c>
      <c r="H92" s="1">
        <v>1.7136545339785398</v>
      </c>
    </row>
    <row r="93" spans="1:8">
      <c r="A93" s="1" t="s">
        <v>20</v>
      </c>
      <c r="B93" s="1">
        <v>2006</v>
      </c>
      <c r="C93" s="14">
        <v>5.6984348683296053</v>
      </c>
      <c r="D93" s="20">
        <v>0.78059225710432933</v>
      </c>
      <c r="E93" s="14">
        <v>6.2742865994284882</v>
      </c>
      <c r="F93" s="20">
        <v>0.5066154501168959</v>
      </c>
      <c r="G93" s="14">
        <v>6.5960537006861362</v>
      </c>
      <c r="H93" s="1">
        <v>1.691181785327069</v>
      </c>
    </row>
    <row r="94" spans="1:8">
      <c r="A94" s="1" t="s">
        <v>20</v>
      </c>
      <c r="B94" s="1">
        <v>2007</v>
      </c>
      <c r="C94" s="14">
        <v>5.7515484046355594</v>
      </c>
      <c r="D94" s="20">
        <v>0.79066275704976308</v>
      </c>
      <c r="E94" s="14">
        <v>6.2971124255288196</v>
      </c>
      <c r="F94" s="20">
        <v>0.50365374212362968</v>
      </c>
      <c r="G94" s="14">
        <v>6.7764157681429644</v>
      </c>
      <c r="H94" s="1">
        <v>1.6360328465358707</v>
      </c>
    </row>
    <row r="95" spans="1:8">
      <c r="A95" s="1" t="s">
        <v>20</v>
      </c>
      <c r="B95" s="1">
        <v>2008</v>
      </c>
      <c r="C95" s="14">
        <v>5.7514917374017926</v>
      </c>
      <c r="D95" s="20">
        <v>0.79171562040256838</v>
      </c>
      <c r="E95" s="14">
        <v>6.3209462136454793</v>
      </c>
      <c r="F95" s="20">
        <v>0.50282212730431608</v>
      </c>
      <c r="G95" s="14">
        <v>6.9163185096426245</v>
      </c>
      <c r="H95" s="1">
        <v>1.5740214118434259</v>
      </c>
    </row>
    <row r="96" spans="1:8">
      <c r="A96" s="1" t="s">
        <v>20</v>
      </c>
      <c r="B96" s="1">
        <v>2009</v>
      </c>
      <c r="C96" s="14">
        <v>5.6215026581585583</v>
      </c>
      <c r="D96" s="20">
        <v>0.78915553893957269</v>
      </c>
      <c r="E96" s="14">
        <v>6.3446200955649852</v>
      </c>
      <c r="F96" s="20">
        <v>0.4918551380660221</v>
      </c>
      <c r="G96" s="14">
        <v>7.0690319371803421</v>
      </c>
      <c r="H96" s="1">
        <v>1.5189307861187074</v>
      </c>
    </row>
    <row r="97" spans="1:8">
      <c r="A97" s="1" t="s">
        <v>20</v>
      </c>
      <c r="B97" s="1">
        <v>2010</v>
      </c>
      <c r="C97" s="14">
        <v>5.6214398185722949</v>
      </c>
      <c r="D97" s="20">
        <v>0.81324146998585045</v>
      </c>
      <c r="E97" s="14">
        <v>6.3748591406123669</v>
      </c>
      <c r="F97" s="20">
        <v>0.50017386368131134</v>
      </c>
      <c r="G97" s="14">
        <v>7.2516144506087565</v>
      </c>
      <c r="H97" s="1">
        <v>1.4635391108057709</v>
      </c>
    </row>
    <row r="98" spans="1:8">
      <c r="A98" s="1" t="s">
        <v>20</v>
      </c>
      <c r="B98" s="1">
        <v>2011</v>
      </c>
      <c r="C98" s="14">
        <v>5.5451710157870231</v>
      </c>
      <c r="D98" s="20">
        <v>0.83905316077244829</v>
      </c>
      <c r="E98" s="14">
        <v>6.3809701116013571</v>
      </c>
      <c r="F98" s="20">
        <v>0.49703515937145981</v>
      </c>
      <c r="G98" s="14">
        <v>7.4123414779581083</v>
      </c>
      <c r="H98" s="1">
        <v>1.4106002554278416</v>
      </c>
    </row>
    <row r="99" spans="1:8">
      <c r="A99" s="1" t="s">
        <v>20</v>
      </c>
      <c r="B99" s="1">
        <v>2012</v>
      </c>
      <c r="C99" s="14">
        <v>5.4934214032385684</v>
      </c>
      <c r="D99" s="20">
        <v>0.83422054603937068</v>
      </c>
      <c r="E99" s="14">
        <v>6.3894065804267282</v>
      </c>
      <c r="F99" s="20">
        <v>0.48540353319342988</v>
      </c>
      <c r="G99" s="14">
        <v>7.5500722158247573</v>
      </c>
      <c r="H99" s="1">
        <v>1.3679698563625329</v>
      </c>
    </row>
    <row r="100" spans="1:8">
      <c r="A100" s="1" t="s">
        <v>20</v>
      </c>
      <c r="B100" s="1">
        <v>2013</v>
      </c>
      <c r="C100" s="14">
        <v>5.446764785083662</v>
      </c>
      <c r="D100" s="20">
        <v>0.84006097126185753</v>
      </c>
      <c r="E100" s="14">
        <v>6.394115130419836</v>
      </c>
      <c r="F100" s="20">
        <v>0.464094717245148</v>
      </c>
      <c r="G100" s="14">
        <v>7.6840020287116566</v>
      </c>
      <c r="H100" s="1">
        <v>1.3581024930747922</v>
      </c>
    </row>
    <row r="101" spans="1:8">
      <c r="A101" s="1" t="s">
        <v>22</v>
      </c>
      <c r="B101" s="1">
        <v>2003</v>
      </c>
      <c r="C101" s="14">
        <v>1.5460081097743181</v>
      </c>
      <c r="D101" s="19">
        <v>0.69357207600040516</v>
      </c>
      <c r="E101" s="14">
        <v>5.4980021117208038</v>
      </c>
      <c r="F101" s="20">
        <v>0.24626029469438063</v>
      </c>
      <c r="G101" s="14">
        <v>2.8541687092322041</v>
      </c>
      <c r="H101" s="1">
        <v>0.81056603773584901</v>
      </c>
    </row>
    <row r="102" spans="1:8">
      <c r="A102" s="1" t="s">
        <v>22</v>
      </c>
      <c r="B102" s="1">
        <v>2004</v>
      </c>
      <c r="C102" s="14">
        <v>1.5040773967762742</v>
      </c>
      <c r="D102" s="19">
        <v>0.71914557701968929</v>
      </c>
      <c r="E102" s="14">
        <v>5.5065963942081373</v>
      </c>
      <c r="F102" s="20">
        <v>0.25083571236854307</v>
      </c>
      <c r="G102" s="14">
        <v>3.0257763949023677</v>
      </c>
      <c r="H102" s="1">
        <v>0.79129032258064513</v>
      </c>
    </row>
    <row r="103" spans="1:8">
      <c r="A103" s="1" t="s">
        <v>22</v>
      </c>
      <c r="B103" s="1">
        <v>2005</v>
      </c>
      <c r="C103" s="14">
        <v>1.4816045409242156</v>
      </c>
      <c r="D103" s="20">
        <v>0.73128865282452093</v>
      </c>
      <c r="E103" s="14">
        <v>5.5187472119906502</v>
      </c>
      <c r="F103" s="20">
        <v>0.26212789115646262</v>
      </c>
      <c r="G103" s="14">
        <v>3.1809662517949806</v>
      </c>
      <c r="H103" s="1">
        <v>0.76239567992145307</v>
      </c>
    </row>
    <row r="104" spans="1:8">
      <c r="A104" s="1" t="s">
        <v>22</v>
      </c>
      <c r="B104" s="1">
        <v>2006</v>
      </c>
      <c r="C104" s="14">
        <v>2.341805806147327</v>
      </c>
      <c r="D104" s="20">
        <v>0.73310075917695883</v>
      </c>
      <c r="E104" s="14">
        <v>5.5283626706900924</v>
      </c>
      <c r="F104" s="20">
        <v>0.28960184672553413</v>
      </c>
      <c r="G104" s="14">
        <v>3.3666059368925363</v>
      </c>
      <c r="H104" s="1">
        <v>0.76195639079628963</v>
      </c>
    </row>
    <row r="105" spans="1:8">
      <c r="A105" s="1" t="s">
        <v>22</v>
      </c>
      <c r="B105" s="1">
        <v>2007</v>
      </c>
      <c r="C105" s="14">
        <v>2.537764134358655</v>
      </c>
      <c r="D105" s="20">
        <v>0.77016095309787724</v>
      </c>
      <c r="E105" s="14">
        <v>5.5390706849625646</v>
      </c>
      <c r="F105" s="20">
        <v>0.29043909517848454</v>
      </c>
      <c r="G105" s="14">
        <v>3.5510531372065328</v>
      </c>
      <c r="H105" s="1">
        <v>0.7337857107734671</v>
      </c>
    </row>
    <row r="106" spans="1:8">
      <c r="A106" s="1" t="s">
        <v>22</v>
      </c>
      <c r="B106" s="1">
        <v>2008</v>
      </c>
      <c r="C106" s="14">
        <v>2.0818137258248917</v>
      </c>
      <c r="D106" s="20">
        <v>0.80663593945022316</v>
      </c>
      <c r="E106" s="14">
        <v>5.5496652513939599</v>
      </c>
      <c r="F106" s="20">
        <v>0.28179181137146891</v>
      </c>
      <c r="G106" s="14">
        <v>3.7379076851812907</v>
      </c>
      <c r="H106" s="1">
        <v>0.7398377383740381</v>
      </c>
    </row>
    <row r="107" spans="1:8">
      <c r="A107" s="1" t="s">
        <v>22</v>
      </c>
      <c r="B107" s="1">
        <v>2009</v>
      </c>
      <c r="C107" s="14">
        <v>2.153458995451178</v>
      </c>
      <c r="D107" s="20">
        <v>0.83111175957895922</v>
      </c>
      <c r="E107" s="14">
        <v>5.5613068264094458</v>
      </c>
      <c r="F107" s="20">
        <v>0.2680614915881297</v>
      </c>
      <c r="G107" s="14">
        <v>3.9386649363745674</v>
      </c>
      <c r="H107" s="1">
        <v>0.74159380657088936</v>
      </c>
    </row>
    <row r="108" spans="1:8">
      <c r="A108" s="1" t="s">
        <v>22</v>
      </c>
      <c r="B108" s="1">
        <v>2010</v>
      </c>
      <c r="C108" s="14">
        <v>2.2974921459280364</v>
      </c>
      <c r="D108" s="20">
        <v>0.84871586351736439</v>
      </c>
      <c r="E108" s="14">
        <v>5.5670771828707828</v>
      </c>
      <c r="F108" s="20">
        <v>0.2765802857834827</v>
      </c>
      <c r="G108" s="14">
        <v>4.2096059025571897</v>
      </c>
      <c r="H108" s="1">
        <v>0.77963162888081916</v>
      </c>
    </row>
    <row r="109" spans="1:8">
      <c r="A109" s="1" t="s">
        <v>22</v>
      </c>
      <c r="B109" s="1">
        <v>2011</v>
      </c>
      <c r="C109" s="14">
        <v>2.6629825446955779</v>
      </c>
      <c r="D109" s="20">
        <v>0.87871761483524724</v>
      </c>
      <c r="E109" s="14">
        <v>5.5762410499775736</v>
      </c>
      <c r="F109" s="20">
        <v>0.28323277809930791</v>
      </c>
      <c r="G109" s="14">
        <v>4.4226886163927714</v>
      </c>
      <c r="H109" s="1">
        <v>0.80232106169137651</v>
      </c>
    </row>
    <row r="110" spans="1:8">
      <c r="A110" s="1" t="s">
        <v>22</v>
      </c>
      <c r="B110" s="1">
        <v>2012</v>
      </c>
      <c r="C110" s="14">
        <v>2.7352919521205989</v>
      </c>
      <c r="D110" s="20">
        <v>0.88118734066375615</v>
      </c>
      <c r="E110" s="14">
        <v>5.5875790399149698</v>
      </c>
      <c r="F110" s="20">
        <v>0.28172254634850152</v>
      </c>
      <c r="G110" s="14">
        <v>4.5863950306617571</v>
      </c>
      <c r="H110" s="1">
        <v>0.81875885090026301</v>
      </c>
    </row>
    <row r="111" spans="1:8">
      <c r="A111" s="1" t="s">
        <v>22</v>
      </c>
      <c r="B111" s="1">
        <v>2013</v>
      </c>
      <c r="C111" s="14">
        <v>2.7121572887925218</v>
      </c>
      <c r="D111" s="20">
        <v>0.88248516721664905</v>
      </c>
      <c r="E111" s="14">
        <v>5.5965577758802461</v>
      </c>
      <c r="F111" s="20">
        <v>0.25094412064603028</v>
      </c>
      <c r="G111" s="14">
        <v>4.7553128444178103</v>
      </c>
      <c r="H111" s="1">
        <v>0.82324561403508767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E12" sqref="E12"/>
    </sheetView>
  </sheetViews>
  <sheetFormatPr defaultRowHeight="15"/>
  <sheetData>
    <row r="1" spans="1:10" ht="15.75" thickBot="1">
      <c r="A1" s="18" t="s">
        <v>33</v>
      </c>
      <c r="B1" s="18" t="s">
        <v>34</v>
      </c>
      <c r="C1" s="18" t="s">
        <v>35</v>
      </c>
      <c r="D1" s="18" t="s">
        <v>36</v>
      </c>
      <c r="E1" s="18" t="s">
        <v>38</v>
      </c>
      <c r="F1" s="18" t="s">
        <v>37</v>
      </c>
      <c r="G1" s="18" t="s">
        <v>40</v>
      </c>
      <c r="H1" s="18" t="s">
        <v>39</v>
      </c>
    </row>
    <row r="2" spans="1:10">
      <c r="A2" s="1" t="s">
        <v>5</v>
      </c>
      <c r="B2" s="1">
        <v>2003</v>
      </c>
      <c r="C2" s="14">
        <v>5.7352107257997371</v>
      </c>
      <c r="D2" s="24">
        <v>0.68598319049420808</v>
      </c>
      <c r="E2" s="23">
        <v>5.3586402837310168</v>
      </c>
      <c r="F2" s="24">
        <v>0.51252613624821819</v>
      </c>
      <c r="G2" s="14">
        <v>4.6818534107590493</v>
      </c>
      <c r="H2" s="1">
        <v>0.81528301886792454</v>
      </c>
      <c r="J2" s="26"/>
    </row>
    <row r="3" spans="1:10">
      <c r="A3" s="1" t="s">
        <v>5</v>
      </c>
      <c r="B3" s="1">
        <v>2004</v>
      </c>
      <c r="C3" s="14">
        <v>5.7617368679167571</v>
      </c>
      <c r="D3" s="24">
        <v>0.71932594813901085</v>
      </c>
      <c r="E3" s="23">
        <v>5.3649570440942327</v>
      </c>
      <c r="F3" s="24">
        <v>0.53744081402935018</v>
      </c>
      <c r="G3" s="14">
        <v>4.8102312297515351</v>
      </c>
      <c r="H3" s="1">
        <v>0.8662903225806452</v>
      </c>
    </row>
    <row r="4" spans="1:10">
      <c r="A4" s="1" t="s">
        <v>5</v>
      </c>
      <c r="B4" s="1">
        <v>2005</v>
      </c>
      <c r="C4" s="14">
        <v>5.8090429853136936</v>
      </c>
      <c r="D4" s="24">
        <v>0.74810272487318374</v>
      </c>
      <c r="E4" s="23">
        <v>5.3709361351502904</v>
      </c>
      <c r="F4" s="24">
        <v>0.55715004975735904</v>
      </c>
      <c r="G4" s="14">
        <v>5.1132520490830187</v>
      </c>
      <c r="H4" s="1">
        <v>0.87628865979381443</v>
      </c>
    </row>
    <row r="5" spans="1:10">
      <c r="A5" s="1" t="s">
        <v>5</v>
      </c>
      <c r="B5" s="1">
        <v>2006</v>
      </c>
      <c r="C5" s="14">
        <v>5.951943788945699</v>
      </c>
      <c r="D5" s="24">
        <v>0.7811332806484188</v>
      </c>
      <c r="E5" s="23">
        <v>5.3768796890511386</v>
      </c>
      <c r="F5" s="24">
        <v>0.56484531454656139</v>
      </c>
      <c r="G5" s="14">
        <v>5.2736660031069071</v>
      </c>
      <c r="H5" s="1">
        <v>0.84965666787134075</v>
      </c>
      <c r="J5" t="s">
        <v>41</v>
      </c>
    </row>
    <row r="6" spans="1:10">
      <c r="A6" s="1" t="s">
        <v>5</v>
      </c>
      <c r="B6" s="1">
        <v>2007</v>
      </c>
      <c r="C6" s="14">
        <v>5.8862013392156012</v>
      </c>
      <c r="D6" s="24">
        <v>0.78133825410155944</v>
      </c>
      <c r="E6" s="23">
        <v>5.3821988505287388</v>
      </c>
      <c r="F6" s="24">
        <v>0.5734116807343409</v>
      </c>
      <c r="G6" s="14">
        <v>5.469957074995131</v>
      </c>
      <c r="H6" s="1">
        <v>0.87549786104145155</v>
      </c>
      <c r="J6" t="s">
        <v>42</v>
      </c>
    </row>
    <row r="7" spans="1:10">
      <c r="A7" s="1" t="s">
        <v>5</v>
      </c>
      <c r="B7" s="1">
        <v>2008</v>
      </c>
      <c r="C7" s="14">
        <v>5.871232609086432</v>
      </c>
      <c r="D7" s="24">
        <v>0.79324966977195521</v>
      </c>
      <c r="E7" s="23">
        <v>5.3874898681631542</v>
      </c>
      <c r="F7" s="24">
        <v>0.57992180878694255</v>
      </c>
      <c r="G7" s="14">
        <v>5.6787039542796638</v>
      </c>
      <c r="H7" s="1">
        <v>0.89938106390097028</v>
      </c>
      <c r="J7" t="s">
        <v>43</v>
      </c>
    </row>
    <row r="8" spans="1:10">
      <c r="A8" s="1" t="s">
        <v>5</v>
      </c>
      <c r="B8" s="1">
        <v>2009</v>
      </c>
      <c r="C8" s="14">
        <v>5.8371591455202632</v>
      </c>
      <c r="D8" s="24">
        <v>0.79944953541656349</v>
      </c>
      <c r="E8" s="23">
        <v>5.3921696076191177</v>
      </c>
      <c r="F8" s="24">
        <v>0.5427604979947841</v>
      </c>
      <c r="G8" s="14">
        <v>5.8715824349311356</v>
      </c>
      <c r="H8" s="1">
        <v>0.82894888880329698</v>
      </c>
      <c r="J8" t="s">
        <v>44</v>
      </c>
    </row>
    <row r="9" spans="1:10">
      <c r="A9" s="1" t="s">
        <v>5</v>
      </c>
      <c r="B9" s="1">
        <v>2010</v>
      </c>
      <c r="C9" s="14">
        <v>5.7526120031302135</v>
      </c>
      <c r="D9" s="24">
        <v>0.81922580366618392</v>
      </c>
      <c r="E9" s="23">
        <v>5.4341697814638819</v>
      </c>
      <c r="F9" s="24">
        <v>0.56885986744717343</v>
      </c>
      <c r="G9" s="14">
        <v>6.0741729294808744</v>
      </c>
      <c r="H9" s="1">
        <v>0.85984885661006971</v>
      </c>
      <c r="J9" t="s">
        <v>46</v>
      </c>
    </row>
    <row r="10" spans="1:10">
      <c r="A10" s="1" t="s">
        <v>5</v>
      </c>
      <c r="B10" s="1">
        <v>2011</v>
      </c>
      <c r="C10" s="14">
        <v>5.944086044754985</v>
      </c>
      <c r="D10" s="24">
        <v>0.84295733912876081</v>
      </c>
      <c r="E10" s="23">
        <v>5.4394718728580269</v>
      </c>
      <c r="F10" s="24">
        <v>0.5904543250085651</v>
      </c>
      <c r="G10" s="14">
        <v>6.2644072771746755</v>
      </c>
      <c r="H10" s="1">
        <v>0.8705924815370093</v>
      </c>
      <c r="J10" t="s">
        <v>45</v>
      </c>
    </row>
    <row r="11" spans="1:10">
      <c r="A11" s="1" t="s">
        <v>5</v>
      </c>
      <c r="B11" s="1">
        <v>2012</v>
      </c>
      <c r="C11" s="14">
        <v>5.8907096205352216</v>
      </c>
      <c r="D11" s="24">
        <v>0.84649088060109068</v>
      </c>
      <c r="E11" s="23">
        <v>5.4444691070219662</v>
      </c>
      <c r="F11" s="24">
        <v>0.55573800672510065</v>
      </c>
      <c r="G11" s="14">
        <v>6.3975960997593067</v>
      </c>
      <c r="H11" s="1">
        <v>0.85039449726886507</v>
      </c>
    </row>
    <row r="12" spans="1:10">
      <c r="A12" s="1" t="s">
        <v>5</v>
      </c>
      <c r="B12" s="1">
        <v>2013</v>
      </c>
      <c r="C12" s="14">
        <v>5.8406256805015824</v>
      </c>
      <c r="D12" s="24">
        <v>0.84729107827755279</v>
      </c>
      <c r="E12" s="23">
        <v>5.4497170130034052</v>
      </c>
      <c r="F12" s="24">
        <v>0.52214208168018794</v>
      </c>
      <c r="G12" s="14">
        <v>6.5470005956410295</v>
      </c>
      <c r="H12" s="1">
        <v>0.80757156048014778</v>
      </c>
    </row>
    <row r="13" spans="1:10">
      <c r="A13" s="1" t="s">
        <v>13</v>
      </c>
      <c r="B13" s="1">
        <v>2003</v>
      </c>
      <c r="C13" s="14">
        <v>4.7506332374177838</v>
      </c>
      <c r="D13" s="24">
        <v>0.58914634603382598</v>
      </c>
      <c r="E13" s="23">
        <v>6.0894067776933722</v>
      </c>
      <c r="F13" s="24">
        <v>0.3913451317959476</v>
      </c>
      <c r="G13" s="14">
        <v>4.4932325327472267</v>
      </c>
      <c r="H13" s="1">
        <v>0.60141509433962259</v>
      </c>
    </row>
    <row r="14" spans="1:10">
      <c r="A14" s="1" t="s">
        <v>13</v>
      </c>
      <c r="B14" s="1">
        <v>2004</v>
      </c>
      <c r="C14" s="14">
        <v>4.7920140019366819</v>
      </c>
      <c r="D14" s="24">
        <v>0.61396144937135255</v>
      </c>
      <c r="E14" s="23">
        <v>6.0998983596850183</v>
      </c>
      <c r="F14" s="24">
        <v>0.38764103964868785</v>
      </c>
      <c r="G14" s="14">
        <v>4.5649729962366781</v>
      </c>
      <c r="H14" s="1">
        <v>0.6194354838709677</v>
      </c>
    </row>
    <row r="15" spans="1:10">
      <c r="A15" s="1" t="s">
        <v>13</v>
      </c>
      <c r="B15" s="1">
        <v>2005</v>
      </c>
      <c r="C15" s="14">
        <v>4.8874245550718145</v>
      </c>
      <c r="D15" s="24">
        <v>0.63449834678702033</v>
      </c>
      <c r="E15" s="23">
        <v>6.082405202237501</v>
      </c>
      <c r="F15" s="24">
        <v>0.41978105368614455</v>
      </c>
      <c r="G15" s="14">
        <v>4.7528140279006532</v>
      </c>
      <c r="H15" s="1">
        <v>0.60803702924468761</v>
      </c>
    </row>
    <row r="16" spans="1:10">
      <c r="A16" s="1" t="s">
        <v>13</v>
      </c>
      <c r="B16" s="1">
        <v>2006</v>
      </c>
      <c r="C16" s="14">
        <v>5.2525534935366709</v>
      </c>
      <c r="D16" s="24">
        <v>0.66936823856983263</v>
      </c>
      <c r="E16" s="23">
        <v>6.0807698788967706</v>
      </c>
      <c r="F16" s="24">
        <v>0.44354683026584862</v>
      </c>
      <c r="G16" s="14">
        <v>4.9346897371814515</v>
      </c>
      <c r="H16" s="1">
        <v>0.60498735092157574</v>
      </c>
    </row>
    <row r="17" spans="1:8">
      <c r="A17" s="1" t="s">
        <v>13</v>
      </c>
      <c r="B17" s="1">
        <v>2007</v>
      </c>
      <c r="C17" s="14">
        <v>5.1660822990452013</v>
      </c>
      <c r="D17" s="24">
        <v>0.70128884126469571</v>
      </c>
      <c r="E17" s="23">
        <v>6.0820783514419787</v>
      </c>
      <c r="F17" s="24">
        <v>0.45795362536204715</v>
      </c>
      <c r="G17" s="14">
        <v>5.1396146753527159</v>
      </c>
      <c r="H17" s="1">
        <v>0.59197521758371441</v>
      </c>
    </row>
    <row r="18" spans="1:8">
      <c r="A18" s="1" t="s">
        <v>13</v>
      </c>
      <c r="B18" s="1">
        <v>2008</v>
      </c>
      <c r="C18" s="14">
        <v>5.1143945283871082</v>
      </c>
      <c r="D18" s="24">
        <v>0.72766423938954738</v>
      </c>
      <c r="E18" s="23">
        <v>6.0848531838761417</v>
      </c>
      <c r="F18" s="24">
        <v>0.47436639003305597</v>
      </c>
      <c r="G18" s="14">
        <v>5.3392193578684619</v>
      </c>
      <c r="H18" s="1">
        <v>0.60421545667447307</v>
      </c>
    </row>
    <row r="19" spans="1:8">
      <c r="A19" s="1" t="s">
        <v>13</v>
      </c>
      <c r="B19" s="1">
        <v>2009</v>
      </c>
      <c r="C19" s="14">
        <v>5.0672827437125134</v>
      </c>
      <c r="D19" s="24">
        <v>0.75345272714148903</v>
      </c>
      <c r="E19" s="23">
        <v>6.0842009744938172</v>
      </c>
      <c r="F19" s="24">
        <v>0.4874597776766354</v>
      </c>
      <c r="G19" s="14">
        <v>5.5912854434290553</v>
      </c>
      <c r="H19" s="1">
        <v>0.63197627392828259</v>
      </c>
    </row>
    <row r="20" spans="1:8">
      <c r="A20" s="1" t="s">
        <v>13</v>
      </c>
      <c r="B20" s="1">
        <v>2010</v>
      </c>
      <c r="C20" s="14">
        <v>5.0993638625350259</v>
      </c>
      <c r="D20" s="24">
        <v>0.78461055148066361</v>
      </c>
      <c r="E20" s="23">
        <v>6.055410104359817</v>
      </c>
      <c r="F20" s="24">
        <v>0.52079036646808519</v>
      </c>
      <c r="G20" s="14">
        <v>5.8483444725131646</v>
      </c>
      <c r="H20" s="1">
        <v>0.6833513265940393</v>
      </c>
    </row>
    <row r="21" spans="1:8">
      <c r="A21" s="1" t="s">
        <v>13</v>
      </c>
      <c r="B21" s="1">
        <v>2011</v>
      </c>
      <c r="C21" s="14">
        <v>5.2682177902645639</v>
      </c>
      <c r="D21" s="24">
        <v>0.81869204053812306</v>
      </c>
      <c r="E21" s="23">
        <v>6.0572549686147266</v>
      </c>
      <c r="F21" s="24">
        <v>0.5430736602693349</v>
      </c>
      <c r="G21" s="14">
        <v>6.0801162447025447</v>
      </c>
      <c r="H21" s="1">
        <v>0.7123938030984508</v>
      </c>
    </row>
    <row r="22" spans="1:8">
      <c r="A22" s="1" t="s">
        <v>13</v>
      </c>
      <c r="B22" s="1">
        <v>2012</v>
      </c>
      <c r="C22" s="14">
        <v>5.2485744276328639</v>
      </c>
      <c r="D22" s="24">
        <v>0.82678781781997912</v>
      </c>
      <c r="E22" s="23">
        <v>6.0606005722706486</v>
      </c>
      <c r="F22" s="24">
        <v>0.54641021842255866</v>
      </c>
      <c r="G22" s="14">
        <v>6.2663273020975039</v>
      </c>
      <c r="H22" s="1">
        <v>0.72810034392069589</v>
      </c>
    </row>
    <row r="23" spans="1:8">
      <c r="A23" s="1" t="s">
        <v>13</v>
      </c>
      <c r="B23" s="1">
        <v>2013</v>
      </c>
      <c r="C23" s="14">
        <v>5.1838412071443729</v>
      </c>
      <c r="D23" s="24">
        <v>0.82742625732952257</v>
      </c>
      <c r="E23" s="23">
        <v>6.0675901164523607</v>
      </c>
      <c r="F23" s="24">
        <v>0.54032223674863522</v>
      </c>
      <c r="G23" s="14">
        <v>6.6304986720139389</v>
      </c>
      <c r="H23" s="1">
        <v>0.73871191135734071</v>
      </c>
    </row>
    <row r="24" spans="1:8">
      <c r="A24" s="1" t="s">
        <v>15</v>
      </c>
      <c r="B24" s="1">
        <v>2003</v>
      </c>
      <c r="C24" s="14">
        <v>4.5716361529760485</v>
      </c>
      <c r="D24" s="22">
        <v>0.61003167694759874</v>
      </c>
      <c r="E24" s="23">
        <v>5.5412635451584258</v>
      </c>
      <c r="F24" s="24">
        <v>0.42898258537228262</v>
      </c>
      <c r="G24" s="14">
        <v>3.8318969609488613</v>
      </c>
      <c r="H24" s="1">
        <v>0.62490566037735851</v>
      </c>
    </row>
    <row r="25" spans="1:8">
      <c r="A25" s="1" t="s">
        <v>15</v>
      </c>
      <c r="B25" s="1">
        <v>2004</v>
      </c>
      <c r="C25" s="14">
        <v>4.6931810633108046</v>
      </c>
      <c r="D25" s="22">
        <v>0.63573864922659373</v>
      </c>
      <c r="E25" s="23">
        <v>5.5490760848952201</v>
      </c>
      <c r="F25" s="24">
        <v>0.45314895709781011</v>
      </c>
      <c r="G25" s="14">
        <v>3.9719885865955802</v>
      </c>
      <c r="H25" s="1">
        <v>0.65298387096774191</v>
      </c>
    </row>
    <row r="26" spans="1:8">
      <c r="A26" s="1" t="s">
        <v>15</v>
      </c>
      <c r="B26" s="1">
        <v>2005</v>
      </c>
      <c r="C26" s="14">
        <v>4.7949637576207467</v>
      </c>
      <c r="D26" s="24">
        <v>0.66091089472937892</v>
      </c>
      <c r="E26" s="23">
        <v>5.5529595849216173</v>
      </c>
      <c r="F26" s="24">
        <v>0.47266044823948172</v>
      </c>
      <c r="G26" s="14">
        <v>4.1882901750646289</v>
      </c>
      <c r="H26" s="1">
        <v>0.66203801108072091</v>
      </c>
    </row>
    <row r="27" spans="1:8">
      <c r="A27" s="1" t="s">
        <v>15</v>
      </c>
      <c r="B27" s="1">
        <v>2006</v>
      </c>
      <c r="C27" s="14">
        <v>5.0026031223989911</v>
      </c>
      <c r="D27" s="24">
        <v>0.67862697269873951</v>
      </c>
      <c r="E27" s="23">
        <v>5.5606816310155276</v>
      </c>
      <c r="F27" s="24">
        <v>0.50196555150574729</v>
      </c>
      <c r="G27" s="14">
        <v>4.3998665528022123</v>
      </c>
      <c r="H27" s="1">
        <v>0.64323575472834593</v>
      </c>
    </row>
    <row r="28" spans="1:8">
      <c r="A28" s="1" t="s">
        <v>15</v>
      </c>
      <c r="B28" s="1">
        <v>2007</v>
      </c>
      <c r="C28" s="14">
        <v>4.9720713621216568</v>
      </c>
      <c r="D28" s="24">
        <v>0.70524970697833922</v>
      </c>
      <c r="E28" s="23">
        <v>5.5683445037610966</v>
      </c>
      <c r="F28" s="24">
        <v>0.5130003017111332</v>
      </c>
      <c r="G28" s="14">
        <v>4.6129399232524522</v>
      </c>
      <c r="H28" s="1">
        <v>0.65506220189801834</v>
      </c>
    </row>
    <row r="29" spans="1:8">
      <c r="A29" s="1" t="s">
        <v>15</v>
      </c>
      <c r="B29" s="1">
        <v>2008</v>
      </c>
      <c r="C29" s="14">
        <v>4.9277977400310595</v>
      </c>
      <c r="D29" s="24">
        <v>0.73240389931186656</v>
      </c>
      <c r="E29" s="23">
        <v>5.575949103146316</v>
      </c>
      <c r="F29" s="24">
        <v>0.50993896184936272</v>
      </c>
      <c r="G29" s="14">
        <v>4.8120217405253234</v>
      </c>
      <c r="H29" s="1">
        <v>0.66493810639009698</v>
      </c>
    </row>
    <row r="30" spans="1:8">
      <c r="A30" s="1" t="s">
        <v>15</v>
      </c>
      <c r="B30" s="1">
        <v>2009</v>
      </c>
      <c r="C30" s="14">
        <v>4.8581143440931767</v>
      </c>
      <c r="D30" s="24">
        <v>0.75512228184109476</v>
      </c>
      <c r="E30" s="23">
        <v>5.5834963087816991</v>
      </c>
      <c r="F30" s="24">
        <v>0.51199971783811737</v>
      </c>
      <c r="G30" s="14">
        <v>5.1221170367590183</v>
      </c>
      <c r="H30" s="1">
        <v>0.66768093055502065</v>
      </c>
    </row>
    <row r="31" spans="1:8">
      <c r="A31" s="1" t="s">
        <v>15</v>
      </c>
      <c r="B31" s="1">
        <v>2010</v>
      </c>
      <c r="C31" s="14">
        <v>4.8551807646263612</v>
      </c>
      <c r="D31" s="24">
        <v>0.78329910780982892</v>
      </c>
      <c r="E31" s="23">
        <v>5.5872486584002496</v>
      </c>
      <c r="F31" s="24">
        <v>0.54203143284599087</v>
      </c>
      <c r="G31" s="14">
        <v>5.4152556010159181</v>
      </c>
      <c r="H31" s="1">
        <v>0.69529230869892367</v>
      </c>
    </row>
    <row r="32" spans="1:8">
      <c r="A32" s="1" t="s">
        <v>15</v>
      </c>
      <c r="B32" s="1">
        <v>2011</v>
      </c>
      <c r="C32" s="14">
        <v>5.0702235318365085</v>
      </c>
      <c r="D32" s="24">
        <v>0.82167297401866013</v>
      </c>
      <c r="E32" s="23">
        <v>5.5947113796018391</v>
      </c>
      <c r="F32" s="24">
        <v>0.54606923801271834</v>
      </c>
      <c r="G32" s="14">
        <v>5.6654919953678728</v>
      </c>
      <c r="H32" s="1">
        <v>0.72602587595091339</v>
      </c>
    </row>
    <row r="33" spans="1:8">
      <c r="A33" s="1" t="s">
        <v>15</v>
      </c>
      <c r="B33" s="1">
        <v>2012</v>
      </c>
      <c r="C33" s="14">
        <v>5.0120744380316662</v>
      </c>
      <c r="D33" s="24">
        <v>0.82868296653360796</v>
      </c>
      <c r="E33" s="23">
        <v>5.598421958998375</v>
      </c>
      <c r="F33" s="24">
        <v>0.53615370595758094</v>
      </c>
      <c r="G33" s="14">
        <v>5.8614128077477083</v>
      </c>
      <c r="H33" s="1">
        <v>0.72830265021242158</v>
      </c>
    </row>
    <row r="34" spans="1:8">
      <c r="A34" s="1" t="s">
        <v>15</v>
      </c>
      <c r="B34" s="1">
        <v>2013</v>
      </c>
      <c r="C34" s="14">
        <v>5.000163906650009</v>
      </c>
      <c r="D34" s="24">
        <v>0.83609077944148935</v>
      </c>
      <c r="E34" s="23">
        <v>5.602118820879701</v>
      </c>
      <c r="F34" s="24">
        <v>0.53524762685294225</v>
      </c>
      <c r="G34" s="14">
        <v>6.0811909849818404</v>
      </c>
      <c r="H34" s="1">
        <v>0.737072945521699</v>
      </c>
    </row>
    <row r="35" spans="1:8" ht="15.75" thickBot="1">
      <c r="A35" s="1" t="s">
        <v>17</v>
      </c>
      <c r="B35" s="1">
        <v>2003</v>
      </c>
      <c r="C35" s="14">
        <v>5.507279231437372</v>
      </c>
      <c r="D35" s="25">
        <v>0.56351071380223294</v>
      </c>
      <c r="E35" s="23">
        <v>6.3610645830418964</v>
      </c>
      <c r="F35" s="24">
        <v>0.48198669132315042</v>
      </c>
      <c r="G35" s="14">
        <v>5.1758672067914722</v>
      </c>
      <c r="H35" s="1">
        <v>0.69584905660377361</v>
      </c>
    </row>
    <row r="36" spans="1:8">
      <c r="A36" s="1" t="s">
        <v>17</v>
      </c>
      <c r="B36" s="1">
        <v>2004</v>
      </c>
      <c r="C36" s="14">
        <v>5.614222397943557</v>
      </c>
      <c r="D36" s="22">
        <v>0.59858512958962773</v>
      </c>
      <c r="E36" s="23">
        <v>6.3662234884167299</v>
      </c>
      <c r="F36" s="24">
        <v>0.4889177779674273</v>
      </c>
      <c r="G36" s="14">
        <v>5.2733584685068413</v>
      </c>
      <c r="H36" s="1">
        <v>0.74201612903225811</v>
      </c>
    </row>
    <row r="37" spans="1:8">
      <c r="A37" s="1" t="s">
        <v>17</v>
      </c>
      <c r="B37" s="1">
        <v>2005</v>
      </c>
      <c r="C37" s="14">
        <v>5.7859767122821877</v>
      </c>
      <c r="D37" s="24">
        <v>0.63934505463879709</v>
      </c>
      <c r="E37" s="23">
        <v>6.3309263225775609</v>
      </c>
      <c r="F37" s="24">
        <v>0.52081999202827511</v>
      </c>
      <c r="G37" s="14">
        <v>5.463916547197603</v>
      </c>
      <c r="H37" s="1">
        <v>0.79570797391121395</v>
      </c>
    </row>
    <row r="38" spans="1:8">
      <c r="A38" s="1" t="s">
        <v>17</v>
      </c>
      <c r="B38" s="1">
        <v>2006</v>
      </c>
      <c r="C38" s="14">
        <v>5.9981918678574084</v>
      </c>
      <c r="D38" s="24">
        <v>0.66857210162383152</v>
      </c>
      <c r="E38" s="23">
        <v>6.3322048226451679</v>
      </c>
      <c r="F38" s="24">
        <v>0.54393951527122919</v>
      </c>
      <c r="G38" s="14">
        <v>5.6663228764958191</v>
      </c>
      <c r="H38" s="1">
        <v>0.79984339236236601</v>
      </c>
    </row>
    <row r="39" spans="1:8">
      <c r="A39" s="1" t="s">
        <v>17</v>
      </c>
      <c r="B39" s="1">
        <v>2007</v>
      </c>
      <c r="C39" s="14">
        <v>5.9387137028526222</v>
      </c>
      <c r="D39" s="24">
        <v>0.69768579674169129</v>
      </c>
      <c r="E39" s="23">
        <v>6.328791850048928</v>
      </c>
      <c r="F39" s="24">
        <v>0.55173036264542918</v>
      </c>
      <c r="G39" s="14">
        <v>5.8377887545039346</v>
      </c>
      <c r="H39" s="1">
        <v>0.78733343167625514</v>
      </c>
    </row>
    <row r="40" spans="1:8">
      <c r="A40" s="1" t="s">
        <v>17</v>
      </c>
      <c r="B40" s="1">
        <v>2008</v>
      </c>
      <c r="C40" s="14">
        <v>5.8519898134844412</v>
      </c>
      <c r="D40" s="24">
        <v>0.70658820982616721</v>
      </c>
      <c r="E40" s="23">
        <v>6.3361366060429676</v>
      </c>
      <c r="F40" s="24">
        <v>0.56941326512207158</v>
      </c>
      <c r="G40" s="14">
        <v>6.0201005936443144</v>
      </c>
      <c r="H40" s="1">
        <v>0.80214954834392771</v>
      </c>
    </row>
    <row r="41" spans="1:8">
      <c r="A41" s="1" t="s">
        <v>17</v>
      </c>
      <c r="B41" s="1">
        <v>2009</v>
      </c>
      <c r="C41" s="14">
        <v>5.8272248432209306</v>
      </c>
      <c r="D41" s="24">
        <v>0.72820614992920418</v>
      </c>
      <c r="E41" s="23">
        <v>6.3422689999701678</v>
      </c>
      <c r="F41" s="24">
        <v>0.56520739243323825</v>
      </c>
      <c r="G41" s="14">
        <v>6.2846004702422267</v>
      </c>
      <c r="H41" s="1">
        <v>0.79332126487694021</v>
      </c>
    </row>
    <row r="42" spans="1:8">
      <c r="A42" s="1" t="s">
        <v>17</v>
      </c>
      <c r="B42" s="1">
        <v>2010</v>
      </c>
      <c r="C42" s="14">
        <v>5.8063947172689065</v>
      </c>
      <c r="D42" s="24">
        <v>0.7528446530904388</v>
      </c>
      <c r="E42" s="23">
        <v>6.333588022312421</v>
      </c>
      <c r="F42" s="24">
        <v>0.57275999508062403</v>
      </c>
      <c r="G42" s="14">
        <v>6.5431777632426416</v>
      </c>
      <c r="H42" s="1">
        <v>0.79975136585206263</v>
      </c>
    </row>
    <row r="43" spans="1:8">
      <c r="A43" s="1" t="s">
        <v>17</v>
      </c>
      <c r="B43" s="1">
        <v>2011</v>
      </c>
      <c r="C43" s="14">
        <v>5.9145078343584858</v>
      </c>
      <c r="D43" s="24">
        <v>0.78689398030244273</v>
      </c>
      <c r="E43" s="23">
        <v>6.3317788375482049</v>
      </c>
      <c r="F43" s="24">
        <v>0.5728366126360559</v>
      </c>
      <c r="G43" s="14">
        <v>6.7854859449213967</v>
      </c>
      <c r="H43" s="1">
        <v>0.79574101837969902</v>
      </c>
    </row>
    <row r="44" spans="1:8">
      <c r="A44" s="1" t="s">
        <v>17</v>
      </c>
      <c r="B44" s="1">
        <v>2012</v>
      </c>
      <c r="C44" s="14">
        <v>5.8583995599852159</v>
      </c>
      <c r="D44" s="24">
        <v>0.79341893929949459</v>
      </c>
      <c r="E44" s="23">
        <v>6.3336943430822839</v>
      </c>
      <c r="F44" s="24">
        <v>0.56326313012026297</v>
      </c>
      <c r="G44" s="14">
        <v>6.9563073195643028</v>
      </c>
      <c r="H44" s="1">
        <v>0.79655573538337043</v>
      </c>
    </row>
    <row r="45" spans="1:8">
      <c r="A45" s="1" t="s">
        <v>17</v>
      </c>
      <c r="B45" s="1">
        <v>2013</v>
      </c>
      <c r="C45" s="14">
        <v>5.8466864206915909</v>
      </c>
      <c r="D45" s="24">
        <v>0.79764640149309296</v>
      </c>
      <c r="E45" s="23">
        <v>6.3344382721245109</v>
      </c>
      <c r="F45" s="24">
        <v>0.52010636414186451</v>
      </c>
      <c r="G45" s="14">
        <v>7.1556538799618741</v>
      </c>
      <c r="H45" s="1">
        <v>0.78972760849492152</v>
      </c>
    </row>
    <row r="46" spans="1:8">
      <c r="A46" s="1" t="s">
        <v>18</v>
      </c>
      <c r="B46" s="1">
        <v>2003</v>
      </c>
      <c r="C46" s="14">
        <v>4.8177679251853531</v>
      </c>
      <c r="D46" s="22">
        <v>0.62344002292011014</v>
      </c>
      <c r="E46" s="23">
        <v>5.7229626044512836</v>
      </c>
      <c r="F46" s="24">
        <v>0.41114882973021261</v>
      </c>
      <c r="G46" s="14">
        <v>4.627909672957581</v>
      </c>
      <c r="H46" s="1">
        <v>0.79037735849056601</v>
      </c>
    </row>
    <row r="47" spans="1:8">
      <c r="A47" s="1" t="s">
        <v>18</v>
      </c>
      <c r="B47" s="1">
        <v>2004</v>
      </c>
      <c r="C47" s="14">
        <v>4.8993312245375815</v>
      </c>
      <c r="D47" s="22">
        <v>0.65128828556293172</v>
      </c>
      <c r="E47" s="23">
        <v>5.7252467133245011</v>
      </c>
      <c r="F47" s="24">
        <v>0.41194765357059171</v>
      </c>
      <c r="G47" s="14">
        <v>4.727476310372059</v>
      </c>
      <c r="H47" s="1">
        <v>0.7982258064516129</v>
      </c>
    </row>
    <row r="48" spans="1:8">
      <c r="A48" s="1" t="s">
        <v>18</v>
      </c>
      <c r="B48" s="1">
        <v>2005</v>
      </c>
      <c r="C48" s="14">
        <v>4.9308703256273931</v>
      </c>
      <c r="D48" s="24">
        <v>0.67017859595057183</v>
      </c>
      <c r="E48" s="23">
        <v>5.7273505009167032</v>
      </c>
      <c r="F48" s="24">
        <v>0.43278266635711565</v>
      </c>
      <c r="G48" s="14">
        <v>4.8653011893525813</v>
      </c>
      <c r="H48" s="1">
        <v>0.80166912125675016</v>
      </c>
    </row>
    <row r="49" spans="1:8">
      <c r="A49" s="1" t="s">
        <v>18</v>
      </c>
      <c r="B49" s="1">
        <v>2006</v>
      </c>
      <c r="C49" s="14">
        <v>5.2714599123781545</v>
      </c>
      <c r="D49" s="24">
        <v>0.70756316190380719</v>
      </c>
      <c r="E49" s="23">
        <v>5.7243688272177291</v>
      </c>
      <c r="F49" s="24">
        <v>0.4417582215617521</v>
      </c>
      <c r="G49" s="14">
        <v>5.0180080484256688</v>
      </c>
      <c r="H49" s="1">
        <v>0.79207324418744729</v>
      </c>
    </row>
    <row r="50" spans="1:8">
      <c r="A50" s="1" t="s">
        <v>18</v>
      </c>
      <c r="B50" s="1">
        <v>2007</v>
      </c>
      <c r="C50" s="14">
        <v>5.1323706341349027</v>
      </c>
      <c r="D50" s="24">
        <v>0.72130898867819737</v>
      </c>
      <c r="E50" s="23">
        <v>5.7254221981016471</v>
      </c>
      <c r="F50" s="24">
        <v>0.44389611502774984</v>
      </c>
      <c r="G50" s="14">
        <v>5.2030721846313028</v>
      </c>
      <c r="H50" s="1">
        <v>0.80572355804690954</v>
      </c>
    </row>
    <row r="51" spans="1:8">
      <c r="A51" s="1" t="s">
        <v>18</v>
      </c>
      <c r="B51" s="1">
        <v>2008</v>
      </c>
      <c r="C51" s="14">
        <v>5.0694776226889458</v>
      </c>
      <c r="D51" s="24">
        <v>0.74198868298090259</v>
      </c>
      <c r="E51" s="23">
        <v>5.7275256169315103</v>
      </c>
      <c r="F51" s="24">
        <v>0.44859262842353903</v>
      </c>
      <c r="G51" s="14">
        <v>5.3943545547449787</v>
      </c>
      <c r="H51" s="1">
        <v>0.83046169287387084</v>
      </c>
    </row>
    <row r="52" spans="1:8">
      <c r="A52" s="1" t="s">
        <v>18</v>
      </c>
      <c r="B52" s="1">
        <v>2009</v>
      </c>
      <c r="C52" s="14">
        <v>5.0405213418162838</v>
      </c>
      <c r="D52" s="24">
        <v>0.76176910142916376</v>
      </c>
      <c r="E52" s="23">
        <v>5.7291002826404913</v>
      </c>
      <c r="F52" s="24">
        <v>0.46586169383771436</v>
      </c>
      <c r="G52" s="14">
        <v>5.6404165990343813</v>
      </c>
      <c r="H52" s="1">
        <v>0.87343527327350456</v>
      </c>
    </row>
    <row r="53" spans="1:8">
      <c r="A53" s="1" t="s">
        <v>18</v>
      </c>
      <c r="B53" s="1">
        <v>2010</v>
      </c>
      <c r="C53" s="14">
        <v>5.0298835193740201</v>
      </c>
      <c r="D53" s="24">
        <v>0.78550765926574417</v>
      </c>
      <c r="E53" s="23">
        <v>5.7304979069071287</v>
      </c>
      <c r="F53" s="24">
        <v>0.48643723137025513</v>
      </c>
      <c r="G53" s="14">
        <v>5.8753239119731679</v>
      </c>
      <c r="H53" s="1">
        <v>0.91294533320247329</v>
      </c>
    </row>
    <row r="54" spans="1:8">
      <c r="A54" s="1" t="s">
        <v>18</v>
      </c>
      <c r="B54" s="1">
        <v>2011</v>
      </c>
      <c r="C54" s="14">
        <v>5.1250289380263263</v>
      </c>
      <c r="D54" s="24">
        <v>0.81998575930341833</v>
      </c>
      <c r="E54" s="23">
        <v>5.7357216694387683</v>
      </c>
      <c r="F54" s="24">
        <v>0.49999032205156213</v>
      </c>
      <c r="G54" s="14">
        <v>6.0750471358492399</v>
      </c>
      <c r="H54" s="1">
        <v>0.94944194569381979</v>
      </c>
    </row>
    <row r="55" spans="1:8">
      <c r="A55" s="1" t="s">
        <v>18</v>
      </c>
      <c r="B55" s="1">
        <v>2012</v>
      </c>
      <c r="C55" s="14">
        <v>5.0826610408749575</v>
      </c>
      <c r="D55" s="24">
        <v>0.82439630368417727</v>
      </c>
      <c r="E55" s="23">
        <v>5.7393621345844252</v>
      </c>
      <c r="F55" s="24">
        <v>0.50305050010224517</v>
      </c>
      <c r="G55" s="14">
        <v>6.2559227715564045</v>
      </c>
      <c r="H55" s="1">
        <v>0.97541978555533082</v>
      </c>
    </row>
    <row r="56" spans="1:8">
      <c r="A56" s="1" t="s">
        <v>18</v>
      </c>
      <c r="B56" s="1">
        <v>2013</v>
      </c>
      <c r="C56" s="14">
        <v>5.0570593533092962</v>
      </c>
      <c r="D56" s="24">
        <v>0.8336324090642997</v>
      </c>
      <c r="E56" s="23">
        <v>5.7428169661430877</v>
      </c>
      <c r="F56" s="24">
        <v>0.47542436359074736</v>
      </c>
      <c r="G56" s="14">
        <v>6.4573032651395748</v>
      </c>
      <c r="H56" s="1">
        <v>0.98859649122807014</v>
      </c>
    </row>
    <row r="57" spans="1:8" ht="15.75" thickBot="1">
      <c r="A57" s="1" t="s">
        <v>19</v>
      </c>
      <c r="B57" s="1">
        <v>2003</v>
      </c>
      <c r="C57" s="14">
        <v>5.3149891173693184</v>
      </c>
      <c r="D57" s="25">
        <v>0.59994757190383008</v>
      </c>
      <c r="E57" s="23">
        <v>5.7512677723892764</v>
      </c>
      <c r="F57" s="24">
        <v>0.38149008903452586</v>
      </c>
      <c r="G57" s="14">
        <v>4.6160112091659666</v>
      </c>
      <c r="H57" s="1">
        <v>0.71594339622641512</v>
      </c>
    </row>
    <row r="58" spans="1:8">
      <c r="A58" s="1" t="s">
        <v>19</v>
      </c>
      <c r="B58" s="1">
        <v>2004</v>
      </c>
      <c r="C58" s="14">
        <v>5.3608225718994333</v>
      </c>
      <c r="D58" s="22">
        <v>0.63885013660607159</v>
      </c>
      <c r="E58" s="23">
        <v>5.7565069131808899</v>
      </c>
      <c r="F58" s="24">
        <v>0.38826006657284551</v>
      </c>
      <c r="G58" s="14">
        <v>4.7307450088961573</v>
      </c>
      <c r="H58" s="1">
        <v>0.73911290322580647</v>
      </c>
    </row>
    <row r="59" spans="1:8">
      <c r="A59" s="1" t="s">
        <v>19</v>
      </c>
      <c r="B59" s="1">
        <v>2005</v>
      </c>
      <c r="C59" s="14">
        <v>5.4058255742633223</v>
      </c>
      <c r="D59" s="24">
        <v>0.67289516354192802</v>
      </c>
      <c r="E59" s="23">
        <v>5.6993660636923336</v>
      </c>
      <c r="F59" s="24">
        <v>0.39607798547626627</v>
      </c>
      <c r="G59" s="14">
        <v>4.8404794342011721</v>
      </c>
      <c r="H59" s="1">
        <v>0.73118732028894029</v>
      </c>
    </row>
    <row r="60" spans="1:8">
      <c r="A60" s="1" t="s">
        <v>19</v>
      </c>
      <c r="B60" s="1">
        <v>2006</v>
      </c>
      <c r="C60" s="14">
        <v>5.5436137225033795</v>
      </c>
      <c r="D60" s="24">
        <v>0.68830704292593448</v>
      </c>
      <c r="E60" s="23">
        <v>5.7018921149250321</v>
      </c>
      <c r="F60" s="24">
        <v>0.41451252297211355</v>
      </c>
      <c r="G60" s="14">
        <v>5.0145609120987285</v>
      </c>
      <c r="H60" s="1">
        <v>0.71256475123479102</v>
      </c>
    </row>
    <row r="61" spans="1:8">
      <c r="A61" s="1" t="s">
        <v>19</v>
      </c>
      <c r="B61" s="1">
        <v>2007</v>
      </c>
      <c r="C61" s="14">
        <v>5.4450444010378423</v>
      </c>
      <c r="D61" s="24">
        <v>0.71147104209624334</v>
      </c>
      <c r="E61" s="23">
        <v>5.7039398434502937</v>
      </c>
      <c r="F61" s="24">
        <v>0.42138649942794182</v>
      </c>
      <c r="G61" s="14">
        <v>5.2149901039582831</v>
      </c>
      <c r="H61" s="1">
        <v>0.73113045188572556</v>
      </c>
    </row>
    <row r="62" spans="1:8">
      <c r="A62" s="1" t="s">
        <v>19</v>
      </c>
      <c r="B62" s="1">
        <v>2008</v>
      </c>
      <c r="C62" s="14">
        <v>5.3416253883401552</v>
      </c>
      <c r="D62" s="24">
        <v>0.7335847484211423</v>
      </c>
      <c r="E62" s="23">
        <v>5.7078660361655755</v>
      </c>
      <c r="F62" s="24">
        <v>0.43521678926871488</v>
      </c>
      <c r="G62" s="14">
        <v>5.4278972120839315</v>
      </c>
      <c r="H62" s="1">
        <v>0.75890766142522581</v>
      </c>
    </row>
    <row r="63" spans="1:8">
      <c r="A63" s="1" t="s">
        <v>19</v>
      </c>
      <c r="B63" s="1">
        <v>2009</v>
      </c>
      <c r="C63" s="14">
        <v>5.3426813486575835</v>
      </c>
      <c r="D63" s="24">
        <v>0.75114425243906402</v>
      </c>
      <c r="E63" s="23">
        <v>5.7119329899958426</v>
      </c>
      <c r="F63" s="24">
        <v>0.43547664607659137</v>
      </c>
      <c r="G63" s="14">
        <v>5.6895483146283761</v>
      </c>
      <c r="H63" s="1">
        <v>0.78681200169471943</v>
      </c>
    </row>
    <row r="64" spans="1:8">
      <c r="A64" s="1" t="s">
        <v>19</v>
      </c>
      <c r="B64" s="1">
        <v>2010</v>
      </c>
      <c r="C64" s="14">
        <v>5.2553670671261408</v>
      </c>
      <c r="D64" s="24">
        <v>0.77525543365501015</v>
      </c>
      <c r="E64" s="23">
        <v>5.7372117713053958</v>
      </c>
      <c r="F64" s="24">
        <v>0.45786309480756904</v>
      </c>
      <c r="G64" s="14">
        <v>5.9409604149342137</v>
      </c>
      <c r="H64" s="1">
        <v>0.80868256616612688</v>
      </c>
    </row>
    <row r="65" spans="1:8">
      <c r="A65" s="1" t="s">
        <v>19</v>
      </c>
      <c r="B65" s="1">
        <v>2011</v>
      </c>
      <c r="C65" s="14">
        <v>5.1567355354695517</v>
      </c>
      <c r="D65" s="24">
        <v>0.81325614304705574</v>
      </c>
      <c r="E65" s="23">
        <v>5.7411613435062288</v>
      </c>
      <c r="F65" s="24">
        <v>0.47596336674536693</v>
      </c>
      <c r="G65" s="14">
        <v>6.1550916123964372</v>
      </c>
      <c r="H65" s="1">
        <v>0.82958520739630182</v>
      </c>
    </row>
    <row r="66" spans="1:8">
      <c r="A66" s="1" t="s">
        <v>19</v>
      </c>
      <c r="B66" s="1">
        <v>2012</v>
      </c>
      <c r="C66" s="14">
        <v>5.0707157616130809</v>
      </c>
      <c r="D66" s="24">
        <v>0.8174160670008932</v>
      </c>
      <c r="E66" s="23">
        <v>5.7476592885458988</v>
      </c>
      <c r="F66" s="24">
        <v>0.47423990813492506</v>
      </c>
      <c r="G66" s="14">
        <v>6.3451625643942631</v>
      </c>
      <c r="H66" s="1">
        <v>0.84665183087194007</v>
      </c>
    </row>
    <row r="67" spans="1:8">
      <c r="A67" s="1" t="s">
        <v>19</v>
      </c>
      <c r="B67" s="1">
        <v>2013</v>
      </c>
      <c r="C67" s="14">
        <v>5.0677666623852913</v>
      </c>
      <c r="D67" s="24">
        <v>0.82331883807318296</v>
      </c>
      <c r="E67" s="23">
        <v>5.7554612786095563</v>
      </c>
      <c r="F67" s="24">
        <v>0.46926020858861323</v>
      </c>
      <c r="G67" s="14">
        <v>6.5297545483286523</v>
      </c>
      <c r="H67" s="1">
        <v>0.85279316712834718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fiscal decentralization</vt:lpstr>
      <vt:lpstr>density of population</vt:lpstr>
      <vt:lpstr>Economic development level </vt:lpstr>
      <vt:lpstr>secondary industry %</vt:lpstr>
      <vt:lpstr>wasted gas discharge</vt:lpstr>
      <vt:lpstr>Volume of car ownership </vt:lpstr>
      <vt:lpstr>panel data for China</vt:lpstr>
      <vt:lpstr>eastern</vt:lpstr>
      <vt:lpstr>middle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2016-03-02T00:21:41Z</dcterms:created>
  <dcterms:modified xsi:type="dcterms:W3CDTF">2016-03-19T20:24:41Z</dcterms:modified>
</cp:coreProperties>
</file>