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zhang\Desktop\调试用0119\"/>
    </mc:Choice>
  </mc:AlternateContent>
  <xr:revisionPtr revIDLastSave="0" documentId="13_ncr:1_{B021B863-3F98-4FDC-8791-20C98333B26B}" xr6:coauthVersionLast="45" xr6:coauthVersionMax="45" xr10:uidLastSave="{00000000-0000-0000-0000-000000000000}"/>
  <bookViews>
    <workbookView xWindow="-110" yWindow="-110" windowWidth="19420" windowHeight="10420" tabRatio="683" activeTab="1" xr2:uid="{00000000-000D-0000-FFFF-FFFF00000000}"/>
  </bookViews>
  <sheets>
    <sheet name="基础表" sheetId="8" r:id="rId1"/>
    <sheet name="系统表" sheetId="6" r:id="rId2"/>
    <sheet name="外送特性" sheetId="9" r:id="rId3"/>
    <sheet name="线路表" sheetId="4" r:id="rId4"/>
    <sheet name="电站表" sheetId="1" r:id="rId5"/>
    <sheet name="特性表" sheetId="3"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6" l="1"/>
  <c r="I4" i="6"/>
  <c r="I5" i="6"/>
  <c r="I6" i="6"/>
  <c r="I7" i="6"/>
  <c r="I3" i="6"/>
  <c r="V16" i="1" l="1"/>
  <c r="V31" i="1" l="1"/>
  <c r="V32" i="1"/>
  <c r="V33" i="1"/>
  <c r="V30" i="1"/>
  <c r="V27" i="1"/>
  <c r="V28" i="1"/>
  <c r="V29" i="1"/>
  <c r="V26" i="1"/>
  <c r="V21" i="1"/>
  <c r="V22" i="1"/>
  <c r="V23" i="1"/>
  <c r="V24" i="1"/>
  <c r="V25" i="1"/>
  <c r="V20" i="1"/>
  <c r="V15" i="1"/>
  <c r="V17" i="1"/>
  <c r="V18" i="1"/>
  <c r="V19" i="1"/>
  <c r="V14" i="1"/>
  <c r="V3" i="1"/>
  <c r="V4" i="1"/>
  <c r="V5" i="1"/>
  <c r="V6" i="1"/>
  <c r="V7" i="1"/>
  <c r="V8" i="1"/>
  <c r="V9" i="1"/>
  <c r="V10" i="1"/>
  <c r="V11" i="1"/>
  <c r="V12" i="1"/>
  <c r="V1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color indexed="81"/>
            <rFont val="宋体"/>
            <family val="3"/>
            <charset val="134"/>
          </rPr>
          <t xml:space="preserve">
  主键，唯一
  （0开始顺序编号）</t>
        </r>
      </text>
    </comment>
    <comment ref="B1" authorId="0" shapeId="0" xr:uid="{00000000-0006-0000-0000-000002000000}">
      <text>
        <r>
          <rPr>
            <b/>
            <sz val="9"/>
            <color indexed="81"/>
            <rFont val="宋体"/>
            <family val="3"/>
            <charset val="134"/>
          </rPr>
          <t xml:space="preserve">
 1.系统中各风光场的名称
 2.【记录ID】即为该风光场的【风光ID】</t>
        </r>
        <r>
          <rPr>
            <sz val="9"/>
            <color indexed="81"/>
            <rFont val="宋体"/>
            <family val="3"/>
            <charset val="134"/>
          </rPr>
          <t xml:space="preserve">
</t>
        </r>
      </text>
    </comment>
    <comment ref="C1" authorId="0" shapeId="0" xr:uid="{00000000-0006-0000-0000-000003000000}">
      <text>
        <r>
          <rPr>
            <b/>
            <sz val="9"/>
            <color indexed="81"/>
            <rFont val="宋体"/>
            <family val="3"/>
            <charset val="134"/>
          </rPr>
          <t xml:space="preserve">
 隶属该风光场的各新能源电站的日发电场景类型：
 1.新能源发电方式2有效
 2.取值(整数0～M)：0—电力平衡场景；   1—调峰平衡场景；
                  2—聚类场景1；  …；  M—聚类场景(M-1)
 3.若不存在该新能源电站指定日发电场景：
   首先，采用【风光表】中该风光场日发电场景替代
   否则，自动设置为【风光表】中“风光ID”＝0的日发电场景</t>
        </r>
      </text>
    </comment>
    <comment ref="F1" authorId="0" shapeId="0" xr:uid="{00000000-0006-0000-0000-000004000000}">
      <text>
        <r>
          <rPr>
            <b/>
            <sz val="9"/>
            <color indexed="81"/>
            <rFont val="宋体"/>
            <family val="3"/>
            <charset val="134"/>
          </rPr>
          <t xml:space="preserve">
 设置源网协同规划模型相关参数
 （运行模拟无效）</t>
        </r>
      </text>
    </comment>
    <comment ref="H1" authorId="0" shapeId="0" xr:uid="{00000000-0006-0000-0000-000005000000}">
      <text>
        <r>
          <rPr>
            <b/>
            <sz val="9"/>
            <color indexed="10"/>
            <rFont val="宋体"/>
            <family val="3"/>
            <charset val="134"/>
          </rPr>
          <t xml:space="preserve">
 允许在本列及以后依次添加备注信息。软件读入时自动忽略！</t>
        </r>
      </text>
    </comment>
    <comment ref="B2" authorId="0" shapeId="0" xr:uid="{00000000-0006-0000-0000-000006000000}">
      <text>
        <r>
          <rPr>
            <b/>
            <sz val="9"/>
            <color indexed="81"/>
            <rFont val="宋体"/>
            <family val="3"/>
            <charset val="134"/>
          </rPr>
          <t xml:space="preserve">
1.缺省风光场，对应未指定新能源电站隶属风光场的缺省情况
2.实际风光场信息从第二条记录开始顺序录入</t>
        </r>
      </text>
    </comment>
    <comment ref="D2" authorId="0" shapeId="0" xr:uid="{00000000-0006-0000-0000-000007000000}">
      <text>
        <r>
          <rPr>
            <b/>
            <sz val="9"/>
            <color indexed="81"/>
            <rFont val="宋体"/>
            <family val="3"/>
            <charset val="134"/>
          </rPr>
          <t xml:space="preserve">
1. 目标函数值贴现基准年
2. 一般可取为：规划起始年的前一年</t>
        </r>
      </text>
    </comment>
    <comment ref="F2" authorId="0" shapeId="0" xr:uid="{00000000-0006-0000-0000-000008000000}">
      <text>
        <r>
          <rPr>
            <b/>
            <sz val="9"/>
            <color indexed="81"/>
            <rFont val="宋体"/>
            <family val="3"/>
            <charset val="134"/>
          </rPr>
          <t xml:space="preserve">
 设置规划优化模型的目标函数选项</t>
        </r>
      </text>
    </comment>
    <comment ref="D3" authorId="0" shapeId="0" xr:uid="{00000000-0006-0000-0000-000009000000}">
      <text>
        <r>
          <rPr>
            <b/>
            <sz val="9"/>
            <color indexed="81"/>
            <rFont val="宋体"/>
            <family val="3"/>
            <charset val="134"/>
          </rPr>
          <t xml:space="preserve">
1.参数标幺化时的基准功率。单位：MVA
2.基准电压 = 电压等级。单位：kV</t>
        </r>
      </text>
    </comment>
    <comment ref="F3" authorId="0" shapeId="0" xr:uid="{00000000-0006-0000-0000-00000A000000}">
      <text>
        <r>
          <rPr>
            <b/>
            <sz val="9"/>
            <color indexed="81"/>
            <rFont val="宋体"/>
            <family val="3"/>
            <charset val="134"/>
          </rPr>
          <t xml:space="preserve">
  模型目标函数中是否计及规划期投产电源电网投资等年值及年固定运行费：
  取值：  1—计及；    0—不计</t>
        </r>
      </text>
    </comment>
    <comment ref="F4" authorId="0" shapeId="0" xr:uid="{00000000-0006-0000-0000-00000B000000}">
      <text>
        <r>
          <rPr>
            <b/>
            <sz val="9"/>
            <color indexed="81"/>
            <rFont val="宋体"/>
            <family val="3"/>
            <charset val="134"/>
          </rPr>
          <t xml:space="preserve">
  模型目标函数中是否计及年可变运行费用：
  取值：  1—计及；    0—不计</t>
        </r>
      </text>
    </comment>
    <comment ref="D5" authorId="0" shapeId="0" xr:uid="{00000000-0006-0000-0000-00000C000000}">
      <text>
        <r>
          <rPr>
            <b/>
            <sz val="9"/>
            <color indexed="81"/>
            <rFont val="宋体"/>
            <family val="3"/>
            <charset val="134"/>
          </rPr>
          <t xml:space="preserve">
  各类发电机组/输电线路的工程寿命</t>
        </r>
      </text>
    </comment>
    <comment ref="F5" authorId="0" shapeId="0" xr:uid="{00000000-0006-0000-0000-00000D000000}">
      <text>
        <r>
          <rPr>
            <b/>
            <sz val="9"/>
            <color indexed="81"/>
            <rFont val="宋体"/>
            <family val="3"/>
            <charset val="134"/>
          </rPr>
          <t xml:space="preserve">
  模型目标函数中是否计及大气污染排放费用：
  取值：  1—计及；    0—不计</t>
        </r>
      </text>
    </comment>
    <comment ref="F6" authorId="0" shapeId="0" xr:uid="{00000000-0006-0000-0000-00000E000000}">
      <text>
        <r>
          <rPr>
            <b/>
            <sz val="9"/>
            <color indexed="81"/>
            <rFont val="宋体"/>
            <family val="3"/>
            <charset val="134"/>
          </rPr>
          <t xml:space="preserve">
  模型目标函数中是否计及发输电电费收益：
  取值：1—计及；  0—不计</t>
        </r>
      </text>
    </comment>
    <comment ref="F9" authorId="0" shapeId="0" xr:uid="{00000000-0006-0000-0000-00000F000000}">
      <text>
        <r>
          <rPr>
            <b/>
            <sz val="9"/>
            <color indexed="81"/>
            <rFont val="宋体"/>
            <family val="3"/>
            <charset val="134"/>
          </rPr>
          <t xml:space="preserve">
  1.系统年最大切负荷电力单位容量费用系数
  2.单位：元/kW
  3.取值：&gt;0（一般可取同期火电机组单位投资年费用）</t>
        </r>
      </text>
    </comment>
    <comment ref="F10" authorId="0" shapeId="0" xr:uid="{00000000-0006-0000-0000-000010000000}">
      <text>
        <r>
          <rPr>
            <b/>
            <sz val="9"/>
            <color indexed="81"/>
            <rFont val="宋体"/>
            <family val="3"/>
            <charset val="134"/>
          </rPr>
          <t xml:space="preserve">
  1.系统年切负荷电量的单位电量费用系数
  2.单位：元/kWh
  3.取值：&gt;0（一般可取同期该地区单位电价）</t>
        </r>
      </text>
    </comment>
    <comment ref="F11" authorId="0" shapeId="0" xr:uid="{00000000-0006-0000-0000-000011000000}">
      <text>
        <r>
          <rPr>
            <b/>
            <sz val="9"/>
            <color indexed="81"/>
            <rFont val="宋体"/>
            <family val="3"/>
            <charset val="134"/>
          </rPr>
          <t xml:space="preserve">
  1.系统年最大调峰电力不足的单位容量费用系数
  2.单位：元/kW
  3.取值：&gt;0（一般可取补充调峰电源装机的单位投资年费用）</t>
        </r>
      </text>
    </comment>
    <comment ref="F12" authorId="0" shapeId="0" xr:uid="{00000000-0006-0000-0000-000012000000}">
      <text>
        <r>
          <rPr>
            <b/>
            <sz val="9"/>
            <color indexed="81"/>
            <rFont val="宋体"/>
            <family val="3"/>
            <charset val="134"/>
          </rPr>
          <t xml:space="preserve">
  1.系统年调峰电量不足的单位电量费用系数
  2.单位：元/kWh
  3.取值：&gt;=0；缺省值：0（不计）</t>
        </r>
      </text>
    </comment>
    <comment ref="F13" authorId="0" shapeId="0" xr:uid="{00000000-0006-0000-0000-000013000000}">
      <text>
        <r>
          <rPr>
            <b/>
            <sz val="9"/>
            <color indexed="81"/>
            <rFont val="宋体"/>
            <family val="3"/>
            <charset val="134"/>
          </rPr>
          <t xml:space="preserve">
  1.系统水电年弃水电量的单位电量费用系数
  2.单位：元/kWh；
  3.取值：&gt;=0；缺省值：0（不计）</t>
        </r>
      </text>
    </comment>
    <comment ref="F14" authorId="0" shapeId="0" xr:uid="{00000000-0006-0000-0000-000014000000}">
      <text>
        <r>
          <rPr>
            <b/>
            <sz val="9"/>
            <color indexed="81"/>
            <rFont val="宋体"/>
            <family val="3"/>
            <charset val="134"/>
          </rPr>
          <t xml:space="preserve">
  1.系统新能源电站年弃电量的单位电量费用系数
    （风电/光伏/光热等）
  2.单位：元/kWh；
  3.取值：&gt;=0；缺省值：0（不计）</t>
        </r>
      </text>
    </comment>
    <comment ref="F15" authorId="0" shapeId="0" xr:uid="{00000000-0006-0000-0000-000015000000}">
      <text>
        <r>
          <rPr>
            <b/>
            <sz val="9"/>
            <color indexed="81"/>
            <rFont val="宋体"/>
            <family val="3"/>
            <charset val="134"/>
          </rPr>
          <t xml:space="preserve">
  系统可再生能源电站年弃电量的单位电量费用系数
  （水电/风电/光伏/光热等）
1.单位：元/kWh；
2.取值：&gt;=0；缺省值：0（不计）
3.本选项值 与【水电弃水费用】和【新能源弃电费用】选项互斥
  （即这两个部分的选项值：不能同时大于0！！！）</t>
        </r>
      </text>
    </comment>
    <comment ref="F17" authorId="0" shapeId="0" xr:uid="{00000000-0006-0000-0000-000016000000}">
      <text>
        <r>
          <rPr>
            <b/>
            <sz val="9"/>
            <color indexed="81"/>
            <rFont val="宋体"/>
            <family val="3"/>
            <charset val="134"/>
          </rPr>
          <t xml:space="preserve">
  系统年最大切负荷电力越上限部分的单位容量惩罚费用系数：
1.单位：元/kW
2.取值：&gt;=0（一般可取同期火电机组单位投资年费用的3～10倍）</t>
        </r>
      </text>
    </comment>
    <comment ref="F18" authorId="0" shapeId="0" xr:uid="{00000000-0006-0000-0000-000017000000}">
      <text>
        <r>
          <rPr>
            <b/>
            <sz val="9"/>
            <color indexed="81"/>
            <rFont val="宋体"/>
            <family val="3"/>
            <charset val="134"/>
          </rPr>
          <t xml:space="preserve">
  1.系统年切负荷电量越上限部分的单位电量惩罚费用系数
  2.取值：&gt;=0。单位：元/kWh
    （一般可取同期该地区单位电量GDP产值）</t>
        </r>
      </text>
    </comment>
    <comment ref="F20" authorId="0" shapeId="0" xr:uid="{00000000-0006-0000-0000-000018000000}">
      <text>
        <r>
          <rPr>
            <b/>
            <sz val="9"/>
            <color indexed="81"/>
            <rFont val="宋体"/>
            <family val="3"/>
            <charset val="134"/>
          </rPr>
          <t xml:space="preserve">
  系统水电年弃水电量越上限部分的单位电量惩罚费用系数：
1.单位：元/kWh
2.取值：&gt;=0；缺省值：0（不惩罚）</t>
        </r>
      </text>
    </comment>
    <comment ref="F21" authorId="0" shapeId="0" xr:uid="{00000000-0006-0000-0000-000019000000}">
      <text>
        <r>
          <rPr>
            <b/>
            <sz val="9"/>
            <color indexed="81"/>
            <rFont val="宋体"/>
            <family val="3"/>
            <charset val="134"/>
          </rPr>
          <t xml:space="preserve">
  系统新能源年弃电量越上限部分的单位电量惩罚费用系数：
  （风电/光伏/光热等）
1.单位：元/kWh
2.取值：&gt;=0；缺省值：0（不惩罚）</t>
        </r>
      </text>
    </comment>
    <comment ref="F22" authorId="0" shapeId="0" xr:uid="{00000000-0006-0000-0000-00001A000000}">
      <text>
        <r>
          <rPr>
            <b/>
            <sz val="9"/>
            <color indexed="81"/>
            <rFont val="宋体"/>
            <family val="3"/>
            <charset val="134"/>
          </rPr>
          <t xml:space="preserve">
  系统可再生能源年弃电量越上限部分的单位电量惩罚费用系数：
  （水电/风电/光伏/光热等）
1.单位：元/kWh
2.取值：&gt;=0；缺省值：0（不惩罚）
3.本选项值 与【水电弃水率越限】和【新能源弃电率越限】选项互斥
  （即这两个部分的选项值：不能同时大于0！！！）</t>
        </r>
      </text>
    </comment>
    <comment ref="D24" authorId="0" shapeId="0" xr:uid="{00000000-0006-0000-0000-00001B000000}">
      <text>
        <r>
          <rPr>
            <b/>
            <sz val="9"/>
            <color indexed="81"/>
            <rFont val="宋体"/>
            <family val="3"/>
            <charset val="134"/>
          </rPr>
          <t xml:space="preserve">
  元／污染当量数</t>
        </r>
      </text>
    </comment>
    <comment ref="D25" authorId="0" shapeId="0" xr:uid="{00000000-0006-0000-0000-00001C000000}">
      <text>
        <r>
          <rPr>
            <b/>
            <sz val="9"/>
            <color indexed="81"/>
            <rFont val="宋体"/>
            <family val="3"/>
            <charset val="134"/>
          </rPr>
          <t xml:space="preserve">
国家计委 财政部 国家环保总局 国家经贸委令 第31号，《排污费征收标准管理办法》：
  1.某污染物的污染当量数＝该污染物的排放量(kg)／该污染物的污染当量值(kg)
  2.废气排污费征收额＝污染物排放成本×前3项污染物的污染当量数之和
  3.某污染物的 当量系数＝1.0／该污染物的污染当量值；1/kg</t>
        </r>
      </text>
    </comment>
    <comment ref="D26" authorId="0" shapeId="0" xr:uid="{00000000-0006-0000-0000-00001D000000}">
      <text>
        <r>
          <rPr>
            <b/>
            <sz val="9"/>
            <color indexed="81"/>
            <rFont val="宋体"/>
            <family val="3"/>
            <charset val="134"/>
          </rPr>
          <t xml:space="preserve">
国家计委 财政部 国家环保总局 国家经贸委令 第31号，《排污费征收标准管理办法》：
  1.某污染物的污染当量数＝该污染物的排放量(kg)／该污染物的污染当量值(kg)
  2.废气排污费征收额＝污染物排放成本×前3项污染物的污染当量数之和
  3.某污染物的 当量系数＝1.0／该污染物的污染当量值；1/kg</t>
        </r>
      </text>
    </comment>
    <comment ref="F26" authorId="0" shapeId="0" xr:uid="{00000000-0006-0000-0000-00001E000000}">
      <text>
        <r>
          <rPr>
            <b/>
            <sz val="9"/>
            <color indexed="81"/>
            <rFont val="宋体"/>
            <family val="3"/>
            <charset val="134"/>
          </rPr>
          <t xml:space="preserve">
  可靠性约束上限：
1.年电力不足天数期望值
2.单位：天/年</t>
        </r>
      </text>
    </comment>
    <comment ref="F27" authorId="0" shapeId="0" xr:uid="{00000000-0006-0000-0000-00001F000000}">
      <text>
        <r>
          <rPr>
            <b/>
            <sz val="9"/>
            <color indexed="81"/>
            <rFont val="宋体"/>
            <family val="3"/>
            <charset val="134"/>
          </rPr>
          <t xml:space="preserve">
  可靠性约束上限：
1.年电力不足小时数小时期望值
2.单位：小时/年</t>
        </r>
      </text>
    </comment>
    <comment ref="F28" authorId="0" shapeId="0" xr:uid="{00000000-0006-0000-0000-000020000000}">
      <text>
        <r>
          <rPr>
            <b/>
            <sz val="9"/>
            <color indexed="81"/>
            <rFont val="宋体"/>
            <family val="3"/>
            <charset val="134"/>
          </rPr>
          <t xml:space="preserve">
  系统年最大切负荷电力最大占比
  （年最大切负荷电力/年最大负荷电力）
1.取值：0.0-1.0（缺省值0.05，系统事故停机备用率）</t>
        </r>
      </text>
    </comment>
    <comment ref="F29" authorId="0" shapeId="0" xr:uid="{00000000-0006-0000-0000-000021000000}">
      <text>
        <r>
          <rPr>
            <b/>
            <sz val="9"/>
            <color indexed="81"/>
            <rFont val="宋体"/>
            <family val="3"/>
            <charset val="134"/>
          </rPr>
          <t xml:space="preserve">
  系统年切负荷电量最大占比
  （年切负荷电量/年负荷电量）
1.取值：0.0～1.0；缺省值：0.00001</t>
        </r>
      </text>
    </comment>
    <comment ref="D31" authorId="0" shapeId="0" xr:uid="{00000000-0006-0000-0000-000022000000}">
      <text>
        <r>
          <rPr>
            <b/>
            <sz val="9"/>
            <color indexed="81"/>
            <rFont val="宋体"/>
            <family val="3"/>
            <charset val="134"/>
          </rPr>
          <t xml:space="preserve">
  取值范围：0.0-1.0。一般取：10%</t>
        </r>
      </text>
    </comment>
    <comment ref="F31" authorId="0" shapeId="0" xr:uid="{00000000-0006-0000-0000-000023000000}">
      <text>
        <r>
          <rPr>
            <b/>
            <sz val="9"/>
            <color indexed="81"/>
            <rFont val="宋体"/>
            <family val="3"/>
            <charset val="134"/>
          </rPr>
          <t xml:space="preserve">
  系统水电年最大弃水率：
  （水电年弃水电量/水电可用电量）
1.取值：0.0～1.0；缺省值：0.05</t>
        </r>
      </text>
    </comment>
    <comment ref="F32" authorId="0" shapeId="0" xr:uid="{00000000-0006-0000-0000-000024000000}">
      <text>
        <r>
          <rPr>
            <b/>
            <sz val="9"/>
            <color indexed="81"/>
            <rFont val="宋体"/>
            <family val="3"/>
            <charset val="134"/>
          </rPr>
          <t xml:space="preserve">
  系统新能源（风电/光伏/光热）年最大弃电率： 
  （新能源年弃电量/年可用电量）
1.取值：0.0～1.0；缺省值：0.05</t>
        </r>
      </text>
    </comment>
    <comment ref="D33" authorId="0" shapeId="0" xr:uid="{00000000-0006-0000-0000-000025000000}">
      <text>
        <r>
          <rPr>
            <b/>
            <sz val="9"/>
            <color indexed="81"/>
            <rFont val="宋体"/>
            <family val="3"/>
            <charset val="134"/>
          </rPr>
          <t xml:space="preserve">
 定义线路重载的判定标准</t>
        </r>
      </text>
    </comment>
    <comment ref="F33" authorId="0" shapeId="0" xr:uid="{00000000-0006-0000-0000-000026000000}">
      <text>
        <r>
          <rPr>
            <b/>
            <sz val="9"/>
            <color indexed="81"/>
            <rFont val="宋体"/>
            <family val="3"/>
            <charset val="134"/>
          </rPr>
          <t xml:space="preserve">
  系统水电+新能源年最大弃电率：
  （可再生能源年弃电电量/年可用电量）
1.取值：0.0～1.0；缺省值：0.05</t>
        </r>
      </text>
    </comment>
    <comment ref="D34" authorId="0" shapeId="0" xr:uid="{00000000-0006-0000-0000-000027000000}">
      <text>
        <r>
          <rPr>
            <b/>
            <sz val="9"/>
            <color indexed="81"/>
            <rFont val="宋体"/>
            <family val="3"/>
            <charset val="134"/>
          </rPr>
          <t xml:space="preserve">
  定义线路轻载的判定标准</t>
        </r>
      </text>
    </comment>
    <comment ref="F35" authorId="0" shapeId="0" xr:uid="{00000000-0006-0000-0000-000028000000}">
      <text>
        <r>
          <rPr>
            <b/>
            <sz val="9"/>
            <color indexed="81"/>
            <rFont val="宋体"/>
            <family val="3"/>
            <charset val="134"/>
          </rPr>
          <t xml:space="preserve">
  规划起始年系统新能源可用发电量最小占比： 
    （新能源年可用电量/系统年负荷电量）
1.取值：0.0～1.0；缺省值：0.05
2.规划期中间年占比：由起止年占比比例插值确定</t>
        </r>
      </text>
    </comment>
    <comment ref="F36" authorId="0" shapeId="0" xr:uid="{00000000-0006-0000-0000-000029000000}">
      <text>
        <r>
          <rPr>
            <b/>
            <sz val="9"/>
            <color indexed="81"/>
            <rFont val="宋体"/>
            <family val="3"/>
            <charset val="134"/>
          </rPr>
          <t xml:space="preserve">
  规划期内系统可再生能源可用发电量最小占比： 
   （可再生能源年可用电量/系统年负荷电量）
1.取值：0.0～1.0；缺省值：0.05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515</author>
    <author>zhang</author>
    <author>胡志刚</author>
  </authors>
  <commentList>
    <comment ref="A1" authorId="0" shapeId="0" xr:uid="{00000000-0006-0000-0100-000001000000}">
      <text>
        <r>
          <rPr>
            <b/>
            <sz val="9"/>
            <color indexed="81"/>
            <rFont val="宋体"/>
            <family val="3"/>
            <charset val="134"/>
          </rPr>
          <t xml:space="preserve">
  主键，唯一
  （0开始顺序编号）</t>
        </r>
      </text>
    </comment>
    <comment ref="B1" authorId="0" shapeId="0" xr:uid="{00000000-0006-0000-0100-000002000000}">
      <text>
        <r>
          <rPr>
            <b/>
            <sz val="9"/>
            <color indexed="81"/>
            <rFont val="宋体"/>
            <family val="3"/>
            <charset val="134"/>
          </rPr>
          <t xml:space="preserve"> 节点名称</t>
        </r>
      </text>
    </comment>
    <comment ref="C1" authorId="0" shapeId="0" xr:uid="{00000000-0006-0000-0100-000003000000}">
      <text>
        <r>
          <rPr>
            <b/>
            <sz val="9"/>
            <color indexed="81"/>
            <rFont val="宋体"/>
            <family val="3"/>
            <charset val="134"/>
          </rPr>
          <t xml:space="preserve">1.系统类型代码：
  100—外送节点
  101—上层
  102- 下层
</t>
        </r>
      </text>
    </comment>
    <comment ref="D1" authorId="0" shapeId="0" xr:uid="{00000000-0006-0000-0100-000004000000}">
      <text>
        <r>
          <rPr>
            <b/>
            <sz val="9"/>
            <color indexed="81"/>
            <rFont val="宋体"/>
            <family val="3"/>
            <charset val="134"/>
          </rPr>
          <t>Hustpros中对应的分区ID</t>
        </r>
      </text>
    </comment>
    <comment ref="E1" authorId="1" shapeId="0" xr:uid="{BCB622AA-21AE-4FBF-AB90-21472380AEB0}">
      <text>
        <r>
          <rPr>
            <b/>
            <sz val="9"/>
            <color indexed="81"/>
            <rFont val="宋体"/>
            <family val="3"/>
            <charset val="134"/>
          </rPr>
          <t xml:space="preserve">
 1.上层MMC电网：直流母线额定电压
 2.下层交流电网：分区最高电压等级
 3.单位：kV</t>
        </r>
      </text>
    </comment>
    <comment ref="F1" authorId="1" shapeId="0" xr:uid="{5426733D-EAD2-4ED8-829F-2F75CB44ADF4}">
      <text>
        <r>
          <rPr>
            <b/>
            <sz val="9"/>
            <color indexed="81"/>
            <rFont val="宋体"/>
            <family val="3"/>
            <charset val="134"/>
          </rPr>
          <t xml:space="preserve">
 1.节点运行电压上限
 2.缺省值1.05（电压等级的比例）</t>
        </r>
      </text>
    </comment>
    <comment ref="G1" authorId="1" shapeId="0" xr:uid="{C3B1D4A2-816E-4AFC-8045-74F1CC677B67}">
      <text>
        <r>
          <rPr>
            <b/>
            <sz val="9"/>
            <color indexed="81"/>
            <rFont val="宋体"/>
            <family val="3"/>
            <charset val="134"/>
          </rPr>
          <t xml:space="preserve">
 1.节点运行电压下限
 2.缺省值0.95（电压等级的比例）</t>
        </r>
      </text>
    </comment>
    <comment ref="H1" authorId="1" shapeId="0" xr:uid="{A8C2B1A4-16D3-416E-AED1-85147B9758AE}">
      <text>
        <r>
          <rPr>
            <b/>
            <sz val="9"/>
            <color indexed="81"/>
            <rFont val="宋体"/>
            <family val="3"/>
            <charset val="134"/>
          </rPr>
          <t xml:space="preserve">
 1.上层直流汇集节点：换流站最大换流功率（最大注入功率）。
 2.下层分区节点：与上层直流节点的最大交换功率。
 3.单位：MW。缺省值：0</t>
        </r>
      </text>
    </comment>
    <comment ref="I1" authorId="1" shapeId="0" xr:uid="{17B240B8-4276-4B62-AFAD-32C5FE6A5381}">
      <text>
        <r>
          <rPr>
            <b/>
            <sz val="9"/>
            <color indexed="81"/>
            <rFont val="宋体"/>
            <family val="3"/>
            <charset val="134"/>
          </rPr>
          <t xml:space="preserve">
 1.上层直流汇集节点：换流站最小换流功率（最小注入功率）。
 2.下层分区节点：与上层直流节点的最大交换功率。
 3.单位：MW。缺省值：0</t>
        </r>
      </text>
    </comment>
    <comment ref="J1" authorId="2" shapeId="0" xr:uid="{4391FAA1-8BF2-47F8-AB34-18A229749544}">
      <text>
        <r>
          <rPr>
            <b/>
            <sz val="9"/>
            <color indexed="81"/>
            <rFont val="宋体"/>
            <family val="3"/>
            <charset val="134"/>
          </rPr>
          <t xml:space="preserve">
 1.上层节点注入功率：日调节次数约束。
   缺省值：&gt;=24（无约束）
 2.下层节点：0（无效）</t>
        </r>
      </text>
    </comment>
    <comment ref="K1" authorId="3" shapeId="0" xr:uid="{71C3F1BA-E8BF-49E6-B1D1-5982044B6E78}">
      <text>
        <r>
          <rPr>
            <b/>
            <sz val="9"/>
            <color indexed="81"/>
            <rFont val="宋体"/>
            <family val="3"/>
            <charset val="134"/>
          </rPr>
          <t xml:space="preserve">
 1.上层节点注入功率：最大调节值，MW/h
(&gt;=换流Max则无约束)
 2.下层节点 ：0（无效）</t>
        </r>
      </text>
    </comment>
    <comment ref="L1" authorId="3" shapeId="0" xr:uid="{EAE1959A-253B-4FB6-8915-390BCFC1BFDE}">
      <text>
        <r>
          <rPr>
            <b/>
            <sz val="9"/>
            <color indexed="81"/>
            <rFont val="宋体"/>
            <family val="3"/>
            <charset val="134"/>
          </rPr>
          <t>DC：换流站总投资。单位：百万元
3.取值范围：&gt;=0，缺省值0（不考虑）</t>
        </r>
      </text>
    </comment>
    <comment ref="M1" authorId="0" shapeId="0" xr:uid="{08F5EDD3-9563-4156-8673-F837FC4F1C32}">
      <text>
        <r>
          <rPr>
            <b/>
            <sz val="9"/>
            <color indexed="81"/>
            <rFont val="宋体"/>
            <family val="3"/>
            <charset val="134"/>
          </rPr>
          <t xml:space="preserve">  换流站年固定运行维护费：
1.换流站总投资的比例：&lt; 0.2有效，一般应小于0.05；
2.固定值：         &gt; 0.5有效，万元/单回AC(DC/VC双极).年。</t>
        </r>
      </text>
    </comment>
    <comment ref="N1" authorId="0" shapeId="0" xr:uid="{7227F438-4691-4F92-B9AE-804DE370FB8D}">
      <text>
        <r>
          <rPr>
            <b/>
            <sz val="9"/>
            <color indexed="81"/>
            <rFont val="宋体"/>
            <family val="3"/>
            <charset val="134"/>
          </rPr>
          <t>1.线路单位可变输电成本。单位：元/kWh
2.取值范围：&gt;=0，缺省值0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胡志刚</author>
    <author>Zhang Meng</author>
  </authors>
  <commentList>
    <comment ref="B1" authorId="0" shapeId="0" xr:uid="{00000000-0006-0000-0200-000001000000}">
      <text/>
    </comment>
    <comment ref="O1" authorId="1" shapeId="0" xr:uid="{00000000-0006-0000-0200-000002000000}">
      <text>
        <r>
          <rPr>
            <b/>
            <sz val="9"/>
            <color indexed="81"/>
            <rFont val="宋体"/>
            <family val="3"/>
            <charset val="134"/>
          </rPr>
          <t>高峰或净负荷低谷</t>
        </r>
      </text>
    </comment>
    <comment ref="C2" authorId="0" shapeId="0" xr:uid="{00000000-0006-0000-0200-000004000000}">
      <text>
        <r>
          <rPr>
            <b/>
            <sz val="9"/>
            <color indexed="81"/>
            <rFont val="宋体"/>
            <family val="3"/>
            <charset val="134"/>
          </rPr>
          <t>额定电压/kV</t>
        </r>
      </text>
    </comment>
    <comment ref="E2" authorId="0" shapeId="0" xr:uid="{00000000-0006-0000-0200-000005000000}">
      <text>
        <r>
          <rPr>
            <b/>
            <sz val="9"/>
            <color indexed="81"/>
            <rFont val="宋体"/>
            <family val="3"/>
            <charset val="134"/>
          </rPr>
          <t>送电容量/MW</t>
        </r>
      </text>
    </comment>
    <comment ref="G2" authorId="0" shapeId="0" xr:uid="{00000000-0006-0000-0200-000006000000}">
      <text>
        <r>
          <rPr>
            <b/>
            <sz val="9"/>
            <color indexed="81"/>
            <rFont val="宋体"/>
            <family val="3"/>
            <charset val="134"/>
          </rPr>
          <t>最小输电功率/MW</t>
        </r>
      </text>
    </comment>
    <comment ref="I2" authorId="0" shapeId="0" xr:uid="{00000000-0006-0000-0200-000007000000}">
      <text>
        <r>
          <rPr>
            <b/>
            <sz val="9"/>
            <color indexed="81"/>
            <rFont val="宋体"/>
            <family val="3"/>
            <charset val="134"/>
          </rPr>
          <t>年期望送电小时数/h</t>
        </r>
      </text>
    </comment>
    <comment ref="J2" authorId="0" shapeId="0" xr:uid="{00000000-0006-0000-0200-000008000000}">
      <text>
        <r>
          <rPr>
            <b/>
            <sz val="9"/>
            <color indexed="81"/>
            <rFont val="宋体"/>
            <family val="3"/>
            <charset val="134"/>
          </rPr>
          <t>年最小利用小时数/h</t>
        </r>
      </text>
    </comment>
    <comment ref="K2" authorId="0" shapeId="0" xr:uid="{00000000-0006-0000-0200-000009000000}">
      <text>
        <r>
          <rPr>
            <b/>
            <sz val="9"/>
            <color indexed="81"/>
            <rFont val="宋体"/>
            <family val="3"/>
            <charset val="134"/>
          </rPr>
          <t>爬坡率：MW/h</t>
        </r>
      </text>
    </comment>
    <comment ref="M2" authorId="0" shapeId="0" xr:uid="{00000000-0006-0000-0200-00000A000000}">
      <text>
        <r>
          <rPr>
            <b/>
            <sz val="9"/>
            <color indexed="81"/>
            <rFont val="宋体"/>
            <family val="3"/>
            <charset val="134"/>
          </rPr>
          <t>日调节次数/次</t>
        </r>
      </text>
    </comment>
    <comment ref="O2" authorId="0" shapeId="0" xr:uid="{00000000-0006-0000-0200-00000B000000}">
      <text>
        <r>
          <rPr>
            <b/>
            <sz val="9"/>
            <color indexed="81"/>
            <rFont val="宋体"/>
            <family val="3"/>
            <charset val="134"/>
          </rPr>
          <t>旋转备用率</t>
        </r>
      </text>
    </comment>
    <comment ref="C3" authorId="0" shapeId="0" xr:uid="{00000000-0006-0000-0200-00000C000000}">
      <text>
        <r>
          <rPr>
            <b/>
            <sz val="9"/>
            <color indexed="81"/>
            <rFont val="宋体"/>
            <family val="3"/>
            <charset val="134"/>
          </rPr>
          <t>逐月最大受电电力约束
（额定输电容量比例0-1.0）</t>
        </r>
      </text>
    </comment>
    <comment ref="C4" authorId="0" shapeId="0" xr:uid="{00000000-0006-0000-0200-00000D000000}">
      <text>
        <r>
          <rPr>
            <b/>
            <sz val="9"/>
            <color indexed="81"/>
            <rFont val="宋体"/>
            <family val="3"/>
            <charset val="134"/>
          </rPr>
          <t>逐月最小受电电力约束
（额定输电容量比例0-1.0）</t>
        </r>
      </text>
    </comment>
    <comment ref="B5" authorId="0" shapeId="0" xr:uid="{00000000-0006-0000-0200-00000E000000}">
      <text>
        <r>
          <rPr>
            <b/>
            <sz val="9"/>
            <color indexed="81"/>
            <rFont val="宋体"/>
            <family val="3"/>
            <charset val="134"/>
          </rPr>
          <t>各月典型日</t>
        </r>
      </text>
    </comment>
    <comment ref="C5" authorId="0" shapeId="0" xr:uid="{00000000-0006-0000-0200-00000F000000}">
      <text>
        <r>
          <rPr>
            <b/>
            <sz val="9"/>
            <color indexed="81"/>
            <rFont val="宋体"/>
            <family val="3"/>
            <charset val="134"/>
          </rPr>
          <t>典型日</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胡志刚</author>
  </authors>
  <commentList>
    <comment ref="A1" authorId="0" shapeId="0" xr:uid="{00000000-0006-0000-0400-000001000000}">
      <text>
        <r>
          <rPr>
            <b/>
            <sz val="9"/>
            <color indexed="81"/>
            <rFont val="宋体"/>
            <family val="3"/>
            <charset val="134"/>
          </rPr>
          <t xml:space="preserve">
  主键，唯一
  （0开始顺序编号）</t>
        </r>
      </text>
    </comment>
    <comment ref="B1" authorId="0" shapeId="0" xr:uid="{00000000-0006-0000-0400-000002000000}">
      <text>
        <r>
          <rPr>
            <b/>
            <sz val="9"/>
            <color indexed="81"/>
            <rFont val="宋体"/>
            <family val="3"/>
            <charset val="134"/>
          </rPr>
          <t xml:space="preserve">本表保存电网各类线路的基本数据
线路名称，非null，且应唯一
</t>
        </r>
      </text>
    </comment>
    <comment ref="C1" authorId="0" shapeId="0" xr:uid="{00000000-0006-0000-0400-000003000000}">
      <text>
        <r>
          <rPr>
            <b/>
            <sz val="9"/>
            <color indexed="81"/>
            <rFont val="宋体"/>
            <family val="3"/>
            <charset val="134"/>
          </rPr>
          <t>本记录是否有效标志：
  0——无效
  1——有效（缺省值）</t>
        </r>
      </text>
    </comment>
    <comment ref="D1" authorId="0" shapeId="0" xr:uid="{00000000-0006-0000-0400-000004000000}">
      <text>
        <r>
          <rPr>
            <b/>
            <sz val="9"/>
            <color indexed="81"/>
            <rFont val="宋体"/>
            <family val="3"/>
            <charset val="134"/>
          </rPr>
          <t xml:space="preserve">  外键【节点表.节点ID】
1.本记录线路首端接入节点的节点ID
2.取值：&gt;=0。取值0特指系统/分区与系统外的联络线
3.直流线路：首端—整流侧，末端—逆变侧</t>
        </r>
      </text>
    </comment>
    <comment ref="E1" authorId="0" shapeId="0" xr:uid="{00000000-0006-0000-0400-000005000000}">
      <text>
        <r>
          <rPr>
            <b/>
            <sz val="9"/>
            <color indexed="81"/>
            <rFont val="宋体"/>
            <family val="3"/>
            <charset val="134"/>
          </rPr>
          <t xml:space="preserve">  外键【节点表.节点ID】
1.本记录线路末端接入节点的节点ID
2.取值：&gt;=0。取值0特指系统/分区与系统外的联络线
3.直流线路：首端—整流侧，末端—逆变侧</t>
        </r>
      </text>
    </comment>
    <comment ref="G1" authorId="0" shapeId="0" xr:uid="{00000000-0006-0000-0400-000006000000}">
      <text>
        <r>
          <rPr>
            <b/>
            <sz val="9"/>
            <color indexed="81"/>
            <rFont val="宋体"/>
            <family val="3"/>
            <charset val="134"/>
          </rPr>
          <t xml:space="preserve">  线路分类标识：【线路类型】＋【输电方式】
1.取值范围：400-429，450；缺省值：无（必须填写）
2.线路类型：400—交流AC；410—直流DC
</t>
        </r>
      </text>
    </comment>
    <comment ref="H1" authorId="0" shapeId="0" xr:uid="{00000000-0006-0000-0400-000008000000}">
      <text>
        <r>
          <rPr>
            <b/>
            <sz val="9"/>
            <color indexed="81"/>
            <rFont val="宋体"/>
            <family val="3"/>
            <charset val="134"/>
          </rPr>
          <t xml:space="preserve">
1.线路电压等级，kV
  AC线路：网络Uav或U</t>
        </r>
        <r>
          <rPr>
            <b/>
            <vertAlign val="subscript"/>
            <sz val="9"/>
            <color indexed="81"/>
            <rFont val="宋体"/>
            <family val="3"/>
            <charset val="134"/>
          </rPr>
          <t>N</t>
        </r>
        <r>
          <rPr>
            <b/>
            <sz val="9"/>
            <color indexed="81"/>
            <rFont val="宋体"/>
            <family val="3"/>
            <charset val="134"/>
          </rPr>
          <t xml:space="preserve">
  DC/VC线路：正极U</t>
        </r>
        <r>
          <rPr>
            <b/>
            <vertAlign val="subscript"/>
            <sz val="9"/>
            <color indexed="81"/>
            <rFont val="宋体"/>
            <family val="3"/>
            <charset val="134"/>
          </rPr>
          <t>N</t>
        </r>
        <r>
          <rPr>
            <b/>
            <sz val="9"/>
            <color indexed="81"/>
            <rFont val="宋体"/>
            <family val="3"/>
            <charset val="134"/>
          </rPr>
          <t xml:space="preserve">
2.缺省值：无（必须填写）</t>
        </r>
      </text>
    </comment>
    <comment ref="I1" authorId="0" shapeId="0" xr:uid="{00000000-0006-0000-0400-000009000000}">
      <text>
        <r>
          <rPr>
            <b/>
            <sz val="9"/>
            <color indexed="81"/>
            <rFont val="宋体"/>
            <family val="3"/>
            <charset val="134"/>
          </rPr>
          <t>1.单回AC/</t>
        </r>
        <r>
          <rPr>
            <b/>
            <sz val="9"/>
            <color indexed="10"/>
            <rFont val="宋体"/>
            <family val="3"/>
            <charset val="134"/>
          </rPr>
          <t>单极DC_VC</t>
        </r>
        <r>
          <rPr>
            <b/>
            <sz val="9"/>
            <color indexed="81"/>
            <rFont val="宋体"/>
            <family val="3"/>
            <charset val="134"/>
          </rPr>
          <t>线路额定输电功率，单位：MW
2.取值范围：&gt;0，缺省值：无（必须填写）</t>
        </r>
      </text>
    </comment>
    <comment ref="J1" authorId="0" shapeId="0" xr:uid="{00000000-0006-0000-0400-00000A000000}">
      <text>
        <r>
          <rPr>
            <b/>
            <sz val="9"/>
            <color indexed="81"/>
            <rFont val="宋体"/>
            <family val="3"/>
            <charset val="134"/>
          </rPr>
          <t xml:space="preserve">
1. 线路并联回路数
2. 取值范围：&gt;=0，缺省值0
3. 对</t>
        </r>
        <r>
          <rPr>
            <b/>
            <sz val="9"/>
            <color indexed="10"/>
            <rFont val="宋体"/>
            <family val="3"/>
            <charset val="134"/>
          </rPr>
          <t>直流线路</t>
        </r>
        <r>
          <rPr>
            <b/>
            <sz val="9"/>
            <color indexed="81"/>
            <rFont val="宋体"/>
            <family val="3"/>
            <charset val="134"/>
          </rPr>
          <t>：0—未投；1—单极投运；2—双极投运</t>
        </r>
      </text>
    </comment>
    <comment ref="K1" authorId="0" shapeId="0" xr:uid="{00000000-0006-0000-0400-00000B000000}">
      <text>
        <r>
          <rPr>
            <b/>
            <sz val="9"/>
            <color indexed="81"/>
            <rFont val="宋体"/>
            <family val="3"/>
            <charset val="134"/>
          </rPr>
          <t xml:space="preserve">
1.线路长度，单位：km
2.取值范围：&gt;0
3.缺省值：无（必须填写）</t>
        </r>
      </text>
    </comment>
    <comment ref="L1" authorId="0" shapeId="0" xr:uid="{00000000-0006-0000-0400-00000E000000}">
      <text>
        <r>
          <rPr>
            <b/>
            <sz val="9"/>
            <color indexed="81"/>
            <rFont val="宋体"/>
            <family val="3"/>
            <charset val="134"/>
          </rPr>
          <t>1.单回线路单位长度电阻
2.单位：Ω/km
3.缺省值：无（必须填写）</t>
        </r>
      </text>
    </comment>
    <comment ref="N1" authorId="1" shapeId="0" xr:uid="{00000000-0006-0000-0400-00000F000000}">
      <text>
        <r>
          <rPr>
            <b/>
            <sz val="9"/>
            <color indexed="81"/>
            <rFont val="宋体"/>
            <family val="3"/>
            <charset val="134"/>
          </rPr>
          <t>1.AC：单回线路单位投资。单位：百万元/km
2.DC：单回线路双极工程线路投资。单位：百万元/km
3.取值范围：&gt;=0，缺省值0（不考虑）</t>
        </r>
      </text>
    </comment>
    <comment ref="O1" authorId="0" shapeId="0" xr:uid="{00000000-0006-0000-0400-000010000000}">
      <text>
        <r>
          <rPr>
            <b/>
            <sz val="9"/>
            <color indexed="81"/>
            <rFont val="宋体"/>
            <family val="3"/>
            <charset val="134"/>
          </rPr>
          <t xml:space="preserve">  线路年固定运行维护费：
1.线路总投资的比例：&lt; 0.2有效，一般应小于0.05；
2.固定值：         &gt; 0.5有效，万元/单回AC(DC/VC双极).年。</t>
        </r>
      </text>
    </comment>
    <comment ref="P1" authorId="0" shapeId="0" xr:uid="{00000000-0006-0000-0400-000011000000}">
      <text>
        <r>
          <rPr>
            <b/>
            <sz val="9"/>
            <color indexed="81"/>
            <rFont val="宋体"/>
            <family val="3"/>
            <charset val="134"/>
          </rPr>
          <t>1.线路单位可变输电成本。单位：元/(kWh·100km)
2.取值范围：&gt;=0，缺省值0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zhang</author>
    <author>胡志刚</author>
  </authors>
  <commentList>
    <comment ref="A1" authorId="0" shapeId="0" xr:uid="{00000000-0006-0000-0500-000001000000}">
      <text>
        <r>
          <rPr>
            <b/>
            <sz val="9"/>
            <color indexed="81"/>
            <rFont val="宋体"/>
            <family val="3"/>
            <charset val="134"/>
          </rPr>
          <t xml:space="preserve">
  主键，唯一
  （0开始顺序编号）</t>
        </r>
      </text>
    </comment>
    <comment ref="B1" authorId="0" shapeId="0" xr:uid="{00000000-0006-0000-0500-000002000000}">
      <text>
        <r>
          <rPr>
            <b/>
            <sz val="9"/>
            <color indexed="81"/>
            <rFont val="宋体"/>
            <family val="3"/>
            <charset val="134"/>
          </rPr>
          <t xml:space="preserve">  本表保存【电站表】中各电站ID对应的机组数据
  （一个电站ID记录可以对应多个机组记录）
1.发电机组名称
2.非null，且应唯一
3.建议按下式给机组名称赋值：电站名称+单机容量
  </t>
        </r>
        <r>
          <rPr>
            <b/>
            <sz val="9"/>
            <color indexed="12"/>
            <rFont val="宋体"/>
            <family val="3"/>
            <charset val="134"/>
          </rPr>
          <t xml:space="preserve">=CONCATENATE("U",A2,OFFSET(电站表!A$2,D2,1))
</t>
        </r>
      </text>
    </comment>
    <comment ref="C1" authorId="0" shapeId="0" xr:uid="{00000000-0006-0000-0500-000003000000}">
      <text>
        <r>
          <rPr>
            <b/>
            <sz val="9"/>
            <color indexed="81"/>
            <rFont val="宋体"/>
            <family val="3"/>
            <charset val="134"/>
          </rPr>
          <t>本记录是否有效标志：
  0——无效
  1——有效（缺省值）</t>
        </r>
      </text>
    </comment>
    <comment ref="D1" authorId="0" shapeId="0" xr:uid="{00000000-0006-0000-0500-000004000000}">
      <text>
        <r>
          <rPr>
            <b/>
            <sz val="9"/>
            <color indexed="81"/>
            <rFont val="宋体"/>
            <family val="3"/>
            <charset val="134"/>
          </rPr>
          <t>本记录机组所属电站的电站ID</t>
        </r>
        <r>
          <rPr>
            <sz val="9"/>
            <color indexed="81"/>
            <rFont val="宋体"/>
            <family val="3"/>
            <charset val="134"/>
          </rPr>
          <t xml:space="preserve">
</t>
        </r>
      </text>
    </comment>
    <comment ref="E1" authorId="1" shapeId="0" xr:uid="{3236FA6A-EF8F-4C4D-BED2-57569828290A}">
      <text/>
    </comment>
    <comment ref="F1" authorId="1" shapeId="0" xr:uid="{00000000-0006-0000-0500-000005000000}">
      <text>
        <r>
          <rPr>
            <b/>
            <sz val="9"/>
            <color indexed="81"/>
            <rFont val="宋体"/>
            <family val="3"/>
            <charset val="134"/>
          </rPr>
          <t>煤电-101 气电-102
风电-200
光伏-300</t>
        </r>
      </text>
    </comment>
    <comment ref="G1" authorId="0" shapeId="0" xr:uid="{00000000-0006-0000-0500-000006000000}">
      <text>
        <r>
          <rPr>
            <b/>
            <sz val="9"/>
            <color indexed="81"/>
            <rFont val="宋体"/>
            <family val="3"/>
            <charset val="134"/>
          </rPr>
          <t xml:space="preserve">
1.单台机组额定容量，MW
2.必须大于0，缺省值300
3.同一储能电站不同机组记录的单机容量必须相同
  （其他电站可以不同）</t>
        </r>
      </text>
    </comment>
    <comment ref="H1" authorId="0" shapeId="0" xr:uid="{00000000-0006-0000-0500-000007000000}">
      <text>
        <r>
          <rPr>
            <b/>
            <sz val="9"/>
            <color indexed="81"/>
            <rFont val="宋体"/>
            <family val="3"/>
            <charset val="134"/>
          </rPr>
          <t>1.本记录同型号机组台数
2.必须非负，缺省值0</t>
        </r>
      </text>
    </comment>
    <comment ref="I1" authorId="0" shapeId="0" xr:uid="{00000000-0006-0000-0500-000008000000}">
      <text>
        <r>
          <rPr>
            <b/>
            <sz val="9"/>
            <color indexed="81"/>
            <rFont val="宋体"/>
            <family val="3"/>
            <charset val="134"/>
          </rPr>
          <t>1.机组最小技术出力率
2.取值范围：0.0-1.0，缺省值0
3.灵活性火电305-307：为不启用灵活性功能时的最小出力率</t>
        </r>
      </text>
    </comment>
    <comment ref="J1" authorId="0" shapeId="0" xr:uid="{00000000-0006-0000-0500-000009000000}">
      <text>
        <r>
          <rPr>
            <b/>
            <sz val="9"/>
            <color indexed="81"/>
            <rFont val="宋体"/>
            <family val="3"/>
            <charset val="134"/>
          </rPr>
          <t xml:space="preserve">  外键【特性表.特性ID】
1.火电类300-329：火电机组的耗量特性ID
  光热机组397：光热机组的热耗特性ID
  其他类机组：无效
2.取值范围：&gt;=0，缺省值0
</t>
        </r>
      </text>
    </comment>
    <comment ref="K1" authorId="1" shapeId="0" xr:uid="{42082F17-F80E-42E7-89EC-F69343B081CE}">
      <text>
        <r>
          <rPr>
            <b/>
            <sz val="9"/>
            <color indexed="81"/>
            <rFont val="宋体"/>
            <family val="3"/>
            <charset val="134"/>
          </rPr>
          <t>同时检修台数</t>
        </r>
      </text>
    </comment>
    <comment ref="L1" authorId="2" shapeId="0" xr:uid="{00000000-0006-0000-0500-00000A000000}">
      <text>
        <r>
          <rPr>
            <b/>
            <sz val="9"/>
            <color indexed="81"/>
            <rFont val="宋体"/>
            <family val="3"/>
            <charset val="134"/>
          </rPr>
          <t>单位投资：元/kW</t>
        </r>
      </text>
    </comment>
    <comment ref="M1" authorId="0" shapeId="0" xr:uid="{00000000-0006-0000-0500-00000B000000}">
      <text>
        <r>
          <rPr>
            <b/>
            <sz val="9"/>
            <color indexed="81"/>
            <rFont val="宋体"/>
            <family val="3"/>
            <charset val="134"/>
          </rPr>
          <t xml:space="preserve">
  机组年固定运行维护费
1.总投资的比例系数： &lt; 0.2有效，一般不高于0.05
2.指定值：          &gt; 0.5有效，万元/MW.年</t>
        </r>
      </text>
    </comment>
    <comment ref="N1" authorId="0" shapeId="0" xr:uid="{00000000-0006-0000-0500-00000C000000}">
      <text>
        <r>
          <rPr>
            <b/>
            <sz val="9"/>
            <color indexed="81"/>
            <rFont val="宋体"/>
            <family val="3"/>
            <charset val="134"/>
          </rPr>
          <t xml:space="preserve">  机组除燃料外的可变运行费用。取值：&gt;=0
1.火电300-329：材料、水、除污等费用，元/kWh
2.核电：材料、水、核事故应急准备金等费用，元/kWh
3.水电、新能源：可变运行费，元/kWh
4.储能：可变运行费，元/kW.年</t>
        </r>
      </text>
    </comment>
    <comment ref="O1" authorId="0" shapeId="0" xr:uid="{00000000-0006-0000-0500-00000D000000}">
      <text>
        <r>
          <rPr>
            <b/>
            <sz val="9"/>
            <color indexed="81"/>
            <rFont val="宋体"/>
            <family val="3"/>
            <charset val="134"/>
          </rPr>
          <t xml:space="preserve">  发电能耗/燃料费。取值：&gt;=0
1.火电300-329：机组额定负载时的单位发电能耗，g标煤/kWh
2.核电：核燃料费，元/kWh
3.储能：储能电价，元/kWh
4.水电、新能源：0（无效）</t>
        </r>
      </text>
    </comment>
    <comment ref="P1" authorId="0" shapeId="0" xr:uid="{00000000-0006-0000-0500-00000E000000}">
      <text>
        <r>
          <rPr>
            <b/>
            <sz val="9"/>
            <color indexed="81"/>
            <rFont val="宋体"/>
            <family val="3"/>
            <charset val="134"/>
          </rPr>
          <t>1.火电300-329：燃料单价，元/吨标煤
2.核电：乏燃料处置费率，核燃料费的比例
  取值范围：0.0-1.0，缺省值0.4
3.水电、抽蓄380：移民扶持基金，元/kWh
4.新能源：0（无效）</t>
        </r>
      </text>
    </comment>
    <comment ref="Q1" authorId="2" shapeId="0" xr:uid="{00000000-0006-0000-0500-00000F000000}">
      <text>
        <r>
          <rPr>
            <b/>
            <sz val="9"/>
            <color indexed="81"/>
            <rFont val="宋体"/>
            <family val="3"/>
            <charset val="134"/>
          </rPr>
          <t>单位：%</t>
        </r>
      </text>
    </comment>
    <comment ref="S1" authorId="0" shapeId="0" xr:uid="{00000000-0006-0000-0500-000010000000}">
      <text>
        <r>
          <rPr>
            <b/>
            <sz val="9"/>
            <color indexed="81"/>
            <rFont val="宋体"/>
            <family val="3"/>
            <charset val="134"/>
          </rPr>
          <t>1.核准上网电价，元/kWh
2.取值：&gt;=0，缺省值0</t>
        </r>
      </text>
    </comment>
    <comment ref="T1" authorId="0" shapeId="0" xr:uid="{00000000-0006-0000-0500-000011000000}">
      <text>
        <r>
          <rPr>
            <b/>
            <sz val="9"/>
            <color indexed="10"/>
            <rFont val="宋体"/>
            <family val="3"/>
            <charset val="134"/>
          </rPr>
          <t xml:space="preserve">
 允许在本列及以后依次添加备注信息。软件读入时自动忽略！</t>
        </r>
      </text>
    </comment>
    <comment ref="U1" authorId="2" shapeId="0" xr:uid="{00000000-0006-0000-0500-000012000000}">
      <text>
        <r>
          <rPr>
            <b/>
            <sz val="9"/>
            <color indexed="81"/>
            <rFont val="宋体"/>
            <family val="3"/>
            <charset val="134"/>
          </rPr>
          <t>String
新能源发电曲线文件名</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600-000001000000}">
      <text>
        <r>
          <rPr>
            <b/>
            <sz val="9"/>
            <color indexed="81"/>
            <rFont val="宋体"/>
            <family val="3"/>
            <charset val="134"/>
          </rPr>
          <t>主键，唯一
（0开始顺序编号）
HUST-5=直流</t>
        </r>
      </text>
    </comment>
    <comment ref="B1" authorId="0" shapeId="0" xr:uid="{00000000-0006-0000-0600-000002000000}">
      <text>
        <r>
          <rPr>
            <b/>
            <sz val="9"/>
            <color indexed="81"/>
            <rFont val="宋体"/>
            <family val="3"/>
            <charset val="134"/>
          </rPr>
          <t xml:space="preserve">  本表保存典型火电/光热机组的发电能耗特性曲线数据
1.典型火电/光热机组的型号参数
2.缺省值：无（必须填写）</t>
        </r>
      </text>
    </comment>
    <comment ref="C1" authorId="0" shapeId="0" xr:uid="{00000000-0006-0000-0600-000003000000}">
      <text>
        <r>
          <rPr>
            <b/>
            <sz val="9"/>
            <color indexed="81"/>
            <rFont val="宋体"/>
            <family val="3"/>
            <charset val="134"/>
          </rPr>
          <t>1.本耗量特性记录相应机组类型定义：
  0—光热  
  1—重油
  2—轻油
  3—天然气
  4—LNG
  5—中压煤电
  6—高压煤电
  7—超高压
  8—亚临界
  9—超临界
  10—高温超临界
  11—超超临界
  12—高温超超临
  13—超700℃
  9999—未指定
2.用于详细区分机组发电燃料类型</t>
        </r>
      </text>
    </comment>
    <comment ref="D1" authorId="0" shapeId="0" xr:uid="{00000000-0006-0000-0600-000004000000}">
      <text>
        <r>
          <rPr>
            <b/>
            <sz val="9"/>
            <color indexed="81"/>
            <rFont val="宋体"/>
            <family val="3"/>
            <charset val="134"/>
          </rPr>
          <t>1.机组出力改变速率，机组单机容量的比例/min
2.取值范围：1.0-0.0，缺省值1.0（爬坡率无效）</t>
        </r>
      </text>
    </comment>
    <comment ref="G1" authorId="0" shapeId="0" xr:uid="{00000000-0006-0000-0600-000005000000}">
      <text>
        <r>
          <rPr>
            <b/>
            <sz val="9"/>
            <color indexed="81"/>
            <rFont val="宋体"/>
            <family val="3"/>
            <charset val="134"/>
          </rPr>
          <t xml:space="preserve">    启用火电机组灵活性功能时机组的最小出力率。建议取值：
    （额定容量的比例，一般应不高于机组的最小技术出力率）
1. 常规火电300/热电302/联合循环325：  1.0（无灵活性功能）
2. 灵活性煤电303/热电304：        启用灵活性功能时最小出力率
                               （一般小于机组最小技术出力率）
3. 其他火电机组（油电/气电/启停等）：  0.0 （日内可启停运行）
4. 光热机组：                        0.0</t>
        </r>
      </text>
    </comment>
    <comment ref="H1" authorId="0" shapeId="0" xr:uid="{00000000-0006-0000-0600-000006000000}">
      <text>
        <r>
          <rPr>
            <b/>
            <sz val="9"/>
            <color indexed="81"/>
            <rFont val="宋体"/>
            <family val="3"/>
            <charset val="134"/>
          </rPr>
          <t xml:space="preserve">
1.机组日内启停运行时的最大启停次数、最短停机/运行时间：
  日最大启停次数×10000＋日最短停机小时数×100＋日最短运行小时数
  （最短停机时间+最短运行时间&lt;=24）
2.取值范围：&gt;=0，缺省值：无（必须填写，0—日内不启停）
3.仅光热397、启停煤电303/307、燃油、燃气机组有效；其他火电0</t>
        </r>
      </text>
    </comment>
    <comment ref="I1" authorId="0" shapeId="0" xr:uid="{00000000-0006-0000-0600-000007000000}">
      <text>
        <r>
          <rPr>
            <b/>
            <sz val="9"/>
            <color indexed="81"/>
            <rFont val="宋体"/>
            <family val="3"/>
            <charset val="134"/>
          </rPr>
          <t>1.启停机组日内启停时的附加成本。单位：万元/每台次
  （一次开机-停机过程中除能耗外的其他附加成本）
2.灵活性火电启用灵活性功能时的附加成本。单位：万元/每台日
3.取值范围：&gt;=0，缺省值0</t>
        </r>
      </text>
    </comment>
    <comment ref="J1" authorId="0" shapeId="0" xr:uid="{00000000-0006-0000-0600-000008000000}">
      <text>
        <r>
          <rPr>
            <b/>
            <sz val="9"/>
            <color indexed="81"/>
            <rFont val="宋体"/>
            <family val="3"/>
            <charset val="134"/>
          </rPr>
          <t xml:space="preserve">
1.启停机组日内启停时附加燃料损耗。单位：吨标煤/每台次
  光热机组开机附加热能损耗。单位：MWh/每台次
  （一次开机-停机过程中非发电能耗）
2.灵活性机组启用灵活性功能时附加燃料损耗。单位：吨标煤/每台日
3.取值范围：&gt;=0，缺省值0</t>
        </r>
      </text>
    </comment>
    <comment ref="K1" authorId="0" shapeId="0" xr:uid="{00000000-0006-0000-0600-000009000000}">
      <text>
        <r>
          <rPr>
            <b/>
            <sz val="9"/>
            <color indexed="81"/>
            <rFont val="宋体"/>
            <family val="3"/>
            <charset val="134"/>
          </rPr>
          <t xml:space="preserve">
1.火电机组在当前负载率时的燃料单耗／额定单耗
  光热机组在当前负载率时的单位能耗／额定能耗（kWh/kWh）
2.取值范围：&gt;=1，缺省值1（低于机组最小技术出力率时，该值无意义）</t>
        </r>
      </text>
    </comment>
    <comment ref="T1" authorId="0" shapeId="0" xr:uid="{00000000-0006-0000-0600-00000A000000}">
      <text>
        <r>
          <rPr>
            <b/>
            <sz val="9"/>
            <color indexed="81"/>
            <rFont val="宋体"/>
            <family val="3"/>
            <charset val="134"/>
          </rPr>
          <t>1.火电机组CO2排放率，单位：g/kg标煤
2.取值范围：&gt;=0，缺省值0</t>
        </r>
      </text>
    </comment>
    <comment ref="U1" authorId="0" shapeId="0" xr:uid="{00000000-0006-0000-0600-00000B000000}">
      <text>
        <r>
          <rPr>
            <b/>
            <sz val="9"/>
            <color indexed="81"/>
            <rFont val="宋体"/>
            <family val="3"/>
            <charset val="134"/>
          </rPr>
          <t>1.火电机组1%基硫份时的SO2排放率，单位：g/kg标煤
  2×t(SO2转化率80%)×(1－η(脱硫率) )
  1%基硫份且无脱硫装置时的排放率：2×80%×(1－0%)＝16 g/kg标煤
2.取值范围：&gt;=0，缺省值0</t>
        </r>
      </text>
    </comment>
    <comment ref="V1" authorId="0" shapeId="0" xr:uid="{00000000-0006-0000-0600-00000C000000}">
      <text>
        <r>
          <rPr>
            <b/>
            <sz val="9"/>
            <color indexed="81"/>
            <rFont val="宋体"/>
            <family val="3"/>
            <charset val="134"/>
          </rPr>
          <t>1.火电机组Nox排放率，单位：g/kg标煤
2.取值范围：&gt;=0，缺省值0</t>
        </r>
      </text>
    </comment>
    <comment ref="W1" authorId="0" shapeId="0" xr:uid="{00000000-0006-0000-0600-00000D000000}">
      <text>
        <r>
          <rPr>
            <b/>
            <sz val="9"/>
            <color indexed="81"/>
            <rFont val="宋体"/>
            <family val="3"/>
            <charset val="134"/>
          </rPr>
          <t>1.火电机组烟尘排放率，单位：g/kg标煤
2.取值范围：&gt;=0，缺省值0</t>
        </r>
      </text>
    </comment>
    <comment ref="X1" authorId="0" shapeId="0" xr:uid="{00000000-0006-0000-0600-00000E000000}">
      <text>
        <r>
          <rPr>
            <b/>
            <sz val="9"/>
            <color indexed="10"/>
            <rFont val="宋体"/>
            <family val="3"/>
            <charset val="134"/>
          </rPr>
          <t xml:space="preserve">
 允许在本列及以后依次添加备注信息。软件读入时自动忽略！</t>
        </r>
      </text>
    </comment>
    <comment ref="B2" authorId="0" shapeId="0" xr:uid="{00000000-0006-0000-0600-00000F000000}">
      <text>
        <r>
          <rPr>
            <b/>
            <sz val="9"/>
            <color indexed="81"/>
            <rFont val="宋体"/>
            <family val="3"/>
            <charset val="134"/>
          </rPr>
          <t xml:space="preserve">
1.缺省机组型号，对应未指定火电/光热机组型号的缺省情况
2.实际典型机组型号信息从第二条记录开始顺序录入</t>
        </r>
      </text>
    </comment>
  </commentList>
</comments>
</file>

<file path=xl/sharedStrings.xml><?xml version="1.0" encoding="utf-8"?>
<sst xmlns="http://schemas.openxmlformats.org/spreadsheetml/2006/main" count="304" uniqueCount="263">
  <si>
    <t>名称</t>
    <phoneticPr fontId="2" type="noConversion"/>
  </si>
  <si>
    <t>类型</t>
    <phoneticPr fontId="2" type="noConversion"/>
  </si>
  <si>
    <t>规划基准年</t>
    <phoneticPr fontId="2" type="noConversion"/>
  </si>
  <si>
    <t>有效性</t>
    <phoneticPr fontId="2" type="noConversion"/>
  </si>
  <si>
    <t>单机容量</t>
    <phoneticPr fontId="2" type="noConversion"/>
  </si>
  <si>
    <t>台数</t>
  </si>
  <si>
    <t>技术出力</t>
    <phoneticPr fontId="2" type="noConversion"/>
  </si>
  <si>
    <t>爬坡率</t>
    <phoneticPr fontId="2" type="noConversion"/>
  </si>
  <si>
    <t>特性ID</t>
    <phoneticPr fontId="2" type="noConversion"/>
  </si>
  <si>
    <t>运维费率</t>
    <phoneticPr fontId="2" type="noConversion"/>
  </si>
  <si>
    <t>运行费</t>
    <phoneticPr fontId="2" type="noConversion"/>
  </si>
  <si>
    <t>燃料单耗</t>
  </si>
  <si>
    <t>燃料单价</t>
  </si>
  <si>
    <t>上网电价</t>
  </si>
  <si>
    <t>机组型号</t>
    <phoneticPr fontId="2" type="noConversion"/>
  </si>
  <si>
    <t>最小出力</t>
    <phoneticPr fontId="2" type="noConversion"/>
  </si>
  <si>
    <t>启停约束</t>
  </si>
  <si>
    <t>启停成本</t>
    <phoneticPr fontId="2" type="noConversion"/>
  </si>
  <si>
    <t>启停煤耗</t>
  </si>
  <si>
    <t>CO2排放</t>
    <phoneticPr fontId="2" type="noConversion"/>
  </si>
  <si>
    <t>SO2排放</t>
    <phoneticPr fontId="2" type="noConversion"/>
  </si>
  <si>
    <t>NOx排放</t>
    <phoneticPr fontId="2" type="noConversion"/>
  </si>
  <si>
    <t>烟尘排放</t>
    <phoneticPr fontId="2" type="noConversion"/>
  </si>
  <si>
    <t>备注</t>
    <phoneticPr fontId="2" type="noConversion"/>
  </si>
  <si>
    <t>型号未定</t>
    <phoneticPr fontId="2" type="noConversion"/>
  </si>
  <si>
    <t>1000MW煤</t>
  </si>
  <si>
    <t>600MW煤超</t>
  </si>
  <si>
    <t>线路ID</t>
    <phoneticPr fontId="2" type="noConversion"/>
  </si>
  <si>
    <t>首端ID</t>
    <phoneticPr fontId="2" type="noConversion"/>
  </si>
  <si>
    <t>末端ID</t>
    <phoneticPr fontId="2" type="noConversion"/>
  </si>
  <si>
    <t>电压等级</t>
    <phoneticPr fontId="2" type="noConversion"/>
  </si>
  <si>
    <t>长度</t>
    <phoneticPr fontId="2" type="noConversion"/>
  </si>
  <si>
    <t>额定容量</t>
    <phoneticPr fontId="2" type="noConversion"/>
  </si>
  <si>
    <t>回路数</t>
  </si>
  <si>
    <t>维护费率</t>
  </si>
  <si>
    <t>输电成本</t>
    <phoneticPr fontId="2" type="noConversion"/>
  </si>
  <si>
    <t>电阻</t>
    <phoneticPr fontId="2" type="noConversion"/>
  </si>
  <si>
    <t>系统ID</t>
    <phoneticPr fontId="2" type="noConversion"/>
  </si>
  <si>
    <t>记录ID</t>
    <phoneticPr fontId="2" type="noConversion"/>
  </si>
  <si>
    <t>风光场名称</t>
    <phoneticPr fontId="2" type="noConversion"/>
  </si>
  <si>
    <t>发电场景</t>
    <phoneticPr fontId="2" type="noConversion"/>
  </si>
  <si>
    <t>基础数据</t>
    <phoneticPr fontId="2" type="noConversion"/>
  </si>
  <si>
    <t>定值</t>
    <phoneticPr fontId="2" type="noConversion"/>
  </si>
  <si>
    <t>模型参数</t>
    <phoneticPr fontId="2" type="noConversion"/>
  </si>
  <si>
    <t>参数值</t>
    <phoneticPr fontId="2" type="noConversion"/>
  </si>
  <si>
    <t>风光场未定</t>
    <phoneticPr fontId="2" type="noConversion"/>
  </si>
  <si>
    <t>目标函数值</t>
    <phoneticPr fontId="2" type="noConversion"/>
  </si>
  <si>
    <t>典型风电</t>
    <phoneticPr fontId="2" type="noConversion"/>
  </si>
  <si>
    <t>投资等年值</t>
    <phoneticPr fontId="2" type="noConversion"/>
  </si>
  <si>
    <t>典型光伏</t>
    <phoneticPr fontId="2" type="noConversion"/>
  </si>
  <si>
    <t>年运行费用</t>
    <phoneticPr fontId="2" type="noConversion"/>
  </si>
  <si>
    <t>风光场3</t>
  </si>
  <si>
    <t>年排污费用</t>
    <phoneticPr fontId="2" type="noConversion"/>
  </si>
  <si>
    <t>风光场4</t>
    <phoneticPr fontId="2" type="noConversion"/>
  </si>
  <si>
    <t>待定义</t>
  </si>
  <si>
    <t>年发输电收益</t>
    <phoneticPr fontId="2" type="noConversion"/>
  </si>
  <si>
    <t>风光场5</t>
    <phoneticPr fontId="2" type="noConversion"/>
  </si>
  <si>
    <t>基准功率</t>
    <phoneticPr fontId="2" type="noConversion"/>
  </si>
  <si>
    <t>待定义</t>
    <phoneticPr fontId="2" type="noConversion"/>
  </si>
  <si>
    <t>风光场6</t>
  </si>
  <si>
    <t>风光场7</t>
  </si>
  <si>
    <t>交流输变电设备寿命</t>
    <phoneticPr fontId="2" type="noConversion"/>
  </si>
  <si>
    <t>电力不足费用</t>
    <phoneticPr fontId="2" type="noConversion"/>
  </si>
  <si>
    <t>风光场8</t>
  </si>
  <si>
    <t>直流输变电设备寿命</t>
    <phoneticPr fontId="2" type="noConversion"/>
  </si>
  <si>
    <t>电量不足费用</t>
    <phoneticPr fontId="2" type="noConversion"/>
  </si>
  <si>
    <t>风光场9</t>
  </si>
  <si>
    <t>柔直输变电设备寿命</t>
    <phoneticPr fontId="2" type="noConversion"/>
  </si>
  <si>
    <t>调峰容量不足费用</t>
    <phoneticPr fontId="2" type="noConversion"/>
  </si>
  <si>
    <t>风光场10</t>
  </si>
  <si>
    <t>常规煤电寿命</t>
  </si>
  <si>
    <t>调峰电量不足费用</t>
    <phoneticPr fontId="2" type="noConversion"/>
  </si>
  <si>
    <t>风光场11</t>
  </si>
  <si>
    <t>热电机组寿命</t>
  </si>
  <si>
    <t>水电弃水费用</t>
    <phoneticPr fontId="2" type="noConversion"/>
  </si>
  <si>
    <t>风光场12</t>
  </si>
  <si>
    <t>启停机组寿命</t>
  </si>
  <si>
    <t>新能源弃电费用</t>
    <phoneticPr fontId="2" type="noConversion"/>
  </si>
  <si>
    <t>风光场13</t>
  </si>
  <si>
    <t>燃油机组寿命</t>
  </si>
  <si>
    <t>可再生能源弃电费用</t>
    <phoneticPr fontId="2" type="noConversion"/>
  </si>
  <si>
    <t>风光场14</t>
  </si>
  <si>
    <t>燃气电站寿命</t>
  </si>
  <si>
    <t>风光场15</t>
  </si>
  <si>
    <t>联合循环寿命</t>
  </si>
  <si>
    <t>电力不足越限</t>
    <phoneticPr fontId="2" type="noConversion"/>
  </si>
  <si>
    <t>风光场16</t>
  </si>
  <si>
    <t>核电机组寿命</t>
  </si>
  <si>
    <t>电量不足越限</t>
    <phoneticPr fontId="2" type="noConversion"/>
  </si>
  <si>
    <t>水电机组寿命</t>
  </si>
  <si>
    <t>抽水蓄能寿命</t>
  </si>
  <si>
    <t>水电弃水率越限</t>
    <phoneticPr fontId="2" type="noConversion"/>
  </si>
  <si>
    <t>新型储能电站寿命</t>
    <phoneticPr fontId="2" type="noConversion"/>
  </si>
  <si>
    <t>新能源弃电率越限</t>
    <phoneticPr fontId="2" type="noConversion"/>
  </si>
  <si>
    <t>风电机组寿命</t>
    <phoneticPr fontId="2" type="noConversion"/>
  </si>
  <si>
    <t>可再生能源弃电率越限</t>
    <phoneticPr fontId="2" type="noConversion"/>
  </si>
  <si>
    <t>光伏电站寿命</t>
    <phoneticPr fontId="2" type="noConversion"/>
  </si>
  <si>
    <t>光热电站寿命</t>
    <phoneticPr fontId="2" type="noConversion"/>
  </si>
  <si>
    <t>其他新能源寿命</t>
    <phoneticPr fontId="2" type="noConversion"/>
  </si>
  <si>
    <t>约束条件</t>
    <phoneticPr fontId="2" type="noConversion"/>
  </si>
  <si>
    <t>污染物排放成本</t>
  </si>
  <si>
    <t>LOLE指标</t>
  </si>
  <si>
    <t>CO2当量系数</t>
  </si>
  <si>
    <t>HLOLE指标</t>
    <phoneticPr fontId="2" type="noConversion"/>
  </si>
  <si>
    <t>SO2当量系数</t>
  </si>
  <si>
    <t>电力平衡约束</t>
    <phoneticPr fontId="2" type="noConversion"/>
  </si>
  <si>
    <t>NOx当量系数</t>
  </si>
  <si>
    <t>电量平衡约束</t>
    <phoneticPr fontId="2" type="noConversion"/>
  </si>
  <si>
    <t>烟尘当量系数</t>
  </si>
  <si>
    <t>水电消纳目标</t>
    <phoneticPr fontId="2" type="noConversion"/>
  </si>
  <si>
    <t>新能源消纳目标</t>
    <phoneticPr fontId="2" type="noConversion"/>
  </si>
  <si>
    <t>社会综合贴现率</t>
  </si>
  <si>
    <t>可再生能源消纳目标</t>
    <phoneticPr fontId="2" type="noConversion"/>
  </si>
  <si>
    <t>可再生能源规模</t>
    <phoneticPr fontId="2" type="noConversion"/>
  </si>
  <si>
    <t>线路重负载率</t>
    <phoneticPr fontId="2" type="noConversion"/>
  </si>
  <si>
    <t>线路轻负载率</t>
    <phoneticPr fontId="2" type="noConversion"/>
  </si>
  <si>
    <t>HUST节点ID</t>
    <phoneticPr fontId="2" type="noConversion"/>
  </si>
  <si>
    <t>序号</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</si>
  <si>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</si>
  <si>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</si>
  <si>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</si>
  <si>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</si>
  <si>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</si>
  <si>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</si>
  <si>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</si>
  <si>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</si>
  <si>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</si>
  <si>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</si>
  <si>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</si>
  <si>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</si>
  <si>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</si>
  <si>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</si>
  <si>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</si>
  <si>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</si>
  <si>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</si>
  <si>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</si>
  <si>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</si>
  <si>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</si>
  <si>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</si>
  <si>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</si>
  <si>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</si>
  <si>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</si>
  <si>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直流输电参数</t>
    <phoneticPr fontId="2" type="noConversion"/>
  </si>
  <si>
    <t>受端1月典型日负荷曲线</t>
    <phoneticPr fontId="2" type="noConversion"/>
  </si>
  <si>
    <t>受端2月典型日负荷曲线</t>
  </si>
  <si>
    <t>受端3月典型日负荷曲线</t>
  </si>
  <si>
    <t>受端4月典型日负荷曲线</t>
  </si>
  <si>
    <t>受端5月典型日负荷曲线</t>
  </si>
  <si>
    <t>受端6月典型日负荷曲线</t>
  </si>
  <si>
    <t>受端7月典型日负荷曲线</t>
  </si>
  <si>
    <t>受端8月典型日负荷曲线</t>
  </si>
  <si>
    <t>受端9月典型日负荷曲线</t>
  </si>
  <si>
    <t>受端10月典型日负荷曲线</t>
  </si>
  <si>
    <t>受端11月典型日负荷曲线</t>
  </si>
  <si>
    <t>受端12月典型日负荷曲线</t>
  </si>
  <si>
    <t>动态投资</t>
    <phoneticPr fontId="2" type="noConversion"/>
  </si>
  <si>
    <t>调节次数</t>
    <phoneticPr fontId="2" type="noConversion"/>
  </si>
  <si>
    <t>单位调节功率</t>
    <phoneticPr fontId="2" type="noConversion"/>
  </si>
  <si>
    <t>接入电压</t>
    <phoneticPr fontId="2" type="noConversion"/>
  </si>
  <si>
    <t>所属系统ID</t>
    <phoneticPr fontId="2" type="noConversion"/>
  </si>
  <si>
    <t>负载10%</t>
    <phoneticPr fontId="2" type="noConversion"/>
  </si>
  <si>
    <t>负载20%</t>
    <phoneticPr fontId="2" type="noConversion"/>
  </si>
  <si>
    <t>负载30%</t>
  </si>
  <si>
    <t>负载40%</t>
  </si>
  <si>
    <t>负载50%</t>
  </si>
  <si>
    <t>负载60%</t>
  </si>
  <si>
    <t>负载70%</t>
  </si>
  <si>
    <t>负载80%</t>
  </si>
  <si>
    <t>负载90%</t>
  </si>
  <si>
    <t>300MW煤</t>
  </si>
  <si>
    <t>200MW煤</t>
    <phoneticPr fontId="2" type="noConversion"/>
  </si>
  <si>
    <t>125MW煤</t>
  </si>
  <si>
    <t>100MW煤</t>
  </si>
  <si>
    <t>50MW煤</t>
  </si>
  <si>
    <t>25MW煤</t>
  </si>
  <si>
    <t>25MW燃油</t>
  </si>
  <si>
    <t>300MW燃机</t>
  </si>
  <si>
    <t>100MW燃机</t>
  </si>
  <si>
    <t>5MW光热机组</t>
    <phoneticPr fontId="2" type="noConversion"/>
  </si>
  <si>
    <t>阿克苏</t>
    <phoneticPr fontId="2" type="noConversion"/>
  </si>
  <si>
    <t>和田</t>
    <phoneticPr fontId="2" type="noConversion"/>
  </si>
  <si>
    <t>巴州</t>
    <phoneticPr fontId="2" type="noConversion"/>
  </si>
  <si>
    <t>电站类型</t>
    <phoneticPr fontId="2" type="noConversion"/>
  </si>
  <si>
    <t>喀什</t>
    <phoneticPr fontId="2" type="noConversion"/>
  </si>
  <si>
    <t>电站名称</t>
    <phoneticPr fontId="2" type="noConversion"/>
  </si>
  <si>
    <t>电站ID</t>
    <phoneticPr fontId="2" type="noConversion"/>
  </si>
  <si>
    <t>检修场地</t>
    <phoneticPr fontId="2" type="noConversion"/>
  </si>
  <si>
    <t>检修天数</t>
    <phoneticPr fontId="2" type="noConversion"/>
  </si>
  <si>
    <t>燃料基硫份</t>
    <phoneticPr fontId="2" type="noConversion"/>
  </si>
  <si>
    <t>HUSTPros.exe启动位置</t>
    <phoneticPr fontId="2" type="noConversion"/>
  </si>
  <si>
    <t>不同场景结果的命名规则</t>
    <phoneticPr fontId="2" type="noConversion"/>
  </si>
  <si>
    <t>hust控制参数</t>
    <phoneticPr fontId="2" type="noConversion"/>
  </si>
  <si>
    <t>出力曲线</t>
    <phoneticPr fontId="2" type="noConversion"/>
  </si>
  <si>
    <t>和田风电</t>
    <phoneticPr fontId="2" type="noConversion"/>
  </si>
  <si>
    <t>喀什风电</t>
    <phoneticPr fontId="2" type="noConversion"/>
  </si>
  <si>
    <t>阿克苏风电</t>
    <phoneticPr fontId="2" type="noConversion"/>
  </si>
  <si>
    <t>巴州风电</t>
    <phoneticPr fontId="2" type="noConversion"/>
  </si>
  <si>
    <t>和田光伏</t>
    <phoneticPr fontId="2" type="noConversion"/>
  </si>
  <si>
    <t>喀什光伏</t>
    <phoneticPr fontId="2" type="noConversion"/>
  </si>
  <si>
    <t>阿克苏光伏</t>
    <phoneticPr fontId="2" type="noConversion"/>
  </si>
  <si>
    <t>巴州光伏</t>
    <phoneticPr fontId="2" type="noConversion"/>
  </si>
  <si>
    <t>HUST电站ID</t>
    <phoneticPr fontId="2" type="noConversion"/>
  </si>
  <si>
    <t>HUST线路ID</t>
    <phoneticPr fontId="2" type="noConversion"/>
  </si>
  <si>
    <t>新能源规模</t>
    <phoneticPr fontId="2" type="noConversion"/>
  </si>
  <si>
    <t>HUST_Pros.exe启动位置</t>
    <phoneticPr fontId="2" type="noConversion"/>
  </si>
  <si>
    <t>年Tmax</t>
    <phoneticPr fontId="2" type="noConversion"/>
  </si>
  <si>
    <t>巴州-大唐若羌风电</t>
  </si>
  <si>
    <t>阿克苏-舒奇蒙光伏</t>
    <phoneticPr fontId="2" type="noConversion"/>
  </si>
  <si>
    <t>喀什-英吉沙光伏</t>
  </si>
  <si>
    <t>巴州-海为尉犁光伏</t>
  </si>
  <si>
    <t>电抗</t>
    <phoneticPr fontId="2" type="noConversion"/>
  </si>
  <si>
    <t>和田-春晖光伏</t>
    <phoneticPr fontId="2" type="noConversion"/>
  </si>
  <si>
    <t>最大送电电力约束</t>
    <phoneticPr fontId="2" type="noConversion"/>
  </si>
  <si>
    <t>最小送电电力约束</t>
    <phoneticPr fontId="2" type="noConversion"/>
  </si>
  <si>
    <t>且末</t>
    <phoneticPr fontId="2" type="noConversion"/>
  </si>
  <si>
    <t>罗布泊</t>
    <phoneticPr fontId="2" type="noConversion"/>
  </si>
  <si>
    <t>和田MMC</t>
    <phoneticPr fontId="2" type="noConversion"/>
  </si>
  <si>
    <t>库车MMC</t>
    <phoneticPr fontId="2" type="noConversion"/>
  </si>
  <si>
    <t>巴州MMC</t>
    <phoneticPr fontId="2" type="noConversion"/>
  </si>
  <si>
    <t>且末MMC火1</t>
    <phoneticPr fontId="2" type="noConversion"/>
  </si>
  <si>
    <t>且末MMC火2</t>
  </si>
  <si>
    <t>若羌MMC火1</t>
    <phoneticPr fontId="2" type="noConversion"/>
  </si>
  <si>
    <t>若羌MMC火2</t>
  </si>
  <si>
    <t>罗布泊MMC火1</t>
    <phoneticPr fontId="2" type="noConversion"/>
  </si>
  <si>
    <t>罗布泊MMC火2</t>
  </si>
  <si>
    <t>和田MMC火1</t>
    <phoneticPr fontId="2" type="noConversion"/>
  </si>
  <si>
    <t>和田MMC火2</t>
  </si>
  <si>
    <t>巴州MMC火1</t>
    <phoneticPr fontId="2" type="noConversion"/>
  </si>
  <si>
    <t>巴州MMC火2</t>
  </si>
  <si>
    <t>库车MMC火1</t>
    <phoneticPr fontId="2" type="noConversion"/>
  </si>
  <si>
    <t>库车MMC火2</t>
  </si>
  <si>
    <t>和田MMC风电</t>
    <phoneticPr fontId="2" type="noConversion"/>
  </si>
  <si>
    <t>巴州MMC风电</t>
    <phoneticPr fontId="2" type="noConversion"/>
  </si>
  <si>
    <t>若羌MMC风电</t>
    <phoneticPr fontId="2" type="noConversion"/>
  </si>
  <si>
    <t>且末MMC风电</t>
    <phoneticPr fontId="2" type="noConversion"/>
  </si>
  <si>
    <t>罗布泊MMC风电</t>
    <phoneticPr fontId="2" type="noConversion"/>
  </si>
  <si>
    <t>和田MMC光伏</t>
    <phoneticPr fontId="2" type="noConversion"/>
  </si>
  <si>
    <t>若羌MMC光伏</t>
    <phoneticPr fontId="2" type="noConversion"/>
  </si>
  <si>
    <t>且末MMC光伏</t>
    <phoneticPr fontId="2" type="noConversion"/>
  </si>
  <si>
    <t>罗布泊MMC光伏</t>
    <phoneticPr fontId="2" type="noConversion"/>
  </si>
  <si>
    <t>巴州MMC光伏</t>
    <phoneticPr fontId="2" type="noConversion"/>
  </si>
  <si>
    <t>若羌外送</t>
    <phoneticPr fontId="2" type="noConversion"/>
  </si>
  <si>
    <t>调节功率</t>
    <phoneticPr fontId="2" type="noConversion"/>
  </si>
  <si>
    <t>换流Max</t>
    <phoneticPr fontId="2" type="noConversion"/>
  </si>
  <si>
    <t>换流Min</t>
    <phoneticPr fontId="2" type="noConversion"/>
  </si>
  <si>
    <t>且末-若羌</t>
    <phoneticPr fontId="2" type="noConversion"/>
  </si>
  <si>
    <t>罗布泊-若羌</t>
    <phoneticPr fontId="2" type="noConversion"/>
  </si>
  <si>
    <t>和田-且末</t>
    <phoneticPr fontId="2" type="noConversion"/>
  </si>
  <si>
    <t>巴州-罗布泊</t>
    <phoneticPr fontId="2" type="noConversion"/>
  </si>
  <si>
    <t>库车-和田</t>
    <phoneticPr fontId="2" type="noConversion"/>
  </si>
  <si>
    <t>库车-巴州</t>
    <phoneticPr fontId="2" type="noConversion"/>
  </si>
  <si>
    <t>若羌MMC-巴州</t>
    <phoneticPr fontId="2" type="noConversion"/>
  </si>
  <si>
    <t>且末MMC-巴州</t>
    <phoneticPr fontId="2" type="noConversion"/>
  </si>
  <si>
    <t>罗布泊MMC-巴州</t>
    <phoneticPr fontId="2" type="noConversion"/>
  </si>
  <si>
    <t>巴州MMC-巴州</t>
    <phoneticPr fontId="2" type="noConversion"/>
  </si>
  <si>
    <t>和田MMC-和田</t>
    <phoneticPr fontId="2" type="noConversion"/>
  </si>
  <si>
    <t>库车MMC-阿克苏</t>
    <phoneticPr fontId="2" type="noConversion"/>
  </si>
  <si>
    <t>库车MMC风电</t>
    <phoneticPr fontId="2" type="noConversion"/>
  </si>
  <si>
    <t>库车MMC光伏</t>
    <phoneticPr fontId="2" type="noConversion"/>
  </si>
  <si>
    <t>装机</t>
    <phoneticPr fontId="2" type="noConversion"/>
  </si>
  <si>
    <t>变电成本</t>
    <phoneticPr fontId="2" type="noConversion"/>
  </si>
  <si>
    <t>Umax</t>
    <phoneticPr fontId="2" type="noConversion"/>
  </si>
  <si>
    <t>Umin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</si>
</sst>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b/>
      <sz val="10"/>
      <color rgb="FF3333FF"/>
      <name val="等线"/>
      <family val="3"/>
      <charset val="134"/>
      <scheme val="minor"/>
    </font>
    <font>
      <sz val="9"/>
      <name val="等线"/>
      <family val="3"/>
      <charset val="134"/>
      <scheme val="minor"/>
    </font>
    <font>
      <b/>
      <sz val="9"/>
      <color indexed="81"/>
      <name val="宋体"/>
      <family val="3"/>
      <charset val="134"/>
    </font>
    <font>
      <b/>
      <sz val="10"/>
      <color theme="5" tint="-0.499984740745262"/>
      <name val="等线"/>
      <family val="3"/>
      <charset val="134"/>
      <scheme val="minor"/>
    </font>
    <font>
      <sz val="9"/>
      <color indexed="81"/>
      <name val="宋体"/>
      <family val="3"/>
      <charset val="134"/>
    </font>
    <font>
      <b/>
      <sz val="9"/>
      <color indexed="10"/>
      <name val="宋体"/>
      <family val="3"/>
      <charset val="134"/>
    </font>
    <font>
      <b/>
      <sz val="10"/>
      <color rgb="FFFF0000"/>
      <name val="等线"/>
      <family val="3"/>
      <charset val="134"/>
      <scheme val="minor"/>
    </font>
    <font>
      <b/>
      <sz val="9"/>
      <color indexed="12"/>
      <name val="宋体"/>
      <family val="3"/>
      <charset val="134"/>
    </font>
    <font>
      <sz val="10"/>
      <color theme="1"/>
      <name val="等线"/>
      <family val="3"/>
      <charset val="134"/>
      <scheme val="minor"/>
    </font>
    <font>
      <b/>
      <vertAlign val="subscript"/>
      <sz val="9"/>
      <color indexed="81"/>
      <name val="宋体"/>
      <family val="3"/>
      <charset val="134"/>
    </font>
    <font>
      <sz val="10"/>
      <color rgb="FFC00000"/>
      <name val="等线"/>
      <family val="3"/>
      <charset val="134"/>
      <scheme val="minor"/>
    </font>
    <font>
      <sz val="10"/>
      <color rgb="FF0000CC"/>
      <name val="等线"/>
      <family val="3"/>
      <charset val="134"/>
      <scheme val="minor"/>
    </font>
    <font>
      <sz val="10"/>
      <name val="等线"/>
      <family val="3"/>
      <charset val="134"/>
      <scheme val="minor"/>
    </font>
    <font>
      <sz val="10"/>
      <color rgb="FF3333FF"/>
      <name val="等线"/>
      <family val="3"/>
      <charset val="134"/>
      <scheme val="minor"/>
    </font>
    <font>
      <sz val="10"/>
      <color indexed="8"/>
      <name val="宋体"/>
      <family val="3"/>
      <charset val="134"/>
    </font>
    <font>
      <sz val="11"/>
      <color rgb="FFFF0000"/>
      <name val="等线"/>
      <family val="2"/>
      <scheme val="minor"/>
    </font>
    <font>
      <sz val="11"/>
      <color rgb="FFFF0000"/>
      <name val="等线"/>
      <family val="3"/>
      <charset val="134"/>
      <scheme val="minor"/>
    </font>
    <font>
      <sz val="10"/>
      <color rgb="FFFF0000"/>
      <name val="宋体"/>
      <family val="3"/>
      <charset val="134"/>
    </font>
    <font>
      <b/>
      <sz val="11"/>
      <color rgb="FF3333FF"/>
      <name val="等线"/>
      <family val="3"/>
      <charset val="134"/>
      <scheme val="minor"/>
    </font>
    <font>
      <sz val="11"/>
      <color theme="1"/>
      <name val="等线"/>
      <family val="3"/>
      <charset val="134"/>
      <scheme val="minor"/>
    </font>
  </fonts>
  <fills count="18">
    <fill>
      <patternFill patternType="none"/>
    </fill>
    <fill>
      <patternFill patternType="gray125"/>
    </fill>
    <fill>
      <patternFill patternType="solid">
        <fgColor rgb="FFCCFFFF"/>
        <bgColor indexed="64"/>
      </patternFill>
    </fill>
    <fill>
      <patternFill patternType="solid">
        <fgColor theme="9" tint="0.79998168889431442"/>
        <bgColor indexed="64"/>
      </patternFill>
    </fill>
    <fill>
      <patternFill patternType="solid">
        <fgColor rgb="FFFFCCFF"/>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CCECFF"/>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CCCFF"/>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9">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5" borderId="0" xfId="0" applyFont="1" applyFill="1" applyAlignment="1">
      <alignment horizontal="center" vertical="center" wrapText="1"/>
    </xf>
    <xf numFmtId="0" fontId="0" fillId="3" borderId="0" xfId="0" applyFill="1" applyAlignment="1">
      <alignment vertical="center"/>
    </xf>
    <xf numFmtId="0" fontId="0" fillId="0" borderId="0" xfId="0" applyAlignment="1">
      <alignment horizontal="center"/>
    </xf>
    <xf numFmtId="0" fontId="1" fillId="6" borderId="1" xfId="0" applyFont="1" applyFill="1" applyBorder="1" applyAlignment="1">
      <alignment horizontal="center" vertical="center" wrapText="1"/>
    </xf>
    <xf numFmtId="0" fontId="0" fillId="3" borderId="0" xfId="0" applyFill="1" applyAlignment="1">
      <alignment vertical="center" wrapText="1"/>
    </xf>
    <xf numFmtId="0" fontId="9" fillId="7" borderId="1" xfId="0" applyFont="1" applyFill="1" applyBorder="1" applyAlignment="1">
      <alignment horizontal="center" vertical="center"/>
    </xf>
    <xf numFmtId="0" fontId="9" fillId="0" borderId="1" xfId="0" applyFont="1" applyBorder="1" applyAlignment="1">
      <alignment horizontal="center" vertical="center"/>
    </xf>
    <xf numFmtId="0" fontId="0" fillId="3" borderId="0" xfId="0" applyFill="1" applyAlignment="1">
      <alignment horizontal="center" vertical="center"/>
    </xf>
    <xf numFmtId="0" fontId="1"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9"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11" fillId="4" borderId="1" xfId="0" applyFont="1" applyFill="1" applyBorder="1" applyAlignment="1">
      <alignment horizontal="center" vertical="center"/>
    </xf>
    <xf numFmtId="0" fontId="9" fillId="3" borderId="0" xfId="0" applyFont="1" applyFill="1" applyAlignment="1">
      <alignment horizontal="left" vertical="center"/>
    </xf>
    <xf numFmtId="0" fontId="12" fillId="0" borderId="1" xfId="0" applyFont="1" applyBorder="1" applyAlignment="1">
      <alignment horizontal="center" vertical="center"/>
    </xf>
    <xf numFmtId="0" fontId="12" fillId="9"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3" fillId="0" borderId="1" xfId="0" applyFont="1" applyBorder="1" applyAlignment="1">
      <alignment horizontal="center" vertical="center"/>
    </xf>
    <xf numFmtId="0" fontId="12" fillId="3" borderId="0" xfId="0" applyFont="1" applyFill="1" applyAlignment="1">
      <alignment horizontal="left" vertical="center"/>
    </xf>
    <xf numFmtId="0" fontId="9" fillId="3" borderId="0" xfId="0" applyFont="1" applyFill="1" applyAlignment="1">
      <alignment vertical="center"/>
    </xf>
    <xf numFmtId="0" fontId="12" fillId="10" borderId="1" xfId="0" applyFont="1" applyFill="1" applyBorder="1" applyAlignment="1">
      <alignment horizontal="center" vertical="center"/>
    </xf>
    <xf numFmtId="0" fontId="9" fillId="3" borderId="0" xfId="0" applyFont="1" applyFill="1" applyAlignment="1">
      <alignment horizontal="center" vertical="center"/>
    </xf>
    <xf numFmtId="0" fontId="9" fillId="0" borderId="0" xfId="0" applyFont="1"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xf>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4" fillId="3" borderId="0" xfId="0" applyFont="1" applyFill="1" applyAlignment="1">
      <alignment horizontal="center" vertical="center" wrapText="1"/>
    </xf>
    <xf numFmtId="0" fontId="7" fillId="12" borderId="1" xfId="0" applyFont="1" applyFill="1" applyBorder="1" applyAlignment="1">
      <alignment horizontal="center" vertical="center" wrapText="1"/>
    </xf>
    <xf numFmtId="0" fontId="9" fillId="16" borderId="1" xfId="0" applyFont="1" applyFill="1" applyBorder="1" applyAlignment="1">
      <alignment horizontal="center" vertical="center"/>
    </xf>
    <xf numFmtId="0" fontId="9" fillId="5" borderId="1" xfId="0" applyFont="1" applyFill="1" applyBorder="1" applyAlignment="1">
      <alignment horizontal="center" vertical="center"/>
    </xf>
    <xf numFmtId="0" fontId="14"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0" fillId="9" borderId="0" xfId="0" applyFill="1" applyAlignment="1">
      <alignment horizontal="center"/>
    </xf>
    <xf numFmtId="0" fontId="0" fillId="3" borderId="0" xfId="0" applyFill="1" applyAlignment="1">
      <alignment horizontal="center"/>
    </xf>
    <xf numFmtId="0" fontId="0" fillId="12" borderId="0" xfId="0" applyFill="1" applyAlignment="1">
      <alignment horizontal="center"/>
    </xf>
    <xf numFmtId="0" fontId="9" fillId="0" borderId="1" xfId="0" applyFont="1" applyFill="1" applyBorder="1" applyAlignment="1">
      <alignment horizontal="center" vertical="center"/>
    </xf>
    <xf numFmtId="0" fontId="0" fillId="5" borderId="0" xfId="0" applyFill="1" applyAlignment="1">
      <alignment horizontal="center" vertical="center"/>
    </xf>
    <xf numFmtId="0" fontId="0" fillId="0" borderId="0" xfId="0" applyFill="1" applyAlignment="1">
      <alignment horizontal="center" vertical="center"/>
    </xf>
    <xf numFmtId="0" fontId="0" fillId="17" borderId="0" xfId="0" applyFill="1" applyAlignment="1">
      <alignment horizontal="center" vertical="center"/>
    </xf>
    <xf numFmtId="0" fontId="16" fillId="10" borderId="0" xfId="0" applyFont="1" applyFill="1" applyAlignment="1">
      <alignment horizontal="center" vertical="center"/>
    </xf>
    <xf numFmtId="0" fontId="0" fillId="10" borderId="0" xfId="0" applyFill="1" applyAlignment="1">
      <alignment horizontal="center" vertical="center"/>
    </xf>
    <xf numFmtId="0" fontId="15" fillId="5" borderId="0" xfId="0" applyFont="1" applyFill="1" applyAlignment="1">
      <alignment horizontal="center" vertical="center"/>
    </xf>
    <xf numFmtId="0" fontId="16" fillId="3" borderId="0" xfId="0" applyFont="1" applyFill="1" applyAlignment="1">
      <alignment horizontal="center"/>
    </xf>
    <xf numFmtId="0" fontId="16" fillId="12" borderId="0" xfId="0" applyFont="1" applyFill="1" applyAlignment="1">
      <alignment horizontal="center"/>
    </xf>
    <xf numFmtId="0" fontId="16" fillId="9" borderId="0" xfId="0" applyFont="1" applyFill="1" applyAlignment="1">
      <alignment horizontal="center"/>
    </xf>
    <xf numFmtId="0" fontId="17" fillId="12" borderId="0" xfId="0" applyFont="1" applyFill="1" applyAlignment="1">
      <alignment horizontal="center"/>
    </xf>
    <xf numFmtId="0" fontId="18" fillId="5" borderId="0" xfId="0" applyFont="1" applyFill="1" applyAlignment="1">
      <alignment horizontal="center" vertical="center"/>
    </xf>
    <xf numFmtId="0" fontId="0" fillId="5" borderId="0" xfId="0" applyFill="1" applyAlignment="1">
      <alignment horizontal="center"/>
    </xf>
    <xf numFmtId="0" fontId="19" fillId="2" borderId="1" xfId="0" applyFont="1" applyFill="1" applyBorder="1" applyAlignment="1">
      <alignment horizontal="center" vertical="center" wrapText="1"/>
    </xf>
    <xf numFmtId="0" fontId="20" fillId="9" borderId="0" xfId="0" applyFont="1" applyFill="1" applyAlignment="1">
      <alignment horizontal="center" vertical="center"/>
    </xf>
    <xf numFmtId="0" fontId="20" fillId="12" borderId="0" xfId="0" applyFont="1" applyFill="1" applyAlignment="1">
      <alignment horizontal="center"/>
    </xf>
    <xf numFmtId="0" fontId="20" fillId="6" borderId="0" xfId="0" applyFont="1" applyFill="1" applyAlignment="1">
      <alignment horizontal="center"/>
    </xf>
    <xf numFmtId="0" fontId="17" fillId="6" borderId="0" xfId="0" applyFont="1" applyFill="1" applyAlignment="1">
      <alignment horizontal="center"/>
    </xf>
    <xf numFmtId="0" fontId="0" fillId="9" borderId="0" xfId="0" applyFill="1" applyAlignment="1">
      <alignment horizontal="center" vertical="center"/>
    </xf>
    <xf numFmtId="0" fontId="16" fillId="0" borderId="0" xfId="0" applyFont="1" applyAlignment="1">
      <alignment horizontal="center"/>
    </xf>
    <xf numFmtId="0" fontId="17" fillId="0" borderId="0" xfId="0" applyFont="1" applyAlignment="1">
      <alignment horizontal="center"/>
    </xf>
    <xf numFmtId="0" fontId="19" fillId="5" borderId="0" xfId="0" applyFont="1"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外送特性!$C$6:$Z$6</c:f>
              <c:numCache>
                <c:formatCode>General</c:formatCode>
                <c:ptCount val="24"/>
                <c:pt idx="0">
                  <c:v>0.70612135099999995</c:v>
                </c:pt>
                <c:pt idx="1">
                  <c:v>0.67338935600000005</c:v>
                </c:pt>
                <c:pt idx="2">
                  <c:v>0.66413302400000007</c:v>
                </c:pt>
                <c:pt idx="3">
                  <c:v>0.65067764400000005</c:v>
                </c:pt>
                <c:pt idx="4">
                  <c:v>0.63914285400000004</c:v>
                </c:pt>
                <c:pt idx="5">
                  <c:v>0.64556839300000002</c:v>
                </c:pt>
                <c:pt idx="6">
                  <c:v>0.66914959399999996</c:v>
                </c:pt>
                <c:pt idx="7">
                  <c:v>0.71706791000000003</c:v>
                </c:pt>
                <c:pt idx="8">
                  <c:v>0.82709494299999997</c:v>
                </c:pt>
                <c:pt idx="9">
                  <c:v>0.93347098000000006</c:v>
                </c:pt>
                <c:pt idx="10">
                  <c:v>0.933673486</c:v>
                </c:pt>
                <c:pt idx="11">
                  <c:v>0.93618712799999992</c:v>
                </c:pt>
                <c:pt idx="12">
                  <c:v>0.90731934900000011</c:v>
                </c:pt>
                <c:pt idx="13">
                  <c:v>0.85954621600000003</c:v>
                </c:pt>
                <c:pt idx="14">
                  <c:v>0.85023470300000004</c:v>
                </c:pt>
                <c:pt idx="15">
                  <c:v>0.86137037399999994</c:v>
                </c:pt>
                <c:pt idx="16">
                  <c:v>0.877322253</c:v>
                </c:pt>
                <c:pt idx="17">
                  <c:v>0.90159186600000008</c:v>
                </c:pt>
                <c:pt idx="18">
                  <c:v>0.93468762199999988</c:v>
                </c:pt>
                <c:pt idx="19">
                  <c:v>1</c:v>
                </c:pt>
                <c:pt idx="20">
                  <c:v>0.9954521930000001</c:v>
                </c:pt>
                <c:pt idx="21">
                  <c:v>0.95312742800000005</c:v>
                </c:pt>
                <c:pt idx="22">
                  <c:v>0.87233729100000001</c:v>
                </c:pt>
                <c:pt idx="23">
                  <c:v>0.79886253900000004</c:v>
                </c:pt>
              </c:numCache>
            </c:numRef>
          </c:val>
          <c:smooth val="0"/>
          <c:extLst>
            <c:ext xmlns:c16="http://schemas.microsoft.com/office/drawing/2014/chart" uri="{C3380CC4-5D6E-409C-BE32-E72D297353CC}">
              <c16:uniqueId val="{00000000-28D7-46CC-B4C1-1CBEF23603A0}"/>
            </c:ext>
          </c:extLst>
        </c:ser>
        <c:dLbls>
          <c:showLegendKey val="0"/>
          <c:showVal val="0"/>
          <c:showCatName val="0"/>
          <c:showSerName val="0"/>
          <c:showPercent val="0"/>
          <c:showBubbleSize val="0"/>
        </c:dLbls>
        <c:smooth val="0"/>
        <c:axId val="639096192"/>
        <c:axId val="639103080"/>
      </c:lineChart>
      <c:catAx>
        <c:axId val="639096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103080"/>
        <c:crosses val="autoZero"/>
        <c:auto val="1"/>
        <c:lblAlgn val="ctr"/>
        <c:lblOffset val="100"/>
        <c:noMultiLvlLbl val="0"/>
      </c:catAx>
      <c:valAx>
        <c:axId val="63910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909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501650</xdr:colOff>
          <xdr:row>11</xdr:row>
          <xdr:rowOff>133350</xdr:rowOff>
        </xdr:from>
        <xdr:to>
          <xdr:col>9</xdr:col>
          <xdr:colOff>273050</xdr:colOff>
          <xdr:row>29</xdr:row>
          <xdr:rowOff>158750</xdr:rowOff>
        </xdr:to>
        <xdr:sp macro="" textlink="">
          <xdr:nvSpPr>
            <xdr:cNvPr id="6167" name="Object 23" hidden="1">
              <a:extLst>
                <a:ext uri="{63B3BB69-23CF-44E3-9099-C40C66FF867C}">
                  <a14:compatExt spid="_x0000_s6167"/>
                </a:ext>
                <a:ext uri="{FF2B5EF4-FFF2-40B4-BE49-F238E27FC236}">
                  <a16:creationId xmlns:a16="http://schemas.microsoft.com/office/drawing/2014/main" id="{00000000-0008-0000-0100-000017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260350</xdr:colOff>
          <xdr:row>12</xdr:row>
          <xdr:rowOff>114300</xdr:rowOff>
        </xdr:from>
        <xdr:to>
          <xdr:col>20</xdr:col>
          <xdr:colOff>419100</xdr:colOff>
          <xdr:row>32</xdr:row>
          <xdr:rowOff>120650</xdr:rowOff>
        </xdr:to>
        <xdr:sp macro="" textlink="">
          <xdr:nvSpPr>
            <xdr:cNvPr id="6168" name="Object 24" hidden="1">
              <a:extLst>
                <a:ext uri="{63B3BB69-23CF-44E3-9099-C40C66FF867C}">
                  <a14:compatExt spid="_x0000_s6168"/>
                </a:ext>
                <a:ext uri="{FF2B5EF4-FFF2-40B4-BE49-F238E27FC236}">
                  <a16:creationId xmlns:a16="http://schemas.microsoft.com/office/drawing/2014/main" id="{00000000-0008-0000-0100-000018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318527</xdr:colOff>
      <xdr:row>18</xdr:row>
      <xdr:rowOff>101803</xdr:rowOff>
    </xdr:from>
    <xdr:to>
      <xdr:col>10</xdr:col>
      <xdr:colOff>184055</xdr:colOff>
      <xdr:row>33</xdr:row>
      <xdr:rowOff>155592</xdr:rowOff>
    </xdr:to>
    <xdr:graphicFrame macro="">
      <xdr:nvGraphicFramePr>
        <xdr:cNvPr id="3" name="图表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628650</xdr:colOff>
          <xdr:row>14</xdr:row>
          <xdr:rowOff>107950</xdr:rowOff>
        </xdr:from>
        <xdr:to>
          <xdr:col>16</xdr:col>
          <xdr:colOff>488950</xdr:colOff>
          <xdr:row>32</xdr:row>
          <xdr:rowOff>133350</xdr:rowOff>
        </xdr:to>
        <xdr:sp macro="" textlink="">
          <xdr:nvSpPr>
            <xdr:cNvPr id="4124" name="Object 28" hidden="1">
              <a:extLst>
                <a:ext uri="{63B3BB69-23CF-44E3-9099-C40C66FF867C}">
                  <a14:compatExt spid="_x0000_s4124"/>
                </a:ext>
                <a:ext uri="{FF2B5EF4-FFF2-40B4-BE49-F238E27FC236}">
                  <a16:creationId xmlns:a16="http://schemas.microsoft.com/office/drawing/2014/main" id="{00000000-0008-0000-0300-00001C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14</xdr:row>
          <xdr:rowOff>95250</xdr:rowOff>
        </xdr:from>
        <xdr:to>
          <xdr:col>9</xdr:col>
          <xdr:colOff>222250</xdr:colOff>
          <xdr:row>31</xdr:row>
          <xdr:rowOff>31750</xdr:rowOff>
        </xdr:to>
        <xdr:sp macro="" textlink="">
          <xdr:nvSpPr>
            <xdr:cNvPr id="4126" name="Object 30" hidden="1">
              <a:extLst>
                <a:ext uri="{63B3BB69-23CF-44E3-9099-C40C66FF867C}">
                  <a14:compatExt spid="_x0000_s4126"/>
                </a:ext>
                <a:ext uri="{FF2B5EF4-FFF2-40B4-BE49-F238E27FC236}">
                  <a16:creationId xmlns:a16="http://schemas.microsoft.com/office/drawing/2014/main" id="{00000000-0008-0000-0300-00001E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615289</xdr:colOff>
      <xdr:row>27</xdr:row>
      <xdr:rowOff>174492</xdr:rowOff>
    </xdr:from>
    <xdr:to>
      <xdr:col>20</xdr:col>
      <xdr:colOff>568886</xdr:colOff>
      <xdr:row>51</xdr:row>
      <xdr:rowOff>15475</xdr:rowOff>
    </xdr:to>
    <xdr:pic>
      <xdr:nvPicPr>
        <xdr:cNvPr id="2" name="图片 11" descr="CC图片20200627193137">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3146" y="5245421"/>
          <a:ext cx="6593883" cy="41952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Visio___1.vsdx"/><Relationship Id="rId5" Type="http://schemas.openxmlformats.org/officeDocument/2006/relationships/image" Target="../media/image1.emf"/><Relationship Id="rId4" Type="http://schemas.openxmlformats.org/officeDocument/2006/relationships/package" Target="../embeddings/Microsoft_Visio___.vsdx"/></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package" Target="../embeddings/Microsoft_Visio___3.vsdx"/><Relationship Id="rId5" Type="http://schemas.openxmlformats.org/officeDocument/2006/relationships/image" Target="../media/image3.emf"/><Relationship Id="rId4" Type="http://schemas.openxmlformats.org/officeDocument/2006/relationships/package" Target="../embeddings/Microsoft_Visio___2.vsdx"/></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zoomScale="85" zoomScaleNormal="85" workbookViewId="0">
      <selection activeCell="H14" sqref="H14"/>
    </sheetView>
  </sheetViews>
  <sheetFormatPr defaultColWidth="9" defaultRowHeight="14" x14ac:dyDescent="0.3"/>
  <cols>
    <col min="1" max="1" width="8.58203125" style="32" customWidth="1"/>
    <col min="2" max="2" width="15.58203125" style="32" customWidth="1"/>
    <col min="3" max="3" width="8.58203125" style="32" customWidth="1"/>
    <col min="4" max="4" width="20.58203125" style="32" customWidth="1"/>
    <col min="5" max="5" width="8.58203125" style="32" customWidth="1"/>
    <col min="6" max="6" width="20.58203125" style="32" customWidth="1"/>
    <col min="7" max="7" width="8.58203125" style="32" customWidth="1"/>
    <col min="8" max="8" width="31" style="5" customWidth="1"/>
    <col min="9" max="16384" width="9" style="5"/>
  </cols>
  <sheetData>
    <row r="1" spans="1:10" s="8" customFormat="1" ht="28" customHeight="1" x14ac:dyDescent="0.3">
      <c r="A1" s="14" t="s">
        <v>38</v>
      </c>
      <c r="B1" s="15" t="s">
        <v>39</v>
      </c>
      <c r="C1" s="15" t="s">
        <v>40</v>
      </c>
      <c r="D1" s="16" t="s">
        <v>41</v>
      </c>
      <c r="E1" s="16" t="s">
        <v>42</v>
      </c>
      <c r="F1" s="17" t="s">
        <v>43</v>
      </c>
      <c r="G1" s="17" t="s">
        <v>44</v>
      </c>
      <c r="H1" s="4" t="s">
        <v>23</v>
      </c>
    </row>
    <row r="2" spans="1:10" ht="16" customHeight="1" x14ac:dyDescent="0.3">
      <c r="A2" s="18">
        <v>0</v>
      </c>
      <c r="B2" s="19" t="s">
        <v>45</v>
      </c>
      <c r="C2" s="10">
        <v>1</v>
      </c>
      <c r="D2" s="41" t="s">
        <v>2</v>
      </c>
      <c r="E2" s="10">
        <v>2020</v>
      </c>
      <c r="F2" s="21" t="s">
        <v>46</v>
      </c>
      <c r="G2" s="10">
        <v>0</v>
      </c>
      <c r="H2" s="31"/>
      <c r="I2" s="31"/>
      <c r="J2" s="31"/>
    </row>
    <row r="3" spans="1:10" ht="16" customHeight="1" x14ac:dyDescent="0.3">
      <c r="A3" s="18">
        <v>1</v>
      </c>
      <c r="B3" s="24" t="s">
        <v>47</v>
      </c>
      <c r="C3" s="23">
        <v>0</v>
      </c>
      <c r="D3" s="41" t="s">
        <v>57</v>
      </c>
      <c r="E3" s="10">
        <v>1000</v>
      </c>
      <c r="F3" s="9" t="s">
        <v>48</v>
      </c>
      <c r="G3" s="10">
        <v>1</v>
      </c>
      <c r="H3" s="31"/>
      <c r="I3" s="31"/>
      <c r="J3" s="31"/>
    </row>
    <row r="4" spans="1:10" ht="16" customHeight="1" x14ac:dyDescent="0.3">
      <c r="A4" s="18">
        <v>2</v>
      </c>
      <c r="B4" s="24" t="s">
        <v>49</v>
      </c>
      <c r="C4" s="23">
        <v>1</v>
      </c>
      <c r="D4" s="10" t="s">
        <v>54</v>
      </c>
      <c r="E4" s="10">
        <v>0</v>
      </c>
      <c r="F4" s="25" t="s">
        <v>50</v>
      </c>
      <c r="G4" s="23">
        <v>1</v>
      </c>
      <c r="H4" s="31"/>
      <c r="I4" s="31"/>
      <c r="J4" s="31"/>
    </row>
    <row r="5" spans="1:10" ht="16" customHeight="1" x14ac:dyDescent="0.3">
      <c r="A5" s="18">
        <v>3</v>
      </c>
      <c r="B5" s="10" t="s">
        <v>51</v>
      </c>
      <c r="C5" s="10">
        <v>0</v>
      </c>
      <c r="D5" s="41" t="s">
        <v>61</v>
      </c>
      <c r="E5" s="10">
        <v>25</v>
      </c>
      <c r="F5" s="26" t="s">
        <v>52</v>
      </c>
      <c r="G5" s="27">
        <v>1</v>
      </c>
      <c r="H5" s="22"/>
    </row>
    <row r="6" spans="1:10" ht="16" customHeight="1" x14ac:dyDescent="0.3">
      <c r="A6" s="18">
        <v>4</v>
      </c>
      <c r="B6" s="10" t="s">
        <v>53</v>
      </c>
      <c r="C6" s="10">
        <v>0</v>
      </c>
      <c r="D6" s="41" t="s">
        <v>64</v>
      </c>
      <c r="E6" s="10">
        <v>25</v>
      </c>
      <c r="F6" s="25" t="s">
        <v>55</v>
      </c>
      <c r="G6" s="23">
        <v>0</v>
      </c>
      <c r="H6" s="28"/>
    </row>
    <row r="7" spans="1:10" ht="16" customHeight="1" x14ac:dyDescent="0.3">
      <c r="A7" s="18">
        <v>5</v>
      </c>
      <c r="B7" s="10" t="s">
        <v>56</v>
      </c>
      <c r="C7" s="10">
        <v>0</v>
      </c>
      <c r="D7" s="41" t="s">
        <v>67</v>
      </c>
      <c r="E7" s="10">
        <v>25</v>
      </c>
      <c r="F7" s="10" t="s">
        <v>58</v>
      </c>
      <c r="G7" s="10">
        <v>0</v>
      </c>
      <c r="H7" s="28"/>
    </row>
    <row r="8" spans="1:10" ht="16" customHeight="1" x14ac:dyDescent="0.3">
      <c r="A8" s="18">
        <v>6</v>
      </c>
      <c r="B8" s="10" t="s">
        <v>59</v>
      </c>
      <c r="C8" s="10">
        <v>0</v>
      </c>
      <c r="D8" s="41" t="s">
        <v>70</v>
      </c>
      <c r="E8" s="10">
        <v>25</v>
      </c>
      <c r="F8" s="10" t="s">
        <v>58</v>
      </c>
      <c r="G8" s="10">
        <v>0</v>
      </c>
      <c r="H8" s="28"/>
    </row>
    <row r="9" spans="1:10" ht="16" customHeight="1" x14ac:dyDescent="0.3">
      <c r="A9" s="18">
        <v>7</v>
      </c>
      <c r="B9" s="10" t="s">
        <v>60</v>
      </c>
      <c r="C9" s="10">
        <v>0</v>
      </c>
      <c r="D9" s="41" t="s">
        <v>73</v>
      </c>
      <c r="E9" s="10">
        <v>25</v>
      </c>
      <c r="F9" s="41" t="s">
        <v>62</v>
      </c>
      <c r="G9" s="10">
        <v>500</v>
      </c>
      <c r="H9" s="22"/>
    </row>
    <row r="10" spans="1:10" ht="16" customHeight="1" x14ac:dyDescent="0.3">
      <c r="A10" s="18">
        <v>8</v>
      </c>
      <c r="B10" s="10" t="s">
        <v>63</v>
      </c>
      <c r="C10" s="10">
        <v>0</v>
      </c>
      <c r="D10" s="41" t="s">
        <v>76</v>
      </c>
      <c r="E10" s="10">
        <v>20</v>
      </c>
      <c r="F10" s="41" t="s">
        <v>65</v>
      </c>
      <c r="G10" s="10">
        <v>1</v>
      </c>
      <c r="H10" s="29"/>
    </row>
    <row r="11" spans="1:10" ht="16" customHeight="1" x14ac:dyDescent="0.3">
      <c r="A11" s="18">
        <v>9</v>
      </c>
      <c r="B11" s="10" t="s">
        <v>66</v>
      </c>
      <c r="C11" s="10">
        <v>0</v>
      </c>
      <c r="D11" s="41" t="s">
        <v>79</v>
      </c>
      <c r="E11" s="10">
        <v>20</v>
      </c>
      <c r="F11" s="43" t="s">
        <v>68</v>
      </c>
      <c r="G11" s="23">
        <v>0</v>
      </c>
      <c r="H11" s="22"/>
    </row>
    <row r="12" spans="1:10" ht="16" customHeight="1" x14ac:dyDescent="0.3">
      <c r="A12" s="18">
        <v>10</v>
      </c>
      <c r="B12" s="10" t="s">
        <v>69</v>
      </c>
      <c r="C12" s="10">
        <v>0</v>
      </c>
      <c r="D12" s="41" t="s">
        <v>82</v>
      </c>
      <c r="E12" s="10">
        <v>20</v>
      </c>
      <c r="F12" s="43" t="s">
        <v>71</v>
      </c>
      <c r="G12" s="23">
        <v>0.5</v>
      </c>
      <c r="H12" s="22"/>
    </row>
    <row r="13" spans="1:10" ht="16" customHeight="1" x14ac:dyDescent="0.3">
      <c r="A13" s="18">
        <v>11</v>
      </c>
      <c r="B13" s="10" t="s">
        <v>72</v>
      </c>
      <c r="C13" s="10">
        <v>0</v>
      </c>
      <c r="D13" s="41" t="s">
        <v>84</v>
      </c>
      <c r="E13" s="10">
        <v>25</v>
      </c>
      <c r="F13" s="9" t="s">
        <v>74</v>
      </c>
      <c r="G13" s="10">
        <v>0</v>
      </c>
      <c r="H13" s="22"/>
    </row>
    <row r="14" spans="1:10" ht="16" customHeight="1" x14ac:dyDescent="0.3">
      <c r="A14" s="18">
        <v>12</v>
      </c>
      <c r="B14" s="10" t="s">
        <v>75</v>
      </c>
      <c r="C14" s="10">
        <v>0</v>
      </c>
      <c r="D14" s="41" t="s">
        <v>87</v>
      </c>
      <c r="E14" s="10">
        <v>40</v>
      </c>
      <c r="F14" s="41" t="s">
        <v>77</v>
      </c>
      <c r="G14" s="10">
        <v>0</v>
      </c>
      <c r="H14" s="22"/>
    </row>
    <row r="15" spans="1:10" ht="16" customHeight="1" x14ac:dyDescent="0.3">
      <c r="A15" s="18">
        <v>13</v>
      </c>
      <c r="B15" s="10" t="s">
        <v>78</v>
      </c>
      <c r="C15" s="10">
        <v>0</v>
      </c>
      <c r="D15" s="41" t="s">
        <v>89</v>
      </c>
      <c r="E15" s="10">
        <v>50</v>
      </c>
      <c r="F15" s="9" t="s">
        <v>80</v>
      </c>
      <c r="G15" s="10">
        <v>0</v>
      </c>
      <c r="H15" s="22"/>
    </row>
    <row r="16" spans="1:10" ht="16" customHeight="1" x14ac:dyDescent="0.3">
      <c r="A16" s="18">
        <v>14</v>
      </c>
      <c r="B16" s="10" t="s">
        <v>81</v>
      </c>
      <c r="C16" s="10">
        <v>0</v>
      </c>
      <c r="D16" s="41" t="s">
        <v>90</v>
      </c>
      <c r="E16" s="10">
        <v>50</v>
      </c>
      <c r="F16" s="10" t="s">
        <v>58</v>
      </c>
      <c r="G16" s="10">
        <v>0</v>
      </c>
      <c r="H16" s="22"/>
    </row>
    <row r="17" spans="1:8" ht="16" customHeight="1" x14ac:dyDescent="0.3">
      <c r="A17" s="18">
        <v>15</v>
      </c>
      <c r="B17" s="10" t="s">
        <v>83</v>
      </c>
      <c r="C17" s="10">
        <v>0</v>
      </c>
      <c r="D17" s="42" t="s">
        <v>92</v>
      </c>
      <c r="E17" s="10">
        <v>15</v>
      </c>
      <c r="F17" s="25" t="s">
        <v>85</v>
      </c>
      <c r="G17" s="23">
        <v>0</v>
      </c>
      <c r="H17" s="22"/>
    </row>
    <row r="18" spans="1:8" ht="16" customHeight="1" x14ac:dyDescent="0.3">
      <c r="A18" s="18">
        <v>16</v>
      </c>
      <c r="B18" s="10" t="s">
        <v>86</v>
      </c>
      <c r="C18" s="10">
        <v>0</v>
      </c>
      <c r="D18" s="42" t="s">
        <v>94</v>
      </c>
      <c r="E18" s="10">
        <v>20</v>
      </c>
      <c r="F18" s="25" t="s">
        <v>88</v>
      </c>
      <c r="G18" s="23">
        <v>2</v>
      </c>
      <c r="H18" s="22"/>
    </row>
    <row r="19" spans="1:8" ht="16" customHeight="1" x14ac:dyDescent="0.3">
      <c r="A19" s="18">
        <v>17</v>
      </c>
      <c r="B19" s="10"/>
      <c r="C19" s="10">
        <v>0</v>
      </c>
      <c r="D19" s="42" t="s">
        <v>96</v>
      </c>
      <c r="E19" s="10">
        <v>15</v>
      </c>
      <c r="F19" s="10" t="s">
        <v>58</v>
      </c>
      <c r="G19" s="10">
        <v>0</v>
      </c>
      <c r="H19" s="22"/>
    </row>
    <row r="20" spans="1:8" ht="16" customHeight="1" x14ac:dyDescent="0.3">
      <c r="A20" s="18">
        <v>18</v>
      </c>
      <c r="B20" s="10"/>
      <c r="C20" s="10">
        <v>0</v>
      </c>
      <c r="D20" s="42" t="s">
        <v>97</v>
      </c>
      <c r="E20" s="10">
        <v>15</v>
      </c>
      <c r="F20" s="25" t="s">
        <v>91</v>
      </c>
      <c r="G20" s="10">
        <v>0</v>
      </c>
      <c r="H20" s="22"/>
    </row>
    <row r="21" spans="1:8" ht="16" customHeight="1" x14ac:dyDescent="0.3">
      <c r="A21" s="18">
        <v>19</v>
      </c>
      <c r="B21" s="10"/>
      <c r="C21" s="10">
        <v>0</v>
      </c>
      <c r="D21" s="42" t="s">
        <v>98</v>
      </c>
      <c r="E21" s="10">
        <v>20</v>
      </c>
      <c r="F21" s="9" t="s">
        <v>93</v>
      </c>
      <c r="G21" s="10">
        <v>0</v>
      </c>
      <c r="H21" s="22"/>
    </row>
    <row r="22" spans="1:8" ht="16" customHeight="1" x14ac:dyDescent="0.3">
      <c r="A22" s="18">
        <v>20</v>
      </c>
      <c r="B22" s="10"/>
      <c r="C22" s="10">
        <v>0</v>
      </c>
      <c r="D22" s="10" t="s">
        <v>54</v>
      </c>
      <c r="E22" s="10">
        <v>0</v>
      </c>
      <c r="F22" s="9" t="s">
        <v>95</v>
      </c>
      <c r="G22" s="10">
        <v>1</v>
      </c>
      <c r="H22" s="22"/>
    </row>
    <row r="23" spans="1:8" ht="16" customHeight="1" x14ac:dyDescent="0.3">
      <c r="A23" s="18">
        <v>21</v>
      </c>
      <c r="B23" s="10"/>
      <c r="C23" s="10">
        <v>0</v>
      </c>
      <c r="D23" s="10" t="s">
        <v>54</v>
      </c>
      <c r="E23" s="10">
        <v>0</v>
      </c>
      <c r="F23" s="10" t="s">
        <v>58</v>
      </c>
      <c r="G23" s="10">
        <v>0</v>
      </c>
      <c r="H23" s="22"/>
    </row>
    <row r="24" spans="1:8" ht="16" customHeight="1" x14ac:dyDescent="0.3">
      <c r="A24" s="18">
        <v>22</v>
      </c>
      <c r="B24" s="10"/>
      <c r="C24" s="10">
        <v>0</v>
      </c>
      <c r="D24" s="30" t="s">
        <v>100</v>
      </c>
      <c r="E24" s="10">
        <v>0.6</v>
      </c>
      <c r="F24" s="10" t="s">
        <v>58</v>
      </c>
      <c r="G24" s="10">
        <v>0</v>
      </c>
      <c r="H24" s="22"/>
    </row>
    <row r="25" spans="1:8" ht="16" customHeight="1" x14ac:dyDescent="0.3">
      <c r="A25" s="18">
        <v>23</v>
      </c>
      <c r="B25" s="10"/>
      <c r="C25" s="10">
        <v>0</v>
      </c>
      <c r="D25" s="30" t="s">
        <v>102</v>
      </c>
      <c r="E25" s="10">
        <v>0</v>
      </c>
      <c r="F25" s="21" t="s">
        <v>99</v>
      </c>
      <c r="G25" s="10">
        <v>0</v>
      </c>
      <c r="H25" s="22"/>
    </row>
    <row r="26" spans="1:8" ht="16" customHeight="1" x14ac:dyDescent="0.3">
      <c r="A26" s="18">
        <v>24</v>
      </c>
      <c r="B26" s="10"/>
      <c r="C26" s="10">
        <v>0</v>
      </c>
      <c r="D26" s="30" t="s">
        <v>104</v>
      </c>
      <c r="E26" s="10">
        <v>1.0526</v>
      </c>
      <c r="F26" s="25" t="s">
        <v>101</v>
      </c>
      <c r="G26" s="23">
        <v>0.3</v>
      </c>
      <c r="H26" s="28"/>
    </row>
    <row r="27" spans="1:8" ht="16" customHeight="1" x14ac:dyDescent="0.3">
      <c r="A27" s="18">
        <v>25</v>
      </c>
      <c r="B27" s="10"/>
      <c r="C27" s="10">
        <v>0</v>
      </c>
      <c r="D27" s="30" t="s">
        <v>106</v>
      </c>
      <c r="E27" s="10">
        <v>1.0526</v>
      </c>
      <c r="F27" s="25" t="s">
        <v>103</v>
      </c>
      <c r="G27" s="23">
        <v>0.5</v>
      </c>
      <c r="H27" s="28"/>
    </row>
    <row r="28" spans="1:8" ht="16" customHeight="1" x14ac:dyDescent="0.3">
      <c r="A28" s="18">
        <v>26</v>
      </c>
      <c r="B28" s="10"/>
      <c r="C28" s="10">
        <v>0</v>
      </c>
      <c r="D28" s="30" t="s">
        <v>108</v>
      </c>
      <c r="E28" s="10">
        <v>0.4587</v>
      </c>
      <c r="F28" s="26" t="s">
        <v>105</v>
      </c>
      <c r="G28" s="27">
        <v>0.05</v>
      </c>
      <c r="H28" s="28"/>
    </row>
    <row r="29" spans="1:8" ht="16" customHeight="1" x14ac:dyDescent="0.3">
      <c r="A29" s="18">
        <v>27</v>
      </c>
      <c r="B29" s="10"/>
      <c r="C29" s="10">
        <v>0</v>
      </c>
      <c r="D29" s="10" t="s">
        <v>58</v>
      </c>
      <c r="E29" s="10">
        <v>0</v>
      </c>
      <c r="F29" s="26" t="s">
        <v>107</v>
      </c>
      <c r="G29" s="27">
        <v>1E-3</v>
      </c>
      <c r="H29" s="28"/>
    </row>
    <row r="30" spans="1:8" ht="16" customHeight="1" x14ac:dyDescent="0.3">
      <c r="A30" s="18">
        <v>28</v>
      </c>
      <c r="B30" s="10"/>
      <c r="C30" s="10">
        <v>0</v>
      </c>
      <c r="D30" s="10" t="s">
        <v>58</v>
      </c>
      <c r="E30" s="10">
        <v>0</v>
      </c>
      <c r="F30" s="10" t="s">
        <v>58</v>
      </c>
      <c r="G30" s="10">
        <v>0</v>
      </c>
      <c r="H30" s="28"/>
    </row>
    <row r="31" spans="1:8" ht="16" customHeight="1" x14ac:dyDescent="0.3">
      <c r="A31" s="18">
        <v>29</v>
      </c>
      <c r="B31" s="10"/>
      <c r="C31" s="10">
        <v>0</v>
      </c>
      <c r="D31" s="41" t="s">
        <v>111</v>
      </c>
      <c r="E31" s="10">
        <v>0.1</v>
      </c>
      <c r="F31" s="26" t="s">
        <v>109</v>
      </c>
      <c r="G31" s="27">
        <v>0.05</v>
      </c>
      <c r="H31" s="31"/>
    </row>
    <row r="32" spans="1:8" ht="16" customHeight="1" x14ac:dyDescent="0.3">
      <c r="A32" s="18">
        <v>30</v>
      </c>
      <c r="B32" s="10"/>
      <c r="C32" s="10">
        <v>0</v>
      </c>
      <c r="D32" s="10" t="s">
        <v>54</v>
      </c>
      <c r="E32" s="10">
        <v>0</v>
      </c>
      <c r="F32" s="25" t="s">
        <v>110</v>
      </c>
      <c r="G32" s="23">
        <v>0.05</v>
      </c>
      <c r="H32" s="22"/>
    </row>
    <row r="33" spans="1:8" ht="16" customHeight="1" x14ac:dyDescent="0.3">
      <c r="A33" s="18">
        <v>31</v>
      </c>
      <c r="B33" s="10"/>
      <c r="C33" s="10">
        <v>0</v>
      </c>
      <c r="D33" s="30" t="s">
        <v>114</v>
      </c>
      <c r="E33" s="10">
        <v>0.8</v>
      </c>
      <c r="F33" s="25" t="s">
        <v>112</v>
      </c>
      <c r="G33" s="23">
        <v>0.05</v>
      </c>
      <c r="H33" s="22"/>
    </row>
    <row r="34" spans="1:8" ht="16" customHeight="1" x14ac:dyDescent="0.3">
      <c r="A34" s="18">
        <v>32</v>
      </c>
      <c r="B34" s="10"/>
      <c r="C34" s="10">
        <v>0</v>
      </c>
      <c r="D34" s="30" t="s">
        <v>115</v>
      </c>
      <c r="E34" s="10">
        <v>0.1</v>
      </c>
      <c r="F34" s="10" t="s">
        <v>58</v>
      </c>
      <c r="G34" s="10">
        <v>0</v>
      </c>
      <c r="H34" s="22"/>
    </row>
    <row r="35" spans="1:8" ht="16" customHeight="1" x14ac:dyDescent="0.3">
      <c r="A35" s="18">
        <v>33</v>
      </c>
      <c r="B35" s="10"/>
      <c r="C35" s="10">
        <v>0</v>
      </c>
      <c r="D35" s="10" t="s">
        <v>54</v>
      </c>
      <c r="E35" s="10">
        <v>0</v>
      </c>
      <c r="F35" s="25" t="s">
        <v>203</v>
      </c>
      <c r="G35" s="23">
        <v>0.2</v>
      </c>
      <c r="H35" s="22"/>
    </row>
    <row r="36" spans="1:8" ht="16" customHeight="1" x14ac:dyDescent="0.3">
      <c r="A36" s="18">
        <v>34</v>
      </c>
      <c r="B36" s="10"/>
      <c r="C36" s="10">
        <v>0</v>
      </c>
      <c r="D36" s="20" t="s">
        <v>204</v>
      </c>
      <c r="E36" s="10"/>
      <c r="F36" s="25" t="s">
        <v>113</v>
      </c>
      <c r="G36" s="10">
        <v>0.3</v>
      </c>
      <c r="H36" s="22"/>
    </row>
    <row r="37" spans="1:8" ht="16" customHeight="1" x14ac:dyDescent="0.3">
      <c r="A37" s="18">
        <v>35</v>
      </c>
      <c r="B37" s="10"/>
      <c r="C37" s="10">
        <v>0</v>
      </c>
      <c r="D37" s="47"/>
      <c r="E37" s="10"/>
      <c r="F37" s="10" t="s">
        <v>58</v>
      </c>
      <c r="G37" s="10">
        <v>0</v>
      </c>
      <c r="H37" s="22"/>
    </row>
    <row r="38" spans="1:8" ht="16" customHeight="1" x14ac:dyDescent="0.3">
      <c r="A38" s="18">
        <v>36</v>
      </c>
      <c r="B38" s="10"/>
      <c r="C38" s="10">
        <v>0</v>
      </c>
      <c r="D38" s="47"/>
      <c r="E38" s="10"/>
      <c r="F38" s="10" t="s">
        <v>58</v>
      </c>
      <c r="G38" s="10">
        <v>0</v>
      </c>
      <c r="H38" s="22"/>
    </row>
    <row r="39" spans="1:8" x14ac:dyDescent="0.3">
      <c r="B39" s="32" t="s">
        <v>189</v>
      </c>
    </row>
    <row r="40" spans="1:8" x14ac:dyDescent="0.3">
      <c r="B40" s="32" t="s">
        <v>190</v>
      </c>
    </row>
    <row r="41" spans="1:8" x14ac:dyDescent="0.3">
      <c r="B41" s="32" t="s">
        <v>191</v>
      </c>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tabSelected="1" zoomScale="85" zoomScaleNormal="85" workbookViewId="0">
      <pane ySplit="1" topLeftCell="A2" activePane="bottomLeft" state="frozen"/>
      <selection pane="bottomLeft" activeCell="I7" sqref="I7"/>
    </sheetView>
  </sheetViews>
  <sheetFormatPr defaultColWidth="8.83203125" defaultRowHeight="14" x14ac:dyDescent="0.3"/>
  <cols>
    <col min="1" max="1" width="8.83203125" style="6"/>
    <col min="2" max="2" width="11" style="6" customWidth="1"/>
    <col min="3" max="9" width="8.83203125" style="6"/>
    <col min="12" max="16384" width="8.83203125" style="6"/>
  </cols>
  <sheetData>
    <row r="1" spans="1:14" s="33" customFormat="1" ht="27" customHeight="1" x14ac:dyDescent="0.3">
      <c r="A1" s="60" t="s">
        <v>37</v>
      </c>
      <c r="B1" s="60" t="s">
        <v>0</v>
      </c>
      <c r="C1" s="60" t="s">
        <v>1</v>
      </c>
      <c r="D1" s="60" t="s">
        <v>116</v>
      </c>
      <c r="E1" s="68" t="s">
        <v>30</v>
      </c>
      <c r="F1" s="68" t="s">
        <v>261</v>
      </c>
      <c r="G1" s="68" t="s">
        <v>262</v>
      </c>
      <c r="H1" s="61" t="s">
        <v>243</v>
      </c>
      <c r="I1" s="61" t="s">
        <v>244</v>
      </c>
      <c r="J1" s="61" t="s">
        <v>156</v>
      </c>
      <c r="K1" s="61" t="s">
        <v>242</v>
      </c>
      <c r="L1" s="2" t="s">
        <v>155</v>
      </c>
      <c r="M1" s="2" t="s">
        <v>34</v>
      </c>
      <c r="N1" s="2" t="s">
        <v>260</v>
      </c>
    </row>
    <row r="2" spans="1:14" x14ac:dyDescent="0.3">
      <c r="A2" s="62">
        <v>0</v>
      </c>
      <c r="B2" s="62" t="s">
        <v>241</v>
      </c>
      <c r="C2" s="62">
        <v>100</v>
      </c>
      <c r="D2" s="62">
        <v>0</v>
      </c>
      <c r="E2" s="62">
        <v>800</v>
      </c>
      <c r="F2" s="62">
        <v>1.05</v>
      </c>
      <c r="G2" s="62">
        <v>0.95</v>
      </c>
      <c r="H2" s="57">
        <v>4000</v>
      </c>
      <c r="I2" s="57">
        <f>0.05*H2</f>
        <v>200</v>
      </c>
      <c r="J2" s="57">
        <v>24</v>
      </c>
      <c r="K2" s="57">
        <v>1000</v>
      </c>
      <c r="L2" s="66">
        <v>1</v>
      </c>
      <c r="M2" s="6">
        <v>1.4999999999999999E-2</v>
      </c>
      <c r="N2" s="6">
        <v>0.01</v>
      </c>
    </row>
    <row r="3" spans="1:14" x14ac:dyDescent="0.3">
      <c r="A3" s="62">
        <v>1</v>
      </c>
      <c r="B3" s="62" t="s">
        <v>214</v>
      </c>
      <c r="C3" s="62">
        <v>101</v>
      </c>
      <c r="D3" s="62">
        <v>0</v>
      </c>
      <c r="E3" s="62">
        <v>800</v>
      </c>
      <c r="F3" s="62">
        <v>1.05</v>
      </c>
      <c r="G3" s="62">
        <v>0.95</v>
      </c>
      <c r="H3" s="57">
        <v>4000</v>
      </c>
      <c r="I3" s="57">
        <f>0.05*H3</f>
        <v>200</v>
      </c>
      <c r="J3" s="57">
        <v>24</v>
      </c>
      <c r="K3" s="57">
        <v>1000</v>
      </c>
      <c r="L3" s="66">
        <v>1</v>
      </c>
      <c r="M3" s="6">
        <v>1.4999999999999999E-2</v>
      </c>
      <c r="N3" s="6">
        <v>0.01</v>
      </c>
    </row>
    <row r="4" spans="1:14" x14ac:dyDescent="0.3">
      <c r="A4" s="62">
        <v>2</v>
      </c>
      <c r="B4" s="62" t="s">
        <v>215</v>
      </c>
      <c r="C4" s="62">
        <v>101</v>
      </c>
      <c r="D4" s="62">
        <v>0</v>
      </c>
      <c r="E4" s="62">
        <v>800</v>
      </c>
      <c r="F4" s="62">
        <v>1.05</v>
      </c>
      <c r="G4" s="62">
        <v>0.95</v>
      </c>
      <c r="H4" s="57">
        <v>6000</v>
      </c>
      <c r="I4" s="57">
        <f t="shared" ref="I4:I7" si="0">0.05*H4</f>
        <v>300</v>
      </c>
      <c r="J4" s="57">
        <v>24</v>
      </c>
      <c r="K4" s="57">
        <v>1000</v>
      </c>
      <c r="L4" s="66">
        <v>1</v>
      </c>
      <c r="M4" s="6">
        <v>1.4999999999999999E-2</v>
      </c>
      <c r="N4" s="6">
        <v>0.01</v>
      </c>
    </row>
    <row r="5" spans="1:14" x14ac:dyDescent="0.3">
      <c r="A5" s="62">
        <v>3</v>
      </c>
      <c r="B5" s="62" t="s">
        <v>216</v>
      </c>
      <c r="C5" s="62">
        <v>101</v>
      </c>
      <c r="D5" s="62">
        <v>0</v>
      </c>
      <c r="E5" s="62">
        <v>800</v>
      </c>
      <c r="F5" s="62">
        <v>1.05</v>
      </c>
      <c r="G5" s="62">
        <v>0.95</v>
      </c>
      <c r="H5" s="57">
        <v>2000</v>
      </c>
      <c r="I5" s="57">
        <f t="shared" si="0"/>
        <v>100</v>
      </c>
      <c r="J5" s="57">
        <v>24</v>
      </c>
      <c r="K5" s="57">
        <v>1000</v>
      </c>
      <c r="L5" s="66">
        <v>1</v>
      </c>
      <c r="M5" s="6">
        <v>1.4999999999999999E-2</v>
      </c>
      <c r="N5" s="6">
        <v>0.01</v>
      </c>
    </row>
    <row r="6" spans="1:14" x14ac:dyDescent="0.3">
      <c r="A6" s="62">
        <v>4</v>
      </c>
      <c r="B6" s="62" t="s">
        <v>218</v>
      </c>
      <c r="C6" s="62">
        <v>101</v>
      </c>
      <c r="D6" s="62">
        <v>0</v>
      </c>
      <c r="E6" s="62">
        <v>800</v>
      </c>
      <c r="F6" s="62">
        <v>1.05</v>
      </c>
      <c r="G6" s="62">
        <v>0.95</v>
      </c>
      <c r="H6" s="57">
        <v>4000</v>
      </c>
      <c r="I6" s="57">
        <f t="shared" si="0"/>
        <v>200</v>
      </c>
      <c r="J6" s="57">
        <v>24</v>
      </c>
      <c r="K6" s="57">
        <v>1000</v>
      </c>
      <c r="L6" s="66">
        <v>1</v>
      </c>
      <c r="M6" s="6">
        <v>1.4999999999999999E-2</v>
      </c>
      <c r="N6" s="6">
        <v>0.01</v>
      </c>
    </row>
    <row r="7" spans="1:14" x14ac:dyDescent="0.3">
      <c r="A7" s="62">
        <v>5</v>
      </c>
      <c r="B7" s="62" t="s">
        <v>217</v>
      </c>
      <c r="C7" s="62">
        <v>101</v>
      </c>
      <c r="D7" s="62">
        <v>0</v>
      </c>
      <c r="E7" s="62">
        <v>800</v>
      </c>
      <c r="F7" s="62">
        <v>1.05</v>
      </c>
      <c r="G7" s="62">
        <v>0.95</v>
      </c>
      <c r="H7" s="57">
        <v>2000</v>
      </c>
      <c r="I7" s="57">
        <f t="shared" si="0"/>
        <v>100</v>
      </c>
      <c r="J7" s="57">
        <v>24</v>
      </c>
      <c r="K7" s="57">
        <v>1000</v>
      </c>
      <c r="L7" s="66">
        <v>1</v>
      </c>
      <c r="M7" s="6">
        <v>1.4999999999999999E-2</v>
      </c>
      <c r="N7" s="6">
        <v>0.01</v>
      </c>
    </row>
    <row r="8" spans="1:14" x14ac:dyDescent="0.3">
      <c r="A8" s="63">
        <v>6</v>
      </c>
      <c r="B8" s="63" t="s">
        <v>180</v>
      </c>
      <c r="C8" s="63">
        <v>102</v>
      </c>
      <c r="D8" s="63">
        <v>1</v>
      </c>
      <c r="E8" s="63">
        <v>750</v>
      </c>
      <c r="F8" s="63">
        <v>1.05</v>
      </c>
      <c r="G8" s="63">
        <v>0.95</v>
      </c>
      <c r="H8" s="64">
        <v>0</v>
      </c>
      <c r="I8" s="64">
        <v>0</v>
      </c>
      <c r="J8" s="64">
        <v>0</v>
      </c>
      <c r="K8" s="64">
        <v>0</v>
      </c>
      <c r="L8" s="66">
        <v>0</v>
      </c>
      <c r="M8" s="66">
        <v>0</v>
      </c>
      <c r="N8" s="66">
        <v>0</v>
      </c>
    </row>
    <row r="9" spans="1:14" x14ac:dyDescent="0.3">
      <c r="A9" s="63">
        <v>7</v>
      </c>
      <c r="B9" s="63" t="s">
        <v>183</v>
      </c>
      <c r="C9" s="63">
        <v>102</v>
      </c>
      <c r="D9" s="63">
        <v>2</v>
      </c>
      <c r="E9" s="63">
        <v>750</v>
      </c>
      <c r="F9" s="63">
        <v>1.05</v>
      </c>
      <c r="G9" s="63">
        <v>0.95</v>
      </c>
      <c r="H9" s="64">
        <v>0</v>
      </c>
      <c r="I9" s="64">
        <v>0</v>
      </c>
      <c r="J9" s="64">
        <v>0</v>
      </c>
      <c r="K9" s="64">
        <v>0</v>
      </c>
      <c r="L9" s="66">
        <v>0</v>
      </c>
      <c r="M9" s="66">
        <v>0</v>
      </c>
      <c r="N9" s="66">
        <v>0</v>
      </c>
    </row>
    <row r="10" spans="1:14" x14ac:dyDescent="0.3">
      <c r="A10" s="63">
        <v>8</v>
      </c>
      <c r="B10" s="63" t="s">
        <v>181</v>
      </c>
      <c r="C10" s="63">
        <v>102</v>
      </c>
      <c r="D10" s="64">
        <v>4</v>
      </c>
      <c r="E10" s="63">
        <v>750</v>
      </c>
      <c r="F10" s="63">
        <v>1.05</v>
      </c>
      <c r="G10" s="63">
        <v>0.95</v>
      </c>
      <c r="H10" s="64">
        <v>0</v>
      </c>
      <c r="I10" s="64">
        <v>0</v>
      </c>
      <c r="J10" s="64">
        <v>0</v>
      </c>
      <c r="K10" s="64">
        <v>0</v>
      </c>
      <c r="L10" s="66">
        <v>0</v>
      </c>
      <c r="M10" s="66">
        <v>0</v>
      </c>
      <c r="N10" s="66">
        <v>0</v>
      </c>
    </row>
    <row r="11" spans="1:14" x14ac:dyDescent="0.3">
      <c r="A11" s="63">
        <v>9</v>
      </c>
      <c r="B11" s="63" t="s">
        <v>179</v>
      </c>
      <c r="C11" s="63">
        <v>102</v>
      </c>
      <c r="D11" s="64">
        <v>3</v>
      </c>
      <c r="E11" s="63">
        <v>750</v>
      </c>
      <c r="F11" s="63">
        <v>1.05</v>
      </c>
      <c r="G11" s="63">
        <v>0.95</v>
      </c>
      <c r="H11" s="64">
        <v>0</v>
      </c>
      <c r="I11" s="64">
        <v>0</v>
      </c>
      <c r="J11" s="64">
        <v>0</v>
      </c>
      <c r="K11" s="64">
        <v>0</v>
      </c>
      <c r="L11" s="66">
        <v>0</v>
      </c>
      <c r="M11" s="66">
        <v>0</v>
      </c>
      <c r="N11" s="66">
        <v>0</v>
      </c>
    </row>
    <row r="14" spans="1:14" x14ac:dyDescent="0.3">
      <c r="B14"/>
    </row>
    <row r="17" spans="2:2" x14ac:dyDescent="0.3">
      <c r="B17"/>
    </row>
  </sheetData>
  <phoneticPr fontId="2" type="noConversion"/>
  <pageMargins left="0.7" right="0.7" top="0.75" bottom="0.75" header="0.3" footer="0.3"/>
  <pageSetup paperSize="9" orientation="portrait" horizontalDpi="4294967295" verticalDpi="4294967295" r:id="rId1"/>
  <drawing r:id="rId2"/>
  <legacyDrawing r:id="rId3"/>
  <oleObjects>
    <mc:AlternateContent xmlns:mc="http://schemas.openxmlformats.org/markup-compatibility/2006">
      <mc:Choice Requires="x14">
        <oleObject progId="Visio.Drawing.15" shapeId="6167" r:id="rId4">
          <objectPr defaultSize="0" r:id="rId5">
            <anchor moveWithCells="1">
              <from>
                <xdr:col>2</xdr:col>
                <xdr:colOff>501650</xdr:colOff>
                <xdr:row>11</xdr:row>
                <xdr:rowOff>133350</xdr:rowOff>
              </from>
              <to>
                <xdr:col>9</xdr:col>
                <xdr:colOff>273050</xdr:colOff>
                <xdr:row>29</xdr:row>
                <xdr:rowOff>158750</xdr:rowOff>
              </to>
            </anchor>
          </objectPr>
        </oleObject>
      </mc:Choice>
      <mc:Fallback>
        <oleObject progId="Visio.Drawing.15" shapeId="6167" r:id="rId4"/>
      </mc:Fallback>
    </mc:AlternateContent>
    <mc:AlternateContent xmlns:mc="http://schemas.openxmlformats.org/markup-compatibility/2006">
      <mc:Choice Requires="x14">
        <oleObject progId="Visio.Drawing.15" shapeId="6168" r:id="rId6">
          <objectPr defaultSize="0" autoPict="0" r:id="rId7">
            <anchor moveWithCells="1">
              <from>
                <xdr:col>10</xdr:col>
                <xdr:colOff>260350</xdr:colOff>
                <xdr:row>12</xdr:row>
                <xdr:rowOff>114300</xdr:rowOff>
              </from>
              <to>
                <xdr:col>20</xdr:col>
                <xdr:colOff>419100</xdr:colOff>
                <xdr:row>32</xdr:row>
                <xdr:rowOff>120650</xdr:rowOff>
              </to>
            </anchor>
          </objectPr>
        </oleObject>
      </mc:Choice>
      <mc:Fallback>
        <oleObject progId="Visio.Drawing.15" shapeId="6168"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6"/>
  <sheetViews>
    <sheetView zoomScale="55" zoomScaleNormal="55" workbookViewId="0">
      <pane xSplit="3" ySplit="3" topLeftCell="D4" activePane="bottomRight" state="frozen"/>
      <selection pane="topRight" activeCell="D1" sqref="D1"/>
      <selection pane="bottomLeft" activeCell="A4" sqref="A4"/>
      <selection pane="bottomRight" activeCell="I8" sqref="I8"/>
    </sheetView>
  </sheetViews>
  <sheetFormatPr defaultColWidth="8.83203125" defaultRowHeight="14" x14ac:dyDescent="0.3"/>
  <cols>
    <col min="1" max="1" width="8.83203125" style="6"/>
    <col min="2" max="2" width="21.75" style="6" customWidth="1"/>
    <col min="3" max="3" width="8.83203125" style="6"/>
    <col min="4" max="22" width="8.83203125" style="6" customWidth="1"/>
    <col min="23" max="23" width="8.83203125" style="6"/>
    <col min="24" max="25" width="8.83203125" style="6" customWidth="1"/>
    <col min="26" max="16384" width="8.83203125" style="6"/>
  </cols>
  <sheetData>
    <row r="1" spans="1:26" s="34" customFormat="1" ht="13.4" customHeight="1" x14ac:dyDescent="0.3">
      <c r="A1" s="34" t="s">
        <v>117</v>
      </c>
      <c r="B1" s="34" t="s">
        <v>23</v>
      </c>
      <c r="C1" s="34" t="s">
        <v>118</v>
      </c>
      <c r="D1" s="34" t="s">
        <v>119</v>
      </c>
      <c r="E1" s="34" t="s">
        <v>120</v>
      </c>
      <c r="F1" s="34" t="s">
        <v>121</v>
      </c>
      <c r="G1" s="49" t="s">
        <v>122</v>
      </c>
      <c r="H1" s="48" t="s">
        <v>123</v>
      </c>
      <c r="I1" s="48" t="s">
        <v>124</v>
      </c>
      <c r="J1" s="49" t="s">
        <v>125</v>
      </c>
      <c r="K1" s="34" t="s">
        <v>126</v>
      </c>
      <c r="L1" s="34" t="s">
        <v>127</v>
      </c>
      <c r="M1" s="34" t="s">
        <v>128</v>
      </c>
      <c r="N1" s="34" t="s">
        <v>129</v>
      </c>
      <c r="O1" s="51" t="s">
        <v>130</v>
      </c>
      <c r="P1" s="52" t="s">
        <v>131</v>
      </c>
      <c r="Q1" s="52" t="s">
        <v>132</v>
      </c>
      <c r="R1" s="52" t="s">
        <v>133</v>
      </c>
      <c r="S1" s="34" t="s">
        <v>134</v>
      </c>
      <c r="T1" s="34" t="s">
        <v>135</v>
      </c>
      <c r="U1" s="34" t="s">
        <v>136</v>
      </c>
      <c r="V1" s="50" t="s">
        <v>137</v>
      </c>
      <c r="W1" s="50" t="s">
        <v>138</v>
      </c>
      <c r="X1" s="50" t="s">
        <v>139</v>
      </c>
      <c r="Y1" s="50" t="s">
        <v>140</v>
      </c>
      <c r="Z1" s="50" t="s">
        <v>141</v>
      </c>
    </row>
    <row r="2" spans="1:26" x14ac:dyDescent="0.3">
      <c r="A2" s="6">
        <v>0</v>
      </c>
      <c r="B2" s="36" t="s">
        <v>142</v>
      </c>
      <c r="C2" s="59">
        <v>800</v>
      </c>
      <c r="D2" s="36">
        <v>0</v>
      </c>
      <c r="E2" s="59">
        <v>8000</v>
      </c>
      <c r="F2" s="36">
        <v>0</v>
      </c>
      <c r="G2" s="59">
        <v>800</v>
      </c>
      <c r="H2" s="36">
        <v>0</v>
      </c>
      <c r="I2" s="36">
        <v>6100</v>
      </c>
      <c r="J2" s="36">
        <v>4000</v>
      </c>
      <c r="K2" s="59">
        <v>1000</v>
      </c>
      <c r="L2" s="36">
        <v>0</v>
      </c>
      <c r="M2" s="36">
        <v>5</v>
      </c>
      <c r="N2" s="36">
        <v>0</v>
      </c>
      <c r="O2" s="6">
        <v>0.1</v>
      </c>
      <c r="P2" s="6">
        <v>0</v>
      </c>
      <c r="Q2" s="6">
        <v>0</v>
      </c>
      <c r="R2" s="6">
        <v>0</v>
      </c>
      <c r="S2" s="6">
        <v>0</v>
      </c>
      <c r="T2" s="6">
        <v>0</v>
      </c>
      <c r="U2" s="6">
        <v>0</v>
      </c>
      <c r="V2" s="6">
        <v>0</v>
      </c>
      <c r="W2" s="6">
        <v>0</v>
      </c>
      <c r="X2" s="6">
        <v>0</v>
      </c>
      <c r="Y2" s="6">
        <v>0</v>
      </c>
      <c r="Z2" s="6">
        <v>0</v>
      </c>
    </row>
    <row r="3" spans="1:26" x14ac:dyDescent="0.3">
      <c r="A3" s="6">
        <v>1</v>
      </c>
      <c r="B3" s="35" t="s">
        <v>212</v>
      </c>
      <c r="C3" s="35">
        <v>1</v>
      </c>
      <c r="D3" s="35">
        <v>1</v>
      </c>
      <c r="E3" s="35">
        <v>1</v>
      </c>
      <c r="F3" s="35">
        <v>1</v>
      </c>
      <c r="G3" s="35">
        <v>0.8</v>
      </c>
      <c r="H3" s="35">
        <v>1</v>
      </c>
      <c r="I3" s="35">
        <v>1</v>
      </c>
      <c r="J3" s="35">
        <v>1</v>
      </c>
      <c r="K3" s="35">
        <v>1</v>
      </c>
      <c r="L3" s="35">
        <v>1</v>
      </c>
      <c r="M3" s="35">
        <v>1</v>
      </c>
      <c r="N3" s="35">
        <v>1</v>
      </c>
      <c r="O3" s="6">
        <v>0</v>
      </c>
      <c r="P3" s="6">
        <v>0</v>
      </c>
      <c r="Q3" s="6">
        <v>0</v>
      </c>
      <c r="R3" s="6">
        <v>0</v>
      </c>
      <c r="S3" s="6">
        <v>0</v>
      </c>
      <c r="T3" s="6">
        <v>0</v>
      </c>
      <c r="U3" s="6">
        <v>0</v>
      </c>
      <c r="V3" s="6">
        <v>0</v>
      </c>
      <c r="W3" s="6">
        <v>0</v>
      </c>
      <c r="X3" s="6">
        <v>0</v>
      </c>
      <c r="Y3" s="6">
        <v>0</v>
      </c>
      <c r="Z3" s="6">
        <v>0</v>
      </c>
    </row>
    <row r="4" spans="1:26" x14ac:dyDescent="0.3">
      <c r="A4" s="6">
        <v>2</v>
      </c>
      <c r="B4" s="35" t="s">
        <v>213</v>
      </c>
      <c r="C4" s="35">
        <v>0.5</v>
      </c>
      <c r="D4" s="35">
        <v>0.5</v>
      </c>
      <c r="E4" s="35">
        <v>0.5</v>
      </c>
      <c r="F4" s="35">
        <v>0.5</v>
      </c>
      <c r="G4" s="35">
        <v>0.5</v>
      </c>
      <c r="H4" s="35">
        <v>0.5</v>
      </c>
      <c r="I4" s="35">
        <v>0.5</v>
      </c>
      <c r="J4" s="35">
        <v>0.5</v>
      </c>
      <c r="K4" s="35">
        <v>0.5</v>
      </c>
      <c r="L4" s="35">
        <v>0.5</v>
      </c>
      <c r="M4" s="35">
        <v>0.5</v>
      </c>
      <c r="N4" s="35">
        <v>0.5</v>
      </c>
      <c r="O4" s="6">
        <v>0</v>
      </c>
      <c r="P4" s="6">
        <v>0</v>
      </c>
      <c r="Q4" s="6">
        <v>0</v>
      </c>
      <c r="R4" s="6">
        <v>0</v>
      </c>
      <c r="S4" s="6">
        <v>0</v>
      </c>
      <c r="T4" s="6">
        <v>0</v>
      </c>
      <c r="U4" s="6">
        <v>0</v>
      </c>
      <c r="V4" s="6">
        <v>0</v>
      </c>
      <c r="W4" s="6">
        <v>0</v>
      </c>
      <c r="X4" s="6">
        <v>0</v>
      </c>
      <c r="Y4" s="6">
        <v>0</v>
      </c>
      <c r="Z4" s="6">
        <v>0</v>
      </c>
    </row>
    <row r="5" spans="1:26" x14ac:dyDescent="0.3">
      <c r="A5" s="6">
        <v>3</v>
      </c>
      <c r="B5" s="37" t="s">
        <v>143</v>
      </c>
      <c r="C5" s="37">
        <v>0.70612135099999995</v>
      </c>
      <c r="D5" s="37">
        <v>0.67338935600000005</v>
      </c>
      <c r="E5" s="37">
        <v>0.66413302400000007</v>
      </c>
      <c r="F5" s="37">
        <v>0.65067764400000005</v>
      </c>
      <c r="G5" s="37">
        <v>0.63914285400000004</v>
      </c>
      <c r="H5" s="37">
        <v>0.64556839300000002</v>
      </c>
      <c r="I5" s="37">
        <v>0.66914959399999996</v>
      </c>
      <c r="J5" s="37">
        <v>0.71706791000000003</v>
      </c>
      <c r="K5" s="37">
        <v>0.82709494299999997</v>
      </c>
      <c r="L5" s="37">
        <v>0.93347098000000006</v>
      </c>
      <c r="M5" s="37">
        <v>0.933673486</v>
      </c>
      <c r="N5" s="37">
        <v>0.93618712799999992</v>
      </c>
      <c r="O5" s="37">
        <v>0.90731934900000011</v>
      </c>
      <c r="P5" s="37">
        <v>0.85954621600000003</v>
      </c>
      <c r="Q5" s="37">
        <v>0.85023470300000004</v>
      </c>
      <c r="R5" s="37">
        <v>0.86137037399999994</v>
      </c>
      <c r="S5" s="37">
        <v>0.877322253</v>
      </c>
      <c r="T5" s="37">
        <v>0.90159186600000008</v>
      </c>
      <c r="U5" s="37">
        <v>0.93468762199999988</v>
      </c>
      <c r="V5" s="37">
        <v>1</v>
      </c>
      <c r="W5" s="37">
        <v>0.9954521930000001</v>
      </c>
      <c r="X5" s="37">
        <v>0.95312742800000005</v>
      </c>
      <c r="Y5" s="37">
        <v>0.87233729100000001</v>
      </c>
      <c r="Z5" s="37">
        <v>0.79886253900000004</v>
      </c>
    </row>
    <row r="6" spans="1:26" x14ac:dyDescent="0.3">
      <c r="A6" s="6">
        <v>4</v>
      </c>
      <c r="B6" s="37" t="s">
        <v>144</v>
      </c>
      <c r="C6" s="37">
        <v>0.70612135099999995</v>
      </c>
      <c r="D6" s="37">
        <v>0.67338935600000005</v>
      </c>
      <c r="E6" s="37">
        <v>0.66413302400000007</v>
      </c>
      <c r="F6" s="37">
        <v>0.65067764400000005</v>
      </c>
      <c r="G6" s="37">
        <v>0.63914285400000004</v>
      </c>
      <c r="H6" s="37">
        <v>0.64556839300000002</v>
      </c>
      <c r="I6" s="37">
        <v>0.66914959399999996</v>
      </c>
      <c r="J6" s="37">
        <v>0.71706791000000003</v>
      </c>
      <c r="K6" s="37">
        <v>0.82709494299999997</v>
      </c>
      <c r="L6" s="37">
        <v>0.93347098000000006</v>
      </c>
      <c r="M6" s="37">
        <v>0.933673486</v>
      </c>
      <c r="N6" s="37">
        <v>0.93618712799999992</v>
      </c>
      <c r="O6" s="37">
        <v>0.90731934900000011</v>
      </c>
      <c r="P6" s="37">
        <v>0.85954621600000003</v>
      </c>
      <c r="Q6" s="37">
        <v>0.85023470300000004</v>
      </c>
      <c r="R6" s="37">
        <v>0.86137037399999994</v>
      </c>
      <c r="S6" s="37">
        <v>0.877322253</v>
      </c>
      <c r="T6" s="37">
        <v>0.90159186600000008</v>
      </c>
      <c r="U6" s="37">
        <v>0.93468762199999988</v>
      </c>
      <c r="V6" s="37">
        <v>1</v>
      </c>
      <c r="W6" s="37">
        <v>0.9954521930000001</v>
      </c>
      <c r="X6" s="37">
        <v>0.95312742800000005</v>
      </c>
      <c r="Y6" s="37">
        <v>0.87233729100000001</v>
      </c>
      <c r="Z6" s="37">
        <v>0.79886253900000004</v>
      </c>
    </row>
    <row r="7" spans="1:26" x14ac:dyDescent="0.3">
      <c r="A7" s="6">
        <v>5</v>
      </c>
      <c r="B7" s="37" t="s">
        <v>145</v>
      </c>
      <c r="C7" s="37">
        <v>0.70612135099999995</v>
      </c>
      <c r="D7" s="37">
        <v>0.67338935600000005</v>
      </c>
      <c r="E7" s="37">
        <v>0.66413302399999996</v>
      </c>
      <c r="F7" s="37">
        <v>0.65067764400000005</v>
      </c>
      <c r="G7" s="37">
        <v>0.63914285400000004</v>
      </c>
      <c r="H7" s="37">
        <v>0.64556839300000002</v>
      </c>
      <c r="I7" s="37">
        <v>0.66914959399999996</v>
      </c>
      <c r="J7" s="37">
        <v>0.71706791000000003</v>
      </c>
      <c r="K7" s="37">
        <v>0.82709494299999997</v>
      </c>
      <c r="L7" s="37">
        <v>0.93347097999999995</v>
      </c>
      <c r="M7" s="37">
        <v>0.933673486</v>
      </c>
      <c r="N7" s="37">
        <v>0.93618712800000004</v>
      </c>
      <c r="O7" s="37">
        <v>0.907319349</v>
      </c>
      <c r="P7" s="37">
        <v>0.85954621600000003</v>
      </c>
      <c r="Q7" s="37">
        <v>0.85023470300000004</v>
      </c>
      <c r="R7" s="37">
        <v>0.86137037400000005</v>
      </c>
      <c r="S7" s="37">
        <v>0.877322253</v>
      </c>
      <c r="T7" s="37">
        <v>0.90159186599999996</v>
      </c>
      <c r="U7" s="37">
        <v>0.934687622</v>
      </c>
      <c r="V7" s="37">
        <v>1</v>
      </c>
      <c r="W7" s="37">
        <v>0.99545219299999999</v>
      </c>
      <c r="X7" s="37">
        <v>0.95312742800000005</v>
      </c>
      <c r="Y7" s="37">
        <v>0.87233729100000001</v>
      </c>
      <c r="Z7" s="37">
        <v>0.79886253900000004</v>
      </c>
    </row>
    <row r="8" spans="1:26" x14ac:dyDescent="0.3">
      <c r="A8" s="6">
        <v>6</v>
      </c>
      <c r="B8" s="37" t="s">
        <v>146</v>
      </c>
      <c r="C8" s="37">
        <v>0.87419876388428464</v>
      </c>
      <c r="D8" s="37">
        <v>0.8413095531854613</v>
      </c>
      <c r="E8" s="37">
        <v>0.80180378345459358</v>
      </c>
      <c r="F8" s="37">
        <v>0.76316000461944022</v>
      </c>
      <c r="G8" s="37">
        <v>0.73694114949290002</v>
      </c>
      <c r="H8" s="37">
        <v>0.70384443785315642</v>
      </c>
      <c r="I8" s="37">
        <v>0.68648747226050977</v>
      </c>
      <c r="J8" s="37">
        <v>0.69584723942742199</v>
      </c>
      <c r="K8" s="37">
        <v>0.71472546316951757</v>
      </c>
      <c r="L8" s="37">
        <v>0.77017598738460735</v>
      </c>
      <c r="M8" s="37">
        <v>0.81618407639025614</v>
      </c>
      <c r="N8" s="37">
        <v>0.8590989681865121</v>
      </c>
      <c r="O8" s="37">
        <v>0.86660888212035625</v>
      </c>
      <c r="P8" s="37">
        <v>0.90400142405050143</v>
      </c>
      <c r="Q8" s="37">
        <v>0.92243951316415862</v>
      </c>
      <c r="R8" s="37">
        <v>0.91692277143158618</v>
      </c>
      <c r="S8" s="37">
        <v>0.910849578226816</v>
      </c>
      <c r="T8" s="37">
        <v>0.907237524810798</v>
      </c>
      <c r="U8" s="37">
        <v>0.87591630670757692</v>
      </c>
      <c r="V8" s="37">
        <v>0.84158455943749155</v>
      </c>
      <c r="W8" s="37">
        <v>0.88303406671103302</v>
      </c>
      <c r="X8" s="37">
        <v>0.95635958189079673</v>
      </c>
      <c r="Y8" s="37">
        <v>1</v>
      </c>
      <c r="Z8" s="37">
        <v>0.96190062553536892</v>
      </c>
    </row>
    <row r="9" spans="1:26" x14ac:dyDescent="0.3">
      <c r="A9" s="6">
        <v>7</v>
      </c>
      <c r="B9" s="37" t="s">
        <v>147</v>
      </c>
      <c r="C9" s="37">
        <v>0.87419876388428464</v>
      </c>
      <c r="D9" s="37">
        <v>0.8413095531854613</v>
      </c>
      <c r="E9" s="37">
        <v>0.80180378345459358</v>
      </c>
      <c r="F9" s="37">
        <v>0.76316000461944022</v>
      </c>
      <c r="G9" s="37">
        <v>0.73694114949290002</v>
      </c>
      <c r="H9" s="37">
        <v>0.70384443785315642</v>
      </c>
      <c r="I9" s="37">
        <v>0.68648747226050977</v>
      </c>
      <c r="J9" s="37">
        <v>0.69584723942742199</v>
      </c>
      <c r="K9" s="37">
        <v>0.71472546316951757</v>
      </c>
      <c r="L9" s="37">
        <v>0.77017598738460735</v>
      </c>
      <c r="M9" s="37">
        <v>0.81618407639025614</v>
      </c>
      <c r="N9" s="37">
        <v>0.8590989681865121</v>
      </c>
      <c r="O9" s="37">
        <v>0.86660888212035625</v>
      </c>
      <c r="P9" s="37">
        <v>0.90400142405050143</v>
      </c>
      <c r="Q9" s="37">
        <v>0.92243951316415862</v>
      </c>
      <c r="R9" s="37">
        <v>0.91692277143158618</v>
      </c>
      <c r="S9" s="37">
        <v>0.910849578226816</v>
      </c>
      <c r="T9" s="37">
        <v>0.907237524810798</v>
      </c>
      <c r="U9" s="37">
        <v>0.87591630670757692</v>
      </c>
      <c r="V9" s="37">
        <v>0.84158455943749155</v>
      </c>
      <c r="W9" s="37">
        <v>0.88303406671103302</v>
      </c>
      <c r="X9" s="37">
        <v>0.95635958189079673</v>
      </c>
      <c r="Y9" s="37">
        <v>1</v>
      </c>
      <c r="Z9" s="37">
        <v>0.96190062553536892</v>
      </c>
    </row>
    <row r="10" spans="1:26" x14ac:dyDescent="0.3">
      <c r="A10" s="6">
        <v>8</v>
      </c>
      <c r="B10" s="37" t="s">
        <v>148</v>
      </c>
      <c r="C10" s="37">
        <v>0.87419876388428464</v>
      </c>
      <c r="D10" s="37">
        <v>0.8413095531854613</v>
      </c>
      <c r="E10" s="37">
        <v>0.80180378345459358</v>
      </c>
      <c r="F10" s="37">
        <v>0.76316000461944022</v>
      </c>
      <c r="G10" s="37">
        <v>0.73694114949290002</v>
      </c>
      <c r="H10" s="37">
        <v>0.70384443785315642</v>
      </c>
      <c r="I10" s="37">
        <v>0.68648747226050977</v>
      </c>
      <c r="J10" s="37">
        <v>0.69584723942742199</v>
      </c>
      <c r="K10" s="37">
        <v>0.71472546316951757</v>
      </c>
      <c r="L10" s="37">
        <v>0.77017598738460735</v>
      </c>
      <c r="M10" s="37">
        <v>0.81618407639025614</v>
      </c>
      <c r="N10" s="37">
        <v>0.8590989681865121</v>
      </c>
      <c r="O10" s="37">
        <v>0.86660888212035625</v>
      </c>
      <c r="P10" s="37">
        <v>0.90400142405050143</v>
      </c>
      <c r="Q10" s="37">
        <v>0.92243951316415862</v>
      </c>
      <c r="R10" s="37">
        <v>0.91692277143158618</v>
      </c>
      <c r="S10" s="37">
        <v>0.910849578226816</v>
      </c>
      <c r="T10" s="37">
        <v>0.907237524810798</v>
      </c>
      <c r="U10" s="37">
        <v>0.87591630670757692</v>
      </c>
      <c r="V10" s="37">
        <v>0.84158455943749155</v>
      </c>
      <c r="W10" s="37">
        <v>0.88303406671103302</v>
      </c>
      <c r="X10" s="37">
        <v>0.95635958189079673</v>
      </c>
      <c r="Y10" s="37">
        <v>1</v>
      </c>
      <c r="Z10" s="37">
        <v>0.96190062553536892</v>
      </c>
    </row>
    <row r="11" spans="1:26" x14ac:dyDescent="0.3">
      <c r="A11" s="6">
        <v>9</v>
      </c>
      <c r="B11" s="37" t="s">
        <v>149</v>
      </c>
      <c r="C11" s="37">
        <v>0.76289319121165988</v>
      </c>
      <c r="D11" s="37">
        <v>0.76889175214604855</v>
      </c>
      <c r="E11" s="37">
        <v>0.75578922708790008</v>
      </c>
      <c r="F11" s="37">
        <v>0.7393115911714998</v>
      </c>
      <c r="G11" s="37">
        <v>0.73702983551145407</v>
      </c>
      <c r="H11" s="37">
        <v>0.75218386573183194</v>
      </c>
      <c r="I11" s="37">
        <v>0.7859292849851911</v>
      </c>
      <c r="J11" s="37">
        <v>0.89633808001874138</v>
      </c>
      <c r="K11" s="37">
        <v>0.9370248155151355</v>
      </c>
      <c r="L11" s="37">
        <v>0.97700607419554564</v>
      </c>
      <c r="M11" s="37">
        <v>0.93550275263131488</v>
      </c>
      <c r="N11" s="37">
        <v>0.95048643764327923</v>
      </c>
      <c r="O11" s="37">
        <v>0.83404963103027063</v>
      </c>
      <c r="P11" s="37">
        <v>0.83614798949147451</v>
      </c>
      <c r="Q11" s="37">
        <v>0.88275932464316198</v>
      </c>
      <c r="R11" s="37">
        <v>0.92012985057144292</v>
      </c>
      <c r="S11" s="37">
        <v>0.92828366325864697</v>
      </c>
      <c r="T11" s="37">
        <v>1</v>
      </c>
      <c r="U11" s="37">
        <v>0.98143002961797832</v>
      </c>
      <c r="V11" s="37">
        <v>0.97466240524756942</v>
      </c>
      <c r="W11" s="37">
        <v>0.94969762888840548</v>
      </c>
      <c r="X11" s="37">
        <v>0.91769013236056973</v>
      </c>
      <c r="Y11" s="37">
        <v>0.85547464065193046</v>
      </c>
      <c r="Z11" s="37">
        <v>0.84343836281186735</v>
      </c>
    </row>
    <row r="12" spans="1:26" x14ac:dyDescent="0.3">
      <c r="A12" s="6">
        <v>10</v>
      </c>
      <c r="B12" s="37" t="s">
        <v>150</v>
      </c>
      <c r="C12" s="37">
        <v>0.76289319121165988</v>
      </c>
      <c r="D12" s="37">
        <v>0.76889175214604855</v>
      </c>
      <c r="E12" s="37">
        <v>0.75578922708790008</v>
      </c>
      <c r="F12" s="37">
        <v>0.7393115911714998</v>
      </c>
      <c r="G12" s="37">
        <v>0.73702983551145407</v>
      </c>
      <c r="H12" s="37">
        <v>0.75218386573183194</v>
      </c>
      <c r="I12" s="37">
        <v>0.7859292849851911</v>
      </c>
      <c r="J12" s="37">
        <v>0.89633808001874138</v>
      </c>
      <c r="K12" s="37">
        <v>0.9370248155151355</v>
      </c>
      <c r="L12" s="37">
        <v>0.97700607419554564</v>
      </c>
      <c r="M12" s="37">
        <v>0.93550275263131488</v>
      </c>
      <c r="N12" s="37">
        <v>0.95048643764327923</v>
      </c>
      <c r="O12" s="37">
        <v>0.83404963103027063</v>
      </c>
      <c r="P12" s="37">
        <v>0.83614798949147451</v>
      </c>
      <c r="Q12" s="37">
        <v>0.88275932464316198</v>
      </c>
      <c r="R12" s="37">
        <v>0.92012985057144292</v>
      </c>
      <c r="S12" s="37">
        <v>0.92828366325864697</v>
      </c>
      <c r="T12" s="37">
        <v>1</v>
      </c>
      <c r="U12" s="37">
        <v>0.98143002961797832</v>
      </c>
      <c r="V12" s="37">
        <v>0.97466240524756942</v>
      </c>
      <c r="W12" s="37">
        <v>0.94969762888840548</v>
      </c>
      <c r="X12" s="37">
        <v>0.91769013236056973</v>
      </c>
      <c r="Y12" s="37">
        <v>0.85547464065193046</v>
      </c>
      <c r="Z12" s="37">
        <v>0.84343836281186735</v>
      </c>
    </row>
    <row r="13" spans="1:26" x14ac:dyDescent="0.3">
      <c r="A13" s="6">
        <v>11</v>
      </c>
      <c r="B13" s="37" t="s">
        <v>151</v>
      </c>
      <c r="C13" s="37">
        <v>0.76289319121165988</v>
      </c>
      <c r="D13" s="37">
        <v>0.76889175214604855</v>
      </c>
      <c r="E13" s="37">
        <v>0.75578922708790008</v>
      </c>
      <c r="F13" s="37">
        <v>0.7393115911714998</v>
      </c>
      <c r="G13" s="37">
        <v>0.73702983551145407</v>
      </c>
      <c r="H13" s="37">
        <v>0.75218386573183194</v>
      </c>
      <c r="I13" s="37">
        <v>0.7859292849851911</v>
      </c>
      <c r="J13" s="37">
        <v>0.89633808001874138</v>
      </c>
      <c r="K13" s="37">
        <v>0.9370248155151355</v>
      </c>
      <c r="L13" s="37">
        <v>0.97700607419554564</v>
      </c>
      <c r="M13" s="37">
        <v>0.93550275263131488</v>
      </c>
      <c r="N13" s="37">
        <v>0.95048643764327923</v>
      </c>
      <c r="O13" s="37">
        <v>0.83404963103027063</v>
      </c>
      <c r="P13" s="37">
        <v>0.83614798949147451</v>
      </c>
      <c r="Q13" s="37">
        <v>0.88275932464316198</v>
      </c>
      <c r="R13" s="37">
        <v>0.92012985057144292</v>
      </c>
      <c r="S13" s="37">
        <v>0.92828366325864697</v>
      </c>
      <c r="T13" s="37">
        <v>1</v>
      </c>
      <c r="U13" s="37">
        <v>0.98143002961797832</v>
      </c>
      <c r="V13" s="37">
        <v>0.97466240524756942</v>
      </c>
      <c r="W13" s="37">
        <v>0.94969762888840548</v>
      </c>
      <c r="X13" s="37">
        <v>0.91769013236056973</v>
      </c>
      <c r="Y13" s="37">
        <v>0.85547464065193046</v>
      </c>
      <c r="Z13" s="37">
        <v>0.84343836281186735</v>
      </c>
    </row>
    <row r="14" spans="1:26" x14ac:dyDescent="0.3">
      <c r="A14" s="6">
        <v>12</v>
      </c>
      <c r="B14" s="37" t="s">
        <v>152</v>
      </c>
      <c r="C14" s="37">
        <v>0.66053907726730499</v>
      </c>
      <c r="D14" s="37">
        <v>0.60071539600391277</v>
      </c>
      <c r="E14" s="37">
        <v>0.57235281613513578</v>
      </c>
      <c r="F14" s="37">
        <v>0.56433337472490386</v>
      </c>
      <c r="G14" s="37">
        <v>0.56063549390316192</v>
      </c>
      <c r="H14" s="37">
        <v>0.55698344781493436</v>
      </c>
      <c r="I14" s="37">
        <v>0.58748646296869234</v>
      </c>
      <c r="J14" s="37">
        <v>0.67649658005071278</v>
      </c>
      <c r="K14" s="37">
        <v>0.79331014002277234</v>
      </c>
      <c r="L14" s="37">
        <v>0.9560297579668835</v>
      </c>
      <c r="M14" s="37">
        <v>0.96672047570840958</v>
      </c>
      <c r="N14" s="37">
        <v>1</v>
      </c>
      <c r="O14" s="37">
        <v>0.96593847903049257</v>
      </c>
      <c r="P14" s="37">
        <v>0.9489026907560929</v>
      </c>
      <c r="Q14" s="37">
        <v>0.94849391976536346</v>
      </c>
      <c r="R14" s="37">
        <v>0.94900558505581889</v>
      </c>
      <c r="S14" s="37">
        <v>0.95774996357775632</v>
      </c>
      <c r="T14" s="37">
        <v>0.97256487193284358</v>
      </c>
      <c r="U14" s="37">
        <v>0.97093703734104275</v>
      </c>
      <c r="V14" s="37">
        <v>0.96930195337812486</v>
      </c>
      <c r="W14" s="37">
        <v>0.95556018579904312</v>
      </c>
      <c r="X14" s="37">
        <v>0.91606163649174399</v>
      </c>
      <c r="Y14" s="37">
        <v>0.82956214032303655</v>
      </c>
      <c r="Z14" s="37">
        <v>0.74546429065020536</v>
      </c>
    </row>
    <row r="15" spans="1:26" x14ac:dyDescent="0.3">
      <c r="A15" s="6">
        <v>13</v>
      </c>
      <c r="B15" s="37" t="s">
        <v>153</v>
      </c>
      <c r="C15" s="37">
        <v>0.66053907726730499</v>
      </c>
      <c r="D15" s="37">
        <v>0.60071539600391277</v>
      </c>
      <c r="E15" s="37">
        <v>0.57235281613513578</v>
      </c>
      <c r="F15" s="37">
        <v>0.56433337472490386</v>
      </c>
      <c r="G15" s="37">
        <v>0.56063549390316192</v>
      </c>
      <c r="H15" s="37">
        <v>0.55698344781493436</v>
      </c>
      <c r="I15" s="37">
        <v>0.58748646296869234</v>
      </c>
      <c r="J15" s="37">
        <v>0.67649658005071278</v>
      </c>
      <c r="K15" s="37">
        <v>0.79331014002277234</v>
      </c>
      <c r="L15" s="37">
        <v>0.9560297579668835</v>
      </c>
      <c r="M15" s="37">
        <v>0.96672047570840958</v>
      </c>
      <c r="N15" s="37">
        <v>1</v>
      </c>
      <c r="O15" s="37">
        <v>0.96593847903049257</v>
      </c>
      <c r="P15" s="37">
        <v>0.9489026907560929</v>
      </c>
      <c r="Q15" s="37">
        <v>0.94849391976536346</v>
      </c>
      <c r="R15" s="37">
        <v>0.94900558505581889</v>
      </c>
      <c r="S15" s="37">
        <v>0.95774996357775632</v>
      </c>
      <c r="T15" s="37">
        <v>0.97256487193284358</v>
      </c>
      <c r="U15" s="37">
        <v>0.97093703734104275</v>
      </c>
      <c r="V15" s="37">
        <v>0.96930195337812486</v>
      </c>
      <c r="W15" s="37">
        <v>0.95556018579904312</v>
      </c>
      <c r="X15" s="37">
        <v>0.91606163649174399</v>
      </c>
      <c r="Y15" s="37">
        <v>0.82956214032303655</v>
      </c>
      <c r="Z15" s="37">
        <v>0.74546429065020536</v>
      </c>
    </row>
    <row r="16" spans="1:26" x14ac:dyDescent="0.3">
      <c r="A16" s="6">
        <v>14</v>
      </c>
      <c r="B16" s="37" t="s">
        <v>154</v>
      </c>
      <c r="C16" s="37">
        <v>0.66053907726730499</v>
      </c>
      <c r="D16" s="37">
        <v>0.60071539600391277</v>
      </c>
      <c r="E16" s="37">
        <v>0.57235281613513578</v>
      </c>
      <c r="F16" s="37">
        <v>0.56433337472490386</v>
      </c>
      <c r="G16" s="37">
        <v>0.56063549390316192</v>
      </c>
      <c r="H16" s="37">
        <v>0.55698344781493436</v>
      </c>
      <c r="I16" s="37">
        <v>0.58748646296869234</v>
      </c>
      <c r="J16" s="37">
        <v>0.67649658005071278</v>
      </c>
      <c r="K16" s="37">
        <v>0.79331014002277234</v>
      </c>
      <c r="L16" s="37">
        <v>0.9560297579668835</v>
      </c>
      <c r="M16" s="37">
        <v>0.96672047570840958</v>
      </c>
      <c r="N16" s="37">
        <v>1</v>
      </c>
      <c r="O16" s="37">
        <v>0.96593847903049257</v>
      </c>
      <c r="P16" s="37">
        <v>0.9489026907560929</v>
      </c>
      <c r="Q16" s="37">
        <v>0.94849391976536346</v>
      </c>
      <c r="R16" s="37">
        <v>0.94900558505581889</v>
      </c>
      <c r="S16" s="37">
        <v>0.95774996357775632</v>
      </c>
      <c r="T16" s="37">
        <v>0.97256487193284358</v>
      </c>
      <c r="U16" s="37">
        <v>0.97093703734104275</v>
      </c>
      <c r="V16" s="37">
        <v>0.96930195337812486</v>
      </c>
      <c r="W16" s="37">
        <v>0.95556018579904312</v>
      </c>
      <c r="X16" s="37">
        <v>0.91606163649174399</v>
      </c>
      <c r="Y16" s="37">
        <v>0.82956214032303655</v>
      </c>
      <c r="Z16" s="37">
        <v>0.74546429065020536</v>
      </c>
    </row>
  </sheetData>
  <phoneticPr fontId="2"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
  <sheetViews>
    <sheetView zoomScaleNormal="100" workbookViewId="0">
      <pane xSplit="2" ySplit="2" topLeftCell="F3" activePane="bottomRight" state="frozen"/>
      <selection pane="topRight" activeCell="C1" sqref="C1"/>
      <selection pane="bottomLeft" activeCell="A3" sqref="A3"/>
      <selection pane="bottomRight" activeCell="K4" sqref="K4"/>
    </sheetView>
  </sheetViews>
  <sheetFormatPr defaultRowHeight="14" x14ac:dyDescent="0.3"/>
  <cols>
    <col min="1" max="1" width="6.33203125" style="6" customWidth="1"/>
    <col min="2" max="2" width="15.9140625" style="6" customWidth="1"/>
    <col min="3" max="9" width="8.6640625" style="6" customWidth="1"/>
    <col min="10" max="16384" width="8.6640625" style="6"/>
  </cols>
  <sheetData>
    <row r="1" spans="1:16" s="65" customFormat="1" ht="27.65" customHeight="1" x14ac:dyDescent="0.3">
      <c r="A1" s="12" t="s">
        <v>27</v>
      </c>
      <c r="B1" s="12" t="s">
        <v>0</v>
      </c>
      <c r="C1" s="12" t="s">
        <v>3</v>
      </c>
      <c r="D1" s="12" t="s">
        <v>28</v>
      </c>
      <c r="E1" s="12" t="s">
        <v>29</v>
      </c>
      <c r="F1" s="12" t="s">
        <v>202</v>
      </c>
      <c r="G1" s="12" t="s">
        <v>1</v>
      </c>
      <c r="H1" s="12" t="s">
        <v>30</v>
      </c>
      <c r="I1" s="2" t="s">
        <v>32</v>
      </c>
      <c r="J1" s="2" t="s">
        <v>33</v>
      </c>
      <c r="K1" s="2" t="s">
        <v>31</v>
      </c>
      <c r="L1" s="13" t="s">
        <v>36</v>
      </c>
      <c r="M1" s="13" t="s">
        <v>210</v>
      </c>
      <c r="N1" s="2" t="s">
        <v>155</v>
      </c>
      <c r="O1" s="2" t="s">
        <v>34</v>
      </c>
      <c r="P1" s="2" t="s">
        <v>35</v>
      </c>
    </row>
    <row r="2" spans="1:16" x14ac:dyDescent="0.3">
      <c r="A2" s="6">
        <v>0</v>
      </c>
      <c r="B2" s="66" t="s">
        <v>245</v>
      </c>
      <c r="C2" s="6">
        <v>1</v>
      </c>
      <c r="D2" s="6">
        <v>1</v>
      </c>
      <c r="E2" s="6">
        <v>0</v>
      </c>
      <c r="F2" s="6">
        <v>0</v>
      </c>
      <c r="G2" s="6">
        <v>410</v>
      </c>
      <c r="H2" s="6">
        <v>800</v>
      </c>
      <c r="I2" s="6">
        <v>5000</v>
      </c>
      <c r="J2" s="6">
        <v>2</v>
      </c>
      <c r="K2" s="6">
        <v>304</v>
      </c>
      <c r="L2" s="6">
        <v>1.4999999999999999E-4</v>
      </c>
      <c r="M2" s="6">
        <v>0</v>
      </c>
      <c r="N2" s="66">
        <v>1</v>
      </c>
      <c r="O2" s="6">
        <v>1.4999999999999999E-2</v>
      </c>
      <c r="P2" s="6">
        <v>0.01</v>
      </c>
    </row>
    <row r="3" spans="1:16" x14ac:dyDescent="0.3">
      <c r="A3" s="6">
        <v>1</v>
      </c>
      <c r="B3" s="67" t="s">
        <v>246</v>
      </c>
      <c r="C3" s="6">
        <v>1</v>
      </c>
      <c r="D3" s="6">
        <v>2</v>
      </c>
      <c r="E3" s="6">
        <v>0</v>
      </c>
      <c r="F3" s="6">
        <v>0</v>
      </c>
      <c r="G3" s="6">
        <v>410</v>
      </c>
      <c r="H3" s="6">
        <v>800</v>
      </c>
      <c r="I3" s="6">
        <v>6000</v>
      </c>
      <c r="J3" s="6">
        <v>2</v>
      </c>
      <c r="K3" s="6">
        <v>202</v>
      </c>
      <c r="L3" s="6">
        <v>1.4999999999999999E-4</v>
      </c>
      <c r="M3" s="6">
        <v>0</v>
      </c>
      <c r="N3" s="66">
        <v>1</v>
      </c>
      <c r="O3" s="6">
        <v>1.4999999999999999E-2</v>
      </c>
      <c r="P3" s="6">
        <v>0.01</v>
      </c>
    </row>
    <row r="4" spans="1:16" x14ac:dyDescent="0.3">
      <c r="A4" s="6">
        <v>2</v>
      </c>
      <c r="B4" s="67" t="s">
        <v>247</v>
      </c>
      <c r="C4" s="6">
        <v>1</v>
      </c>
      <c r="D4" s="6">
        <v>3</v>
      </c>
      <c r="E4" s="6">
        <v>1</v>
      </c>
      <c r="F4" s="6">
        <v>0</v>
      </c>
      <c r="G4" s="6">
        <v>410</v>
      </c>
      <c r="H4" s="6">
        <v>800</v>
      </c>
      <c r="I4" s="6">
        <v>5000</v>
      </c>
      <c r="J4" s="6">
        <v>2</v>
      </c>
      <c r="K4" s="6">
        <v>592</v>
      </c>
      <c r="L4" s="6">
        <v>1.4999999999999999E-4</v>
      </c>
      <c r="M4" s="6">
        <v>0</v>
      </c>
      <c r="N4" s="66">
        <v>1</v>
      </c>
      <c r="O4" s="6">
        <v>1.4999999999999999E-2</v>
      </c>
      <c r="P4" s="6">
        <v>0.01</v>
      </c>
    </row>
    <row r="5" spans="1:16" x14ac:dyDescent="0.3">
      <c r="A5" s="6">
        <v>3</v>
      </c>
      <c r="B5" s="67" t="s">
        <v>248</v>
      </c>
      <c r="C5" s="6">
        <v>1</v>
      </c>
      <c r="D5" s="6">
        <v>4</v>
      </c>
      <c r="E5" s="6">
        <v>2</v>
      </c>
      <c r="F5" s="6">
        <v>0</v>
      </c>
      <c r="G5" s="6">
        <v>410</v>
      </c>
      <c r="H5" s="6">
        <v>800</v>
      </c>
      <c r="I5" s="6">
        <v>5000</v>
      </c>
      <c r="J5" s="6">
        <v>2</v>
      </c>
      <c r="K5" s="6">
        <v>237</v>
      </c>
      <c r="L5" s="6">
        <v>1.4999999999999999E-4</v>
      </c>
      <c r="M5" s="6">
        <v>0</v>
      </c>
      <c r="N5" s="66">
        <v>1</v>
      </c>
      <c r="O5" s="6">
        <v>1.4999999999999999E-2</v>
      </c>
      <c r="P5" s="6">
        <v>0.01</v>
      </c>
    </row>
    <row r="6" spans="1:16" x14ac:dyDescent="0.3">
      <c r="A6" s="6">
        <v>4</v>
      </c>
      <c r="B6" s="67" t="s">
        <v>249</v>
      </c>
      <c r="C6" s="6">
        <v>1</v>
      </c>
      <c r="D6" s="6">
        <v>5</v>
      </c>
      <c r="E6" s="6">
        <v>3</v>
      </c>
      <c r="F6" s="6">
        <v>0</v>
      </c>
      <c r="G6" s="6">
        <v>410</v>
      </c>
      <c r="H6" s="6">
        <v>800</v>
      </c>
      <c r="I6" s="6">
        <v>4000</v>
      </c>
      <c r="J6" s="6">
        <v>2</v>
      </c>
      <c r="K6" s="66">
        <v>645</v>
      </c>
      <c r="L6" s="6">
        <v>1.4999999999999999E-4</v>
      </c>
      <c r="M6" s="6">
        <v>0</v>
      </c>
      <c r="N6" s="66">
        <v>1</v>
      </c>
      <c r="O6" s="6">
        <v>1.4999999999999999E-2</v>
      </c>
      <c r="P6" s="6">
        <v>0.01</v>
      </c>
    </row>
    <row r="7" spans="1:16" x14ac:dyDescent="0.3">
      <c r="A7" s="6">
        <v>5</v>
      </c>
      <c r="B7" s="67" t="s">
        <v>250</v>
      </c>
      <c r="C7" s="6">
        <v>1</v>
      </c>
      <c r="D7" s="6">
        <v>5</v>
      </c>
      <c r="E7" s="6">
        <v>4</v>
      </c>
      <c r="F7" s="6">
        <v>0</v>
      </c>
      <c r="G7" s="6">
        <v>410</v>
      </c>
      <c r="H7" s="6">
        <v>800</v>
      </c>
      <c r="I7" s="6">
        <v>4000</v>
      </c>
      <c r="J7" s="6">
        <v>2</v>
      </c>
      <c r="K7" s="6">
        <v>298</v>
      </c>
      <c r="L7" s="6">
        <v>1.4999999999999999E-4</v>
      </c>
      <c r="M7" s="6">
        <v>0</v>
      </c>
      <c r="N7" s="66">
        <v>1</v>
      </c>
      <c r="O7" s="6">
        <v>1.4999999999999999E-2</v>
      </c>
      <c r="P7" s="6">
        <v>0.01</v>
      </c>
    </row>
    <row r="8" spans="1:16" s="66" customFormat="1" x14ac:dyDescent="0.3">
      <c r="A8" s="66">
        <v>6</v>
      </c>
      <c r="B8" s="66" t="s">
        <v>251</v>
      </c>
      <c r="C8" s="66">
        <v>1</v>
      </c>
      <c r="D8" s="66">
        <v>0</v>
      </c>
      <c r="E8" s="66">
        <v>8</v>
      </c>
      <c r="F8" s="66">
        <v>74</v>
      </c>
      <c r="G8" s="66">
        <v>400</v>
      </c>
      <c r="H8" s="66">
        <v>750</v>
      </c>
      <c r="I8" s="66">
        <v>3000</v>
      </c>
      <c r="J8" s="66">
        <v>1</v>
      </c>
      <c r="K8" s="66">
        <v>1</v>
      </c>
      <c r="L8" s="66">
        <v>1.4999999999999999E-4</v>
      </c>
      <c r="M8" s="66">
        <v>2.5999999999999999E-3</v>
      </c>
      <c r="N8" s="66">
        <v>2</v>
      </c>
      <c r="O8" s="66">
        <v>1.4999999999999999E-2</v>
      </c>
      <c r="P8" s="66">
        <v>0</v>
      </c>
    </row>
    <row r="9" spans="1:16" s="66" customFormat="1" x14ac:dyDescent="0.3">
      <c r="A9" s="66">
        <v>7</v>
      </c>
      <c r="B9" s="66" t="s">
        <v>252</v>
      </c>
      <c r="C9" s="66">
        <v>1</v>
      </c>
      <c r="D9" s="66">
        <v>1</v>
      </c>
      <c r="E9" s="66">
        <v>8</v>
      </c>
      <c r="F9" s="66">
        <v>75</v>
      </c>
      <c r="G9" s="66">
        <v>400</v>
      </c>
      <c r="H9" s="66">
        <v>750</v>
      </c>
      <c r="I9" s="66">
        <v>3000</v>
      </c>
      <c r="J9" s="66">
        <v>1</v>
      </c>
      <c r="K9" s="66">
        <v>1</v>
      </c>
      <c r="L9" s="66">
        <v>1.4999999999999999E-4</v>
      </c>
      <c r="M9" s="66">
        <v>2.5999999999999999E-3</v>
      </c>
      <c r="N9" s="66">
        <v>2</v>
      </c>
      <c r="O9" s="66">
        <v>1.4999999999999999E-2</v>
      </c>
      <c r="P9" s="66">
        <v>0</v>
      </c>
    </row>
    <row r="10" spans="1:16" s="66" customFormat="1" x14ac:dyDescent="0.3">
      <c r="A10" s="66">
        <v>8</v>
      </c>
      <c r="B10" s="66" t="s">
        <v>253</v>
      </c>
      <c r="C10" s="66">
        <v>1</v>
      </c>
      <c r="D10" s="66">
        <v>2</v>
      </c>
      <c r="E10" s="66">
        <v>8</v>
      </c>
      <c r="F10" s="66">
        <v>76</v>
      </c>
      <c r="G10" s="66">
        <v>400</v>
      </c>
      <c r="H10" s="66">
        <v>750</v>
      </c>
      <c r="I10" s="66">
        <v>3000</v>
      </c>
      <c r="J10" s="66">
        <v>1</v>
      </c>
      <c r="K10" s="66">
        <v>1</v>
      </c>
      <c r="L10" s="66">
        <v>1.4999999999999999E-4</v>
      </c>
      <c r="M10" s="66">
        <v>2.5999999999999999E-3</v>
      </c>
      <c r="N10" s="66">
        <v>2</v>
      </c>
      <c r="O10" s="66">
        <v>1.4999999999999999E-2</v>
      </c>
      <c r="P10" s="66">
        <v>0</v>
      </c>
    </row>
    <row r="11" spans="1:16" s="66" customFormat="1" x14ac:dyDescent="0.3">
      <c r="A11" s="66">
        <v>9</v>
      </c>
      <c r="B11" s="66" t="s">
        <v>255</v>
      </c>
      <c r="C11" s="66">
        <v>1</v>
      </c>
      <c r="D11" s="66">
        <v>3</v>
      </c>
      <c r="E11" s="66">
        <v>6</v>
      </c>
      <c r="F11" s="66">
        <v>77</v>
      </c>
      <c r="G11" s="66">
        <v>400</v>
      </c>
      <c r="H11" s="66">
        <v>750</v>
      </c>
      <c r="I11" s="66">
        <v>3000</v>
      </c>
      <c r="J11" s="66">
        <v>1</v>
      </c>
      <c r="K11" s="66">
        <v>1</v>
      </c>
      <c r="L11" s="66">
        <v>1.4999999999999999E-4</v>
      </c>
      <c r="M11" s="66">
        <v>2.5999999999999999E-3</v>
      </c>
      <c r="N11" s="66">
        <v>2</v>
      </c>
      <c r="O11" s="66">
        <v>1.4999999999999999E-2</v>
      </c>
      <c r="P11" s="66">
        <v>0</v>
      </c>
    </row>
    <row r="12" spans="1:16" s="66" customFormat="1" x14ac:dyDescent="0.3">
      <c r="A12" s="66">
        <v>10</v>
      </c>
      <c r="B12" s="66" t="s">
        <v>254</v>
      </c>
      <c r="C12" s="66">
        <v>1</v>
      </c>
      <c r="D12" s="66">
        <v>4</v>
      </c>
      <c r="E12" s="66">
        <v>8</v>
      </c>
      <c r="F12" s="66">
        <v>78</v>
      </c>
      <c r="G12" s="66">
        <v>400</v>
      </c>
      <c r="H12" s="66">
        <v>750</v>
      </c>
      <c r="I12" s="66">
        <v>3000</v>
      </c>
      <c r="J12" s="66">
        <v>1</v>
      </c>
      <c r="K12" s="66">
        <v>1</v>
      </c>
      <c r="L12" s="66">
        <v>1.4999999999999999E-4</v>
      </c>
      <c r="M12" s="66">
        <v>2.5999999999999999E-3</v>
      </c>
      <c r="N12" s="66">
        <v>2</v>
      </c>
      <c r="O12" s="66">
        <v>1.4999999999999999E-2</v>
      </c>
      <c r="P12" s="66">
        <v>0</v>
      </c>
    </row>
    <row r="13" spans="1:16" s="66" customFormat="1" x14ac:dyDescent="0.3">
      <c r="A13" s="66">
        <v>11</v>
      </c>
      <c r="B13" s="66" t="s">
        <v>256</v>
      </c>
      <c r="C13" s="66">
        <v>1</v>
      </c>
      <c r="D13" s="66">
        <v>5</v>
      </c>
      <c r="E13" s="66">
        <v>9</v>
      </c>
      <c r="F13" s="66">
        <v>79</v>
      </c>
      <c r="G13" s="66">
        <v>400</v>
      </c>
      <c r="H13" s="66">
        <v>750</v>
      </c>
      <c r="I13" s="66">
        <v>3000</v>
      </c>
      <c r="J13" s="66">
        <v>1</v>
      </c>
      <c r="K13" s="66">
        <v>1</v>
      </c>
      <c r="L13" s="66">
        <v>1.4999999999999999E-4</v>
      </c>
      <c r="M13" s="66">
        <v>2.5999999999999999E-3</v>
      </c>
      <c r="N13" s="66">
        <v>2</v>
      </c>
      <c r="O13" s="66">
        <v>1.4999999999999999E-2</v>
      </c>
      <c r="P13" s="66">
        <v>0</v>
      </c>
    </row>
  </sheetData>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4124" r:id="rId4">
          <objectPr defaultSize="0" r:id="rId5">
            <anchor moveWithCells="1">
              <from>
                <xdr:col>9</xdr:col>
                <xdr:colOff>628650</xdr:colOff>
                <xdr:row>14</xdr:row>
                <xdr:rowOff>107950</xdr:rowOff>
              </from>
              <to>
                <xdr:col>16</xdr:col>
                <xdr:colOff>488950</xdr:colOff>
                <xdr:row>32</xdr:row>
                <xdr:rowOff>133350</xdr:rowOff>
              </to>
            </anchor>
          </objectPr>
        </oleObject>
      </mc:Choice>
      <mc:Fallback>
        <oleObject progId="Visio.Drawing.15" shapeId="4124" r:id="rId4"/>
      </mc:Fallback>
    </mc:AlternateContent>
    <mc:AlternateContent xmlns:mc="http://schemas.openxmlformats.org/markup-compatibility/2006">
      <mc:Choice Requires="x14">
        <oleObject progId="Visio.Drawing.15" shapeId="4126" r:id="rId6">
          <objectPr defaultSize="0" autoPict="0" r:id="rId7">
            <anchor moveWithCells="1">
              <from>
                <xdr:col>1</xdr:col>
                <xdr:colOff>317500</xdr:colOff>
                <xdr:row>14</xdr:row>
                <xdr:rowOff>95250</xdr:rowOff>
              </from>
              <to>
                <xdr:col>9</xdr:col>
                <xdr:colOff>222250</xdr:colOff>
                <xdr:row>31</xdr:row>
                <xdr:rowOff>31750</xdr:rowOff>
              </to>
            </anchor>
          </objectPr>
        </oleObject>
      </mc:Choice>
      <mc:Fallback>
        <oleObject progId="Visio.Drawing.15" shapeId="4126" r:id="rId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3"/>
  <sheetViews>
    <sheetView zoomScale="70" zoomScaleNormal="70" workbookViewId="0">
      <pane xSplit="2" ySplit="3" topLeftCell="D4" activePane="bottomRight" state="frozen"/>
      <selection pane="topRight" activeCell="C1" sqref="C1"/>
      <selection pane="bottomLeft" activeCell="A4" sqref="A4"/>
      <selection pane="bottomRight" activeCell="H11" sqref="H11"/>
    </sheetView>
  </sheetViews>
  <sheetFormatPr defaultColWidth="8.58203125" defaultRowHeight="14" x14ac:dyDescent="0.3"/>
  <cols>
    <col min="1" max="1" width="4.58203125" style="6" customWidth="1"/>
    <col min="2" max="2" width="20.83203125" style="6" customWidth="1"/>
    <col min="3" max="3" width="8.58203125" style="6"/>
    <col min="4" max="7" width="9.1640625" style="6" bestFit="1" customWidth="1"/>
    <col min="8" max="10" width="8.58203125" style="6"/>
    <col min="11" max="12" width="9.33203125" style="6" bestFit="1" customWidth="1"/>
    <col min="13" max="20" width="8.58203125" style="6"/>
    <col min="21" max="21" width="20.83203125" style="6" customWidth="1"/>
    <col min="22" max="16384" width="8.58203125" style="6"/>
  </cols>
  <sheetData>
    <row r="1" spans="1:22" s="11" customFormat="1" ht="28" customHeight="1" x14ac:dyDescent="0.3">
      <c r="A1" s="1" t="s">
        <v>185</v>
      </c>
      <c r="B1" s="1" t="s">
        <v>184</v>
      </c>
      <c r="C1" s="1" t="s">
        <v>3</v>
      </c>
      <c r="D1" s="1" t="s">
        <v>159</v>
      </c>
      <c r="E1" s="1" t="s">
        <v>201</v>
      </c>
      <c r="F1" s="2" t="s">
        <v>182</v>
      </c>
      <c r="G1" s="2" t="s">
        <v>4</v>
      </c>
      <c r="H1" s="2" t="s">
        <v>5</v>
      </c>
      <c r="I1" s="2" t="s">
        <v>6</v>
      </c>
      <c r="J1" s="2" t="s">
        <v>8</v>
      </c>
      <c r="K1" s="2" t="s">
        <v>186</v>
      </c>
      <c r="L1" s="2" t="s">
        <v>155</v>
      </c>
      <c r="M1" s="2" t="s">
        <v>9</v>
      </c>
      <c r="N1" s="2" t="s">
        <v>10</v>
      </c>
      <c r="O1" s="2" t="s">
        <v>11</v>
      </c>
      <c r="P1" s="2" t="s">
        <v>12</v>
      </c>
      <c r="Q1" s="2" t="s">
        <v>188</v>
      </c>
      <c r="R1" s="2" t="s">
        <v>205</v>
      </c>
      <c r="S1" s="2" t="s">
        <v>13</v>
      </c>
      <c r="T1" s="38" t="s">
        <v>158</v>
      </c>
      <c r="U1" s="11" t="s">
        <v>192</v>
      </c>
      <c r="V1" s="11" t="s">
        <v>259</v>
      </c>
    </row>
    <row r="2" spans="1:22" s="44" customFormat="1" x14ac:dyDescent="0.3">
      <c r="A2" s="44">
        <v>0</v>
      </c>
      <c r="B2" s="44" t="s">
        <v>221</v>
      </c>
      <c r="C2" s="44">
        <v>1</v>
      </c>
      <c r="D2" s="44">
        <v>0</v>
      </c>
      <c r="E2" s="44">
        <v>0</v>
      </c>
      <c r="F2" s="44">
        <v>101</v>
      </c>
      <c r="G2" s="44">
        <v>600</v>
      </c>
      <c r="H2" s="56">
        <v>2</v>
      </c>
      <c r="I2" s="44">
        <v>0.4</v>
      </c>
      <c r="J2" s="44">
        <v>2</v>
      </c>
      <c r="K2" s="44">
        <v>2</v>
      </c>
      <c r="L2" s="44">
        <v>4000</v>
      </c>
      <c r="M2" s="44">
        <v>4.4999999999999998E-2</v>
      </c>
      <c r="N2" s="44">
        <v>0.03</v>
      </c>
      <c r="O2" s="44">
        <v>310</v>
      </c>
      <c r="P2" s="44">
        <v>600</v>
      </c>
      <c r="Q2" s="44">
        <v>1.5</v>
      </c>
      <c r="R2" s="44">
        <v>0</v>
      </c>
      <c r="S2" s="44">
        <v>0.3</v>
      </c>
      <c r="T2" s="44">
        <v>750</v>
      </c>
      <c r="V2" s="44">
        <f>G2*H2</f>
        <v>1200</v>
      </c>
    </row>
    <row r="3" spans="1:22" s="44" customFormat="1" x14ac:dyDescent="0.3">
      <c r="A3" s="44">
        <v>1</v>
      </c>
      <c r="B3" s="44" t="s">
        <v>222</v>
      </c>
      <c r="C3" s="44">
        <v>1</v>
      </c>
      <c r="D3" s="44">
        <v>0</v>
      </c>
      <c r="E3" s="44">
        <v>0</v>
      </c>
      <c r="F3" s="44">
        <v>101</v>
      </c>
      <c r="G3" s="44">
        <v>300</v>
      </c>
      <c r="H3" s="56">
        <v>2</v>
      </c>
      <c r="I3" s="44">
        <v>0.5</v>
      </c>
      <c r="J3" s="44">
        <v>3</v>
      </c>
      <c r="K3" s="44">
        <v>2</v>
      </c>
      <c r="L3" s="44">
        <v>4200</v>
      </c>
      <c r="M3" s="44">
        <v>4.4999999999999998E-2</v>
      </c>
      <c r="N3" s="44">
        <v>0.03</v>
      </c>
      <c r="O3" s="44">
        <v>330</v>
      </c>
      <c r="P3" s="44">
        <v>600</v>
      </c>
      <c r="Q3" s="44">
        <v>1.5</v>
      </c>
      <c r="R3" s="44">
        <v>0</v>
      </c>
      <c r="S3" s="44">
        <v>0.3</v>
      </c>
      <c r="T3" s="44">
        <v>750</v>
      </c>
      <c r="V3" s="44">
        <f t="shared" ref="V3:V13" si="0">G3*H3</f>
        <v>600</v>
      </c>
    </row>
    <row r="4" spans="1:22" s="44" customFormat="1" x14ac:dyDescent="0.3">
      <c r="A4" s="44">
        <v>2</v>
      </c>
      <c r="B4" s="44" t="s">
        <v>219</v>
      </c>
      <c r="C4" s="44">
        <v>1</v>
      </c>
      <c r="D4" s="44">
        <v>1</v>
      </c>
      <c r="E4" s="44">
        <v>0</v>
      </c>
      <c r="F4" s="44">
        <v>101</v>
      </c>
      <c r="G4" s="44">
        <v>600</v>
      </c>
      <c r="H4" s="56">
        <v>1</v>
      </c>
      <c r="I4" s="44">
        <v>0.4</v>
      </c>
      <c r="J4" s="44">
        <v>2</v>
      </c>
      <c r="K4" s="44">
        <v>2</v>
      </c>
      <c r="L4" s="44">
        <v>4000</v>
      </c>
      <c r="M4" s="44">
        <v>4.4999999999999998E-2</v>
      </c>
      <c r="N4" s="44">
        <v>0.03</v>
      </c>
      <c r="O4" s="44">
        <v>310</v>
      </c>
      <c r="P4" s="44">
        <v>600</v>
      </c>
      <c r="Q4" s="44">
        <v>1.5</v>
      </c>
      <c r="R4" s="44">
        <v>0</v>
      </c>
      <c r="S4" s="44">
        <v>0.3</v>
      </c>
      <c r="T4" s="44">
        <v>750</v>
      </c>
      <c r="V4" s="44">
        <f t="shared" si="0"/>
        <v>600</v>
      </c>
    </row>
    <row r="5" spans="1:22" s="44" customFormat="1" x14ac:dyDescent="0.3">
      <c r="A5" s="44">
        <v>3</v>
      </c>
      <c r="B5" s="44" t="s">
        <v>220</v>
      </c>
      <c r="C5" s="44">
        <v>1</v>
      </c>
      <c r="D5" s="44">
        <v>1</v>
      </c>
      <c r="E5" s="44">
        <v>0</v>
      </c>
      <c r="F5" s="44">
        <v>101</v>
      </c>
      <c r="G5" s="44">
        <v>300</v>
      </c>
      <c r="H5" s="56">
        <v>1</v>
      </c>
      <c r="I5" s="44">
        <v>0.5</v>
      </c>
      <c r="J5" s="44">
        <v>3</v>
      </c>
      <c r="K5" s="44">
        <v>2</v>
      </c>
      <c r="L5" s="44">
        <v>4200</v>
      </c>
      <c r="M5" s="44">
        <v>4.4999999999999998E-2</v>
      </c>
      <c r="N5" s="44">
        <v>0.03</v>
      </c>
      <c r="O5" s="44">
        <v>330</v>
      </c>
      <c r="P5" s="44">
        <v>600</v>
      </c>
      <c r="Q5" s="44">
        <v>1.5</v>
      </c>
      <c r="R5" s="44">
        <v>0</v>
      </c>
      <c r="S5" s="44">
        <v>0.3</v>
      </c>
      <c r="T5" s="44">
        <v>750</v>
      </c>
      <c r="V5" s="44">
        <f t="shared" si="0"/>
        <v>300</v>
      </c>
    </row>
    <row r="6" spans="1:22" s="44" customFormat="1" x14ac:dyDescent="0.3">
      <c r="A6" s="44">
        <v>4</v>
      </c>
      <c r="B6" s="44" t="s">
        <v>223</v>
      </c>
      <c r="C6" s="44">
        <v>1</v>
      </c>
      <c r="D6" s="44">
        <v>2</v>
      </c>
      <c r="E6" s="44">
        <v>0</v>
      </c>
      <c r="F6" s="44">
        <v>101</v>
      </c>
      <c r="G6" s="44">
        <v>600</v>
      </c>
      <c r="H6" s="56">
        <v>2</v>
      </c>
      <c r="I6" s="44">
        <v>0.4</v>
      </c>
      <c r="J6" s="44">
        <v>2</v>
      </c>
      <c r="K6" s="44">
        <v>2</v>
      </c>
      <c r="L6" s="44">
        <v>4000</v>
      </c>
      <c r="M6" s="44">
        <v>4.4999999999999998E-2</v>
      </c>
      <c r="N6" s="44">
        <v>0.03</v>
      </c>
      <c r="O6" s="44">
        <v>310</v>
      </c>
      <c r="P6" s="44">
        <v>600</v>
      </c>
      <c r="Q6" s="44">
        <v>1.5</v>
      </c>
      <c r="R6" s="44">
        <v>0</v>
      </c>
      <c r="S6" s="44">
        <v>0.3</v>
      </c>
      <c r="T6" s="44">
        <v>750</v>
      </c>
      <c r="V6" s="44">
        <f t="shared" si="0"/>
        <v>1200</v>
      </c>
    </row>
    <row r="7" spans="1:22" s="44" customFormat="1" x14ac:dyDescent="0.3">
      <c r="A7" s="44">
        <v>5</v>
      </c>
      <c r="B7" s="44" t="s">
        <v>224</v>
      </c>
      <c r="C7" s="44">
        <v>1</v>
      </c>
      <c r="D7" s="44">
        <v>2</v>
      </c>
      <c r="E7" s="44">
        <v>0</v>
      </c>
      <c r="F7" s="44">
        <v>101</v>
      </c>
      <c r="G7" s="44">
        <v>300</v>
      </c>
      <c r="H7" s="56">
        <v>2</v>
      </c>
      <c r="I7" s="44">
        <v>0.5</v>
      </c>
      <c r="J7" s="44">
        <v>3</v>
      </c>
      <c r="K7" s="44">
        <v>2</v>
      </c>
      <c r="L7" s="44">
        <v>4200</v>
      </c>
      <c r="M7" s="44">
        <v>4.4999999999999998E-2</v>
      </c>
      <c r="N7" s="44">
        <v>0.03</v>
      </c>
      <c r="O7" s="44">
        <v>330</v>
      </c>
      <c r="P7" s="44">
        <v>600</v>
      </c>
      <c r="Q7" s="44">
        <v>1.5</v>
      </c>
      <c r="R7" s="44">
        <v>0</v>
      </c>
      <c r="S7" s="44">
        <v>0.3</v>
      </c>
      <c r="T7" s="44">
        <v>750</v>
      </c>
      <c r="V7" s="44">
        <f t="shared" si="0"/>
        <v>600</v>
      </c>
    </row>
    <row r="8" spans="1:22" s="44" customFormat="1" x14ac:dyDescent="0.3">
      <c r="A8" s="44">
        <v>6</v>
      </c>
      <c r="B8" s="44" t="s">
        <v>225</v>
      </c>
      <c r="C8" s="44">
        <v>1</v>
      </c>
      <c r="D8" s="44">
        <v>3</v>
      </c>
      <c r="E8" s="44">
        <v>0</v>
      </c>
      <c r="F8" s="44">
        <v>101</v>
      </c>
      <c r="G8" s="44">
        <v>600</v>
      </c>
      <c r="H8" s="56">
        <v>1</v>
      </c>
      <c r="I8" s="44">
        <v>0.4</v>
      </c>
      <c r="J8" s="44">
        <v>2</v>
      </c>
      <c r="K8" s="44">
        <v>2</v>
      </c>
      <c r="L8" s="44">
        <v>4000</v>
      </c>
      <c r="M8" s="44">
        <v>4.4999999999999998E-2</v>
      </c>
      <c r="N8" s="44">
        <v>0.03</v>
      </c>
      <c r="O8" s="44">
        <v>310</v>
      </c>
      <c r="P8" s="44">
        <v>600</v>
      </c>
      <c r="Q8" s="44">
        <v>1.5</v>
      </c>
      <c r="R8" s="44">
        <v>0</v>
      </c>
      <c r="S8" s="44">
        <v>0.3</v>
      </c>
      <c r="T8" s="44">
        <v>750</v>
      </c>
      <c r="V8" s="44">
        <f t="shared" si="0"/>
        <v>600</v>
      </c>
    </row>
    <row r="9" spans="1:22" s="44" customFormat="1" x14ac:dyDescent="0.3">
      <c r="A9" s="44">
        <v>7</v>
      </c>
      <c r="B9" s="44" t="s">
        <v>226</v>
      </c>
      <c r="C9" s="44">
        <v>1</v>
      </c>
      <c r="D9" s="44">
        <v>3</v>
      </c>
      <c r="E9" s="44">
        <v>0</v>
      </c>
      <c r="F9" s="44">
        <v>101</v>
      </c>
      <c r="G9" s="44">
        <v>300</v>
      </c>
      <c r="H9" s="56">
        <v>1</v>
      </c>
      <c r="I9" s="44">
        <v>0.5</v>
      </c>
      <c r="J9" s="44">
        <v>3</v>
      </c>
      <c r="K9" s="44">
        <v>2</v>
      </c>
      <c r="L9" s="44">
        <v>4200</v>
      </c>
      <c r="M9" s="44">
        <v>4.4999999999999998E-2</v>
      </c>
      <c r="N9" s="44">
        <v>0.03</v>
      </c>
      <c r="O9" s="44">
        <v>330</v>
      </c>
      <c r="P9" s="44">
        <v>600</v>
      </c>
      <c r="Q9" s="44">
        <v>1.5</v>
      </c>
      <c r="R9" s="44">
        <v>0</v>
      </c>
      <c r="S9" s="44">
        <v>0.3</v>
      </c>
      <c r="T9" s="44">
        <v>750</v>
      </c>
      <c r="V9" s="44">
        <f t="shared" si="0"/>
        <v>300</v>
      </c>
    </row>
    <row r="10" spans="1:22" s="44" customFormat="1" x14ac:dyDescent="0.3">
      <c r="A10" s="44">
        <v>8</v>
      </c>
      <c r="B10" s="44" t="s">
        <v>227</v>
      </c>
      <c r="C10" s="44">
        <v>1</v>
      </c>
      <c r="D10" s="44">
        <v>4</v>
      </c>
      <c r="E10" s="44">
        <v>0</v>
      </c>
      <c r="F10" s="44">
        <v>101</v>
      </c>
      <c r="G10" s="44">
        <v>600</v>
      </c>
      <c r="H10" s="56">
        <v>2</v>
      </c>
      <c r="I10" s="44">
        <v>0.4</v>
      </c>
      <c r="J10" s="44">
        <v>2</v>
      </c>
      <c r="K10" s="44">
        <v>2</v>
      </c>
      <c r="L10" s="44">
        <v>4000</v>
      </c>
      <c r="M10" s="44">
        <v>4.4999999999999998E-2</v>
      </c>
      <c r="N10" s="44">
        <v>0.03</v>
      </c>
      <c r="O10" s="44">
        <v>310</v>
      </c>
      <c r="P10" s="44">
        <v>600</v>
      </c>
      <c r="Q10" s="44">
        <v>1.5</v>
      </c>
      <c r="R10" s="44">
        <v>0</v>
      </c>
      <c r="S10" s="44">
        <v>0.3</v>
      </c>
      <c r="T10" s="44">
        <v>750</v>
      </c>
      <c r="V10" s="44">
        <f t="shared" si="0"/>
        <v>1200</v>
      </c>
    </row>
    <row r="11" spans="1:22" s="44" customFormat="1" x14ac:dyDescent="0.3">
      <c r="A11" s="44">
        <v>9</v>
      </c>
      <c r="B11" s="44" t="s">
        <v>228</v>
      </c>
      <c r="C11" s="44">
        <v>1</v>
      </c>
      <c r="D11" s="44">
        <v>4</v>
      </c>
      <c r="E11" s="44">
        <v>0</v>
      </c>
      <c r="F11" s="44">
        <v>101</v>
      </c>
      <c r="G11" s="44">
        <v>300</v>
      </c>
      <c r="H11" s="56">
        <v>1</v>
      </c>
      <c r="I11" s="44">
        <v>0.5</v>
      </c>
      <c r="J11" s="44">
        <v>3</v>
      </c>
      <c r="K11" s="44">
        <v>2</v>
      </c>
      <c r="L11" s="44">
        <v>4200</v>
      </c>
      <c r="M11" s="44">
        <v>4.4999999999999998E-2</v>
      </c>
      <c r="N11" s="44">
        <v>0.03</v>
      </c>
      <c r="O11" s="44">
        <v>330</v>
      </c>
      <c r="P11" s="44">
        <v>600</v>
      </c>
      <c r="Q11" s="44">
        <v>1.5</v>
      </c>
      <c r="R11" s="44">
        <v>0</v>
      </c>
      <c r="S11" s="44">
        <v>0.3</v>
      </c>
      <c r="T11" s="44">
        <v>750</v>
      </c>
      <c r="V11" s="44">
        <f t="shared" si="0"/>
        <v>300</v>
      </c>
    </row>
    <row r="12" spans="1:22" s="44" customFormat="1" x14ac:dyDescent="0.3">
      <c r="A12" s="44">
        <v>10</v>
      </c>
      <c r="B12" s="44" t="s">
        <v>229</v>
      </c>
      <c r="C12" s="44">
        <v>1</v>
      </c>
      <c r="D12" s="44">
        <v>5</v>
      </c>
      <c r="E12" s="44">
        <v>0</v>
      </c>
      <c r="F12" s="44">
        <v>101</v>
      </c>
      <c r="G12" s="44">
        <v>600</v>
      </c>
      <c r="H12" s="56">
        <v>2</v>
      </c>
      <c r="I12" s="44">
        <v>0.4</v>
      </c>
      <c r="J12" s="44">
        <v>2</v>
      </c>
      <c r="K12" s="44">
        <v>2</v>
      </c>
      <c r="L12" s="44">
        <v>4000</v>
      </c>
      <c r="M12" s="44">
        <v>4.4999999999999998E-2</v>
      </c>
      <c r="N12" s="44">
        <v>0.03</v>
      </c>
      <c r="O12" s="44">
        <v>310</v>
      </c>
      <c r="P12" s="44">
        <v>600</v>
      </c>
      <c r="Q12" s="44">
        <v>1.5</v>
      </c>
      <c r="R12" s="44">
        <v>0</v>
      </c>
      <c r="S12" s="44">
        <v>0.3</v>
      </c>
      <c r="T12" s="44">
        <v>750</v>
      </c>
      <c r="V12" s="44">
        <f t="shared" si="0"/>
        <v>1200</v>
      </c>
    </row>
    <row r="13" spans="1:22" s="44" customFormat="1" x14ac:dyDescent="0.3">
      <c r="A13" s="44">
        <v>11</v>
      </c>
      <c r="B13" s="44" t="s">
        <v>230</v>
      </c>
      <c r="C13" s="44">
        <v>1</v>
      </c>
      <c r="D13" s="44">
        <v>5</v>
      </c>
      <c r="E13" s="44">
        <v>0</v>
      </c>
      <c r="F13" s="44">
        <v>101</v>
      </c>
      <c r="G13" s="44">
        <v>300</v>
      </c>
      <c r="H13" s="56">
        <v>1</v>
      </c>
      <c r="I13" s="44">
        <v>0.5</v>
      </c>
      <c r="J13" s="44">
        <v>3</v>
      </c>
      <c r="K13" s="44">
        <v>2</v>
      </c>
      <c r="L13" s="44">
        <v>4200</v>
      </c>
      <c r="M13" s="44">
        <v>4.4999999999999998E-2</v>
      </c>
      <c r="N13" s="44">
        <v>0.03</v>
      </c>
      <c r="O13" s="44">
        <v>330</v>
      </c>
      <c r="P13" s="44">
        <v>600</v>
      </c>
      <c r="Q13" s="44">
        <v>1.5</v>
      </c>
      <c r="R13" s="44">
        <v>0</v>
      </c>
      <c r="S13" s="44">
        <v>0.3</v>
      </c>
      <c r="T13" s="44">
        <v>750</v>
      </c>
      <c r="V13" s="44">
        <f t="shared" si="0"/>
        <v>300</v>
      </c>
    </row>
    <row r="14" spans="1:22" s="45" customFormat="1" x14ac:dyDescent="0.3">
      <c r="A14" s="45">
        <v>12</v>
      </c>
      <c r="B14" s="45" t="s">
        <v>233</v>
      </c>
      <c r="C14" s="45">
        <v>1</v>
      </c>
      <c r="D14" s="45">
        <v>0</v>
      </c>
      <c r="E14" s="45">
        <v>0</v>
      </c>
      <c r="F14" s="45">
        <v>200</v>
      </c>
      <c r="G14" s="45">
        <v>5</v>
      </c>
      <c r="H14" s="54">
        <v>180</v>
      </c>
      <c r="I14" s="45">
        <v>0</v>
      </c>
      <c r="J14" s="45">
        <v>0</v>
      </c>
      <c r="K14" s="45">
        <v>0</v>
      </c>
      <c r="L14" s="45">
        <v>6000</v>
      </c>
      <c r="M14" s="45">
        <v>2.5999999999999999E-2</v>
      </c>
      <c r="N14" s="45">
        <v>0.02</v>
      </c>
      <c r="O14" s="45">
        <v>0</v>
      </c>
      <c r="P14" s="45">
        <v>0</v>
      </c>
      <c r="Q14" s="45">
        <v>0</v>
      </c>
      <c r="R14" s="45">
        <v>1350</v>
      </c>
      <c r="S14" s="45">
        <v>0.3</v>
      </c>
      <c r="T14" s="45">
        <v>750</v>
      </c>
      <c r="U14" s="54" t="s">
        <v>206</v>
      </c>
      <c r="V14" s="45">
        <f>G14*H14</f>
        <v>900</v>
      </c>
    </row>
    <row r="15" spans="1:22" s="45" customFormat="1" x14ac:dyDescent="0.3">
      <c r="A15" s="45">
        <v>13</v>
      </c>
      <c r="B15" s="45" t="s">
        <v>234</v>
      </c>
      <c r="C15" s="45">
        <v>1</v>
      </c>
      <c r="D15" s="45">
        <v>1</v>
      </c>
      <c r="E15" s="45">
        <v>0</v>
      </c>
      <c r="F15" s="45">
        <v>200</v>
      </c>
      <c r="G15" s="45">
        <v>5</v>
      </c>
      <c r="H15" s="54">
        <v>0</v>
      </c>
      <c r="I15" s="45">
        <v>0</v>
      </c>
      <c r="J15" s="45">
        <v>0</v>
      </c>
      <c r="K15" s="45">
        <v>0</v>
      </c>
      <c r="L15" s="45">
        <v>6000</v>
      </c>
      <c r="M15" s="45">
        <v>2.5999999999999999E-2</v>
      </c>
      <c r="N15" s="45">
        <v>0.02</v>
      </c>
      <c r="O15" s="45">
        <v>0</v>
      </c>
      <c r="P15" s="45">
        <v>0</v>
      </c>
      <c r="Q15" s="45">
        <v>0</v>
      </c>
      <c r="R15" s="45">
        <v>1350</v>
      </c>
      <c r="S15" s="45">
        <v>0.3</v>
      </c>
      <c r="T15" s="45">
        <v>750</v>
      </c>
      <c r="U15" s="54" t="s">
        <v>206</v>
      </c>
      <c r="V15" s="45">
        <f t="shared" ref="V15:V19" si="1">G15*H15</f>
        <v>0</v>
      </c>
    </row>
    <row r="16" spans="1:22" s="45" customFormat="1" x14ac:dyDescent="0.3">
      <c r="A16" s="45">
        <v>14</v>
      </c>
      <c r="B16" s="45" t="s">
        <v>235</v>
      </c>
      <c r="C16" s="45">
        <v>1</v>
      </c>
      <c r="D16" s="45">
        <v>2</v>
      </c>
      <c r="E16" s="45">
        <v>0</v>
      </c>
      <c r="F16" s="45">
        <v>200</v>
      </c>
      <c r="G16" s="45">
        <v>5</v>
      </c>
      <c r="H16" s="54">
        <v>1290</v>
      </c>
      <c r="I16" s="45">
        <v>0</v>
      </c>
      <c r="J16" s="45">
        <v>0</v>
      </c>
      <c r="K16" s="45">
        <v>0</v>
      </c>
      <c r="L16" s="45">
        <v>6000</v>
      </c>
      <c r="M16" s="45">
        <v>2.5999999999999999E-2</v>
      </c>
      <c r="N16" s="45">
        <v>0.02</v>
      </c>
      <c r="O16" s="45">
        <v>0</v>
      </c>
      <c r="P16" s="45">
        <v>0</v>
      </c>
      <c r="Q16" s="45">
        <v>0</v>
      </c>
      <c r="R16" s="45">
        <v>1350</v>
      </c>
      <c r="S16" s="45">
        <v>0.3</v>
      </c>
      <c r="T16" s="45">
        <v>750</v>
      </c>
      <c r="U16" s="54" t="s">
        <v>206</v>
      </c>
      <c r="V16" s="45">
        <f t="shared" si="1"/>
        <v>6450</v>
      </c>
    </row>
    <row r="17" spans="1:22" s="45" customFormat="1" x14ac:dyDescent="0.3">
      <c r="A17" s="45">
        <v>15</v>
      </c>
      <c r="B17" s="45" t="s">
        <v>231</v>
      </c>
      <c r="C17" s="45">
        <v>1</v>
      </c>
      <c r="D17" s="45">
        <v>3</v>
      </c>
      <c r="E17" s="45">
        <v>0</v>
      </c>
      <c r="F17" s="45">
        <v>200</v>
      </c>
      <c r="G17" s="45">
        <v>5</v>
      </c>
      <c r="H17" s="54">
        <v>12</v>
      </c>
      <c r="I17" s="45">
        <v>0</v>
      </c>
      <c r="J17" s="45">
        <v>0</v>
      </c>
      <c r="K17" s="45">
        <v>0</v>
      </c>
      <c r="L17" s="45">
        <v>6000</v>
      </c>
      <c r="M17" s="45">
        <v>2.5999999999999999E-2</v>
      </c>
      <c r="N17" s="45">
        <v>0.02</v>
      </c>
      <c r="O17" s="45">
        <v>0</v>
      </c>
      <c r="P17" s="45">
        <v>0</v>
      </c>
      <c r="Q17" s="45">
        <v>0</v>
      </c>
      <c r="R17" s="45">
        <v>1350</v>
      </c>
      <c r="S17" s="45">
        <v>0.3</v>
      </c>
      <c r="T17" s="45">
        <v>750</v>
      </c>
      <c r="U17" s="54" t="s">
        <v>206</v>
      </c>
      <c r="V17" s="45">
        <f t="shared" si="1"/>
        <v>60</v>
      </c>
    </row>
    <row r="18" spans="1:22" s="45" customFormat="1" x14ac:dyDescent="0.3">
      <c r="A18" s="45">
        <v>16</v>
      </c>
      <c r="B18" s="45" t="s">
        <v>232</v>
      </c>
      <c r="C18" s="45">
        <v>1</v>
      </c>
      <c r="D18" s="45">
        <v>4</v>
      </c>
      <c r="E18" s="45">
        <v>0</v>
      </c>
      <c r="F18" s="45">
        <v>200</v>
      </c>
      <c r="G18" s="45">
        <v>5</v>
      </c>
      <c r="H18" s="54">
        <v>200</v>
      </c>
      <c r="I18" s="45">
        <v>0</v>
      </c>
      <c r="J18" s="45">
        <v>0</v>
      </c>
      <c r="K18" s="45">
        <v>0</v>
      </c>
      <c r="L18" s="45">
        <v>6000</v>
      </c>
      <c r="M18" s="45">
        <v>2.5999999999999999E-2</v>
      </c>
      <c r="N18" s="45">
        <v>0.02</v>
      </c>
      <c r="O18" s="45">
        <v>0</v>
      </c>
      <c r="P18" s="45">
        <v>0</v>
      </c>
      <c r="Q18" s="45">
        <v>0</v>
      </c>
      <c r="R18" s="45">
        <v>1350</v>
      </c>
      <c r="S18" s="45">
        <v>0.3</v>
      </c>
      <c r="T18" s="45">
        <v>750</v>
      </c>
      <c r="U18" s="54" t="s">
        <v>206</v>
      </c>
      <c r="V18" s="45">
        <f t="shared" si="1"/>
        <v>1000</v>
      </c>
    </row>
    <row r="19" spans="1:22" s="45" customFormat="1" x14ac:dyDescent="0.3">
      <c r="A19" s="45">
        <v>17</v>
      </c>
      <c r="B19" s="45" t="s">
        <v>257</v>
      </c>
      <c r="C19" s="45">
        <v>1</v>
      </c>
      <c r="D19" s="45">
        <v>5</v>
      </c>
      <c r="E19" s="45">
        <v>0</v>
      </c>
      <c r="F19" s="45">
        <v>200</v>
      </c>
      <c r="G19" s="45">
        <v>5</v>
      </c>
      <c r="H19" s="54">
        <v>0</v>
      </c>
      <c r="I19" s="45">
        <v>0</v>
      </c>
      <c r="J19" s="45">
        <v>0</v>
      </c>
      <c r="K19" s="45">
        <v>0</v>
      </c>
      <c r="L19" s="45">
        <v>6000</v>
      </c>
      <c r="M19" s="45">
        <v>2.5999999999999999E-2</v>
      </c>
      <c r="N19" s="45">
        <v>0.02</v>
      </c>
      <c r="O19" s="45">
        <v>0</v>
      </c>
      <c r="P19" s="45">
        <v>0</v>
      </c>
      <c r="Q19" s="45">
        <v>0</v>
      </c>
      <c r="R19" s="45">
        <v>1350</v>
      </c>
      <c r="S19" s="45">
        <v>0.3</v>
      </c>
      <c r="T19" s="45">
        <v>750</v>
      </c>
      <c r="U19" s="54" t="s">
        <v>206</v>
      </c>
      <c r="V19" s="45">
        <f t="shared" si="1"/>
        <v>0</v>
      </c>
    </row>
    <row r="20" spans="1:22" s="46" customFormat="1" x14ac:dyDescent="0.3">
      <c r="A20" s="46">
        <v>18</v>
      </c>
      <c r="B20" s="46" t="s">
        <v>237</v>
      </c>
      <c r="C20" s="46">
        <v>1</v>
      </c>
      <c r="D20" s="46">
        <v>0</v>
      </c>
      <c r="E20" s="46">
        <v>0</v>
      </c>
      <c r="F20" s="46">
        <v>300</v>
      </c>
      <c r="G20" s="46">
        <v>5</v>
      </c>
      <c r="H20" s="55">
        <v>0</v>
      </c>
      <c r="I20" s="46">
        <v>0</v>
      </c>
      <c r="J20" s="46">
        <v>0</v>
      </c>
      <c r="K20" s="46">
        <v>0</v>
      </c>
      <c r="L20" s="46">
        <v>4000</v>
      </c>
      <c r="M20" s="46">
        <v>2.5999999999999999E-2</v>
      </c>
      <c r="N20" s="46">
        <v>0.02</v>
      </c>
      <c r="O20" s="46">
        <v>0</v>
      </c>
      <c r="P20" s="46">
        <v>0</v>
      </c>
      <c r="Q20" s="46">
        <v>0</v>
      </c>
      <c r="R20" s="46">
        <v>1095</v>
      </c>
      <c r="S20" s="46">
        <v>0.3</v>
      </c>
      <c r="T20" s="46">
        <v>750</v>
      </c>
      <c r="U20" s="57" t="s">
        <v>209</v>
      </c>
      <c r="V20" s="46">
        <f>G20*H20</f>
        <v>0</v>
      </c>
    </row>
    <row r="21" spans="1:22" s="46" customFormat="1" x14ac:dyDescent="0.3">
      <c r="A21" s="46">
        <v>19</v>
      </c>
      <c r="B21" s="46" t="s">
        <v>238</v>
      </c>
      <c r="C21" s="46">
        <v>1</v>
      </c>
      <c r="D21" s="46">
        <v>1</v>
      </c>
      <c r="E21" s="46">
        <v>0</v>
      </c>
      <c r="F21" s="46">
        <v>300</v>
      </c>
      <c r="G21" s="46">
        <v>5</v>
      </c>
      <c r="H21" s="55">
        <v>126</v>
      </c>
      <c r="I21" s="46">
        <v>0</v>
      </c>
      <c r="J21" s="46">
        <v>0</v>
      </c>
      <c r="K21" s="46">
        <v>0</v>
      </c>
      <c r="L21" s="46">
        <v>4000</v>
      </c>
      <c r="M21" s="46">
        <v>2.5999999999999999E-2</v>
      </c>
      <c r="N21" s="46">
        <v>0.02</v>
      </c>
      <c r="O21" s="46">
        <v>0</v>
      </c>
      <c r="P21" s="46">
        <v>0</v>
      </c>
      <c r="Q21" s="46">
        <v>0</v>
      </c>
      <c r="R21" s="46">
        <v>1095</v>
      </c>
      <c r="S21" s="46">
        <v>0.3</v>
      </c>
      <c r="T21" s="46">
        <v>750</v>
      </c>
      <c r="U21" s="57" t="s">
        <v>209</v>
      </c>
      <c r="V21" s="46">
        <f t="shared" ref="V21:V25" si="2">G21*H21</f>
        <v>630</v>
      </c>
    </row>
    <row r="22" spans="1:22" s="46" customFormat="1" x14ac:dyDescent="0.3">
      <c r="A22" s="46">
        <v>20</v>
      </c>
      <c r="B22" s="46" t="s">
        <v>239</v>
      </c>
      <c r="C22" s="46">
        <v>1</v>
      </c>
      <c r="D22" s="46">
        <v>2</v>
      </c>
      <c r="E22" s="46">
        <v>0</v>
      </c>
      <c r="F22" s="46">
        <v>300</v>
      </c>
      <c r="G22" s="46">
        <v>5</v>
      </c>
      <c r="H22" s="55">
        <v>1064</v>
      </c>
      <c r="I22" s="46">
        <v>0</v>
      </c>
      <c r="J22" s="46">
        <v>0</v>
      </c>
      <c r="K22" s="46">
        <v>0</v>
      </c>
      <c r="L22" s="46">
        <v>4000</v>
      </c>
      <c r="M22" s="46">
        <v>2.5999999999999999E-2</v>
      </c>
      <c r="N22" s="46">
        <v>0.02</v>
      </c>
      <c r="O22" s="46">
        <v>0</v>
      </c>
      <c r="P22" s="46">
        <v>0</v>
      </c>
      <c r="Q22" s="46">
        <v>0</v>
      </c>
      <c r="R22" s="46">
        <v>1095</v>
      </c>
      <c r="S22" s="46">
        <v>0.3</v>
      </c>
      <c r="T22" s="46">
        <v>750</v>
      </c>
      <c r="U22" s="57" t="s">
        <v>209</v>
      </c>
      <c r="V22" s="46">
        <f t="shared" si="2"/>
        <v>5320</v>
      </c>
    </row>
    <row r="23" spans="1:22" s="46" customFormat="1" x14ac:dyDescent="0.3">
      <c r="A23" s="46">
        <v>21</v>
      </c>
      <c r="B23" s="46" t="s">
        <v>236</v>
      </c>
      <c r="C23" s="46">
        <v>1</v>
      </c>
      <c r="D23" s="46">
        <v>3</v>
      </c>
      <c r="E23" s="46">
        <v>0</v>
      </c>
      <c r="F23" s="46">
        <v>300</v>
      </c>
      <c r="G23" s="46">
        <v>5</v>
      </c>
      <c r="H23" s="55">
        <v>1200</v>
      </c>
      <c r="I23" s="46">
        <v>0</v>
      </c>
      <c r="J23" s="46">
        <v>0</v>
      </c>
      <c r="K23" s="46">
        <v>0</v>
      </c>
      <c r="L23" s="46">
        <v>4000</v>
      </c>
      <c r="M23" s="46">
        <v>2.5999999999999999E-2</v>
      </c>
      <c r="N23" s="46">
        <v>0.02</v>
      </c>
      <c r="O23" s="46">
        <v>0</v>
      </c>
      <c r="P23" s="46">
        <v>0</v>
      </c>
      <c r="Q23" s="46">
        <v>0</v>
      </c>
      <c r="R23" s="46">
        <v>1095</v>
      </c>
      <c r="S23" s="46">
        <v>0.3</v>
      </c>
      <c r="T23" s="46">
        <v>750</v>
      </c>
      <c r="U23" s="57" t="s">
        <v>211</v>
      </c>
      <c r="V23" s="46">
        <f t="shared" si="2"/>
        <v>6000</v>
      </c>
    </row>
    <row r="24" spans="1:22" s="46" customFormat="1" x14ac:dyDescent="0.3">
      <c r="A24" s="46">
        <v>22</v>
      </c>
      <c r="B24" s="46" t="s">
        <v>240</v>
      </c>
      <c r="C24" s="46">
        <v>1</v>
      </c>
      <c r="D24" s="46">
        <v>4</v>
      </c>
      <c r="E24" s="46">
        <v>0</v>
      </c>
      <c r="F24" s="46">
        <v>300</v>
      </c>
      <c r="G24" s="46">
        <v>5</v>
      </c>
      <c r="H24" s="55">
        <v>234</v>
      </c>
      <c r="I24" s="46">
        <v>0</v>
      </c>
      <c r="J24" s="46">
        <v>0</v>
      </c>
      <c r="K24" s="46">
        <v>0</v>
      </c>
      <c r="L24" s="46">
        <v>4000</v>
      </c>
      <c r="M24" s="46">
        <v>2.5999999999999999E-2</v>
      </c>
      <c r="N24" s="46">
        <v>0.02</v>
      </c>
      <c r="O24" s="46">
        <v>0</v>
      </c>
      <c r="P24" s="46">
        <v>0</v>
      </c>
      <c r="Q24" s="46">
        <v>0</v>
      </c>
      <c r="R24" s="46">
        <v>1095</v>
      </c>
      <c r="S24" s="46">
        <v>0.3</v>
      </c>
      <c r="T24" s="46">
        <v>750</v>
      </c>
      <c r="U24" s="57" t="s">
        <v>209</v>
      </c>
      <c r="V24" s="46">
        <f t="shared" si="2"/>
        <v>1170</v>
      </c>
    </row>
    <row r="25" spans="1:22" s="46" customFormat="1" x14ac:dyDescent="0.3">
      <c r="A25" s="46">
        <v>23</v>
      </c>
      <c r="B25" s="46" t="s">
        <v>258</v>
      </c>
      <c r="C25" s="46">
        <v>1</v>
      </c>
      <c r="D25" s="46">
        <v>5</v>
      </c>
      <c r="E25" s="46">
        <v>0</v>
      </c>
      <c r="F25" s="46">
        <v>300</v>
      </c>
      <c r="G25" s="46">
        <v>5</v>
      </c>
      <c r="H25" s="55">
        <v>34</v>
      </c>
      <c r="I25" s="46">
        <v>0</v>
      </c>
      <c r="J25" s="46">
        <v>0</v>
      </c>
      <c r="K25" s="46">
        <v>0</v>
      </c>
      <c r="L25" s="46">
        <v>4000</v>
      </c>
      <c r="M25" s="46">
        <v>2.5999999999999999E-2</v>
      </c>
      <c r="N25" s="46">
        <v>0.02</v>
      </c>
      <c r="O25" s="46">
        <v>0</v>
      </c>
      <c r="P25" s="46">
        <v>0</v>
      </c>
      <c r="Q25" s="46">
        <v>0</v>
      </c>
      <c r="R25" s="46">
        <v>1095</v>
      </c>
      <c r="S25" s="46">
        <v>0.3</v>
      </c>
      <c r="T25" s="46">
        <v>750</v>
      </c>
      <c r="U25" s="57" t="s">
        <v>207</v>
      </c>
      <c r="V25" s="46">
        <f t="shared" si="2"/>
        <v>170</v>
      </c>
    </row>
    <row r="26" spans="1:22" s="45" customFormat="1" x14ac:dyDescent="0.3">
      <c r="A26" s="45">
        <v>24</v>
      </c>
      <c r="B26" s="45" t="s">
        <v>193</v>
      </c>
      <c r="C26" s="45">
        <v>1</v>
      </c>
      <c r="D26" s="45">
        <v>6</v>
      </c>
      <c r="E26" s="45">
        <v>62</v>
      </c>
      <c r="F26" s="45">
        <v>200</v>
      </c>
      <c r="G26" s="53">
        <v>5</v>
      </c>
      <c r="H26" s="58">
        <v>0</v>
      </c>
      <c r="I26" s="45">
        <v>0</v>
      </c>
      <c r="J26" s="45">
        <v>0</v>
      </c>
      <c r="K26" s="45">
        <v>0</v>
      </c>
      <c r="L26" s="45">
        <v>6000</v>
      </c>
      <c r="M26" s="45">
        <v>2.5999999999999999E-2</v>
      </c>
      <c r="N26" s="45">
        <v>0.02</v>
      </c>
      <c r="O26" s="45">
        <v>0</v>
      </c>
      <c r="P26" s="45">
        <v>0</v>
      </c>
      <c r="Q26" s="45">
        <v>0</v>
      </c>
      <c r="R26" s="45">
        <v>1350</v>
      </c>
      <c r="S26" s="45">
        <v>0.3</v>
      </c>
      <c r="T26" s="45">
        <v>750</v>
      </c>
      <c r="U26" s="54" t="s">
        <v>206</v>
      </c>
      <c r="V26" s="45">
        <f>G26*H26</f>
        <v>0</v>
      </c>
    </row>
    <row r="27" spans="1:22" s="45" customFormat="1" x14ac:dyDescent="0.3">
      <c r="A27" s="45">
        <v>25</v>
      </c>
      <c r="B27" s="45" t="s">
        <v>194</v>
      </c>
      <c r="C27" s="45">
        <v>1</v>
      </c>
      <c r="D27" s="45">
        <v>7</v>
      </c>
      <c r="E27" s="45">
        <v>63</v>
      </c>
      <c r="F27" s="45">
        <v>200</v>
      </c>
      <c r="G27" s="53">
        <v>5</v>
      </c>
      <c r="H27" s="58">
        <v>0</v>
      </c>
      <c r="I27" s="45">
        <v>0</v>
      </c>
      <c r="J27" s="45">
        <v>0</v>
      </c>
      <c r="K27" s="45">
        <v>0</v>
      </c>
      <c r="L27" s="45">
        <v>6000</v>
      </c>
      <c r="M27" s="45">
        <v>2.5999999999999999E-2</v>
      </c>
      <c r="N27" s="45">
        <v>0.02</v>
      </c>
      <c r="O27" s="45">
        <v>0</v>
      </c>
      <c r="P27" s="45">
        <v>0</v>
      </c>
      <c r="Q27" s="45">
        <v>0</v>
      </c>
      <c r="R27" s="45">
        <v>1350</v>
      </c>
      <c r="S27" s="45">
        <v>0.3</v>
      </c>
      <c r="T27" s="45">
        <v>750</v>
      </c>
      <c r="U27" s="54" t="s">
        <v>206</v>
      </c>
      <c r="V27" s="45">
        <f t="shared" ref="V27:V29" si="3">G27*H27</f>
        <v>0</v>
      </c>
    </row>
    <row r="28" spans="1:22" s="45" customFormat="1" x14ac:dyDescent="0.3">
      <c r="A28" s="45">
        <v>26</v>
      </c>
      <c r="B28" s="45" t="s">
        <v>196</v>
      </c>
      <c r="C28" s="45">
        <v>1</v>
      </c>
      <c r="D28" s="45">
        <v>8</v>
      </c>
      <c r="E28" s="54">
        <v>65</v>
      </c>
      <c r="F28" s="45">
        <v>200</v>
      </c>
      <c r="G28" s="53">
        <v>5</v>
      </c>
      <c r="H28" s="58">
        <v>30</v>
      </c>
      <c r="I28" s="45">
        <v>0</v>
      </c>
      <c r="J28" s="45">
        <v>0</v>
      </c>
      <c r="K28" s="45">
        <v>0</v>
      </c>
      <c r="L28" s="45">
        <v>6000</v>
      </c>
      <c r="M28" s="45">
        <v>2.5999999999999999E-2</v>
      </c>
      <c r="N28" s="45">
        <v>0.02</v>
      </c>
      <c r="O28" s="45">
        <v>0</v>
      </c>
      <c r="P28" s="45">
        <v>0</v>
      </c>
      <c r="Q28" s="45">
        <v>0</v>
      </c>
      <c r="R28" s="45">
        <v>1350</v>
      </c>
      <c r="S28" s="45">
        <v>0.3</v>
      </c>
      <c r="T28" s="45">
        <v>750</v>
      </c>
      <c r="U28" s="54" t="s">
        <v>206</v>
      </c>
      <c r="V28" s="45">
        <f t="shared" si="3"/>
        <v>150</v>
      </c>
    </row>
    <row r="29" spans="1:22" s="45" customFormat="1" x14ac:dyDescent="0.3">
      <c r="A29" s="45">
        <v>27</v>
      </c>
      <c r="B29" s="45" t="s">
        <v>195</v>
      </c>
      <c r="C29" s="45">
        <v>1</v>
      </c>
      <c r="D29" s="45">
        <v>9</v>
      </c>
      <c r="E29" s="54">
        <v>64</v>
      </c>
      <c r="F29" s="45">
        <v>200</v>
      </c>
      <c r="G29" s="53">
        <v>5</v>
      </c>
      <c r="H29" s="58">
        <v>0</v>
      </c>
      <c r="I29" s="45">
        <v>0</v>
      </c>
      <c r="J29" s="45">
        <v>0</v>
      </c>
      <c r="K29" s="45">
        <v>0</v>
      </c>
      <c r="L29" s="45">
        <v>6000</v>
      </c>
      <c r="M29" s="45">
        <v>2.5999999999999999E-2</v>
      </c>
      <c r="N29" s="45">
        <v>0.02</v>
      </c>
      <c r="O29" s="45">
        <v>0</v>
      </c>
      <c r="P29" s="45">
        <v>0</v>
      </c>
      <c r="Q29" s="45">
        <v>0</v>
      </c>
      <c r="R29" s="45">
        <v>1350</v>
      </c>
      <c r="S29" s="45">
        <v>0.3</v>
      </c>
      <c r="T29" s="45">
        <v>750</v>
      </c>
      <c r="U29" s="54" t="s">
        <v>206</v>
      </c>
      <c r="V29" s="45">
        <f t="shared" si="3"/>
        <v>0</v>
      </c>
    </row>
    <row r="30" spans="1:22" s="46" customFormat="1" x14ac:dyDescent="0.3">
      <c r="A30" s="46">
        <v>28</v>
      </c>
      <c r="B30" s="46" t="s">
        <v>197</v>
      </c>
      <c r="C30" s="46">
        <v>1</v>
      </c>
      <c r="D30" s="46">
        <v>6</v>
      </c>
      <c r="E30" s="46">
        <v>66</v>
      </c>
      <c r="F30" s="46">
        <v>300</v>
      </c>
      <c r="G30" s="53">
        <v>5</v>
      </c>
      <c r="H30" s="58">
        <v>124</v>
      </c>
      <c r="I30" s="46">
        <v>0</v>
      </c>
      <c r="J30" s="46">
        <v>0</v>
      </c>
      <c r="K30" s="46">
        <v>0</v>
      </c>
      <c r="L30" s="46">
        <v>4000</v>
      </c>
      <c r="M30" s="46">
        <v>2.5999999999999999E-2</v>
      </c>
      <c r="N30" s="46">
        <v>0.02</v>
      </c>
      <c r="O30" s="46">
        <v>0</v>
      </c>
      <c r="P30" s="46">
        <v>0</v>
      </c>
      <c r="Q30" s="46">
        <v>0</v>
      </c>
      <c r="R30" s="46">
        <v>1095</v>
      </c>
      <c r="S30" s="46">
        <v>0.3</v>
      </c>
      <c r="T30" s="46">
        <v>750</v>
      </c>
      <c r="U30" s="57" t="s">
        <v>211</v>
      </c>
      <c r="V30" s="46">
        <f>G30*H30</f>
        <v>620</v>
      </c>
    </row>
    <row r="31" spans="1:22" s="46" customFormat="1" x14ac:dyDescent="0.3">
      <c r="A31" s="46">
        <v>29</v>
      </c>
      <c r="B31" s="46" t="s">
        <v>198</v>
      </c>
      <c r="C31" s="46">
        <v>1</v>
      </c>
      <c r="D31" s="46">
        <v>7</v>
      </c>
      <c r="E31" s="46">
        <v>67</v>
      </c>
      <c r="F31" s="46">
        <v>300</v>
      </c>
      <c r="G31" s="53">
        <v>5</v>
      </c>
      <c r="H31" s="58">
        <v>388</v>
      </c>
      <c r="I31" s="46">
        <v>0</v>
      </c>
      <c r="J31" s="46">
        <v>0</v>
      </c>
      <c r="K31" s="46">
        <v>0</v>
      </c>
      <c r="L31" s="46">
        <v>4000</v>
      </c>
      <c r="M31" s="46">
        <v>2.5999999999999999E-2</v>
      </c>
      <c r="N31" s="46">
        <v>0.02</v>
      </c>
      <c r="O31" s="46">
        <v>0</v>
      </c>
      <c r="P31" s="46">
        <v>0</v>
      </c>
      <c r="Q31" s="46">
        <v>0</v>
      </c>
      <c r="R31" s="46">
        <v>1095</v>
      </c>
      <c r="S31" s="46">
        <v>0.3</v>
      </c>
      <c r="T31" s="46">
        <v>750</v>
      </c>
      <c r="U31" s="57" t="s">
        <v>208</v>
      </c>
      <c r="V31" s="46">
        <f t="shared" ref="V31:V33" si="4">G31*H31</f>
        <v>1940</v>
      </c>
    </row>
    <row r="32" spans="1:22" s="46" customFormat="1" x14ac:dyDescent="0.3">
      <c r="A32" s="46">
        <v>30</v>
      </c>
      <c r="B32" s="46" t="s">
        <v>200</v>
      </c>
      <c r="C32" s="46">
        <v>1</v>
      </c>
      <c r="D32" s="46">
        <v>8</v>
      </c>
      <c r="E32" s="55">
        <v>69</v>
      </c>
      <c r="F32" s="46">
        <v>300</v>
      </c>
      <c r="G32" s="53">
        <v>5</v>
      </c>
      <c r="H32" s="58">
        <v>179</v>
      </c>
      <c r="I32" s="46">
        <v>0</v>
      </c>
      <c r="J32" s="46">
        <v>0</v>
      </c>
      <c r="K32" s="46">
        <v>0</v>
      </c>
      <c r="L32" s="46">
        <v>4000</v>
      </c>
      <c r="M32" s="46">
        <v>2.5999999999999999E-2</v>
      </c>
      <c r="N32" s="46">
        <v>0.02</v>
      </c>
      <c r="O32" s="46">
        <v>0</v>
      </c>
      <c r="P32" s="46">
        <v>0</v>
      </c>
      <c r="Q32" s="46">
        <v>0</v>
      </c>
      <c r="R32" s="46">
        <v>1095</v>
      </c>
      <c r="S32" s="46">
        <v>0.3</v>
      </c>
      <c r="T32" s="46">
        <v>750</v>
      </c>
      <c r="U32" s="57" t="s">
        <v>209</v>
      </c>
      <c r="V32" s="46">
        <f t="shared" si="4"/>
        <v>895</v>
      </c>
    </row>
    <row r="33" spans="1:22" s="46" customFormat="1" x14ac:dyDescent="0.3">
      <c r="A33" s="46">
        <v>31</v>
      </c>
      <c r="B33" s="46" t="s">
        <v>199</v>
      </c>
      <c r="C33" s="46">
        <v>1</v>
      </c>
      <c r="D33" s="46">
        <v>9</v>
      </c>
      <c r="E33" s="55">
        <v>68</v>
      </c>
      <c r="F33" s="46">
        <v>300</v>
      </c>
      <c r="G33" s="53">
        <v>5</v>
      </c>
      <c r="H33" s="58">
        <v>209</v>
      </c>
      <c r="I33" s="46">
        <v>0</v>
      </c>
      <c r="J33" s="46">
        <v>0</v>
      </c>
      <c r="K33" s="46">
        <v>0</v>
      </c>
      <c r="L33" s="46">
        <v>4000</v>
      </c>
      <c r="M33" s="46">
        <v>2.5999999999999999E-2</v>
      </c>
      <c r="N33" s="46">
        <v>0.02</v>
      </c>
      <c r="O33" s="46">
        <v>0</v>
      </c>
      <c r="P33" s="46">
        <v>0</v>
      </c>
      <c r="Q33" s="46">
        <v>0</v>
      </c>
      <c r="R33" s="46">
        <v>1095</v>
      </c>
      <c r="S33" s="46">
        <v>0.3</v>
      </c>
      <c r="T33" s="46">
        <v>750</v>
      </c>
      <c r="U33" s="57" t="s">
        <v>207</v>
      </c>
      <c r="V33" s="46">
        <f t="shared" si="4"/>
        <v>1045</v>
      </c>
    </row>
  </sheetData>
  <phoneticPr fontId="2"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4"/>
  <sheetViews>
    <sheetView zoomScale="71" workbookViewId="0">
      <selection activeCell="F18" sqref="F18"/>
    </sheetView>
  </sheetViews>
  <sheetFormatPr defaultRowHeight="14" x14ac:dyDescent="0.3"/>
  <cols>
    <col min="2" max="2" width="13.08203125" customWidth="1"/>
    <col min="4" max="6" width="8.83203125" style="6"/>
    <col min="11" max="19" width="6.08203125" style="32" customWidth="1"/>
  </cols>
  <sheetData>
    <row r="1" spans="1:24" s="8" customFormat="1" ht="28" customHeight="1" x14ac:dyDescent="0.3">
      <c r="A1" s="1" t="s">
        <v>8</v>
      </c>
      <c r="B1" s="1" t="s">
        <v>14</v>
      </c>
      <c r="C1" s="1" t="s">
        <v>1</v>
      </c>
      <c r="D1" s="2" t="s">
        <v>7</v>
      </c>
      <c r="E1" s="2" t="s">
        <v>157</v>
      </c>
      <c r="F1" s="2" t="s">
        <v>187</v>
      </c>
      <c r="G1" s="3" t="s">
        <v>15</v>
      </c>
      <c r="H1" s="3" t="s">
        <v>16</v>
      </c>
      <c r="I1" s="3" t="s">
        <v>17</v>
      </c>
      <c r="J1" s="3" t="s">
        <v>18</v>
      </c>
      <c r="K1" s="39" t="s">
        <v>160</v>
      </c>
      <c r="L1" s="39" t="s">
        <v>161</v>
      </c>
      <c r="M1" s="39" t="s">
        <v>162</v>
      </c>
      <c r="N1" s="39" t="s">
        <v>163</v>
      </c>
      <c r="O1" s="39" t="s">
        <v>164</v>
      </c>
      <c r="P1" s="39" t="s">
        <v>165</v>
      </c>
      <c r="Q1" s="39" t="s">
        <v>166</v>
      </c>
      <c r="R1" s="39" t="s">
        <v>167</v>
      </c>
      <c r="S1" s="39" t="s">
        <v>168</v>
      </c>
      <c r="T1" s="7" t="s">
        <v>19</v>
      </c>
      <c r="U1" s="7" t="s">
        <v>20</v>
      </c>
      <c r="V1" s="7" t="s">
        <v>21</v>
      </c>
      <c r="W1" s="7" t="s">
        <v>22</v>
      </c>
      <c r="X1" s="4" t="s">
        <v>23</v>
      </c>
    </row>
    <row r="2" spans="1:24" s="5" customFormat="1" ht="18" customHeight="1" x14ac:dyDescent="0.3">
      <c r="A2" s="18">
        <v>0</v>
      </c>
      <c r="B2" s="32" t="s">
        <v>24</v>
      </c>
      <c r="C2" s="40">
        <v>9999</v>
      </c>
      <c r="D2" s="6">
        <v>0.02</v>
      </c>
      <c r="E2" s="6">
        <v>25</v>
      </c>
      <c r="F2" s="6">
        <v>30</v>
      </c>
      <c r="G2" s="40">
        <v>1</v>
      </c>
      <c r="H2" s="40">
        <v>0</v>
      </c>
      <c r="I2" s="40">
        <v>0</v>
      </c>
      <c r="J2" s="40">
        <v>0</v>
      </c>
      <c r="K2" s="10">
        <v>1</v>
      </c>
      <c r="L2" s="10">
        <v>1</v>
      </c>
      <c r="M2" s="10">
        <v>1</v>
      </c>
      <c r="N2" s="10">
        <v>1</v>
      </c>
      <c r="O2" s="10">
        <v>1</v>
      </c>
      <c r="P2" s="10">
        <v>1</v>
      </c>
      <c r="Q2" s="10">
        <v>1</v>
      </c>
      <c r="R2" s="10">
        <v>1</v>
      </c>
      <c r="S2" s="10">
        <v>1</v>
      </c>
      <c r="T2" s="40">
        <v>0</v>
      </c>
      <c r="U2" s="40">
        <v>0</v>
      </c>
      <c r="V2" s="40">
        <v>0</v>
      </c>
      <c r="W2" s="40">
        <v>0</v>
      </c>
      <c r="X2" s="11"/>
    </row>
    <row r="3" spans="1:24" s="5" customFormat="1" ht="18" customHeight="1" x14ac:dyDescent="0.3">
      <c r="A3" s="18">
        <v>1</v>
      </c>
      <c r="B3" s="10" t="s">
        <v>25</v>
      </c>
      <c r="C3" s="40">
        <v>13</v>
      </c>
      <c r="D3" s="6">
        <v>0.02</v>
      </c>
      <c r="E3" s="6">
        <v>25</v>
      </c>
      <c r="F3" s="6">
        <v>60</v>
      </c>
      <c r="G3" s="40">
        <v>0.3</v>
      </c>
      <c r="H3" s="40">
        <v>0</v>
      </c>
      <c r="I3" s="40">
        <v>0</v>
      </c>
      <c r="J3" s="40">
        <v>5000</v>
      </c>
      <c r="K3" s="10">
        <v>1.1499999999999999</v>
      </c>
      <c r="L3" s="10">
        <v>1.1200000000000001</v>
      </c>
      <c r="M3" s="10">
        <v>1.0900000000000001</v>
      </c>
      <c r="N3" s="10">
        <v>1.0740000000000001</v>
      </c>
      <c r="O3" s="10">
        <v>1.0556000000000001</v>
      </c>
      <c r="P3" s="10">
        <v>1.0369999999999999</v>
      </c>
      <c r="Q3" s="10">
        <v>1.0185</v>
      </c>
      <c r="R3" s="10">
        <v>1.0074000000000001</v>
      </c>
      <c r="S3" s="10">
        <v>1</v>
      </c>
      <c r="T3" s="40">
        <v>2662.8</v>
      </c>
      <c r="U3" s="40">
        <v>1.6</v>
      </c>
      <c r="V3" s="40">
        <v>1.2</v>
      </c>
      <c r="W3" s="40">
        <v>13.44</v>
      </c>
      <c r="X3" s="11"/>
    </row>
    <row r="4" spans="1:24" s="5" customFormat="1" ht="18" customHeight="1" x14ac:dyDescent="0.3">
      <c r="A4" s="18">
        <v>2</v>
      </c>
      <c r="B4" s="10" t="s">
        <v>26</v>
      </c>
      <c r="C4" s="40">
        <v>11</v>
      </c>
      <c r="D4" s="6">
        <v>0.02</v>
      </c>
      <c r="E4" s="6">
        <v>25</v>
      </c>
      <c r="F4" s="6">
        <v>60</v>
      </c>
      <c r="G4" s="40">
        <v>0.3</v>
      </c>
      <c r="H4" s="40">
        <v>0</v>
      </c>
      <c r="I4" s="40">
        <v>0</v>
      </c>
      <c r="J4" s="40">
        <v>3000</v>
      </c>
      <c r="K4" s="10">
        <v>1.1599999999999999</v>
      </c>
      <c r="L4" s="10">
        <v>1.1299999999999999</v>
      </c>
      <c r="M4" s="10">
        <v>1.1100000000000001</v>
      </c>
      <c r="N4" s="10">
        <v>1.0900000000000001</v>
      </c>
      <c r="O4" s="10">
        <v>1.07</v>
      </c>
      <c r="P4" s="10">
        <v>1.05</v>
      </c>
      <c r="Q4" s="10">
        <v>1.03</v>
      </c>
      <c r="R4" s="10">
        <v>1.01</v>
      </c>
      <c r="S4" s="10">
        <v>1</v>
      </c>
      <c r="T4" s="40">
        <v>2662.8</v>
      </c>
      <c r="U4" s="40">
        <v>2.4</v>
      </c>
      <c r="V4" s="40">
        <v>1.6</v>
      </c>
      <c r="W4" s="40">
        <v>13.44</v>
      </c>
      <c r="X4" s="11"/>
    </row>
    <row r="5" spans="1:24" s="5" customFormat="1" ht="18" customHeight="1" x14ac:dyDescent="0.3">
      <c r="A5" s="18">
        <v>3</v>
      </c>
      <c r="B5" s="10" t="s">
        <v>169</v>
      </c>
      <c r="C5" s="40">
        <v>8</v>
      </c>
      <c r="D5" s="6">
        <v>0.02</v>
      </c>
      <c r="E5" s="6">
        <v>25</v>
      </c>
      <c r="F5" s="6">
        <v>30</v>
      </c>
      <c r="G5" s="40">
        <v>0.3</v>
      </c>
      <c r="H5" s="40">
        <v>0</v>
      </c>
      <c r="I5" s="40">
        <v>0</v>
      </c>
      <c r="J5" s="40">
        <v>1500</v>
      </c>
      <c r="K5" s="10">
        <v>1.17</v>
      </c>
      <c r="L5" s="10">
        <v>1.1499999999999999</v>
      </c>
      <c r="M5" s="10">
        <v>1.1299999999999999</v>
      </c>
      <c r="N5" s="10">
        <v>1.1100000000000001</v>
      </c>
      <c r="O5" s="10">
        <v>1.0900000000000001</v>
      </c>
      <c r="P5" s="10">
        <v>1.07</v>
      </c>
      <c r="Q5" s="10">
        <v>1.05</v>
      </c>
      <c r="R5" s="10">
        <v>1.03</v>
      </c>
      <c r="S5" s="10">
        <v>1.01</v>
      </c>
      <c r="T5" s="40">
        <v>2662.8</v>
      </c>
      <c r="U5" s="40">
        <v>3.2</v>
      </c>
      <c r="V5" s="40">
        <v>2.4</v>
      </c>
      <c r="W5" s="40">
        <v>13.44</v>
      </c>
      <c r="X5" s="11"/>
    </row>
    <row r="6" spans="1:24" s="5" customFormat="1" ht="18" customHeight="1" x14ac:dyDescent="0.3">
      <c r="A6" s="18">
        <v>4</v>
      </c>
      <c r="B6" s="10" t="s">
        <v>170</v>
      </c>
      <c r="C6" s="40">
        <v>7</v>
      </c>
      <c r="D6" s="6">
        <v>0.02</v>
      </c>
      <c r="E6" s="6">
        <v>25</v>
      </c>
      <c r="F6" s="6">
        <v>30</v>
      </c>
      <c r="G6" s="40">
        <v>0.3</v>
      </c>
      <c r="H6" s="40">
        <v>0</v>
      </c>
      <c r="I6" s="40">
        <v>0</v>
      </c>
      <c r="J6" s="40">
        <v>1000</v>
      </c>
      <c r="K6" s="10">
        <v>1.17</v>
      </c>
      <c r="L6" s="10">
        <v>1.1499999999999999</v>
      </c>
      <c r="M6" s="10">
        <v>1.1299999999999999</v>
      </c>
      <c r="N6" s="10">
        <v>1.1100000000000001</v>
      </c>
      <c r="O6" s="10">
        <v>1.0900000000000001</v>
      </c>
      <c r="P6" s="10">
        <v>1.07</v>
      </c>
      <c r="Q6" s="10">
        <v>1.05</v>
      </c>
      <c r="R6" s="10">
        <v>1.03</v>
      </c>
      <c r="S6" s="10">
        <v>1.01</v>
      </c>
      <c r="T6" s="40">
        <v>2662.8</v>
      </c>
      <c r="U6" s="40">
        <v>3.2</v>
      </c>
      <c r="V6" s="40">
        <v>2.4</v>
      </c>
      <c r="W6" s="40">
        <v>13.44</v>
      </c>
      <c r="X6" s="11"/>
    </row>
    <row r="7" spans="1:24" s="5" customFormat="1" ht="18" customHeight="1" x14ac:dyDescent="0.3">
      <c r="A7" s="18">
        <v>5</v>
      </c>
      <c r="B7" s="10" t="s">
        <v>171</v>
      </c>
      <c r="C7" s="40">
        <v>6</v>
      </c>
      <c r="D7" s="6">
        <v>0.02</v>
      </c>
      <c r="E7" s="6">
        <v>25</v>
      </c>
      <c r="F7" s="6">
        <v>30</v>
      </c>
      <c r="G7" s="40">
        <v>0.3</v>
      </c>
      <c r="H7" s="40">
        <v>0</v>
      </c>
      <c r="I7" s="40">
        <v>0</v>
      </c>
      <c r="J7" s="40">
        <v>625</v>
      </c>
      <c r="K7" s="10">
        <v>1.4</v>
      </c>
      <c r="L7" s="10">
        <v>1.2</v>
      </c>
      <c r="M7" s="10">
        <v>1.1599999999999999</v>
      </c>
      <c r="N7" s="10">
        <v>1.1200000000000001</v>
      </c>
      <c r="O7" s="10">
        <v>1.0860000000000001</v>
      </c>
      <c r="P7" s="10">
        <v>1.056</v>
      </c>
      <c r="Q7" s="10">
        <v>1.03</v>
      </c>
      <c r="R7" s="10">
        <v>1.018</v>
      </c>
      <c r="S7" s="10">
        <v>1.012</v>
      </c>
      <c r="T7" s="40">
        <v>2662.8</v>
      </c>
      <c r="U7" s="40">
        <v>4.8</v>
      </c>
      <c r="V7" s="40">
        <v>3.2</v>
      </c>
      <c r="W7" s="40">
        <v>13.44</v>
      </c>
      <c r="X7" s="11"/>
    </row>
    <row r="8" spans="1:24" s="5" customFormat="1" ht="18" customHeight="1" x14ac:dyDescent="0.3">
      <c r="A8" s="18">
        <v>6</v>
      </c>
      <c r="B8" s="10" t="s">
        <v>172</v>
      </c>
      <c r="C8" s="40">
        <v>6</v>
      </c>
      <c r="D8" s="6">
        <v>0.02</v>
      </c>
      <c r="E8" s="6">
        <v>25</v>
      </c>
      <c r="F8" s="6">
        <v>30</v>
      </c>
      <c r="G8" s="40">
        <v>0.3</v>
      </c>
      <c r="H8" s="40">
        <v>0</v>
      </c>
      <c r="I8" s="40">
        <v>0</v>
      </c>
      <c r="J8" s="40">
        <v>500</v>
      </c>
      <c r="K8" s="10">
        <v>1.7</v>
      </c>
      <c r="L8" s="10">
        <v>1.51</v>
      </c>
      <c r="M8" s="10">
        <v>1.38</v>
      </c>
      <c r="N8" s="10">
        <v>1.28</v>
      </c>
      <c r="O8" s="10">
        <v>1.2030000000000001</v>
      </c>
      <c r="P8" s="10">
        <v>1.137</v>
      </c>
      <c r="Q8" s="10">
        <v>1.0880000000000001</v>
      </c>
      <c r="R8" s="10">
        <v>1.044</v>
      </c>
      <c r="S8" s="10">
        <v>1.02</v>
      </c>
      <c r="T8" s="40">
        <v>2662.8</v>
      </c>
      <c r="U8" s="40">
        <v>4.8</v>
      </c>
      <c r="V8" s="40">
        <v>3.2</v>
      </c>
      <c r="W8" s="40">
        <v>13.44</v>
      </c>
      <c r="X8" s="11"/>
    </row>
    <row r="9" spans="1:24" s="5" customFormat="1" ht="18" customHeight="1" x14ac:dyDescent="0.3">
      <c r="A9" s="18">
        <v>7</v>
      </c>
      <c r="B9" s="10" t="s">
        <v>173</v>
      </c>
      <c r="C9" s="40">
        <v>5</v>
      </c>
      <c r="D9" s="6">
        <v>0.02</v>
      </c>
      <c r="E9" s="6">
        <v>25</v>
      </c>
      <c r="F9" s="6">
        <v>30</v>
      </c>
      <c r="G9" s="40">
        <v>0</v>
      </c>
      <c r="H9" s="40">
        <v>10606</v>
      </c>
      <c r="I9" s="40">
        <v>0</v>
      </c>
      <c r="J9" s="40">
        <v>250</v>
      </c>
      <c r="K9" s="10">
        <v>1.07</v>
      </c>
      <c r="L9" s="10">
        <v>1.06</v>
      </c>
      <c r="M9" s="10">
        <v>1.05</v>
      </c>
      <c r="N9" s="10">
        <v>1.04</v>
      </c>
      <c r="O9" s="10">
        <v>1.03</v>
      </c>
      <c r="P9" s="10">
        <v>1.02</v>
      </c>
      <c r="Q9" s="10">
        <v>1.01</v>
      </c>
      <c r="R9" s="10">
        <v>1.01</v>
      </c>
      <c r="S9" s="10">
        <v>1.01</v>
      </c>
      <c r="T9" s="40">
        <v>2662.8</v>
      </c>
      <c r="U9" s="40">
        <v>16</v>
      </c>
      <c r="V9" s="40">
        <v>12</v>
      </c>
      <c r="W9" s="40">
        <v>13.44</v>
      </c>
      <c r="X9" s="11"/>
    </row>
    <row r="10" spans="1:24" s="5" customFormat="1" ht="18" customHeight="1" x14ac:dyDescent="0.3">
      <c r="A10" s="18">
        <v>8</v>
      </c>
      <c r="B10" s="10" t="s">
        <v>174</v>
      </c>
      <c r="C10" s="40">
        <v>5</v>
      </c>
      <c r="D10" s="6">
        <v>0.02</v>
      </c>
      <c r="E10" s="6">
        <v>25</v>
      </c>
      <c r="F10" s="6">
        <v>30</v>
      </c>
      <c r="G10" s="40">
        <v>0</v>
      </c>
      <c r="H10" s="40">
        <v>10606</v>
      </c>
      <c r="I10" s="40">
        <v>0</v>
      </c>
      <c r="J10" s="40">
        <v>125</v>
      </c>
      <c r="K10" s="10">
        <v>1.39</v>
      </c>
      <c r="L10" s="10">
        <v>1.35</v>
      </c>
      <c r="M10" s="10">
        <v>1.31</v>
      </c>
      <c r="N10" s="10">
        <v>1.27</v>
      </c>
      <c r="O10" s="10">
        <v>1.23</v>
      </c>
      <c r="P10" s="10">
        <v>1.19</v>
      </c>
      <c r="Q10" s="10">
        <v>1.1499999999999999</v>
      </c>
      <c r="R10" s="10">
        <v>1.1100000000000001</v>
      </c>
      <c r="S10" s="10">
        <v>1.07</v>
      </c>
      <c r="T10" s="40">
        <v>2662.8</v>
      </c>
      <c r="U10" s="40">
        <v>16</v>
      </c>
      <c r="V10" s="40">
        <v>12</v>
      </c>
      <c r="W10" s="40">
        <v>13.44</v>
      </c>
      <c r="X10" s="11"/>
    </row>
    <row r="11" spans="1:24" s="5" customFormat="1" ht="18" customHeight="1" x14ac:dyDescent="0.3">
      <c r="A11" s="18">
        <v>9</v>
      </c>
      <c r="B11" s="10" t="s">
        <v>175</v>
      </c>
      <c r="C11" s="40">
        <v>1</v>
      </c>
      <c r="D11" s="6">
        <v>0.02</v>
      </c>
      <c r="E11" s="6">
        <v>25</v>
      </c>
      <c r="F11" s="6">
        <v>30</v>
      </c>
      <c r="G11" s="40">
        <v>0</v>
      </c>
      <c r="H11" s="40">
        <v>50101</v>
      </c>
      <c r="I11" s="40">
        <v>0</v>
      </c>
      <c r="J11" s="40">
        <v>125</v>
      </c>
      <c r="K11" s="10">
        <v>1.39</v>
      </c>
      <c r="L11" s="10">
        <v>1.35</v>
      </c>
      <c r="M11" s="10">
        <v>1.31</v>
      </c>
      <c r="N11" s="10">
        <v>1.27</v>
      </c>
      <c r="O11" s="10">
        <v>1.23</v>
      </c>
      <c r="P11" s="10">
        <v>1.19</v>
      </c>
      <c r="Q11" s="10">
        <v>1.1499999999999999</v>
      </c>
      <c r="R11" s="10">
        <v>1.1100000000000001</v>
      </c>
      <c r="S11" s="10">
        <v>1.07</v>
      </c>
      <c r="T11" s="40">
        <v>1864</v>
      </c>
      <c r="U11" s="40">
        <v>0.4</v>
      </c>
      <c r="V11" s="40">
        <v>1.4</v>
      </c>
      <c r="W11" s="40">
        <v>0</v>
      </c>
      <c r="X11" s="11"/>
    </row>
    <row r="12" spans="1:24" s="5" customFormat="1" ht="18" customHeight="1" x14ac:dyDescent="0.3">
      <c r="A12" s="18">
        <v>10</v>
      </c>
      <c r="B12" s="10" t="s">
        <v>176</v>
      </c>
      <c r="C12" s="40">
        <v>3</v>
      </c>
      <c r="D12" s="6">
        <v>0.02</v>
      </c>
      <c r="E12" s="6">
        <v>25</v>
      </c>
      <c r="F12" s="6">
        <v>30</v>
      </c>
      <c r="G12" s="40">
        <v>0</v>
      </c>
      <c r="H12" s="40">
        <v>10404</v>
      </c>
      <c r="I12" s="40">
        <v>0</v>
      </c>
      <c r="J12" s="40">
        <v>1500</v>
      </c>
      <c r="K12" s="10">
        <v>1.1000000000000001</v>
      </c>
      <c r="L12" s="10">
        <v>1.08</v>
      </c>
      <c r="M12" s="10">
        <v>1.05</v>
      </c>
      <c r="N12" s="10">
        <v>1.04</v>
      </c>
      <c r="O12" s="10">
        <v>1.03</v>
      </c>
      <c r="P12" s="10">
        <v>1.02</v>
      </c>
      <c r="Q12" s="10">
        <v>1.01</v>
      </c>
      <c r="R12" s="10">
        <v>1</v>
      </c>
      <c r="S12" s="10">
        <v>1</v>
      </c>
      <c r="T12" s="40">
        <v>1864</v>
      </c>
      <c r="U12" s="40">
        <v>0.4</v>
      </c>
      <c r="V12" s="40">
        <v>1.4</v>
      </c>
      <c r="W12" s="40">
        <v>0</v>
      </c>
      <c r="X12" s="11"/>
    </row>
    <row r="13" spans="1:24" s="5" customFormat="1" ht="18" customHeight="1" x14ac:dyDescent="0.3">
      <c r="A13" s="18">
        <v>11</v>
      </c>
      <c r="B13" s="10" t="s">
        <v>177</v>
      </c>
      <c r="C13" s="40">
        <v>3</v>
      </c>
      <c r="D13" s="6">
        <v>0.02</v>
      </c>
      <c r="E13" s="6">
        <v>25</v>
      </c>
      <c r="F13" s="6">
        <v>30</v>
      </c>
      <c r="G13" s="40">
        <v>0</v>
      </c>
      <c r="H13" s="40">
        <v>50101</v>
      </c>
      <c r="I13" s="40">
        <v>0</v>
      </c>
      <c r="J13" s="40">
        <v>500</v>
      </c>
      <c r="K13" s="10">
        <v>1.46</v>
      </c>
      <c r="L13" s="10">
        <v>1.4</v>
      </c>
      <c r="M13" s="10">
        <v>1.34</v>
      </c>
      <c r="N13" s="10">
        <v>1.28</v>
      </c>
      <c r="O13" s="10">
        <v>1.21</v>
      </c>
      <c r="P13" s="10">
        <v>1.1499999999999999</v>
      </c>
      <c r="Q13" s="10">
        <v>1.08</v>
      </c>
      <c r="R13" s="10">
        <v>1.03</v>
      </c>
      <c r="S13" s="10">
        <v>1.02</v>
      </c>
      <c r="T13" s="40">
        <v>1864</v>
      </c>
      <c r="U13" s="40">
        <v>0.4</v>
      </c>
      <c r="V13" s="40">
        <v>1.4</v>
      </c>
      <c r="W13" s="40">
        <v>0</v>
      </c>
      <c r="X13" s="11"/>
    </row>
    <row r="14" spans="1:24" s="5" customFormat="1" ht="18" customHeight="1" x14ac:dyDescent="0.3">
      <c r="A14" s="18">
        <v>12</v>
      </c>
      <c r="B14" s="10" t="s">
        <v>178</v>
      </c>
      <c r="C14" s="40">
        <v>0</v>
      </c>
      <c r="D14" s="6">
        <v>0.02</v>
      </c>
      <c r="E14" s="6">
        <v>25</v>
      </c>
      <c r="F14" s="6">
        <v>30</v>
      </c>
      <c r="G14" s="40">
        <v>0</v>
      </c>
      <c r="H14" s="40">
        <v>10606</v>
      </c>
      <c r="I14" s="40">
        <v>0</v>
      </c>
      <c r="J14" s="40">
        <v>0</v>
      </c>
      <c r="K14" s="10">
        <v>1</v>
      </c>
      <c r="L14" s="10">
        <v>1</v>
      </c>
      <c r="M14" s="10">
        <v>1</v>
      </c>
      <c r="N14" s="10">
        <v>1</v>
      </c>
      <c r="O14" s="10">
        <v>1</v>
      </c>
      <c r="P14" s="10">
        <v>1</v>
      </c>
      <c r="Q14" s="10">
        <v>1</v>
      </c>
      <c r="R14" s="10">
        <v>1</v>
      </c>
      <c r="S14" s="10">
        <v>1</v>
      </c>
      <c r="T14" s="40">
        <v>0</v>
      </c>
      <c r="U14" s="40">
        <v>0</v>
      </c>
      <c r="V14" s="40">
        <v>0</v>
      </c>
      <c r="W14" s="40">
        <v>0</v>
      </c>
      <c r="X14" s="11"/>
    </row>
  </sheetData>
  <protectedRanges>
    <protectedRange sqref="K15:S1048576" name="区域1_3"/>
    <protectedRange sqref="A2 C2 A3:C14 G2:W14" name="区域1_4"/>
    <protectedRange sqref="B2" name="区域1_1_1"/>
  </protectedRange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基础表</vt:lpstr>
      <vt:lpstr>系统表</vt:lpstr>
      <vt:lpstr>外送特性</vt:lpstr>
      <vt:lpstr>线路表</vt:lpstr>
      <vt:lpstr>电站表</vt:lpstr>
      <vt:lpstr>特性表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dc:creator>
  <cp:lastModifiedBy>zhang</cp:lastModifiedBy>
  <dcterms:created xsi:type="dcterms:W3CDTF">2015-06-05T18:19:34Z</dcterms:created>
  <dcterms:modified xsi:type="dcterms:W3CDTF">2021-01-20T09:21:18Z</dcterms:modified>
</cp:coreProperties>
</file>