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黄室儒\Desktop\软件3月\"/>
    </mc:Choice>
  </mc:AlternateContent>
  <xr:revisionPtr revIDLastSave="0" documentId="13_ncr:1_{1AF01AB8-07CB-482A-AB95-5AB4608D668F}" xr6:coauthVersionLast="46" xr6:coauthVersionMax="46" xr10:uidLastSave="{00000000-0000-0000-0000-000000000000}"/>
  <bookViews>
    <workbookView xWindow="20370" yWindow="-120" windowWidth="29040" windowHeight="16440" xr2:uid="{00000000-000D-0000-FFFF-FFFF00000000}"/>
  </bookViews>
  <sheets>
    <sheet name="结果表" sheetId="1" r:id="rId1"/>
    <sheet name="线路潮流" sheetId="2" r:id="rId2"/>
  </sheets>
  <definedNames>
    <definedName name="_xlnm._FilterDatabase" localSheetId="0" hidden="1">结果表!$C$2:$AC$7</definedName>
  </definedNames>
  <calcPr calcId="181029"/>
</workbook>
</file>

<file path=xl/calcChain.xml><?xml version="1.0" encoding="utf-8"?>
<calcChain xmlns="http://schemas.openxmlformats.org/spreadsheetml/2006/main">
  <c r="AD12" i="1" l="1"/>
  <c r="AE13" i="1" s="1"/>
  <c r="AE25" i="1"/>
  <c r="AE19" i="1"/>
  <c r="AE7" i="1"/>
  <c r="AD8" i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3" i="1"/>
  <c r="AD4" i="1"/>
  <c r="AD5" i="1"/>
  <c r="AD6" i="1"/>
  <c r="AD7" i="1"/>
  <c r="AD2" i="1"/>
</calcChain>
</file>

<file path=xl/sharedStrings.xml><?xml version="1.0" encoding="utf-8"?>
<sst xmlns="http://schemas.openxmlformats.org/spreadsheetml/2006/main" count="765" uniqueCount="307">
  <si>
    <t>节点ID</t>
  </si>
  <si>
    <t>项目</t>
  </si>
  <si>
    <t>max</t>
  </si>
  <si>
    <t>min</t>
  </si>
  <si>
    <t>ave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</si>
  <si>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</si>
  <si>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</si>
  <si>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</si>
  <si>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</si>
  <si>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</si>
  <si>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</si>
  <si>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</si>
  <si>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</si>
  <si>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</si>
  <si>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</si>
  <si>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</si>
  <si>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</si>
  <si>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</si>
  <si>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</si>
  <si>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</si>
  <si>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</si>
  <si>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</si>
  <si>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</si>
  <si>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</si>
  <si>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</si>
  <si>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</si>
  <si>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</si>
  <si>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</si>
  <si>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</si>
  <si>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0</t>
  </si>
  <si>
    <t>1</t>
  </si>
  <si>
    <t>2</t>
  </si>
  <si>
    <t>3</t>
  </si>
  <si>
    <t>4</t>
  </si>
  <si>
    <t>5</t>
  </si>
  <si>
    <t>A弃电</t>
  </si>
  <si>
    <t>B注入功率</t>
  </si>
  <si>
    <t>C火电出力</t>
  </si>
  <si>
    <t>D风光出力</t>
  </si>
  <si>
    <t>1756.0</t>
  </si>
  <si>
    <t>34.0</t>
  </si>
  <si>
    <t>170.0</t>
  </si>
  <si>
    <t>1183.0</t>
  </si>
  <si>
    <t>600.0</t>
  </si>
  <si>
    <t>4040.0</t>
  </si>
  <si>
    <t>3614.0</t>
  </si>
  <si>
    <t>932.0</t>
  </si>
  <si>
    <t>331.0</t>
  </si>
  <si>
    <t>1800.0</t>
  </si>
  <si>
    <t>1500.0</t>
  </si>
  <si>
    <t>300.0</t>
  </si>
  <si>
    <t>231</t>
  </si>
  <si>
    <t>310</t>
  </si>
  <si>
    <t>3410</t>
  </si>
  <si>
    <t>3464</t>
  </si>
  <si>
    <t>692</t>
  </si>
  <si>
    <t>36</t>
  </si>
  <si>
    <t>780.0</t>
  </si>
  <si>
    <t>240.0</t>
  </si>
  <si>
    <t>699.0</t>
  </si>
  <si>
    <t>0.0</t>
  </si>
  <si>
    <t>293.0</t>
  </si>
  <si>
    <t>630.0</t>
  </si>
  <si>
    <t>150.0</t>
  </si>
  <si>
    <t>284.1666666666667</t>
  </si>
  <si>
    <t>1.5833333333333333</t>
  </si>
  <si>
    <t>13.75</t>
  </si>
  <si>
    <t>978.5</t>
  </si>
  <si>
    <t>457.375</t>
  </si>
  <si>
    <t>2129.3333333333335</t>
  </si>
  <si>
    <t>1129.9583333333333</t>
  </si>
  <si>
    <t>618.2916666666666</t>
  </si>
  <si>
    <t>207.375</t>
  </si>
  <si>
    <t>907.875</t>
  </si>
  <si>
    <t>354.375</t>
  </si>
  <si>
    <t>753.4166666666666</t>
  </si>
  <si>
    <t>190.95833333333334</t>
  </si>
  <si>
    <t>350.2083333333333</t>
  </si>
  <si>
    <t>207.625</t>
  </si>
  <si>
    <t>70.625</t>
  </si>
  <si>
    <t>103</t>
  </si>
  <si>
    <t>1375.9166666666667</t>
  </si>
  <si>
    <t>1223.1666666666667</t>
  </si>
  <si>
    <t>269.6666666666667</t>
  </si>
  <si>
    <t>13.5</t>
  </si>
  <si>
    <t>590.0</t>
  </si>
  <si>
    <t>1033.0</t>
  </si>
  <si>
    <t>594.0</t>
  </si>
  <si>
    <t>1180.0</t>
  </si>
  <si>
    <t>1010.0</t>
  </si>
  <si>
    <t>23</t>
  </si>
  <si>
    <t>1150.0</t>
  </si>
  <si>
    <t>565.0</t>
  </si>
  <si>
    <t>1122.0</t>
  </si>
  <si>
    <t>301.0</t>
  </si>
  <si>
    <t>562.0</t>
  </si>
  <si>
    <t>1130.0</t>
  </si>
  <si>
    <t>980.0</t>
  </si>
  <si>
    <t>540.0</t>
  </si>
  <si>
    <t>20</t>
  </si>
  <si>
    <t>142</t>
  </si>
  <si>
    <t>22</t>
  </si>
  <si>
    <t>1030.0</t>
  </si>
  <si>
    <t>1181.0</t>
  </si>
  <si>
    <t>1013.0</t>
  </si>
  <si>
    <t>325.0</t>
  </si>
  <si>
    <t>591.0</t>
  </si>
  <si>
    <t>1005.0</t>
  </si>
  <si>
    <t>8</t>
  </si>
  <si>
    <t>25</t>
  </si>
  <si>
    <t>1031.0</t>
  </si>
  <si>
    <t>490.0</t>
  </si>
  <si>
    <t>886.0</t>
  </si>
  <si>
    <t>834.0</t>
  </si>
  <si>
    <t>459.0</t>
  </si>
  <si>
    <t>880.0</t>
  </si>
  <si>
    <t>458.0</t>
  </si>
  <si>
    <t>6</t>
  </si>
  <si>
    <t>534</t>
  </si>
  <si>
    <t>847.0</t>
  </si>
  <si>
    <t>290.0</t>
  </si>
  <si>
    <t>1671.0</t>
  </si>
  <si>
    <t>200.0</t>
  </si>
  <si>
    <t>844.0</t>
  </si>
  <si>
    <t>680.0</t>
  </si>
  <si>
    <t>19</t>
  </si>
  <si>
    <t>1521</t>
  </si>
  <si>
    <t>1050.0</t>
  </si>
  <si>
    <t>493.0</t>
  </si>
  <si>
    <t>1015.0</t>
  </si>
  <si>
    <t>2630.0</t>
  </si>
  <si>
    <t>512.0</t>
  </si>
  <si>
    <t>1035.0</t>
  </si>
  <si>
    <t>15</t>
  </si>
  <si>
    <t>135</t>
  </si>
  <si>
    <t>2480</t>
  </si>
  <si>
    <t>830.0</t>
  </si>
  <si>
    <t>327.0</t>
  </si>
  <si>
    <t>995.0</t>
  </si>
  <si>
    <t>3339.0</t>
  </si>
  <si>
    <t>356.0</t>
  </si>
  <si>
    <t>153.0</t>
  </si>
  <si>
    <t>287.0</t>
  </si>
  <si>
    <t>37</t>
  </si>
  <si>
    <t>315</t>
  </si>
  <si>
    <t>3189</t>
  </si>
  <si>
    <t>69</t>
  </si>
  <si>
    <t>1084.0</t>
  </si>
  <si>
    <t>375.0</t>
  </si>
  <si>
    <t>1768.0</t>
  </si>
  <si>
    <t>2424.0</t>
  </si>
  <si>
    <t>163.0</t>
  </si>
  <si>
    <t>1138</t>
  </si>
  <si>
    <t>3358</t>
  </si>
  <si>
    <t>250</t>
  </si>
  <si>
    <t>13</t>
  </si>
  <si>
    <t>549.0</t>
  </si>
  <si>
    <t>1823.0</t>
  </si>
  <si>
    <t>648.0</t>
  </si>
  <si>
    <t>440.0</t>
  </si>
  <si>
    <t>865.0</t>
  </si>
  <si>
    <t>109</t>
  </si>
  <si>
    <t>958</t>
  </si>
  <si>
    <t>208</t>
  </si>
  <si>
    <t>31</t>
  </si>
  <si>
    <t>271.0</t>
  </si>
  <si>
    <t>419.0</t>
  </si>
  <si>
    <t>2616.0</t>
  </si>
  <si>
    <t>3290.0</t>
  </si>
  <si>
    <t>646.0</t>
  </si>
  <si>
    <t>182.0</t>
  </si>
  <si>
    <t>67</t>
  </si>
  <si>
    <t>179</t>
  </si>
  <si>
    <t>1986</t>
  </si>
  <si>
    <t>3411</t>
  </si>
  <si>
    <t>406</t>
  </si>
  <si>
    <t>32</t>
  </si>
  <si>
    <t>1633.0</t>
  </si>
  <si>
    <t>514.0</t>
  </si>
  <si>
    <t>3702.0</t>
  </si>
  <si>
    <t>1852.0</t>
  </si>
  <si>
    <t>867.0</t>
  </si>
  <si>
    <t>179.0</t>
  </si>
  <si>
    <t>106</t>
  </si>
  <si>
    <t>274</t>
  </si>
  <si>
    <t>3072</t>
  </si>
  <si>
    <t>3335</t>
  </si>
  <si>
    <t>627</t>
  </si>
  <si>
    <t>29</t>
  </si>
  <si>
    <t>903.0</t>
  </si>
  <si>
    <t>539.0</t>
  </si>
  <si>
    <t>1402.0</t>
  </si>
  <si>
    <t>184.0</t>
  </si>
  <si>
    <t>123</t>
  </si>
  <si>
    <t>299</t>
  </si>
  <si>
    <t>3008</t>
  </si>
  <si>
    <t>34</t>
  </si>
  <si>
    <t>967.0</t>
  </si>
  <si>
    <t>878.0</t>
  </si>
  <si>
    <t>524.0</t>
  </si>
  <si>
    <t>3734.0</t>
  </si>
  <si>
    <t>1807.0</t>
  </si>
  <si>
    <t>877.0</t>
  </si>
  <si>
    <t>180.0</t>
  </si>
  <si>
    <t>98</t>
  </si>
  <si>
    <t>284</t>
  </si>
  <si>
    <t>3104</t>
  </si>
  <si>
    <t>2624</t>
  </si>
  <si>
    <t>637</t>
  </si>
  <si>
    <t>30</t>
  </si>
  <si>
    <t>920.0</t>
  </si>
  <si>
    <t>569.0</t>
  </si>
  <si>
    <t>3679.0</t>
  </si>
  <si>
    <t>1767.0</t>
  </si>
  <si>
    <t>887.0</t>
  </si>
  <si>
    <t>178.0</t>
  </si>
  <si>
    <t>270.0</t>
  </si>
  <si>
    <t>90</t>
  </si>
  <si>
    <t>279</t>
  </si>
  <si>
    <t>2999</t>
  </si>
  <si>
    <t>1617</t>
  </si>
  <si>
    <t>617</t>
  </si>
  <si>
    <t>28</t>
  </si>
  <si>
    <t>526.0</t>
  </si>
  <si>
    <t>857.0</t>
  </si>
  <si>
    <t>550.0</t>
  </si>
  <si>
    <t>3795.0</t>
  </si>
  <si>
    <t>217.0</t>
  </si>
  <si>
    <t>900.0</t>
  </si>
  <si>
    <t>181.0</t>
  </si>
  <si>
    <t>77</t>
  </si>
  <si>
    <t>3165</t>
  </si>
  <si>
    <t>593</t>
  </si>
  <si>
    <t>660</t>
  </si>
  <si>
    <t>917.0</t>
  </si>
  <si>
    <t>3625.0</t>
  </si>
  <si>
    <t>279.0</t>
  </si>
  <si>
    <t>897.0</t>
  </si>
  <si>
    <t>183.0</t>
  </si>
  <si>
    <t>87</t>
  </si>
  <si>
    <t>275</t>
  </si>
  <si>
    <t>2945</t>
  </si>
  <si>
    <t>129</t>
  </si>
  <si>
    <t>607</t>
  </si>
  <si>
    <t>159.0</t>
  </si>
  <si>
    <t>10.0</t>
  </si>
  <si>
    <t>909.0</t>
  </si>
  <si>
    <t>438.0</t>
  </si>
  <si>
    <t>3226.0</t>
  </si>
  <si>
    <t>751.0</t>
  </si>
  <si>
    <t>176.0</t>
  </si>
  <si>
    <t>198</t>
  </si>
  <si>
    <t>2596</t>
  </si>
  <si>
    <t>9</t>
  </si>
  <si>
    <t>511</t>
  </si>
  <si>
    <t>4.0</t>
  </si>
  <si>
    <t>315.0</t>
  </si>
  <si>
    <t>2241.0</t>
  </si>
  <si>
    <t>527.0</t>
  </si>
  <si>
    <t>137</t>
  </si>
  <si>
    <t>75</t>
  </si>
  <si>
    <t>1611</t>
  </si>
  <si>
    <t>291</t>
  </si>
  <si>
    <t>305.0</t>
  </si>
  <si>
    <t>209.0</t>
  </si>
  <si>
    <t>468.0</t>
  </si>
  <si>
    <t>203.0</t>
  </si>
  <si>
    <t>702.0</t>
  </si>
  <si>
    <t>1098</t>
  </si>
  <si>
    <t>178</t>
  </si>
  <si>
    <t>993.0</t>
  </si>
  <si>
    <t>1851.0</t>
  </si>
  <si>
    <t>194.0</t>
  </si>
  <si>
    <t>472.0</t>
  </si>
  <si>
    <t>163</t>
  </si>
  <si>
    <t>1171</t>
  </si>
  <si>
    <t>11</t>
  </si>
  <si>
    <t>182</t>
  </si>
  <si>
    <t>100.0</t>
  </si>
  <si>
    <t>984.0</t>
  </si>
  <si>
    <t>2095.0</t>
  </si>
  <si>
    <t>64.0</t>
  </si>
  <si>
    <t>467.0</t>
  </si>
  <si>
    <t>204</t>
  </si>
  <si>
    <t>1465</t>
  </si>
  <si>
    <t>14</t>
  </si>
  <si>
    <t>227</t>
  </si>
  <si>
    <t>165.0</t>
  </si>
  <si>
    <t>1011.0</t>
  </si>
  <si>
    <t>2286.0</t>
  </si>
  <si>
    <t>463.0</t>
  </si>
  <si>
    <t>1656</t>
  </si>
  <si>
    <t>257</t>
  </si>
  <si>
    <t>首节点ID</t>
  </si>
  <si>
    <t>线路描述</t>
  </si>
  <si>
    <t>线路容量</t>
  </si>
  <si>
    <t>L5-4</t>
  </si>
  <si>
    <t>L3-1</t>
  </si>
  <si>
    <t>L5-3</t>
  </si>
  <si>
    <t>L4-2</t>
  </si>
  <si>
    <t>L1-0</t>
  </si>
  <si>
    <t>L2-0</t>
  </si>
  <si>
    <t>24小时总计</t>
    <phoneticPr fontId="2" type="noConversion"/>
  </si>
  <si>
    <t>弃电总</t>
    <phoneticPr fontId="2" type="noConversion"/>
  </si>
  <si>
    <t>注入总</t>
    <phoneticPr fontId="2" type="noConversion"/>
  </si>
  <si>
    <t>火电总</t>
    <phoneticPr fontId="2" type="noConversion"/>
  </si>
  <si>
    <t>风光总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</si>
</sst>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workbookViewId="0">
      <selection activeCell="AF28" sqref="AF28"/>
    </sheetView>
  </sheetViews>
  <sheetFormatPr defaultRowHeight="13.5" x14ac:dyDescent="0.15"/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302</v>
      </c>
    </row>
    <row r="2" spans="1:31" x14ac:dyDescent="0.15">
      <c r="A2" t="s">
        <v>29</v>
      </c>
      <c r="B2" t="s">
        <v>35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>
        <f>AC2+AB2+AA2+Z2+Y2+X2+W2+V2+U2+T2+S2+R2+Q2+P2+O2+N2+M2+K2+L2+J2+I2+H2+G2+F2</f>
        <v>0</v>
      </c>
    </row>
    <row r="3" spans="1:31" x14ac:dyDescent="0.15">
      <c r="A3" t="s">
        <v>30</v>
      </c>
      <c r="B3" t="s">
        <v>35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  <c r="AC3" t="s">
        <v>29</v>
      </c>
      <c r="AD3">
        <f t="shared" ref="AD3:AD25" si="0">AC3+AB3+AA3+Z3+Y3+X3+W3+V3+U3+T3+S3+R3+Q3+P3+O3+N3+M3+K3+L3+J3+I3+H3+G3+F3</f>
        <v>0</v>
      </c>
    </row>
    <row r="4" spans="1:31" x14ac:dyDescent="0.15">
      <c r="A4" t="s">
        <v>31</v>
      </c>
      <c r="B4" t="s">
        <v>35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>
        <f t="shared" si="0"/>
        <v>0</v>
      </c>
    </row>
    <row r="5" spans="1:31" x14ac:dyDescent="0.15">
      <c r="A5" t="s">
        <v>32</v>
      </c>
      <c r="B5" t="s">
        <v>35</v>
      </c>
      <c r="C5" t="s">
        <v>39</v>
      </c>
      <c r="D5" t="s">
        <v>29</v>
      </c>
      <c r="E5" t="s">
        <v>64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147</v>
      </c>
      <c r="P5" t="s">
        <v>29</v>
      </c>
      <c r="Q5" t="s">
        <v>165</v>
      </c>
      <c r="R5" t="s">
        <v>177</v>
      </c>
      <c r="S5" t="s">
        <v>39</v>
      </c>
      <c r="T5" t="s">
        <v>197</v>
      </c>
      <c r="U5" t="s">
        <v>29</v>
      </c>
      <c r="V5" t="s">
        <v>223</v>
      </c>
      <c r="W5" t="s">
        <v>29</v>
      </c>
      <c r="X5" t="s">
        <v>244</v>
      </c>
      <c r="Y5" t="s">
        <v>244</v>
      </c>
      <c r="Z5" t="s">
        <v>29</v>
      </c>
      <c r="AA5" t="s">
        <v>29</v>
      </c>
      <c r="AB5" t="s">
        <v>278</v>
      </c>
      <c r="AC5" t="s">
        <v>287</v>
      </c>
      <c r="AD5">
        <f t="shared" si="0"/>
        <v>6820</v>
      </c>
    </row>
    <row r="6" spans="1:31" x14ac:dyDescent="0.15">
      <c r="A6" t="s">
        <v>33</v>
      </c>
      <c r="B6" t="s">
        <v>35</v>
      </c>
      <c r="C6" t="s">
        <v>40</v>
      </c>
      <c r="D6" t="s">
        <v>29</v>
      </c>
      <c r="E6" t="s">
        <v>65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255</v>
      </c>
      <c r="Z6" t="s">
        <v>29</v>
      </c>
      <c r="AA6" t="s">
        <v>29</v>
      </c>
      <c r="AB6" t="s">
        <v>29</v>
      </c>
      <c r="AC6" t="s">
        <v>40</v>
      </c>
      <c r="AD6">
        <f t="shared" si="0"/>
        <v>38</v>
      </c>
      <c r="AE6" t="s">
        <v>303</v>
      </c>
    </row>
    <row r="7" spans="1:31" x14ac:dyDescent="0.15">
      <c r="A7" t="s">
        <v>34</v>
      </c>
      <c r="B7" t="s">
        <v>35</v>
      </c>
      <c r="C7" t="s">
        <v>41</v>
      </c>
      <c r="D7" t="s">
        <v>29</v>
      </c>
      <c r="E7" t="s">
        <v>66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245</v>
      </c>
      <c r="Y7" t="s">
        <v>41</v>
      </c>
      <c r="Z7" t="s">
        <v>29</v>
      </c>
      <c r="AA7" t="s">
        <v>29</v>
      </c>
      <c r="AB7" t="s">
        <v>29</v>
      </c>
      <c r="AC7" t="s">
        <v>63</v>
      </c>
      <c r="AD7">
        <f t="shared" si="0"/>
        <v>330</v>
      </c>
      <c r="AE7">
        <f>AD2+AD3+AD4+AD5+AD6+AD7</f>
        <v>7188</v>
      </c>
    </row>
    <row r="8" spans="1:31" x14ac:dyDescent="0.15">
      <c r="A8" t="s">
        <v>29</v>
      </c>
      <c r="B8" t="s">
        <v>36</v>
      </c>
      <c r="C8" t="s">
        <v>42</v>
      </c>
      <c r="D8" t="s">
        <v>57</v>
      </c>
      <c r="E8" t="s">
        <v>67</v>
      </c>
      <c r="F8" t="s">
        <v>42</v>
      </c>
      <c r="G8" t="s">
        <v>91</v>
      </c>
      <c r="H8" t="s">
        <v>88</v>
      </c>
      <c r="I8" t="s">
        <v>88</v>
      </c>
      <c r="J8" t="s">
        <v>103</v>
      </c>
      <c r="K8" t="s">
        <v>110</v>
      </c>
      <c r="L8" t="s">
        <v>119</v>
      </c>
      <c r="M8" t="s">
        <v>127</v>
      </c>
      <c r="N8" t="s">
        <v>136</v>
      </c>
      <c r="O8" t="s">
        <v>57</v>
      </c>
      <c r="P8" t="s">
        <v>132</v>
      </c>
      <c r="Q8" t="s">
        <v>119</v>
      </c>
      <c r="R8" t="s">
        <v>112</v>
      </c>
      <c r="S8" t="s">
        <v>189</v>
      </c>
      <c r="T8" t="s">
        <v>198</v>
      </c>
      <c r="U8" t="s">
        <v>210</v>
      </c>
      <c r="V8" t="s">
        <v>224</v>
      </c>
      <c r="W8" t="s">
        <v>234</v>
      </c>
      <c r="X8" t="s">
        <v>246</v>
      </c>
      <c r="Y8" t="s">
        <v>234</v>
      </c>
      <c r="Z8" t="s">
        <v>129</v>
      </c>
      <c r="AA8" t="s">
        <v>270</v>
      </c>
      <c r="AB8" t="s">
        <v>279</v>
      </c>
      <c r="AC8" t="s">
        <v>288</v>
      </c>
      <c r="AD8">
        <f t="shared" si="0"/>
        <v>23484</v>
      </c>
    </row>
    <row r="9" spans="1:31" x14ac:dyDescent="0.15">
      <c r="A9" t="s">
        <v>30</v>
      </c>
      <c r="B9" t="s">
        <v>36</v>
      </c>
      <c r="C9" t="s">
        <v>43</v>
      </c>
      <c r="D9" t="s">
        <v>58</v>
      </c>
      <c r="E9" t="s">
        <v>68</v>
      </c>
      <c r="F9" t="s">
        <v>85</v>
      </c>
      <c r="G9" t="s">
        <v>92</v>
      </c>
      <c r="H9" t="s">
        <v>43</v>
      </c>
      <c r="I9" t="s">
        <v>43</v>
      </c>
      <c r="J9" t="s">
        <v>85</v>
      </c>
      <c r="K9" t="s">
        <v>111</v>
      </c>
      <c r="L9" t="s">
        <v>120</v>
      </c>
      <c r="M9" t="s">
        <v>128</v>
      </c>
      <c r="N9" t="s">
        <v>137</v>
      </c>
      <c r="O9" t="s">
        <v>148</v>
      </c>
      <c r="P9" t="s">
        <v>156</v>
      </c>
      <c r="Q9" t="s">
        <v>166</v>
      </c>
      <c r="R9" t="s">
        <v>178</v>
      </c>
      <c r="S9" t="s">
        <v>190</v>
      </c>
      <c r="T9" t="s">
        <v>199</v>
      </c>
      <c r="U9" t="s">
        <v>211</v>
      </c>
      <c r="V9" t="s">
        <v>225</v>
      </c>
      <c r="W9" t="s">
        <v>92</v>
      </c>
      <c r="X9" t="s">
        <v>247</v>
      </c>
      <c r="Y9" t="s">
        <v>256</v>
      </c>
      <c r="Z9" t="s">
        <v>263</v>
      </c>
      <c r="AA9" t="s">
        <v>120</v>
      </c>
      <c r="AB9" t="s">
        <v>58</v>
      </c>
      <c r="AC9" t="s">
        <v>58</v>
      </c>
      <c r="AD9">
        <f t="shared" si="0"/>
        <v>10977</v>
      </c>
    </row>
    <row r="10" spans="1:31" x14ac:dyDescent="0.15">
      <c r="A10" t="s">
        <v>31</v>
      </c>
      <c r="B10" t="s">
        <v>36</v>
      </c>
      <c r="C10" t="s">
        <v>44</v>
      </c>
      <c r="D10" t="s">
        <v>59</v>
      </c>
      <c r="E10" t="s">
        <v>69</v>
      </c>
      <c r="F10" t="s">
        <v>86</v>
      </c>
      <c r="G10" t="s">
        <v>93</v>
      </c>
      <c r="H10" t="s">
        <v>102</v>
      </c>
      <c r="I10" t="s">
        <v>102</v>
      </c>
      <c r="J10" t="s">
        <v>104</v>
      </c>
      <c r="K10" t="s">
        <v>112</v>
      </c>
      <c r="L10" t="s">
        <v>59</v>
      </c>
      <c r="M10" t="s">
        <v>129</v>
      </c>
      <c r="N10" t="s">
        <v>138</v>
      </c>
      <c r="O10" t="s">
        <v>149</v>
      </c>
      <c r="P10" t="s">
        <v>157</v>
      </c>
      <c r="Q10" t="s">
        <v>167</v>
      </c>
      <c r="R10" t="s">
        <v>179</v>
      </c>
      <c r="S10" t="s">
        <v>44</v>
      </c>
      <c r="T10" t="s">
        <v>200</v>
      </c>
      <c r="U10" t="s">
        <v>212</v>
      </c>
      <c r="V10" t="s">
        <v>226</v>
      </c>
      <c r="W10" t="s">
        <v>235</v>
      </c>
      <c r="X10" t="s">
        <v>248</v>
      </c>
      <c r="Y10" t="s">
        <v>257</v>
      </c>
      <c r="Z10" t="s">
        <v>48</v>
      </c>
      <c r="AA10" t="s">
        <v>271</v>
      </c>
      <c r="AB10" t="s">
        <v>280</v>
      </c>
      <c r="AC10" t="s">
        <v>289</v>
      </c>
      <c r="AD10">
        <f t="shared" si="0"/>
        <v>51104</v>
      </c>
    </row>
    <row r="11" spans="1:31" x14ac:dyDescent="0.15">
      <c r="A11" t="s">
        <v>32</v>
      </c>
      <c r="B11" t="s">
        <v>36</v>
      </c>
      <c r="C11" t="s">
        <v>45</v>
      </c>
      <c r="D11" t="s">
        <v>60</v>
      </c>
      <c r="E11" t="s">
        <v>70</v>
      </c>
      <c r="F11" t="s">
        <v>50</v>
      </c>
      <c r="G11" t="s">
        <v>94</v>
      </c>
      <c r="H11" t="s">
        <v>50</v>
      </c>
      <c r="I11" t="s">
        <v>50</v>
      </c>
      <c r="J11" t="s">
        <v>105</v>
      </c>
      <c r="K11" t="s">
        <v>113</v>
      </c>
      <c r="L11" t="s">
        <v>121</v>
      </c>
      <c r="M11" t="s">
        <v>130</v>
      </c>
      <c r="N11" t="s">
        <v>139</v>
      </c>
      <c r="O11" t="s">
        <v>150</v>
      </c>
      <c r="P11" t="s">
        <v>45</v>
      </c>
      <c r="Q11" t="s">
        <v>168</v>
      </c>
      <c r="R11" t="s">
        <v>180</v>
      </c>
      <c r="S11" t="s">
        <v>191</v>
      </c>
      <c r="T11" t="s">
        <v>201</v>
      </c>
      <c r="U11" t="s">
        <v>213</v>
      </c>
      <c r="V11" t="s">
        <v>227</v>
      </c>
      <c r="W11" t="s">
        <v>236</v>
      </c>
      <c r="X11" t="s">
        <v>60</v>
      </c>
      <c r="Y11" t="s">
        <v>60</v>
      </c>
      <c r="Z11" t="s">
        <v>264</v>
      </c>
      <c r="AA11" t="s">
        <v>272</v>
      </c>
      <c r="AB11" t="s">
        <v>281</v>
      </c>
      <c r="AC11" t="s">
        <v>60</v>
      </c>
      <c r="AD11">
        <f t="shared" si="0"/>
        <v>27119</v>
      </c>
    </row>
    <row r="12" spans="1:31" x14ac:dyDescent="0.15">
      <c r="A12" t="s">
        <v>33</v>
      </c>
      <c r="B12" t="s">
        <v>36</v>
      </c>
      <c r="C12" t="s">
        <v>46</v>
      </c>
      <c r="D12" t="s">
        <v>61</v>
      </c>
      <c r="E12" t="s">
        <v>71</v>
      </c>
      <c r="F12" t="s">
        <v>87</v>
      </c>
      <c r="G12" t="s">
        <v>95</v>
      </c>
      <c r="H12" t="s">
        <v>85</v>
      </c>
      <c r="I12" t="s">
        <v>85</v>
      </c>
      <c r="J12" t="s">
        <v>106</v>
      </c>
      <c r="K12" t="s">
        <v>114</v>
      </c>
      <c r="L12" t="s">
        <v>61</v>
      </c>
      <c r="M12" t="s">
        <v>131</v>
      </c>
      <c r="N12" t="s">
        <v>140</v>
      </c>
      <c r="O12" t="s">
        <v>111</v>
      </c>
      <c r="P12" t="s">
        <v>158</v>
      </c>
      <c r="Q12" t="s">
        <v>169</v>
      </c>
      <c r="R12" t="s">
        <v>181</v>
      </c>
      <c r="S12" t="s">
        <v>46</v>
      </c>
      <c r="T12" t="s">
        <v>202</v>
      </c>
      <c r="U12" t="s">
        <v>214</v>
      </c>
      <c r="V12" t="s">
        <v>228</v>
      </c>
      <c r="W12" t="s">
        <v>237</v>
      </c>
      <c r="X12" t="s">
        <v>249</v>
      </c>
      <c r="Y12" t="s">
        <v>258</v>
      </c>
      <c r="Z12" t="s">
        <v>265</v>
      </c>
      <c r="AA12" t="s">
        <v>273</v>
      </c>
      <c r="AB12" t="s">
        <v>282</v>
      </c>
      <c r="AC12" t="s">
        <v>290</v>
      </c>
      <c r="AD12">
        <f>AC12+AB12+AA12+Z12+Y12+X12+W12+V12+U12+T12+S12+R12+Q12+P12+O12+N12+M12+K12+L12+J12+I12+H12+G12+F12</f>
        <v>14839</v>
      </c>
      <c r="AE12" t="s">
        <v>304</v>
      </c>
    </row>
    <row r="13" spans="1:31" x14ac:dyDescent="0.15">
      <c r="A13" t="s">
        <v>34</v>
      </c>
      <c r="B13" t="s">
        <v>36</v>
      </c>
      <c r="C13" t="s">
        <v>47</v>
      </c>
      <c r="D13" t="s">
        <v>60</v>
      </c>
      <c r="E13" t="s">
        <v>72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122</v>
      </c>
      <c r="M13" t="s">
        <v>50</v>
      </c>
      <c r="N13" t="s">
        <v>141</v>
      </c>
      <c r="O13" t="s">
        <v>151</v>
      </c>
      <c r="P13" t="s">
        <v>47</v>
      </c>
      <c r="Q13" t="s">
        <v>170</v>
      </c>
      <c r="R13" t="s">
        <v>182</v>
      </c>
      <c r="S13" t="s">
        <v>192</v>
      </c>
      <c r="T13" t="s">
        <v>203</v>
      </c>
      <c r="U13" t="s">
        <v>215</v>
      </c>
      <c r="V13" t="s">
        <v>229</v>
      </c>
      <c r="W13" t="s">
        <v>227</v>
      </c>
      <c r="X13" t="s">
        <v>250</v>
      </c>
      <c r="Y13" t="s">
        <v>60</v>
      </c>
      <c r="Z13" t="s">
        <v>266</v>
      </c>
      <c r="AA13" t="s">
        <v>122</v>
      </c>
      <c r="AB13" t="s">
        <v>63</v>
      </c>
      <c r="AC13" t="s">
        <v>60</v>
      </c>
      <c r="AD13">
        <f t="shared" si="0"/>
        <v>4977</v>
      </c>
      <c r="AE13">
        <f>AD8+AD9+AD10+AD11+AD12+AD13</f>
        <v>132500</v>
      </c>
    </row>
    <row r="14" spans="1:31" x14ac:dyDescent="0.15">
      <c r="A14" t="s">
        <v>29</v>
      </c>
      <c r="B14" t="s">
        <v>37</v>
      </c>
      <c r="C14" t="s">
        <v>48</v>
      </c>
      <c r="D14" t="s">
        <v>57</v>
      </c>
      <c r="E14" t="s">
        <v>73</v>
      </c>
      <c r="F14" t="s">
        <v>88</v>
      </c>
      <c r="G14" t="s">
        <v>96</v>
      </c>
      <c r="H14" t="s">
        <v>88</v>
      </c>
      <c r="I14" t="s">
        <v>88</v>
      </c>
      <c r="J14" t="s">
        <v>88</v>
      </c>
      <c r="K14" t="s">
        <v>102</v>
      </c>
      <c r="L14" t="s">
        <v>123</v>
      </c>
      <c r="M14" t="s">
        <v>132</v>
      </c>
      <c r="N14" t="s">
        <v>136</v>
      </c>
      <c r="O14" t="s">
        <v>57</v>
      </c>
      <c r="P14" t="s">
        <v>102</v>
      </c>
      <c r="Q14" t="s">
        <v>57</v>
      </c>
      <c r="R14" t="s">
        <v>57</v>
      </c>
      <c r="S14" t="s">
        <v>57</v>
      </c>
      <c r="T14" t="s">
        <v>57</v>
      </c>
      <c r="U14" t="s">
        <v>136</v>
      </c>
      <c r="V14" t="s">
        <v>57</v>
      </c>
      <c r="W14" t="s">
        <v>136</v>
      </c>
      <c r="X14" t="s">
        <v>57</v>
      </c>
      <c r="Y14" t="s">
        <v>57</v>
      </c>
      <c r="Z14" t="s">
        <v>115</v>
      </c>
      <c r="AA14" t="s">
        <v>136</v>
      </c>
      <c r="AB14" t="s">
        <v>57</v>
      </c>
      <c r="AC14" t="s">
        <v>57</v>
      </c>
      <c r="AD14">
        <f t="shared" si="0"/>
        <v>21789</v>
      </c>
    </row>
    <row r="15" spans="1:31" x14ac:dyDescent="0.15">
      <c r="A15" t="s">
        <v>30</v>
      </c>
      <c r="B15" t="s">
        <v>37</v>
      </c>
      <c r="C15" t="s">
        <v>43</v>
      </c>
      <c r="D15" t="s">
        <v>58</v>
      </c>
      <c r="E15" t="s">
        <v>74</v>
      </c>
      <c r="F15" t="s">
        <v>85</v>
      </c>
      <c r="G15" t="s">
        <v>92</v>
      </c>
      <c r="H15" t="s">
        <v>43</v>
      </c>
      <c r="I15" t="s">
        <v>43</v>
      </c>
      <c r="J15" t="s">
        <v>85</v>
      </c>
      <c r="K15" t="s">
        <v>111</v>
      </c>
      <c r="L15" t="s">
        <v>120</v>
      </c>
      <c r="M15" t="s">
        <v>111</v>
      </c>
      <c r="N15" t="s">
        <v>120</v>
      </c>
      <c r="O15" t="s">
        <v>58</v>
      </c>
      <c r="P15" t="s">
        <v>159</v>
      </c>
      <c r="Q15" t="s">
        <v>58</v>
      </c>
      <c r="R15" t="s">
        <v>58</v>
      </c>
      <c r="S15" t="s">
        <v>58</v>
      </c>
      <c r="T15" t="s">
        <v>58</v>
      </c>
      <c r="U15" t="s">
        <v>120</v>
      </c>
      <c r="V15" t="s">
        <v>58</v>
      </c>
      <c r="W15" t="s">
        <v>120</v>
      </c>
      <c r="X15" t="s">
        <v>58</v>
      </c>
      <c r="Y15" t="s">
        <v>58</v>
      </c>
      <c r="Z15" t="s">
        <v>120</v>
      </c>
      <c r="AA15" t="s">
        <v>120</v>
      </c>
      <c r="AB15" t="s">
        <v>58</v>
      </c>
      <c r="AC15" t="s">
        <v>58</v>
      </c>
      <c r="AD15">
        <f t="shared" si="0"/>
        <v>8505</v>
      </c>
    </row>
    <row r="16" spans="1:31" x14ac:dyDescent="0.15">
      <c r="A16" t="s">
        <v>31</v>
      </c>
      <c r="B16" t="s">
        <v>37</v>
      </c>
      <c r="C16" t="s">
        <v>49</v>
      </c>
      <c r="D16" t="s">
        <v>62</v>
      </c>
      <c r="E16" t="s">
        <v>75</v>
      </c>
      <c r="F16" t="s">
        <v>89</v>
      </c>
      <c r="G16" t="s">
        <v>97</v>
      </c>
      <c r="H16" t="s">
        <v>102</v>
      </c>
      <c r="I16" t="s">
        <v>102</v>
      </c>
      <c r="J16" t="s">
        <v>107</v>
      </c>
      <c r="K16" t="s">
        <v>115</v>
      </c>
      <c r="L16" t="s">
        <v>124</v>
      </c>
      <c r="M16" t="s">
        <v>115</v>
      </c>
      <c r="N16" t="s">
        <v>124</v>
      </c>
      <c r="O16" t="s">
        <v>62</v>
      </c>
      <c r="P16" t="s">
        <v>160</v>
      </c>
      <c r="Q16" t="s">
        <v>62</v>
      </c>
      <c r="R16" t="s">
        <v>62</v>
      </c>
      <c r="S16" t="s">
        <v>62</v>
      </c>
      <c r="T16" t="s">
        <v>62</v>
      </c>
      <c r="U16" t="s">
        <v>124</v>
      </c>
      <c r="V16" t="s">
        <v>62</v>
      </c>
      <c r="W16" t="s">
        <v>124</v>
      </c>
      <c r="X16" t="s">
        <v>62</v>
      </c>
      <c r="Y16" t="s">
        <v>62</v>
      </c>
      <c r="Z16" t="s">
        <v>267</v>
      </c>
      <c r="AA16" t="s">
        <v>124</v>
      </c>
      <c r="AB16" t="s">
        <v>62</v>
      </c>
      <c r="AC16" t="s">
        <v>62</v>
      </c>
      <c r="AD16">
        <f t="shared" si="0"/>
        <v>18082</v>
      </c>
    </row>
    <row r="17" spans="1:31" x14ac:dyDescent="0.15">
      <c r="A17" t="s">
        <v>32</v>
      </c>
      <c r="B17" t="s">
        <v>37</v>
      </c>
      <c r="C17" t="s">
        <v>50</v>
      </c>
      <c r="D17" t="s">
        <v>63</v>
      </c>
      <c r="E17" t="s">
        <v>76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63</v>
      </c>
      <c r="M17" t="s">
        <v>63</v>
      </c>
      <c r="N17" t="s">
        <v>63</v>
      </c>
      <c r="O17" t="s">
        <v>63</v>
      </c>
      <c r="P17" t="s">
        <v>63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t="s">
        <v>63</v>
      </c>
      <c r="Y17" t="s">
        <v>63</v>
      </c>
      <c r="Z17" t="s">
        <v>122</v>
      </c>
      <c r="AA17" t="s">
        <v>238</v>
      </c>
      <c r="AB17" t="s">
        <v>63</v>
      </c>
      <c r="AC17" t="s">
        <v>63</v>
      </c>
      <c r="AD17">
        <f t="shared" si="0"/>
        <v>4583</v>
      </c>
    </row>
    <row r="18" spans="1:31" x14ac:dyDescent="0.15">
      <c r="A18" t="s">
        <v>33</v>
      </c>
      <c r="B18" t="s">
        <v>37</v>
      </c>
      <c r="C18" t="s">
        <v>43</v>
      </c>
      <c r="D18" t="s">
        <v>58</v>
      </c>
      <c r="E18" t="s">
        <v>77</v>
      </c>
      <c r="F18" t="s">
        <v>85</v>
      </c>
      <c r="G18" t="s">
        <v>98</v>
      </c>
      <c r="H18" t="s">
        <v>85</v>
      </c>
      <c r="I18" t="s">
        <v>85</v>
      </c>
      <c r="J18" t="s">
        <v>85</v>
      </c>
      <c r="K18" t="s">
        <v>116</v>
      </c>
      <c r="L18" t="s">
        <v>120</v>
      </c>
      <c r="M18" t="s">
        <v>111</v>
      </c>
      <c r="N18" t="s">
        <v>142</v>
      </c>
      <c r="O18" t="s">
        <v>58</v>
      </c>
      <c r="P18" t="s">
        <v>159</v>
      </c>
      <c r="Q18" t="s">
        <v>58</v>
      </c>
      <c r="R18" t="s">
        <v>58</v>
      </c>
      <c r="S18" t="s">
        <v>58</v>
      </c>
      <c r="T18" t="s">
        <v>58</v>
      </c>
      <c r="U18" t="s">
        <v>216</v>
      </c>
      <c r="V18" t="s">
        <v>58</v>
      </c>
      <c r="W18" t="s">
        <v>120</v>
      </c>
      <c r="X18" t="s">
        <v>58</v>
      </c>
      <c r="Y18" t="s">
        <v>58</v>
      </c>
      <c r="Z18" t="s">
        <v>120</v>
      </c>
      <c r="AA18" t="s">
        <v>120</v>
      </c>
      <c r="AB18" t="s">
        <v>58</v>
      </c>
      <c r="AC18" t="s">
        <v>58</v>
      </c>
      <c r="AD18">
        <f t="shared" si="0"/>
        <v>8405</v>
      </c>
      <c r="AE18" t="s">
        <v>305</v>
      </c>
    </row>
    <row r="19" spans="1:31" x14ac:dyDescent="0.15">
      <c r="A19" t="s">
        <v>34</v>
      </c>
      <c r="B19" t="s">
        <v>37</v>
      </c>
      <c r="C19" t="s">
        <v>50</v>
      </c>
      <c r="D19" t="s">
        <v>63</v>
      </c>
      <c r="E19" t="s">
        <v>78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122</v>
      </c>
      <c r="M19" t="s">
        <v>50</v>
      </c>
      <c r="N19" t="s">
        <v>63</v>
      </c>
      <c r="O19" t="s">
        <v>63</v>
      </c>
      <c r="P19" t="s">
        <v>50</v>
      </c>
      <c r="Q19" t="s">
        <v>63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238</v>
      </c>
      <c r="X19" t="s">
        <v>63</v>
      </c>
      <c r="Y19" t="s">
        <v>63</v>
      </c>
      <c r="Z19" t="s">
        <v>122</v>
      </c>
      <c r="AA19" t="s">
        <v>122</v>
      </c>
      <c r="AB19" t="s">
        <v>63</v>
      </c>
      <c r="AC19" t="s">
        <v>63</v>
      </c>
      <c r="AD19">
        <f t="shared" si="0"/>
        <v>4983</v>
      </c>
      <c r="AE19">
        <f>AD14+AD15+AD16+AD17+AD18+AD19</f>
        <v>66347</v>
      </c>
    </row>
    <row r="20" spans="1:31" x14ac:dyDescent="0.15">
      <c r="A20" t="s">
        <v>29</v>
      </c>
      <c r="B20" t="s">
        <v>38</v>
      </c>
      <c r="C20" t="s">
        <v>51</v>
      </c>
      <c r="D20" t="s">
        <v>29</v>
      </c>
      <c r="E20" t="s">
        <v>79</v>
      </c>
      <c r="F20" t="s">
        <v>32</v>
      </c>
      <c r="G20" t="s">
        <v>99</v>
      </c>
      <c r="H20" t="s">
        <v>29</v>
      </c>
      <c r="I20" t="s">
        <v>29</v>
      </c>
      <c r="J20" t="s">
        <v>30</v>
      </c>
      <c r="K20" t="s">
        <v>30</v>
      </c>
      <c r="L20" t="s">
        <v>32</v>
      </c>
      <c r="M20" t="s">
        <v>133</v>
      </c>
      <c r="N20" t="s">
        <v>29</v>
      </c>
      <c r="O20" t="s">
        <v>29</v>
      </c>
      <c r="P20" t="s">
        <v>34</v>
      </c>
      <c r="Q20" t="s">
        <v>171</v>
      </c>
      <c r="R20" t="s">
        <v>183</v>
      </c>
      <c r="S20" t="s">
        <v>193</v>
      </c>
      <c r="T20" t="s">
        <v>204</v>
      </c>
      <c r="U20" t="s">
        <v>217</v>
      </c>
      <c r="V20" t="s">
        <v>230</v>
      </c>
      <c r="W20" t="s">
        <v>239</v>
      </c>
      <c r="X20" t="s">
        <v>242</v>
      </c>
      <c r="Y20" t="s">
        <v>259</v>
      </c>
      <c r="Z20" t="s">
        <v>134</v>
      </c>
      <c r="AA20" t="s">
        <v>274</v>
      </c>
      <c r="AB20" t="s">
        <v>283</v>
      </c>
      <c r="AC20" t="s">
        <v>51</v>
      </c>
      <c r="AD20">
        <f t="shared" si="0"/>
        <v>1695</v>
      </c>
    </row>
    <row r="21" spans="1:31" x14ac:dyDescent="0.15">
      <c r="A21" t="s">
        <v>30</v>
      </c>
      <c r="B21" t="s">
        <v>38</v>
      </c>
      <c r="C21" t="s">
        <v>52</v>
      </c>
      <c r="D21" t="s">
        <v>29</v>
      </c>
      <c r="E21" t="s">
        <v>80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32</v>
      </c>
      <c r="N21" t="s">
        <v>143</v>
      </c>
      <c r="O21" t="s">
        <v>134</v>
      </c>
      <c r="P21" t="s">
        <v>161</v>
      </c>
      <c r="Q21" t="s">
        <v>172</v>
      </c>
      <c r="R21" t="s">
        <v>184</v>
      </c>
      <c r="S21" t="s">
        <v>194</v>
      </c>
      <c r="T21" t="s">
        <v>205</v>
      </c>
      <c r="U21" t="s">
        <v>218</v>
      </c>
      <c r="V21" t="s">
        <v>52</v>
      </c>
      <c r="W21" t="s">
        <v>240</v>
      </c>
      <c r="X21" t="s">
        <v>251</v>
      </c>
      <c r="Y21" t="s">
        <v>260</v>
      </c>
      <c r="Z21" t="s">
        <v>133</v>
      </c>
      <c r="AA21" t="s">
        <v>29</v>
      </c>
      <c r="AB21" t="s">
        <v>29</v>
      </c>
      <c r="AC21" t="s">
        <v>29</v>
      </c>
      <c r="AD21">
        <f t="shared" si="0"/>
        <v>2472</v>
      </c>
    </row>
    <row r="22" spans="1:31" x14ac:dyDescent="0.15">
      <c r="A22" t="s">
        <v>31</v>
      </c>
      <c r="B22" t="s">
        <v>38</v>
      </c>
      <c r="C22" t="s">
        <v>53</v>
      </c>
      <c r="D22" t="s">
        <v>29</v>
      </c>
      <c r="E22" t="s">
        <v>81</v>
      </c>
      <c r="F22" t="s">
        <v>90</v>
      </c>
      <c r="G22" t="s">
        <v>100</v>
      </c>
      <c r="H22" t="s">
        <v>29</v>
      </c>
      <c r="I22" t="s">
        <v>29</v>
      </c>
      <c r="J22" t="s">
        <v>108</v>
      </c>
      <c r="K22" t="s">
        <v>117</v>
      </c>
      <c r="L22" t="s">
        <v>125</v>
      </c>
      <c r="M22" t="s">
        <v>134</v>
      </c>
      <c r="N22" t="s">
        <v>144</v>
      </c>
      <c r="O22" t="s">
        <v>152</v>
      </c>
      <c r="P22" t="s">
        <v>162</v>
      </c>
      <c r="Q22" t="s">
        <v>173</v>
      </c>
      <c r="R22" t="s">
        <v>185</v>
      </c>
      <c r="S22" t="s">
        <v>53</v>
      </c>
      <c r="T22" t="s">
        <v>206</v>
      </c>
      <c r="U22" t="s">
        <v>219</v>
      </c>
      <c r="V22" t="s">
        <v>231</v>
      </c>
      <c r="W22" t="s">
        <v>241</v>
      </c>
      <c r="X22" t="s">
        <v>252</v>
      </c>
      <c r="Y22" t="s">
        <v>261</v>
      </c>
      <c r="Z22" t="s">
        <v>268</v>
      </c>
      <c r="AA22" t="s">
        <v>275</v>
      </c>
      <c r="AB22" t="s">
        <v>284</v>
      </c>
      <c r="AC22" t="s">
        <v>291</v>
      </c>
      <c r="AD22">
        <f t="shared" si="0"/>
        <v>33022</v>
      </c>
    </row>
    <row r="23" spans="1:31" x14ac:dyDescent="0.15">
      <c r="A23" t="s">
        <v>32</v>
      </c>
      <c r="B23" t="s">
        <v>38</v>
      </c>
      <c r="C23" t="s">
        <v>54</v>
      </c>
      <c r="D23" t="s">
        <v>29</v>
      </c>
      <c r="E23" t="s">
        <v>82</v>
      </c>
      <c r="F23" t="s">
        <v>29</v>
      </c>
      <c r="G23" t="s">
        <v>30</v>
      </c>
      <c r="H23" t="s">
        <v>29</v>
      </c>
      <c r="I23" t="s">
        <v>29</v>
      </c>
      <c r="J23" t="s">
        <v>109</v>
      </c>
      <c r="K23" t="s">
        <v>118</v>
      </c>
      <c r="L23" t="s">
        <v>126</v>
      </c>
      <c r="M23" t="s">
        <v>135</v>
      </c>
      <c r="N23" t="s">
        <v>145</v>
      </c>
      <c r="O23" t="s">
        <v>153</v>
      </c>
      <c r="P23" t="s">
        <v>54</v>
      </c>
      <c r="Q23" t="s">
        <v>174</v>
      </c>
      <c r="R23" t="s">
        <v>186</v>
      </c>
      <c r="S23" t="s">
        <v>195</v>
      </c>
      <c r="T23" t="s">
        <v>207</v>
      </c>
      <c r="U23" t="s">
        <v>220</v>
      </c>
      <c r="V23" t="s">
        <v>232</v>
      </c>
      <c r="W23" t="s">
        <v>242</v>
      </c>
      <c r="X23" t="s">
        <v>253</v>
      </c>
      <c r="Y23" t="s">
        <v>253</v>
      </c>
      <c r="Z23" t="s">
        <v>253</v>
      </c>
      <c r="AA23" t="s">
        <v>276</v>
      </c>
      <c r="AB23" t="s">
        <v>285</v>
      </c>
      <c r="AC23" t="s">
        <v>133</v>
      </c>
      <c r="AD23">
        <f t="shared" si="0"/>
        <v>29356</v>
      </c>
    </row>
    <row r="24" spans="1:31" x14ac:dyDescent="0.15">
      <c r="A24" t="s">
        <v>33</v>
      </c>
      <c r="B24" t="s">
        <v>38</v>
      </c>
      <c r="C24" t="s">
        <v>55</v>
      </c>
      <c r="D24" t="s">
        <v>29</v>
      </c>
      <c r="E24" t="s">
        <v>83</v>
      </c>
      <c r="F24" t="s">
        <v>33</v>
      </c>
      <c r="G24" t="s">
        <v>101</v>
      </c>
      <c r="H24" t="s">
        <v>29</v>
      </c>
      <c r="I24" t="s">
        <v>29</v>
      </c>
      <c r="J24" t="s">
        <v>30</v>
      </c>
      <c r="K24" t="s">
        <v>30</v>
      </c>
      <c r="L24" t="s">
        <v>32</v>
      </c>
      <c r="M24" t="s">
        <v>101</v>
      </c>
      <c r="N24" t="s">
        <v>146</v>
      </c>
      <c r="O24" t="s">
        <v>154</v>
      </c>
      <c r="P24" t="s">
        <v>163</v>
      </c>
      <c r="Q24" t="s">
        <v>175</v>
      </c>
      <c r="R24" t="s">
        <v>187</v>
      </c>
      <c r="S24" t="s">
        <v>55</v>
      </c>
      <c r="T24" t="s">
        <v>208</v>
      </c>
      <c r="U24" t="s">
        <v>221</v>
      </c>
      <c r="V24" t="s">
        <v>233</v>
      </c>
      <c r="W24" t="s">
        <v>243</v>
      </c>
      <c r="X24" t="s">
        <v>254</v>
      </c>
      <c r="Y24" t="s">
        <v>262</v>
      </c>
      <c r="Z24" t="s">
        <v>269</v>
      </c>
      <c r="AA24" t="s">
        <v>277</v>
      </c>
      <c r="AB24" t="s">
        <v>286</v>
      </c>
      <c r="AC24" t="s">
        <v>292</v>
      </c>
      <c r="AD24">
        <f t="shared" si="0"/>
        <v>6472</v>
      </c>
      <c r="AE24" t="s">
        <v>306</v>
      </c>
    </row>
    <row r="25" spans="1:31" x14ac:dyDescent="0.15">
      <c r="A25" t="s">
        <v>34</v>
      </c>
      <c r="B25" t="s">
        <v>38</v>
      </c>
      <c r="C25" t="s">
        <v>56</v>
      </c>
      <c r="D25" t="s">
        <v>29</v>
      </c>
      <c r="E25" t="s">
        <v>84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32</v>
      </c>
      <c r="O25" t="s">
        <v>155</v>
      </c>
      <c r="P25" t="s">
        <v>164</v>
      </c>
      <c r="Q25" t="s">
        <v>176</v>
      </c>
      <c r="R25" t="s">
        <v>188</v>
      </c>
      <c r="S25" t="s">
        <v>196</v>
      </c>
      <c r="T25" t="s">
        <v>209</v>
      </c>
      <c r="U25" t="s">
        <v>222</v>
      </c>
      <c r="V25" t="s">
        <v>164</v>
      </c>
      <c r="W25" t="s">
        <v>196</v>
      </c>
      <c r="X25" t="s">
        <v>56</v>
      </c>
      <c r="Y25" t="s">
        <v>99</v>
      </c>
      <c r="Z25" t="s">
        <v>32</v>
      </c>
      <c r="AA25" t="s">
        <v>29</v>
      </c>
      <c r="AB25" t="s">
        <v>29</v>
      </c>
      <c r="AC25" t="s">
        <v>29</v>
      </c>
      <c r="AD25">
        <f t="shared" si="0"/>
        <v>324</v>
      </c>
      <c r="AE25">
        <f>AD20+AD21+AD22+AD23+AD24+AD25</f>
        <v>73341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C1" workbookViewId="0"/>
  </sheetViews>
  <sheetFormatPr defaultRowHeight="13.5" x14ac:dyDescent="0.15"/>
  <sheetData>
    <row r="1" spans="1:29" x14ac:dyDescent="0.15">
      <c r="A1" s="1" t="s">
        <v>293</v>
      </c>
      <c r="B1" s="1" t="s">
        <v>294</v>
      </c>
      <c r="C1" s="1" t="s">
        <v>2</v>
      </c>
      <c r="D1" s="1" t="s">
        <v>3</v>
      </c>
      <c r="E1" s="1" t="s">
        <v>295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15">
      <c r="A2">
        <v>5</v>
      </c>
      <c r="B2" t="s">
        <v>296</v>
      </c>
      <c r="C2">
        <v>1433.27710988582</v>
      </c>
      <c r="D2">
        <v>-259.97449552371228</v>
      </c>
      <c r="E2">
        <v>18000</v>
      </c>
      <c r="F2">
        <v>193.65871123782119</v>
      </c>
      <c r="G2">
        <v>188.9892852316427</v>
      </c>
      <c r="H2">
        <v>196.03071362828709</v>
      </c>
      <c r="I2">
        <v>196.03071362828709</v>
      </c>
      <c r="J2">
        <v>205.847368169768</v>
      </c>
      <c r="K2">
        <v>429.48661208435448</v>
      </c>
      <c r="L2">
        <v>713.06243189047268</v>
      </c>
      <c r="M2">
        <v>1115.1637525360691</v>
      </c>
      <c r="N2">
        <v>1304.427457408779</v>
      </c>
      <c r="O2">
        <v>863.01735145007774</v>
      </c>
      <c r="P2">
        <v>1433.27710988582</v>
      </c>
      <c r="Q2">
        <v>1117.472097313713</v>
      </c>
      <c r="R2">
        <v>423.05534308824753</v>
      </c>
      <c r="S2">
        <v>210.12881479334681</v>
      </c>
      <c r="T2">
        <v>402.58727318822912</v>
      </c>
      <c r="U2">
        <v>394.44863554115301</v>
      </c>
      <c r="V2">
        <v>-228.88333967758871</v>
      </c>
      <c r="W2">
        <v>-162.45604908518089</v>
      </c>
      <c r="X2">
        <v>-253.38381808923779</v>
      </c>
      <c r="Y2">
        <v>-258.31095856403738</v>
      </c>
      <c r="Z2">
        <v>10.430826189777759</v>
      </c>
      <c r="AA2">
        <v>-4.7976143144896444</v>
      </c>
      <c r="AB2">
        <v>-117.12955306884599</v>
      </c>
      <c r="AC2">
        <v>-259.97449552371228</v>
      </c>
    </row>
    <row r="3" spans="1:29" x14ac:dyDescent="0.15">
      <c r="A3">
        <v>3</v>
      </c>
      <c r="B3" t="s">
        <v>297</v>
      </c>
      <c r="C3">
        <v>2515.7183063201419</v>
      </c>
      <c r="D3">
        <v>258.28147999872328</v>
      </c>
      <c r="E3">
        <v>18000</v>
      </c>
      <c r="F3">
        <v>406.50037367181602</v>
      </c>
      <c r="G3">
        <v>412.16946061970248</v>
      </c>
      <c r="H3">
        <v>404.12856446907568</v>
      </c>
      <c r="I3">
        <v>404.12856446907568</v>
      </c>
      <c r="J3">
        <v>419.32108361118458</v>
      </c>
      <c r="K3">
        <v>704.91139142670625</v>
      </c>
      <c r="L3">
        <v>1158.8145138154391</v>
      </c>
      <c r="M3">
        <v>1817.001767636968</v>
      </c>
      <c r="N3">
        <v>2190.491315274528</v>
      </c>
      <c r="O3">
        <v>1725.8121747736111</v>
      </c>
      <c r="P3">
        <v>2515.7183063201419</v>
      </c>
      <c r="Q3">
        <v>2357.8543934945069</v>
      </c>
      <c r="R3">
        <v>1609.4341107509549</v>
      </c>
      <c r="S3">
        <v>1376.9079374037949</v>
      </c>
      <c r="T3">
        <v>1585.8565357568871</v>
      </c>
      <c r="U3">
        <v>1551.9501652120391</v>
      </c>
      <c r="V3">
        <v>626.9836505631398</v>
      </c>
      <c r="W3">
        <v>658.61082833170781</v>
      </c>
      <c r="X3">
        <v>429.38470109990988</v>
      </c>
      <c r="Y3">
        <v>258.28147999872328</v>
      </c>
      <c r="Z3">
        <v>401.65717552712391</v>
      </c>
      <c r="AA3">
        <v>398.87958898333352</v>
      </c>
      <c r="AB3">
        <v>331.15525927933999</v>
      </c>
      <c r="AC3">
        <v>259.9446354973955</v>
      </c>
    </row>
    <row r="4" spans="1:29" x14ac:dyDescent="0.15">
      <c r="A4">
        <v>5</v>
      </c>
      <c r="B4" t="s">
        <v>298</v>
      </c>
      <c r="C4">
        <v>429.44041753513818</v>
      </c>
      <c r="D4">
        <v>-1151.7332112673159</v>
      </c>
      <c r="E4">
        <v>18000</v>
      </c>
      <c r="F4">
        <v>106.4273677873456</v>
      </c>
      <c r="G4">
        <v>111.09686264153839</v>
      </c>
      <c r="H4">
        <v>104.0552790115722</v>
      </c>
      <c r="I4">
        <v>104.0552790115722</v>
      </c>
      <c r="J4">
        <v>94.239220367656301</v>
      </c>
      <c r="K4">
        <v>-129.39366870270521</v>
      </c>
      <c r="L4">
        <v>-513.06739046523944</v>
      </c>
      <c r="M4">
        <v>-815.18838658663833</v>
      </c>
      <c r="N4">
        <v>-1151.7332112673159</v>
      </c>
      <c r="O4">
        <v>-700.07300718989154</v>
      </c>
      <c r="P4">
        <v>-1102.378660478676</v>
      </c>
      <c r="Q4">
        <v>-935.59671333653955</v>
      </c>
      <c r="R4">
        <v>-243.9524846332213</v>
      </c>
      <c r="S4">
        <v>-26.00999468866685</v>
      </c>
      <c r="T4">
        <v>-222.4810726247411</v>
      </c>
      <c r="U4">
        <v>-216.34402889895381</v>
      </c>
      <c r="V4">
        <v>409.96028627564249</v>
      </c>
      <c r="W4">
        <v>379.55473198953467</v>
      </c>
      <c r="X4">
        <v>429.44041753513818</v>
      </c>
      <c r="Y4">
        <v>258.30164296026771</v>
      </c>
      <c r="Z4">
        <v>192.6240539818869</v>
      </c>
      <c r="AA4">
        <v>204.85175876793821</v>
      </c>
      <c r="AB4">
        <v>267.16574015883191</v>
      </c>
      <c r="AC4">
        <v>259.96505937455578</v>
      </c>
    </row>
    <row r="5" spans="1:29" x14ac:dyDescent="0.15">
      <c r="A5">
        <v>4</v>
      </c>
      <c r="B5" t="s">
        <v>299</v>
      </c>
      <c r="C5">
        <v>2081.37984349418</v>
      </c>
      <c r="D5">
        <v>203.14507343114201</v>
      </c>
      <c r="E5">
        <v>18000</v>
      </c>
      <c r="F5">
        <v>787.80784782170406</v>
      </c>
      <c r="G5">
        <v>751.13085034996902</v>
      </c>
      <c r="H5">
        <v>786.17831629308898</v>
      </c>
      <c r="I5">
        <v>786.17831629308898</v>
      </c>
      <c r="J5">
        <v>796.99504312648571</v>
      </c>
      <c r="K5">
        <v>888.5832767850942</v>
      </c>
      <c r="L5">
        <v>1006.071495658865</v>
      </c>
      <c r="M5">
        <v>1627.2108184233541</v>
      </c>
      <c r="N5">
        <v>1660.3451892291901</v>
      </c>
      <c r="O5">
        <v>1353.131839045499</v>
      </c>
      <c r="P5">
        <v>2081.37984349418</v>
      </c>
      <c r="Q5">
        <v>1763.6922591345119</v>
      </c>
      <c r="R5">
        <v>1290.564399226379</v>
      </c>
      <c r="S5">
        <v>1142.6982006334149</v>
      </c>
      <c r="T5">
        <v>1280.105616882058</v>
      </c>
      <c r="U5">
        <v>1281.969773954449</v>
      </c>
      <c r="V5">
        <v>671.56437945818061</v>
      </c>
      <c r="W5">
        <v>734.98744034710387</v>
      </c>
      <c r="X5">
        <v>497.92250220981441</v>
      </c>
      <c r="Y5">
        <v>268.83001397704652</v>
      </c>
      <c r="Z5">
        <v>478.55665105855849</v>
      </c>
      <c r="AA5">
        <v>467.33049041522918</v>
      </c>
      <c r="AB5">
        <v>349.99671140759563</v>
      </c>
      <c r="AC5">
        <v>203.14507343114201</v>
      </c>
    </row>
    <row r="6" spans="1:29" x14ac:dyDescent="0.15">
      <c r="A6">
        <v>1</v>
      </c>
      <c r="B6" t="s">
        <v>300</v>
      </c>
      <c r="C6">
        <v>3063.2055664712861</v>
      </c>
      <c r="D6">
        <v>499.94298669083958</v>
      </c>
      <c r="E6">
        <v>18000</v>
      </c>
      <c r="F6">
        <v>996.53831428124647</v>
      </c>
      <c r="G6">
        <v>977.20100774334207</v>
      </c>
      <c r="H6">
        <v>1004.169110494852</v>
      </c>
      <c r="I6">
        <v>1004.169110494852</v>
      </c>
      <c r="J6">
        <v>1009.357165614719</v>
      </c>
      <c r="K6">
        <v>1194.857019164908</v>
      </c>
      <c r="L6">
        <v>1448.502112664409</v>
      </c>
      <c r="M6">
        <v>2309.2493038254952</v>
      </c>
      <c r="N6">
        <v>2516.2795786221841</v>
      </c>
      <c r="O6">
        <v>2100.0991356658951</v>
      </c>
      <c r="P6">
        <v>3063.2055664712861</v>
      </c>
      <c r="Q6">
        <v>2775.480521561778</v>
      </c>
      <c r="R6">
        <v>2122.8718264286831</v>
      </c>
      <c r="S6">
        <v>1915.529607100113</v>
      </c>
      <c r="T6">
        <v>2109.3171271089482</v>
      </c>
      <c r="U6">
        <v>2120.454650610583</v>
      </c>
      <c r="V6">
        <v>1176.966866760622</v>
      </c>
      <c r="W6">
        <v>1223.5890405943981</v>
      </c>
      <c r="X6">
        <v>867.38769422418056</v>
      </c>
      <c r="Y6">
        <v>573.28870523064188</v>
      </c>
      <c r="Z6">
        <v>706.64313524349643</v>
      </c>
      <c r="AA6">
        <v>688.8639203043416</v>
      </c>
      <c r="AB6">
        <v>571.14436966166636</v>
      </c>
      <c r="AC6">
        <v>499.94298669083958</v>
      </c>
    </row>
    <row r="7" spans="1:29" x14ac:dyDescent="0.15">
      <c r="A7">
        <v>2</v>
      </c>
      <c r="B7" t="s">
        <v>301</v>
      </c>
      <c r="C7">
        <v>5184.5356245797693</v>
      </c>
      <c r="D7">
        <v>1705.071944845344</v>
      </c>
      <c r="E7">
        <v>18000</v>
      </c>
      <c r="F7">
        <v>1820.9170114651481</v>
      </c>
      <c r="G7">
        <v>1873.2671836503471</v>
      </c>
      <c r="H7">
        <v>1816.286796053482</v>
      </c>
      <c r="I7">
        <v>1816.286796053482</v>
      </c>
      <c r="J7">
        <v>1810.098104953312</v>
      </c>
      <c r="K7">
        <v>1774.6444615820469</v>
      </c>
      <c r="L7">
        <v>1705.071944845344</v>
      </c>
      <c r="M7">
        <v>2642.170785764336</v>
      </c>
      <c r="N7">
        <v>2655.2893014068241</v>
      </c>
      <c r="O7">
        <v>3121.4510113539591</v>
      </c>
      <c r="P7">
        <v>3904.5728873064681</v>
      </c>
      <c r="Q7">
        <v>4380.4317054690327</v>
      </c>
      <c r="R7">
        <v>4994.1293747692716</v>
      </c>
      <c r="S7">
        <v>5184.5356245797693</v>
      </c>
      <c r="T7">
        <v>5015.6963190639244</v>
      </c>
      <c r="U7">
        <v>4962.515327622139</v>
      </c>
      <c r="V7">
        <v>4468.119217201438</v>
      </c>
      <c r="W7">
        <v>4361.4238930352567</v>
      </c>
      <c r="X7">
        <v>3725.0324358791731</v>
      </c>
      <c r="Y7">
        <v>2510.354546911532</v>
      </c>
      <c r="Z7">
        <v>2278.919552012715</v>
      </c>
      <c r="AA7">
        <v>2318.7125445409411</v>
      </c>
      <c r="AB7">
        <v>2445.468106027834</v>
      </c>
      <c r="AC7">
        <v>2489.6792692905319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结果表</vt:lpstr>
      <vt:lpstr>线路潮流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黄室儒</cp:lastModifiedBy>
  <dcterms:created xsi:type="dcterms:W3CDTF">2021-01-26T09:50:40Z</dcterms:created>
  <dcterms:modified xsi:type="dcterms:W3CDTF">2021-03-12T13:19:23Z</dcterms:modified>
</cp:coreProperties>
</file>