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Desktop\testcode\PowerDistribution\"/>
    </mc:Choice>
  </mc:AlternateContent>
  <xr:revisionPtr revIDLastSave="0" documentId="13_ncr:1_{B14E5137-CC1E-4D24-AA59-3C231B67683A}" xr6:coauthVersionLast="45" xr6:coauthVersionMax="45" xr10:uidLastSave="{00000000-0000-0000-0000-000000000000}"/>
  <bookViews>
    <workbookView xWindow="0" yWindow="350" windowWidth="19180" windowHeight="10180" firstSheet="1" activeTab="2" xr2:uid="{00000000-000D-0000-FFFF-FFFF00000000}"/>
  </bookViews>
  <sheets>
    <sheet name="外送曲线" sheetId="1" r:id="rId1"/>
    <sheet name="弃电" sheetId="4" r:id="rId2"/>
    <sheet name="汇总" sheetId="10" r:id="rId3"/>
    <sheet name="风光联合出力-节点" sheetId="2" r:id="rId4"/>
    <sheet name="火电实际出力-节点" sheetId="3" r:id="rId5"/>
    <sheet name="风光联合出力-电站" sheetId="5" r:id="rId6"/>
    <sheet name="火电实际出力-电站" sheetId="6" r:id="rId7"/>
    <sheet name="开机方案" sheetId="7" r:id="rId8"/>
    <sheet name="火电最小开机" sheetId="8" r:id="rId9"/>
  </sheets>
  <calcPr calcId="181029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A9" i="2"/>
  <c r="C2" i="10"/>
  <c r="D2" i="10"/>
  <c r="E2" i="10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A15" i="5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A26" i="6"/>
  <c r="A17" i="6"/>
  <c r="A18" i="6"/>
  <c r="A19" i="6"/>
  <c r="A20" i="6"/>
  <c r="A21" i="6"/>
  <c r="A22" i="6"/>
  <c r="A23" i="6"/>
  <c r="A24" i="6"/>
  <c r="A25" i="6"/>
  <c r="A16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A15" i="6"/>
  <c r="D3" i="10"/>
  <c r="E3" i="10"/>
  <c r="E8" i="10"/>
  <c r="E9" i="10"/>
  <c r="E10" i="10"/>
  <c r="E11" i="10"/>
  <c r="E13" i="10"/>
  <c r="E14" i="10"/>
  <c r="E15" i="10"/>
  <c r="E16" i="10"/>
  <c r="E18" i="10"/>
  <c r="E19" i="10"/>
  <c r="E20" i="10"/>
  <c r="E21" i="10"/>
  <c r="E23" i="10"/>
  <c r="E24" i="10"/>
  <c r="E25" i="10"/>
  <c r="E26" i="10"/>
  <c r="E28" i="10"/>
  <c r="E29" i="10"/>
  <c r="E30" i="10"/>
  <c r="E31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D31" i="10"/>
  <c r="C31" i="10"/>
  <c r="D29" i="10"/>
  <c r="C29" i="10"/>
  <c r="D28" i="10"/>
  <c r="C28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 s="1"/>
  <c r="D26" i="10"/>
  <c r="C26" i="10"/>
  <c r="D24" i="10"/>
  <c r="C24" i="10"/>
  <c r="D23" i="10"/>
  <c r="C23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 s="1"/>
  <c r="D21" i="10"/>
  <c r="C21" i="10"/>
  <c r="D19" i="10"/>
  <c r="C19" i="10"/>
  <c r="D18" i="10"/>
  <c r="C18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 s="1"/>
  <c r="D16" i="10"/>
  <c r="C16" i="10"/>
  <c r="D14" i="10"/>
  <c r="C14" i="10"/>
  <c r="D13" i="10"/>
  <c r="C13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 s="1"/>
  <c r="D11" i="10"/>
  <c r="C11" i="10"/>
  <c r="D9" i="10"/>
  <c r="C9" i="10"/>
  <c r="D8" i="10"/>
  <c r="C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6" i="10"/>
  <c r="D6" i="10"/>
  <c r="C6" i="10"/>
  <c r="E5" i="10"/>
  <c r="E4" i="10"/>
  <c r="D4" i="10"/>
  <c r="C4" i="10"/>
  <c r="C3" i="10"/>
  <c r="Z3" i="3"/>
  <c r="Z4" i="3"/>
  <c r="Z5" i="3"/>
  <c r="Z6" i="3"/>
  <c r="Z7" i="3"/>
  <c r="Z2" i="3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A9" i="1"/>
  <c r="D32" i="10" l="1"/>
  <c r="E32" i="10"/>
  <c r="D22" i="10"/>
  <c r="C7" i="10"/>
  <c r="D27" i="10"/>
  <c r="C32" i="10"/>
  <c r="C12" i="10"/>
  <c r="D17" i="10"/>
  <c r="C22" i="10"/>
  <c r="D12" i="10"/>
  <c r="D7" i="10"/>
  <c r="C17" i="10"/>
  <c r="C27" i="10"/>
  <c r="E7" i="10"/>
</calcChain>
</file>

<file path=xl/sharedStrings.xml><?xml version="1.0" encoding="utf-8"?>
<sst xmlns="http://schemas.openxmlformats.org/spreadsheetml/2006/main" count="113" uniqueCount="59">
  <si>
    <t>节点ID</t>
  </si>
  <si>
    <t>电站ID</t>
  </si>
  <si>
    <t>弃电</t>
    <phoneticPr fontId="2" type="noConversion"/>
  </si>
  <si>
    <t>max</t>
    <phoneticPr fontId="2" type="noConversion"/>
  </si>
  <si>
    <t>min</t>
    <phoneticPr fontId="2" type="noConversion"/>
  </si>
  <si>
    <t>ave</t>
    <phoneticPr fontId="2" type="noConversion"/>
  </si>
  <si>
    <t>火电</t>
    <phoneticPr fontId="2" type="noConversion"/>
  </si>
  <si>
    <t>风光</t>
    <phoneticPr fontId="2" type="noConversion"/>
  </si>
  <si>
    <t>平衡</t>
    <phoneticPr fontId="2" type="noConversion"/>
  </si>
  <si>
    <t>节点</t>
    <phoneticPr fontId="2" type="noConversion"/>
  </si>
  <si>
    <t>负号</t>
    <phoneticPr fontId="2" type="noConversion"/>
  </si>
  <si>
    <t>首节点ID</t>
    <phoneticPr fontId="2" type="noConversion"/>
  </si>
  <si>
    <t>末ID</t>
    <phoneticPr fontId="2" type="noConversion"/>
  </si>
  <si>
    <t>正</t>
    <phoneticPr fontId="2" type="noConversion"/>
  </si>
  <si>
    <t>注入</t>
    <phoneticPr fontId="2" type="noConversion"/>
  </si>
  <si>
    <t>容量</t>
    <phoneticPr fontId="2" type="noConversion"/>
  </si>
  <si>
    <t>L首ID-末ID 末ID</t>
    <phoneticPr fontId="2" type="noConversion"/>
  </si>
  <si>
    <t>外送曲线</t>
    <phoneticPr fontId="2" type="noConversion"/>
  </si>
  <si>
    <t>L0-1</t>
    <phoneticPr fontId="2" type="noConversion"/>
  </si>
  <si>
    <t>L0-2</t>
    <phoneticPr fontId="2" type="noConversion"/>
  </si>
  <si>
    <t>L1-0</t>
    <phoneticPr fontId="2" type="noConversion"/>
  </si>
  <si>
    <t>L1-3</t>
    <phoneticPr fontId="2" type="noConversion"/>
  </si>
  <si>
    <t>线路描述(L首-末)</t>
    <phoneticPr fontId="2" type="noConversion"/>
  </si>
  <si>
    <t>24hmax</t>
    <phoneticPr fontId="2" type="noConversion"/>
  </si>
  <si>
    <t>24hmin</t>
    <phoneticPr fontId="2" type="noConversion"/>
  </si>
  <si>
    <t>1h</t>
    <phoneticPr fontId="2" type="noConversion"/>
  </si>
  <si>
    <t>2h</t>
    <phoneticPr fontId="2" type="noConversion"/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</si>
  <si>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</si>
  <si>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</si>
  <si>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</si>
  <si>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</si>
  <si>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</si>
  <si>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</si>
  <si>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</si>
  <si>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</si>
  <si>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</si>
  <si>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</si>
  <si>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</si>
  <si>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</si>
  <si>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</si>
  <si>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</si>
  <si>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</si>
  <si>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</si>
  <si>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</si>
  <si>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</si>
  <si>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</si>
  <si>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</si>
  <si>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</si>
  <si>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</si>
  <si>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线路容量</t>
    <phoneticPr fontId="2" type="noConversion"/>
  </si>
  <si>
    <t>L2-0</t>
    <phoneticPr fontId="2" type="noConversion"/>
  </si>
  <si>
    <t>L2-4</t>
    <phoneticPr fontId="2" type="noConversion"/>
  </si>
  <si>
    <t>开机台数</t>
    <phoneticPr fontId="2" type="noConversion"/>
  </si>
  <si>
    <t>装设台数</t>
    <phoneticPr fontId="2" type="noConversion"/>
  </si>
  <si>
    <t>型号</t>
    <phoneticPr fontId="2" type="noConversion"/>
  </si>
  <si>
    <t>600MW</t>
  </si>
  <si>
    <t>600MW</t>
    <phoneticPr fontId="2" type="noConversion"/>
  </si>
  <si>
    <t>300MW</t>
  </si>
  <si>
    <t>300MW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</si>
</sst>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5</xdr:row>
          <xdr:rowOff>92264</xdr:rowOff>
        </xdr:from>
        <xdr:to>
          <xdr:col>29</xdr:col>
          <xdr:colOff>184150</xdr:colOff>
          <xdr:row>19</xdr:row>
          <xdr:rowOff>120650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28927F00-B393-4E48-8540-EF6D87BBB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workbookViewId="0">
      <selection activeCell="A9" sqref="A9:X9"/>
    </sheetView>
  </sheetViews>
  <sheetFormatPr defaultRowHeight="14" x14ac:dyDescent="0.25"/>
  <cols>
    <col min="1" max="26" width="5.6328125" customWidth="1"/>
  </cols>
  <sheetData>
    <row r="1" spans="1:2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 t="s">
        <v>0</v>
      </c>
    </row>
    <row r="2" spans="1:25" x14ac:dyDescent="0.25">
      <c r="A2">
        <v>1183</v>
      </c>
      <c r="B2">
        <v>1150</v>
      </c>
      <c r="C2">
        <v>1180</v>
      </c>
      <c r="D2">
        <v>1180</v>
      </c>
      <c r="E2">
        <v>1181</v>
      </c>
      <c r="F2">
        <v>1031</v>
      </c>
      <c r="G2">
        <v>847</v>
      </c>
      <c r="H2">
        <v>1050</v>
      </c>
      <c r="I2">
        <v>830</v>
      </c>
      <c r="J2">
        <v>780</v>
      </c>
      <c r="K2">
        <v>1035</v>
      </c>
      <c r="L2">
        <v>847</v>
      </c>
      <c r="M2">
        <v>886</v>
      </c>
      <c r="N2">
        <v>903</v>
      </c>
      <c r="O2">
        <v>878</v>
      </c>
      <c r="P2">
        <v>920</v>
      </c>
      <c r="Q2">
        <v>857</v>
      </c>
      <c r="R2">
        <v>917</v>
      </c>
      <c r="S2">
        <v>909</v>
      </c>
      <c r="T2">
        <v>917</v>
      </c>
      <c r="U2">
        <v>1015</v>
      </c>
      <c r="V2">
        <v>993</v>
      </c>
      <c r="W2">
        <v>984</v>
      </c>
      <c r="X2">
        <v>1011</v>
      </c>
      <c r="Y2">
        <v>0</v>
      </c>
    </row>
    <row r="3" spans="1:25" x14ac:dyDescent="0.25">
      <c r="A3">
        <v>590</v>
      </c>
      <c r="B3">
        <v>565</v>
      </c>
      <c r="C3">
        <v>600</v>
      </c>
      <c r="D3">
        <v>600</v>
      </c>
      <c r="E3">
        <v>590</v>
      </c>
      <c r="F3">
        <v>490</v>
      </c>
      <c r="G3">
        <v>290</v>
      </c>
      <c r="H3">
        <v>493</v>
      </c>
      <c r="I3">
        <v>327</v>
      </c>
      <c r="J3">
        <v>375</v>
      </c>
      <c r="K3">
        <v>549</v>
      </c>
      <c r="L3">
        <v>419</v>
      </c>
      <c r="M3">
        <v>514</v>
      </c>
      <c r="N3">
        <v>539</v>
      </c>
      <c r="O3">
        <v>524</v>
      </c>
      <c r="P3">
        <v>569</v>
      </c>
      <c r="Q3">
        <v>550</v>
      </c>
      <c r="R3">
        <v>565</v>
      </c>
      <c r="S3">
        <v>438</v>
      </c>
      <c r="T3">
        <v>315</v>
      </c>
      <c r="U3">
        <v>305</v>
      </c>
      <c r="V3">
        <v>290</v>
      </c>
      <c r="W3">
        <v>240</v>
      </c>
      <c r="X3">
        <v>240</v>
      </c>
      <c r="Y3">
        <v>1</v>
      </c>
    </row>
    <row r="4" spans="1:25" x14ac:dyDescent="0.25">
      <c r="A4">
        <v>1033</v>
      </c>
      <c r="B4">
        <v>1122</v>
      </c>
      <c r="C4">
        <v>1030</v>
      </c>
      <c r="D4">
        <v>1030</v>
      </c>
      <c r="E4">
        <v>1013</v>
      </c>
      <c r="F4">
        <v>886</v>
      </c>
      <c r="G4">
        <v>699</v>
      </c>
      <c r="H4">
        <v>1015</v>
      </c>
      <c r="I4">
        <v>995</v>
      </c>
      <c r="J4">
        <v>1768</v>
      </c>
      <c r="K4">
        <v>1823</v>
      </c>
      <c r="L4">
        <v>2616</v>
      </c>
      <c r="M4">
        <v>3702</v>
      </c>
      <c r="N4">
        <v>4040</v>
      </c>
      <c r="O4">
        <v>3734</v>
      </c>
      <c r="P4">
        <v>3679</v>
      </c>
      <c r="Q4">
        <v>3795</v>
      </c>
      <c r="R4">
        <v>3625</v>
      </c>
      <c r="S4">
        <v>3226</v>
      </c>
      <c r="T4">
        <v>2241</v>
      </c>
      <c r="U4">
        <v>1800</v>
      </c>
      <c r="V4">
        <v>1851</v>
      </c>
      <c r="W4">
        <v>2095</v>
      </c>
      <c r="X4">
        <v>2286</v>
      </c>
      <c r="Y4">
        <v>2</v>
      </c>
    </row>
    <row r="5" spans="1:25" x14ac:dyDescent="0.25">
      <c r="A5">
        <v>300</v>
      </c>
      <c r="B5">
        <v>301</v>
      </c>
      <c r="C5">
        <v>300</v>
      </c>
      <c r="D5">
        <v>300</v>
      </c>
      <c r="E5">
        <v>325</v>
      </c>
      <c r="F5">
        <v>834</v>
      </c>
      <c r="G5">
        <v>1671</v>
      </c>
      <c r="H5">
        <v>2630</v>
      </c>
      <c r="I5">
        <v>3339</v>
      </c>
      <c r="J5">
        <v>2424</v>
      </c>
      <c r="K5">
        <v>3614</v>
      </c>
      <c r="L5">
        <v>3290</v>
      </c>
      <c r="M5">
        <v>1852</v>
      </c>
      <c r="N5">
        <v>1402</v>
      </c>
      <c r="O5">
        <v>1807</v>
      </c>
      <c r="P5">
        <v>1767</v>
      </c>
      <c r="Q5">
        <v>217</v>
      </c>
      <c r="R5">
        <v>279</v>
      </c>
      <c r="S5">
        <v>0</v>
      </c>
      <c r="T5">
        <v>0</v>
      </c>
      <c r="U5">
        <v>209</v>
      </c>
      <c r="V5">
        <v>194</v>
      </c>
      <c r="W5">
        <v>64</v>
      </c>
      <c r="X5">
        <v>0</v>
      </c>
      <c r="Y5">
        <v>3</v>
      </c>
    </row>
    <row r="6" spans="1:25" x14ac:dyDescent="0.25">
      <c r="A6">
        <v>594</v>
      </c>
      <c r="B6">
        <v>562</v>
      </c>
      <c r="C6">
        <v>590</v>
      </c>
      <c r="D6">
        <v>590</v>
      </c>
      <c r="E6">
        <v>591</v>
      </c>
      <c r="F6">
        <v>459</v>
      </c>
      <c r="G6">
        <v>293</v>
      </c>
      <c r="H6">
        <v>512</v>
      </c>
      <c r="I6">
        <v>356</v>
      </c>
      <c r="J6">
        <v>490</v>
      </c>
      <c r="K6">
        <v>648</v>
      </c>
      <c r="L6">
        <v>646</v>
      </c>
      <c r="M6">
        <v>867</v>
      </c>
      <c r="N6">
        <v>932</v>
      </c>
      <c r="O6">
        <v>877</v>
      </c>
      <c r="P6">
        <v>887</v>
      </c>
      <c r="Q6">
        <v>900</v>
      </c>
      <c r="R6">
        <v>897</v>
      </c>
      <c r="S6">
        <v>751</v>
      </c>
      <c r="T6">
        <v>527</v>
      </c>
      <c r="U6">
        <v>468</v>
      </c>
      <c r="V6">
        <v>472</v>
      </c>
      <c r="W6">
        <v>467</v>
      </c>
      <c r="X6">
        <v>463</v>
      </c>
      <c r="Y6">
        <v>4</v>
      </c>
    </row>
    <row r="7" spans="1:25" x14ac:dyDescent="0.25">
      <c r="A7">
        <v>300</v>
      </c>
      <c r="B7">
        <v>300</v>
      </c>
      <c r="C7">
        <v>300</v>
      </c>
      <c r="D7">
        <v>300</v>
      </c>
      <c r="E7">
        <v>300</v>
      </c>
      <c r="F7">
        <v>300</v>
      </c>
      <c r="G7">
        <v>200</v>
      </c>
      <c r="H7">
        <v>300</v>
      </c>
      <c r="I7">
        <v>153</v>
      </c>
      <c r="J7">
        <v>163</v>
      </c>
      <c r="K7">
        <v>331</v>
      </c>
      <c r="L7">
        <v>182</v>
      </c>
      <c r="M7">
        <v>179</v>
      </c>
      <c r="N7">
        <v>184</v>
      </c>
      <c r="O7">
        <v>180</v>
      </c>
      <c r="P7">
        <v>178</v>
      </c>
      <c r="Q7">
        <v>181</v>
      </c>
      <c r="R7">
        <v>217</v>
      </c>
      <c r="S7">
        <v>176</v>
      </c>
      <c r="T7">
        <v>0</v>
      </c>
      <c r="U7">
        <v>203</v>
      </c>
      <c r="V7">
        <v>200</v>
      </c>
      <c r="W7">
        <v>150</v>
      </c>
      <c r="X7">
        <v>0</v>
      </c>
      <c r="Y7">
        <v>5</v>
      </c>
    </row>
    <row r="9" spans="1:25" x14ac:dyDescent="0.25">
      <c r="A9">
        <f>SUM(A2:A7)</f>
        <v>4000</v>
      </c>
      <c r="B9">
        <f t="shared" ref="B9:X9" si="0">SUM(B2:B7)</f>
        <v>4000</v>
      </c>
      <c r="C9">
        <f t="shared" si="0"/>
        <v>4000</v>
      </c>
      <c r="D9">
        <f t="shared" si="0"/>
        <v>4000</v>
      </c>
      <c r="E9">
        <f t="shared" si="0"/>
        <v>4000</v>
      </c>
      <c r="F9">
        <f t="shared" si="0"/>
        <v>4000</v>
      </c>
      <c r="G9">
        <f t="shared" si="0"/>
        <v>4000</v>
      </c>
      <c r="H9">
        <f t="shared" si="0"/>
        <v>6000</v>
      </c>
      <c r="I9">
        <f t="shared" si="0"/>
        <v>6000</v>
      </c>
      <c r="J9">
        <f t="shared" si="0"/>
        <v>6000</v>
      </c>
      <c r="K9">
        <f t="shared" si="0"/>
        <v>8000</v>
      </c>
      <c r="L9">
        <f t="shared" si="0"/>
        <v>8000</v>
      </c>
      <c r="M9">
        <f t="shared" si="0"/>
        <v>8000</v>
      </c>
      <c r="N9">
        <f t="shared" si="0"/>
        <v>8000</v>
      </c>
      <c r="O9">
        <f t="shared" si="0"/>
        <v>8000</v>
      </c>
      <c r="P9">
        <f t="shared" si="0"/>
        <v>8000</v>
      </c>
      <c r="Q9">
        <f t="shared" si="0"/>
        <v>6500</v>
      </c>
      <c r="R9">
        <f t="shared" si="0"/>
        <v>6500</v>
      </c>
      <c r="S9">
        <f t="shared" si="0"/>
        <v>5500</v>
      </c>
      <c r="T9">
        <f t="shared" si="0"/>
        <v>4000</v>
      </c>
      <c r="U9">
        <f t="shared" si="0"/>
        <v>4000</v>
      </c>
      <c r="V9">
        <f t="shared" si="0"/>
        <v>4000</v>
      </c>
      <c r="W9">
        <f t="shared" si="0"/>
        <v>4000</v>
      </c>
      <c r="X9">
        <f t="shared" si="0"/>
        <v>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5"/>
  <sheetViews>
    <sheetView workbookViewId="0">
      <selection activeCell="A5" sqref="A5:XFD5"/>
    </sheetView>
  </sheetViews>
  <sheetFormatPr defaultRowHeight="14" x14ac:dyDescent="0.25"/>
  <cols>
    <col min="1" max="9" width="5.6328125" customWidth="1"/>
    <col min="10" max="20" width="5.6328125" style="2" customWidth="1"/>
    <col min="21" max="22" width="5.6328125" customWidth="1"/>
    <col min="23" max="24" width="5.6328125" style="2" customWidth="1"/>
    <col min="25" max="25" width="5.6328125" customWidth="1"/>
  </cols>
  <sheetData>
    <row r="1" spans="1:2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1">
        <v>20</v>
      </c>
      <c r="V1" s="1">
        <v>21</v>
      </c>
      <c r="W1" s="3">
        <v>22</v>
      </c>
      <c r="X1" s="3">
        <v>23</v>
      </c>
      <c r="Y1" s="1" t="s">
        <v>0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>
        <v>0</v>
      </c>
      <c r="V2">
        <v>0</v>
      </c>
      <c r="W2" s="2">
        <v>0</v>
      </c>
      <c r="X2" s="2">
        <v>0</v>
      </c>
      <c r="Y2">
        <v>0</v>
      </c>
    </row>
    <row r="3" spans="1:2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>
        <v>0</v>
      </c>
      <c r="V3">
        <v>0</v>
      </c>
      <c r="W3" s="2">
        <v>0</v>
      </c>
      <c r="X3" s="2">
        <v>0</v>
      </c>
      <c r="Y3">
        <v>1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>
        <v>0</v>
      </c>
      <c r="V4">
        <v>0</v>
      </c>
      <c r="W4" s="2">
        <v>0</v>
      </c>
      <c r="X4" s="2">
        <v>0</v>
      </c>
      <c r="Y4">
        <v>2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v>1084</v>
      </c>
      <c r="K5" s="2">
        <v>0</v>
      </c>
      <c r="L5" s="2">
        <v>271</v>
      </c>
      <c r="M5" s="2">
        <v>1633</v>
      </c>
      <c r="N5" s="2">
        <v>1756</v>
      </c>
      <c r="O5" s="2">
        <v>967</v>
      </c>
      <c r="P5" s="2">
        <v>0</v>
      </c>
      <c r="Q5" s="2">
        <v>526</v>
      </c>
      <c r="R5" s="2">
        <v>0</v>
      </c>
      <c r="S5" s="2">
        <v>159</v>
      </c>
      <c r="T5" s="2">
        <v>159</v>
      </c>
      <c r="U5">
        <v>0</v>
      </c>
      <c r="V5">
        <v>0</v>
      </c>
      <c r="W5" s="2">
        <v>100</v>
      </c>
      <c r="X5" s="2">
        <v>165</v>
      </c>
      <c r="Y5">
        <v>3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4</v>
      </c>
      <c r="U6">
        <v>0</v>
      </c>
      <c r="V6">
        <v>0</v>
      </c>
      <c r="W6" s="2">
        <v>0</v>
      </c>
      <c r="X6" s="2">
        <v>34</v>
      </c>
      <c r="Y6">
        <v>4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10</v>
      </c>
      <c r="T7" s="2">
        <v>170</v>
      </c>
      <c r="U7">
        <v>0</v>
      </c>
      <c r="V7">
        <v>0</v>
      </c>
      <c r="W7" s="2">
        <v>0</v>
      </c>
      <c r="X7" s="2">
        <v>150</v>
      </c>
      <c r="Y7">
        <v>5</v>
      </c>
    </row>
    <row r="8" spans="1:25" s="4" customFormat="1" x14ac:dyDescent="0.25"/>
    <row r="9" spans="1:25" s="4" customFormat="1" x14ac:dyDescent="0.25"/>
    <row r="10" spans="1:25" s="4" customFormat="1" x14ac:dyDescent="0.25"/>
    <row r="11" spans="1:25" s="4" customFormat="1" x14ac:dyDescent="0.25"/>
    <row r="12" spans="1:25" s="4" customFormat="1" x14ac:dyDescent="0.25"/>
    <row r="13" spans="1:25" s="4" customFormat="1" x14ac:dyDescent="0.25"/>
    <row r="14" spans="1:25" s="4" customFormat="1" x14ac:dyDescent="0.25"/>
    <row r="15" spans="1:25" s="4" customFormat="1" x14ac:dyDescent="0.25"/>
    <row r="16" spans="1:2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0F47-DB27-4212-BCA0-544173C44530}">
  <dimension ref="A1:AC46"/>
  <sheetViews>
    <sheetView tabSelected="1" topLeftCell="C1" workbookViewId="0">
      <selection activeCell="D4" sqref="D4"/>
    </sheetView>
  </sheetViews>
  <sheetFormatPr defaultRowHeight="14" x14ac:dyDescent="0.25"/>
  <cols>
    <col min="1" max="1" width="5.6328125" customWidth="1"/>
    <col min="2" max="2" width="6.90625" customWidth="1"/>
    <col min="3" max="29" width="5.6328125" customWidth="1"/>
  </cols>
  <sheetData>
    <row r="1" spans="1:29" x14ac:dyDescent="0.25">
      <c r="A1" t="s">
        <v>9</v>
      </c>
      <c r="C1" t="s">
        <v>3</v>
      </c>
      <c r="D1" t="s">
        <v>4</v>
      </c>
      <c r="E1" t="s">
        <v>5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 s="6">
        <v>9</v>
      </c>
      <c r="O1" s="6">
        <v>10</v>
      </c>
      <c r="P1" s="6">
        <v>11</v>
      </c>
      <c r="Q1" s="6">
        <v>12</v>
      </c>
      <c r="R1" s="6">
        <v>13</v>
      </c>
      <c r="S1" s="6">
        <v>14</v>
      </c>
      <c r="T1" s="6">
        <v>15</v>
      </c>
      <c r="U1" s="6">
        <v>16</v>
      </c>
      <c r="V1" s="6">
        <v>17</v>
      </c>
      <c r="W1" s="6">
        <v>18</v>
      </c>
      <c r="X1" s="6">
        <v>19</v>
      </c>
      <c r="Y1">
        <v>20</v>
      </c>
      <c r="Z1">
        <v>21</v>
      </c>
      <c r="AA1" s="6">
        <v>22</v>
      </c>
      <c r="AB1" s="6">
        <v>23</v>
      </c>
      <c r="AC1">
        <v>24</v>
      </c>
    </row>
    <row r="2" spans="1:29" x14ac:dyDescent="0.25">
      <c r="A2" t="s">
        <v>17</v>
      </c>
      <c r="C2" s="4">
        <f>MAX(F2:AC2)</f>
        <v>8000</v>
      </c>
      <c r="D2" s="4">
        <f>MIN(F2:AC2)</f>
        <v>4000</v>
      </c>
      <c r="E2" s="4">
        <f>AVERAGE(F2:AC2)</f>
        <v>5520.833333333333</v>
      </c>
      <c r="F2">
        <v>4000</v>
      </c>
      <c r="G2">
        <v>4000</v>
      </c>
      <c r="H2">
        <v>4000</v>
      </c>
      <c r="I2">
        <v>4000</v>
      </c>
      <c r="J2">
        <v>4000</v>
      </c>
      <c r="K2">
        <v>4000</v>
      </c>
      <c r="L2">
        <v>4000</v>
      </c>
      <c r="M2">
        <v>6000</v>
      </c>
      <c r="N2">
        <v>6000</v>
      </c>
      <c r="O2">
        <v>6000</v>
      </c>
      <c r="P2" s="5">
        <v>8000</v>
      </c>
      <c r="Q2" s="5">
        <v>8000</v>
      </c>
      <c r="R2" s="5">
        <v>8000</v>
      </c>
      <c r="S2" s="5">
        <v>8000</v>
      </c>
      <c r="T2" s="5">
        <v>8000</v>
      </c>
      <c r="U2" s="5">
        <v>8000</v>
      </c>
      <c r="V2">
        <v>6500</v>
      </c>
      <c r="W2">
        <v>6500</v>
      </c>
      <c r="X2">
        <v>5500</v>
      </c>
      <c r="Y2">
        <v>4000</v>
      </c>
      <c r="Z2">
        <v>4000</v>
      </c>
      <c r="AA2">
        <v>4000</v>
      </c>
      <c r="AB2">
        <v>4000</v>
      </c>
      <c r="AC2">
        <v>4000</v>
      </c>
    </row>
    <row r="3" spans="1:29" s="2" customFormat="1" x14ac:dyDescent="0.25">
      <c r="A3" s="2">
        <v>0</v>
      </c>
      <c r="B3" s="2" t="s">
        <v>2</v>
      </c>
      <c r="C3" s="2">
        <f>MAX(F3:AC3)</f>
        <v>0</v>
      </c>
      <c r="D3" s="2">
        <f>MIN(F3:AC3)</f>
        <v>0</v>
      </c>
      <c r="E3" s="2">
        <f>AVERAGE(F3:AC3)</f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s="2" customFormat="1" x14ac:dyDescent="0.25">
      <c r="A4" s="2">
        <v>0</v>
      </c>
      <c r="B4" s="2" t="s">
        <v>14</v>
      </c>
      <c r="C4" s="2">
        <f t="shared" ref="C4:C7" si="0">MAX(F4:AC4)</f>
        <v>1183</v>
      </c>
      <c r="D4" s="2">
        <f t="shared" ref="D4:D7" si="1">MIN(F4:AC4)</f>
        <v>780</v>
      </c>
      <c r="E4" s="2">
        <f t="shared" ref="E4:E32" si="2">AVERAGE(F4:AC4)</f>
        <v>978.5</v>
      </c>
      <c r="F4" s="2">
        <v>1183</v>
      </c>
      <c r="G4" s="2">
        <v>1150</v>
      </c>
      <c r="H4" s="2">
        <v>1180</v>
      </c>
      <c r="I4" s="2">
        <v>1180</v>
      </c>
      <c r="J4" s="2">
        <v>1181</v>
      </c>
      <c r="K4" s="2">
        <v>1031</v>
      </c>
      <c r="L4" s="2">
        <v>847</v>
      </c>
      <c r="M4" s="2">
        <v>1050</v>
      </c>
      <c r="N4" s="2">
        <v>830</v>
      </c>
      <c r="O4" s="2">
        <v>780</v>
      </c>
      <c r="P4" s="2">
        <v>1035</v>
      </c>
      <c r="Q4" s="2">
        <v>847</v>
      </c>
      <c r="R4" s="2">
        <v>886</v>
      </c>
      <c r="S4" s="2">
        <v>903</v>
      </c>
      <c r="T4" s="2">
        <v>878</v>
      </c>
      <c r="U4" s="2">
        <v>920</v>
      </c>
      <c r="V4" s="2">
        <v>857</v>
      </c>
      <c r="W4" s="2">
        <v>917</v>
      </c>
      <c r="X4" s="2">
        <v>909</v>
      </c>
      <c r="Y4" s="2">
        <v>917</v>
      </c>
      <c r="Z4" s="2">
        <v>1015</v>
      </c>
      <c r="AA4" s="2">
        <v>993</v>
      </c>
      <c r="AB4" s="2">
        <v>984</v>
      </c>
      <c r="AC4" s="2">
        <v>1011</v>
      </c>
    </row>
    <row r="5" spans="1:29" s="2" customFormat="1" x14ac:dyDescent="0.25">
      <c r="A5" s="2">
        <v>0</v>
      </c>
      <c r="B5" s="2" t="s">
        <v>6</v>
      </c>
      <c r="C5" s="2">
        <v>1800</v>
      </c>
      <c r="D5" s="2">
        <v>780</v>
      </c>
      <c r="E5" s="2">
        <f t="shared" si="2"/>
        <v>907.875</v>
      </c>
      <c r="F5" s="2">
        <v>1180</v>
      </c>
      <c r="G5" s="2">
        <v>1130</v>
      </c>
      <c r="H5" s="2">
        <v>1180</v>
      </c>
      <c r="I5" s="2">
        <v>1180</v>
      </c>
      <c r="J5" s="2">
        <v>1180</v>
      </c>
      <c r="K5" s="2">
        <v>1030</v>
      </c>
      <c r="L5" s="2">
        <v>844</v>
      </c>
      <c r="M5" s="2">
        <v>1035</v>
      </c>
      <c r="N5" s="2">
        <v>830</v>
      </c>
      <c r="O5" s="2">
        <v>780</v>
      </c>
      <c r="P5" s="2">
        <v>1030</v>
      </c>
      <c r="Q5" s="2">
        <v>780</v>
      </c>
      <c r="R5" s="2">
        <v>780</v>
      </c>
      <c r="S5" s="2">
        <v>780</v>
      </c>
      <c r="T5" s="2">
        <v>780</v>
      </c>
      <c r="U5" s="2">
        <v>830</v>
      </c>
      <c r="V5" s="2">
        <v>780</v>
      </c>
      <c r="W5" s="2">
        <v>830</v>
      </c>
      <c r="X5" s="2">
        <v>780</v>
      </c>
      <c r="Y5" s="2">
        <v>780</v>
      </c>
      <c r="Z5" s="2">
        <v>880</v>
      </c>
      <c r="AA5" s="2">
        <v>830</v>
      </c>
      <c r="AB5" s="2">
        <v>780</v>
      </c>
      <c r="AC5" s="2">
        <v>780</v>
      </c>
    </row>
    <row r="6" spans="1:29" s="2" customFormat="1" x14ac:dyDescent="0.25">
      <c r="A6" s="2">
        <v>0</v>
      </c>
      <c r="B6" s="2" t="s">
        <v>7</v>
      </c>
      <c r="C6" s="2">
        <f t="shared" si="0"/>
        <v>231</v>
      </c>
      <c r="D6" s="2">
        <f t="shared" si="1"/>
        <v>0</v>
      </c>
      <c r="E6" s="2">
        <f t="shared" si="2"/>
        <v>70.625</v>
      </c>
      <c r="F6" s="2">
        <v>3</v>
      </c>
      <c r="G6" s="2">
        <v>20</v>
      </c>
      <c r="H6" s="2">
        <v>0</v>
      </c>
      <c r="I6" s="2">
        <v>0</v>
      </c>
      <c r="J6" s="2">
        <v>1</v>
      </c>
      <c r="K6" s="2">
        <v>1</v>
      </c>
      <c r="L6" s="2">
        <v>3</v>
      </c>
      <c r="M6" s="2">
        <v>15</v>
      </c>
      <c r="N6" s="2">
        <v>0</v>
      </c>
      <c r="O6" s="2">
        <v>0</v>
      </c>
      <c r="P6" s="2">
        <v>5</v>
      </c>
      <c r="Q6" s="2">
        <v>67</v>
      </c>
      <c r="R6" s="2">
        <v>106</v>
      </c>
      <c r="S6" s="2">
        <v>123</v>
      </c>
      <c r="T6" s="2">
        <v>98</v>
      </c>
      <c r="U6" s="2">
        <v>90</v>
      </c>
      <c r="V6" s="2">
        <v>77</v>
      </c>
      <c r="W6" s="2">
        <v>87</v>
      </c>
      <c r="X6" s="2">
        <v>129</v>
      </c>
      <c r="Y6" s="2">
        <v>137</v>
      </c>
      <c r="Z6" s="2">
        <v>135</v>
      </c>
      <c r="AA6" s="2">
        <v>163</v>
      </c>
      <c r="AB6" s="2">
        <v>204</v>
      </c>
      <c r="AC6" s="2">
        <v>231</v>
      </c>
    </row>
    <row r="7" spans="1:29" s="2" customFormat="1" x14ac:dyDescent="0.25">
      <c r="A7" s="2">
        <v>0</v>
      </c>
      <c r="B7" s="2" t="s">
        <v>8</v>
      </c>
      <c r="C7" s="2">
        <f t="shared" si="0"/>
        <v>0</v>
      </c>
      <c r="D7" s="2">
        <f t="shared" si="1"/>
        <v>0</v>
      </c>
      <c r="E7" s="2">
        <f t="shared" si="2"/>
        <v>0</v>
      </c>
      <c r="F7" s="2">
        <f>F6+F5-F3-F4</f>
        <v>0</v>
      </c>
      <c r="G7" s="2">
        <f>G6+G5-G3-G4</f>
        <v>0</v>
      </c>
      <c r="H7" s="2">
        <f>H6+H5-H3-H4</f>
        <v>0</v>
      </c>
      <c r="I7" s="2">
        <f>I6+I5-I3-I4</f>
        <v>0</v>
      </c>
      <c r="J7" s="2">
        <f>J6+J5-J3-J4</f>
        <v>0</v>
      </c>
      <c r="K7" s="2">
        <f>K6+K5-K3-K4</f>
        <v>0</v>
      </c>
      <c r="L7" s="2">
        <f>L6+L5-L3-L4</f>
        <v>0</v>
      </c>
      <c r="M7" s="2">
        <f>M6+M5-M3-M4</f>
        <v>0</v>
      </c>
      <c r="N7" s="2">
        <f>N6+N5-N3-N4</f>
        <v>0</v>
      </c>
      <c r="O7" s="2">
        <f>O6+O5-O3-O4</f>
        <v>0</v>
      </c>
      <c r="P7" s="2">
        <f>P6+P5-P3-P4</f>
        <v>0</v>
      </c>
      <c r="Q7" s="2">
        <f>Q6+Q5-Q3-Q4</f>
        <v>0</v>
      </c>
      <c r="R7" s="2">
        <f>R6+R5-R3-R4</f>
        <v>0</v>
      </c>
      <c r="S7" s="2">
        <f>S6+S5-S3-S4</f>
        <v>0</v>
      </c>
      <c r="T7" s="2">
        <f>T6+T5-T3-T4</f>
        <v>0</v>
      </c>
      <c r="U7" s="2">
        <f>U6+U5-U3-U4</f>
        <v>0</v>
      </c>
      <c r="V7" s="2">
        <f>V6+V5-V3-V4</f>
        <v>0</v>
      </c>
      <c r="W7" s="2">
        <f>W6+W5-W3-W4</f>
        <v>0</v>
      </c>
      <c r="X7" s="2">
        <f>X6+X5-X3-X4</f>
        <v>0</v>
      </c>
      <c r="Y7" s="2">
        <f>Y6+Y5-Y3-Y4</f>
        <v>0</v>
      </c>
      <c r="Z7" s="2">
        <f>Z6+Z5-Z3-Z4</f>
        <v>0</v>
      </c>
      <c r="AA7" s="2">
        <f>AA6+AA5-AA3-AA4</f>
        <v>0</v>
      </c>
      <c r="AB7" s="2">
        <f>AB6+AB5-AB3-AB4</f>
        <v>0</v>
      </c>
      <c r="AC7" s="2">
        <f>AC6+AC5-AC3-AC4</f>
        <v>0</v>
      </c>
    </row>
    <row r="8" spans="1:29" x14ac:dyDescent="0.25">
      <c r="A8">
        <v>1</v>
      </c>
      <c r="B8" t="s">
        <v>2</v>
      </c>
      <c r="C8">
        <f>MAX(F8:AC8)</f>
        <v>0</v>
      </c>
      <c r="D8">
        <f>MIN(F8:AC8)</f>
        <v>0</v>
      </c>
      <c r="E8" s="4">
        <f t="shared" si="2"/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>
        <v>1</v>
      </c>
      <c r="B9" t="s">
        <v>14</v>
      </c>
      <c r="C9">
        <f t="shared" ref="C9:C32" si="3">MAX(F9:AC9)</f>
        <v>600</v>
      </c>
      <c r="D9">
        <f t="shared" ref="D9:D32" si="4">MIN(F9:AC9)</f>
        <v>240</v>
      </c>
      <c r="E9" s="4">
        <f t="shared" si="2"/>
        <v>457.375</v>
      </c>
      <c r="F9">
        <v>590</v>
      </c>
      <c r="G9">
        <v>565</v>
      </c>
      <c r="H9">
        <v>600</v>
      </c>
      <c r="I9">
        <v>600</v>
      </c>
      <c r="J9">
        <v>590</v>
      </c>
      <c r="K9">
        <v>490</v>
      </c>
      <c r="L9">
        <v>290</v>
      </c>
      <c r="M9">
        <v>493</v>
      </c>
      <c r="N9">
        <v>327</v>
      </c>
      <c r="O9">
        <v>375</v>
      </c>
      <c r="P9">
        <v>549</v>
      </c>
      <c r="Q9">
        <v>419</v>
      </c>
      <c r="R9">
        <v>514</v>
      </c>
      <c r="S9">
        <v>539</v>
      </c>
      <c r="T9">
        <v>524</v>
      </c>
      <c r="U9">
        <v>569</v>
      </c>
      <c r="V9">
        <v>550</v>
      </c>
      <c r="W9">
        <v>565</v>
      </c>
      <c r="X9">
        <v>438</v>
      </c>
      <c r="Y9">
        <v>315</v>
      </c>
      <c r="Z9">
        <v>305</v>
      </c>
      <c r="AA9">
        <v>290</v>
      </c>
      <c r="AB9">
        <v>240</v>
      </c>
      <c r="AC9">
        <v>240</v>
      </c>
    </row>
    <row r="10" spans="1:29" x14ac:dyDescent="0.25">
      <c r="A10">
        <v>1</v>
      </c>
      <c r="B10" t="s">
        <v>6</v>
      </c>
      <c r="C10">
        <v>600</v>
      </c>
      <c r="D10">
        <v>240</v>
      </c>
      <c r="E10" s="4">
        <f t="shared" si="2"/>
        <v>354.375</v>
      </c>
      <c r="F10">
        <v>590</v>
      </c>
      <c r="G10">
        <v>565</v>
      </c>
      <c r="H10">
        <v>600</v>
      </c>
      <c r="I10">
        <v>600</v>
      </c>
      <c r="J10">
        <v>590</v>
      </c>
      <c r="K10">
        <v>490</v>
      </c>
      <c r="L10">
        <v>290</v>
      </c>
      <c r="M10">
        <v>490</v>
      </c>
      <c r="N10">
        <v>290</v>
      </c>
      <c r="O10">
        <v>240</v>
      </c>
      <c r="P10">
        <v>440</v>
      </c>
      <c r="Q10">
        <v>240</v>
      </c>
      <c r="R10">
        <v>240</v>
      </c>
      <c r="S10">
        <v>240</v>
      </c>
      <c r="T10">
        <v>240</v>
      </c>
      <c r="U10">
        <v>290</v>
      </c>
      <c r="V10">
        <v>240</v>
      </c>
      <c r="W10">
        <v>290</v>
      </c>
      <c r="X10">
        <v>240</v>
      </c>
      <c r="Y10">
        <v>240</v>
      </c>
      <c r="Z10">
        <v>290</v>
      </c>
      <c r="AA10">
        <v>290</v>
      </c>
      <c r="AB10">
        <v>240</v>
      </c>
      <c r="AC10">
        <v>240</v>
      </c>
    </row>
    <row r="11" spans="1:29" x14ac:dyDescent="0.25">
      <c r="A11">
        <v>1</v>
      </c>
      <c r="B11" t="s">
        <v>7</v>
      </c>
      <c r="C11">
        <f t="shared" si="3"/>
        <v>310</v>
      </c>
      <c r="D11">
        <f t="shared" si="4"/>
        <v>0</v>
      </c>
      <c r="E11" s="4">
        <f t="shared" si="2"/>
        <v>103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  <c r="N11">
        <v>37</v>
      </c>
      <c r="O11">
        <v>135</v>
      </c>
      <c r="P11">
        <v>109</v>
      </c>
      <c r="Q11">
        <v>179</v>
      </c>
      <c r="R11">
        <v>274</v>
      </c>
      <c r="S11">
        <v>299</v>
      </c>
      <c r="T11">
        <v>284</v>
      </c>
      <c r="U11">
        <v>279</v>
      </c>
      <c r="V11">
        <v>310</v>
      </c>
      <c r="W11">
        <v>275</v>
      </c>
      <c r="X11">
        <v>198</v>
      </c>
      <c r="Y11">
        <v>75</v>
      </c>
      <c r="Z11">
        <v>15</v>
      </c>
      <c r="AA11">
        <v>0</v>
      </c>
      <c r="AB11">
        <v>0</v>
      </c>
      <c r="AC11">
        <v>0</v>
      </c>
    </row>
    <row r="12" spans="1:29" x14ac:dyDescent="0.25">
      <c r="A12">
        <v>1</v>
      </c>
      <c r="B12" t="s">
        <v>8</v>
      </c>
      <c r="C12">
        <f t="shared" si="3"/>
        <v>0</v>
      </c>
      <c r="D12">
        <f t="shared" si="4"/>
        <v>0</v>
      </c>
      <c r="E12" s="4">
        <f t="shared" si="2"/>
        <v>0</v>
      </c>
      <c r="F12">
        <f>F11+F10-F9-F8</f>
        <v>0</v>
      </c>
      <c r="G12">
        <f t="shared" ref="G12:AC12" si="5">G11+G10-G9-G8</f>
        <v>0</v>
      </c>
      <c r="H12">
        <f t="shared" si="5"/>
        <v>0</v>
      </c>
      <c r="I12">
        <f t="shared" si="5"/>
        <v>0</v>
      </c>
      <c r="J12">
        <f t="shared" si="5"/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</row>
    <row r="13" spans="1:29" s="2" customFormat="1" x14ac:dyDescent="0.25">
      <c r="A13" s="2">
        <v>2</v>
      </c>
      <c r="B13" s="2" t="s">
        <v>2</v>
      </c>
      <c r="C13" s="2">
        <f t="shared" si="3"/>
        <v>0</v>
      </c>
      <c r="D13" s="2">
        <f t="shared" si="4"/>
        <v>0</v>
      </c>
      <c r="E13" s="2">
        <f t="shared" si="2"/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</row>
    <row r="14" spans="1:29" s="2" customFormat="1" x14ac:dyDescent="0.25">
      <c r="A14" s="2">
        <v>2</v>
      </c>
      <c r="B14" s="2" t="s">
        <v>14</v>
      </c>
      <c r="C14" s="2">
        <f t="shared" si="3"/>
        <v>4040</v>
      </c>
      <c r="D14" s="2">
        <f t="shared" si="4"/>
        <v>699</v>
      </c>
      <c r="E14" s="2">
        <f t="shared" si="2"/>
        <v>2129.3333333333335</v>
      </c>
      <c r="F14" s="2">
        <v>1033</v>
      </c>
      <c r="G14" s="2">
        <v>1122</v>
      </c>
      <c r="H14" s="2">
        <v>1030</v>
      </c>
      <c r="I14" s="2">
        <v>1030</v>
      </c>
      <c r="J14" s="2">
        <v>1013</v>
      </c>
      <c r="K14" s="2">
        <v>886</v>
      </c>
      <c r="L14" s="2">
        <v>699</v>
      </c>
      <c r="M14" s="2">
        <v>1015</v>
      </c>
      <c r="N14" s="2">
        <v>995</v>
      </c>
      <c r="O14" s="2">
        <v>1768</v>
      </c>
      <c r="P14" s="2">
        <v>1823</v>
      </c>
      <c r="Q14" s="2">
        <v>2616</v>
      </c>
      <c r="R14" s="2">
        <v>3702</v>
      </c>
      <c r="S14" s="2">
        <v>4040</v>
      </c>
      <c r="T14" s="2">
        <v>3734</v>
      </c>
      <c r="U14" s="2">
        <v>3679</v>
      </c>
      <c r="V14" s="2">
        <v>3795</v>
      </c>
      <c r="W14" s="2">
        <v>3625</v>
      </c>
      <c r="X14" s="2">
        <v>3226</v>
      </c>
      <c r="Y14" s="2">
        <v>2241</v>
      </c>
      <c r="Z14" s="2">
        <v>1800</v>
      </c>
      <c r="AA14" s="2">
        <v>1851</v>
      </c>
      <c r="AB14" s="2">
        <v>2095</v>
      </c>
      <c r="AC14" s="2">
        <v>2286</v>
      </c>
    </row>
    <row r="15" spans="1:29" s="2" customFormat="1" x14ac:dyDescent="0.25">
      <c r="A15" s="2">
        <v>2</v>
      </c>
      <c r="B15" s="2" t="s">
        <v>6</v>
      </c>
      <c r="C15" s="2">
        <v>1500</v>
      </c>
      <c r="D15" s="2">
        <v>630</v>
      </c>
      <c r="E15" s="2">
        <f t="shared" si="2"/>
        <v>753.41666666666663</v>
      </c>
      <c r="F15" s="2">
        <v>1010</v>
      </c>
      <c r="G15" s="2">
        <v>980</v>
      </c>
      <c r="H15" s="2">
        <v>1030</v>
      </c>
      <c r="I15" s="2">
        <v>1030</v>
      </c>
      <c r="J15" s="2">
        <v>1005</v>
      </c>
      <c r="K15" s="2">
        <v>880</v>
      </c>
      <c r="L15" s="2">
        <v>680</v>
      </c>
      <c r="M15" s="2">
        <v>880</v>
      </c>
      <c r="N15" s="2">
        <v>680</v>
      </c>
      <c r="O15" s="2">
        <v>630</v>
      </c>
      <c r="P15" s="2">
        <v>865</v>
      </c>
      <c r="Q15" s="2">
        <v>630</v>
      </c>
      <c r="R15" s="2">
        <v>630</v>
      </c>
      <c r="S15" s="2">
        <v>630</v>
      </c>
      <c r="T15" s="2">
        <v>630</v>
      </c>
      <c r="U15" s="2">
        <v>680</v>
      </c>
      <c r="V15" s="2">
        <v>630</v>
      </c>
      <c r="W15" s="2">
        <v>680</v>
      </c>
      <c r="X15" s="2">
        <v>630</v>
      </c>
      <c r="Y15" s="2">
        <v>630</v>
      </c>
      <c r="Z15" s="2">
        <v>702</v>
      </c>
      <c r="AA15" s="2">
        <v>680</v>
      </c>
      <c r="AB15" s="2">
        <v>630</v>
      </c>
      <c r="AC15" s="2">
        <v>630</v>
      </c>
    </row>
    <row r="16" spans="1:29" s="2" customFormat="1" x14ac:dyDescent="0.25">
      <c r="A16" s="2">
        <v>2</v>
      </c>
      <c r="B16" s="2" t="s">
        <v>7</v>
      </c>
      <c r="C16" s="2">
        <f t="shared" si="3"/>
        <v>3410</v>
      </c>
      <c r="D16" s="2">
        <f t="shared" si="4"/>
        <v>0</v>
      </c>
      <c r="E16" s="2">
        <f t="shared" si="2"/>
        <v>1375.9166666666667</v>
      </c>
      <c r="F16" s="2">
        <v>23</v>
      </c>
      <c r="G16" s="2">
        <v>142</v>
      </c>
      <c r="H16" s="2">
        <v>0</v>
      </c>
      <c r="I16" s="2">
        <v>0</v>
      </c>
      <c r="J16" s="2">
        <v>8</v>
      </c>
      <c r="K16" s="2">
        <v>6</v>
      </c>
      <c r="L16" s="2">
        <v>19</v>
      </c>
      <c r="M16" s="2">
        <v>135</v>
      </c>
      <c r="N16" s="2">
        <v>315</v>
      </c>
      <c r="O16" s="2">
        <v>1138</v>
      </c>
      <c r="P16" s="2">
        <v>958</v>
      </c>
      <c r="Q16" s="2">
        <v>1986</v>
      </c>
      <c r="R16" s="2">
        <v>3072</v>
      </c>
      <c r="S16" s="2">
        <v>3410</v>
      </c>
      <c r="T16" s="2">
        <v>3104</v>
      </c>
      <c r="U16" s="2">
        <v>2999</v>
      </c>
      <c r="V16" s="2">
        <v>3165</v>
      </c>
      <c r="W16" s="2">
        <v>2945</v>
      </c>
      <c r="X16" s="2">
        <v>2596</v>
      </c>
      <c r="Y16" s="2">
        <v>1611</v>
      </c>
      <c r="Z16" s="2">
        <v>1098</v>
      </c>
      <c r="AA16" s="2">
        <v>1171</v>
      </c>
      <c r="AB16" s="2">
        <v>1465</v>
      </c>
      <c r="AC16" s="2">
        <v>1656</v>
      </c>
    </row>
    <row r="17" spans="1:29" s="2" customFormat="1" x14ac:dyDescent="0.25">
      <c r="A17" s="2">
        <v>2</v>
      </c>
      <c r="B17" s="2" t="s">
        <v>8</v>
      </c>
      <c r="C17" s="2">
        <f t="shared" si="3"/>
        <v>0</v>
      </c>
      <c r="D17" s="2">
        <f t="shared" si="4"/>
        <v>0</v>
      </c>
      <c r="E17" s="2">
        <f t="shared" si="2"/>
        <v>0</v>
      </c>
      <c r="F17" s="2">
        <f>F16+F15-F14-F13</f>
        <v>0</v>
      </c>
      <c r="G17" s="2">
        <f t="shared" ref="G17:AC17" si="6">G16+G15-G14-G13</f>
        <v>0</v>
      </c>
      <c r="H17" s="2">
        <f t="shared" si="6"/>
        <v>0</v>
      </c>
      <c r="I17" s="2">
        <f t="shared" si="6"/>
        <v>0</v>
      </c>
      <c r="J17" s="2">
        <f t="shared" si="6"/>
        <v>0</v>
      </c>
      <c r="K17" s="2">
        <f t="shared" si="6"/>
        <v>0</v>
      </c>
      <c r="L17" s="2">
        <f t="shared" si="6"/>
        <v>0</v>
      </c>
      <c r="M17" s="2">
        <f t="shared" si="6"/>
        <v>0</v>
      </c>
      <c r="N17" s="2">
        <f t="shared" si="6"/>
        <v>0</v>
      </c>
      <c r="O17" s="2">
        <f t="shared" si="6"/>
        <v>0</v>
      </c>
      <c r="P17" s="2">
        <f t="shared" si="6"/>
        <v>0</v>
      </c>
      <c r="Q17" s="2">
        <f t="shared" si="6"/>
        <v>0</v>
      </c>
      <c r="R17" s="2">
        <f t="shared" si="6"/>
        <v>0</v>
      </c>
      <c r="S17" s="2">
        <f t="shared" si="6"/>
        <v>0</v>
      </c>
      <c r="T17" s="2">
        <f t="shared" si="6"/>
        <v>0</v>
      </c>
      <c r="U17" s="2">
        <f t="shared" si="6"/>
        <v>0</v>
      </c>
      <c r="V17" s="2">
        <f t="shared" si="6"/>
        <v>0</v>
      </c>
      <c r="W17" s="2">
        <f t="shared" si="6"/>
        <v>0</v>
      </c>
      <c r="X17" s="2">
        <f t="shared" si="6"/>
        <v>0</v>
      </c>
      <c r="Y17" s="2">
        <f t="shared" si="6"/>
        <v>0</v>
      </c>
      <c r="Z17" s="2">
        <f t="shared" si="6"/>
        <v>0</v>
      </c>
      <c r="AA17" s="2">
        <f t="shared" si="6"/>
        <v>0</v>
      </c>
      <c r="AB17" s="2">
        <f t="shared" si="6"/>
        <v>0</v>
      </c>
      <c r="AC17" s="2">
        <f t="shared" si="6"/>
        <v>0</v>
      </c>
    </row>
    <row r="18" spans="1:29" x14ac:dyDescent="0.25">
      <c r="A18">
        <v>3</v>
      </c>
      <c r="B18" t="s">
        <v>2</v>
      </c>
      <c r="C18">
        <f t="shared" si="3"/>
        <v>1756</v>
      </c>
      <c r="D18">
        <f t="shared" si="4"/>
        <v>0</v>
      </c>
      <c r="E18" s="4">
        <f t="shared" si="2"/>
        <v>284.16666666666669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1084</v>
      </c>
      <c r="P18">
        <v>0</v>
      </c>
      <c r="Q18">
        <v>271</v>
      </c>
      <c r="R18">
        <v>1633</v>
      </c>
      <c r="S18">
        <v>1756</v>
      </c>
      <c r="T18">
        <v>967</v>
      </c>
      <c r="U18">
        <v>0</v>
      </c>
      <c r="V18">
        <v>526</v>
      </c>
      <c r="W18">
        <v>0</v>
      </c>
      <c r="X18">
        <v>159</v>
      </c>
      <c r="Y18">
        <v>159</v>
      </c>
      <c r="Z18">
        <v>0</v>
      </c>
      <c r="AA18">
        <v>0</v>
      </c>
      <c r="AB18">
        <v>100</v>
      </c>
      <c r="AC18">
        <v>165</v>
      </c>
    </row>
    <row r="19" spans="1:29" x14ac:dyDescent="0.25">
      <c r="A19">
        <v>3</v>
      </c>
      <c r="B19" t="s">
        <v>14</v>
      </c>
      <c r="C19">
        <f t="shared" si="3"/>
        <v>3614</v>
      </c>
      <c r="D19">
        <f t="shared" si="4"/>
        <v>0</v>
      </c>
      <c r="E19" s="4">
        <f t="shared" si="2"/>
        <v>1129.9583333333333</v>
      </c>
      <c r="F19">
        <v>300</v>
      </c>
      <c r="G19">
        <v>301</v>
      </c>
      <c r="H19">
        <v>300</v>
      </c>
      <c r="I19">
        <v>300</v>
      </c>
      <c r="J19">
        <v>325</v>
      </c>
      <c r="K19">
        <v>834</v>
      </c>
      <c r="L19">
        <v>1671</v>
      </c>
      <c r="M19">
        <v>2630</v>
      </c>
      <c r="N19">
        <v>3339</v>
      </c>
      <c r="O19">
        <v>2424</v>
      </c>
      <c r="P19">
        <v>3614</v>
      </c>
      <c r="Q19">
        <v>3290</v>
      </c>
      <c r="R19">
        <v>1852</v>
      </c>
      <c r="S19">
        <v>1402</v>
      </c>
      <c r="T19">
        <v>1807</v>
      </c>
      <c r="U19">
        <v>1767</v>
      </c>
      <c r="V19">
        <v>217</v>
      </c>
      <c r="W19">
        <v>279</v>
      </c>
      <c r="X19">
        <v>0</v>
      </c>
      <c r="Y19">
        <v>0</v>
      </c>
      <c r="Z19">
        <v>209</v>
      </c>
      <c r="AA19">
        <v>194</v>
      </c>
      <c r="AB19">
        <v>64</v>
      </c>
      <c r="AC19">
        <v>0</v>
      </c>
    </row>
    <row r="20" spans="1:29" x14ac:dyDescent="0.25">
      <c r="A20">
        <v>3</v>
      </c>
      <c r="B20" t="s">
        <v>6</v>
      </c>
      <c r="C20">
        <v>300</v>
      </c>
      <c r="D20">
        <v>150</v>
      </c>
      <c r="E20" s="4">
        <f t="shared" si="2"/>
        <v>190.95833333333334</v>
      </c>
      <c r="F20">
        <v>300</v>
      </c>
      <c r="G20">
        <v>300</v>
      </c>
      <c r="H20">
        <v>300</v>
      </c>
      <c r="I20">
        <v>300</v>
      </c>
      <c r="J20">
        <v>300</v>
      </c>
      <c r="K20">
        <v>300</v>
      </c>
      <c r="L20">
        <v>150</v>
      </c>
      <c r="M20">
        <v>150</v>
      </c>
      <c r="N20">
        <v>150</v>
      </c>
      <c r="O20">
        <v>150</v>
      </c>
      <c r="P20">
        <v>150</v>
      </c>
      <c r="Q20">
        <v>150</v>
      </c>
      <c r="R20">
        <v>150</v>
      </c>
      <c r="S20">
        <v>150</v>
      </c>
      <c r="T20">
        <v>150</v>
      </c>
      <c r="U20">
        <v>150</v>
      </c>
      <c r="V20">
        <v>150</v>
      </c>
      <c r="W20">
        <v>150</v>
      </c>
      <c r="X20">
        <v>150</v>
      </c>
      <c r="Y20">
        <v>150</v>
      </c>
      <c r="Z20">
        <v>200</v>
      </c>
      <c r="AA20">
        <v>183</v>
      </c>
      <c r="AB20">
        <v>150</v>
      </c>
      <c r="AC20">
        <v>150</v>
      </c>
    </row>
    <row r="21" spans="1:29" x14ac:dyDescent="0.25">
      <c r="A21">
        <v>3</v>
      </c>
      <c r="B21" t="s">
        <v>7</v>
      </c>
      <c r="C21">
        <f t="shared" si="3"/>
        <v>3464</v>
      </c>
      <c r="D21">
        <f t="shared" si="4"/>
        <v>0</v>
      </c>
      <c r="E21" s="4">
        <f t="shared" si="2"/>
        <v>1223.1666666666667</v>
      </c>
      <c r="F21">
        <v>0</v>
      </c>
      <c r="G21">
        <v>1</v>
      </c>
      <c r="H21">
        <v>0</v>
      </c>
      <c r="I21">
        <v>0</v>
      </c>
      <c r="J21">
        <v>25</v>
      </c>
      <c r="K21">
        <v>534</v>
      </c>
      <c r="L21">
        <v>1521</v>
      </c>
      <c r="M21">
        <v>2480</v>
      </c>
      <c r="N21">
        <v>3189</v>
      </c>
      <c r="O21">
        <v>3358</v>
      </c>
      <c r="P21">
        <v>3464</v>
      </c>
      <c r="Q21">
        <v>3411</v>
      </c>
      <c r="R21">
        <v>3335</v>
      </c>
      <c r="S21">
        <v>3008</v>
      </c>
      <c r="T21">
        <v>2624</v>
      </c>
      <c r="U21">
        <v>1617</v>
      </c>
      <c r="V21">
        <v>593</v>
      </c>
      <c r="W21">
        <v>129</v>
      </c>
      <c r="X21">
        <v>9</v>
      </c>
      <c r="Y21">
        <v>9</v>
      </c>
      <c r="Z21">
        <v>9</v>
      </c>
      <c r="AA21">
        <v>11</v>
      </c>
      <c r="AB21">
        <v>14</v>
      </c>
      <c r="AC21">
        <v>15</v>
      </c>
    </row>
    <row r="22" spans="1:29" x14ac:dyDescent="0.25">
      <c r="A22">
        <v>3</v>
      </c>
      <c r="B22" t="s">
        <v>8</v>
      </c>
      <c r="C22">
        <f t="shared" si="3"/>
        <v>0</v>
      </c>
      <c r="D22">
        <f t="shared" si="4"/>
        <v>0</v>
      </c>
      <c r="E22" s="4">
        <f t="shared" si="2"/>
        <v>0</v>
      </c>
      <c r="F22">
        <f>F21+F20-F19-F18</f>
        <v>0</v>
      </c>
      <c r="G22">
        <f t="shared" ref="G22:AC22" si="7">G21+G20-G19-G18</f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</row>
    <row r="23" spans="1:29" s="2" customFormat="1" x14ac:dyDescent="0.25">
      <c r="A23" s="2">
        <v>4</v>
      </c>
      <c r="B23" s="2" t="s">
        <v>2</v>
      </c>
      <c r="C23" s="2">
        <f t="shared" si="3"/>
        <v>34</v>
      </c>
      <c r="D23" s="2">
        <f t="shared" si="4"/>
        <v>0</v>
      </c>
      <c r="E23" s="2">
        <f t="shared" si="2"/>
        <v>1.5833333333333333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4</v>
      </c>
      <c r="Z23" s="2">
        <v>0</v>
      </c>
      <c r="AA23" s="2">
        <v>0</v>
      </c>
      <c r="AB23" s="2">
        <v>0</v>
      </c>
      <c r="AC23" s="2">
        <v>34</v>
      </c>
    </row>
    <row r="24" spans="1:29" s="2" customFormat="1" x14ac:dyDescent="0.25">
      <c r="A24" s="2">
        <v>4</v>
      </c>
      <c r="B24" s="2" t="s">
        <v>14</v>
      </c>
      <c r="C24" s="2">
        <f t="shared" si="3"/>
        <v>932</v>
      </c>
      <c r="D24" s="2">
        <f t="shared" si="4"/>
        <v>293</v>
      </c>
      <c r="E24" s="2">
        <f t="shared" si="2"/>
        <v>618.29166666666663</v>
      </c>
      <c r="F24" s="2">
        <v>594</v>
      </c>
      <c r="G24" s="2">
        <v>562</v>
      </c>
      <c r="H24" s="2">
        <v>590</v>
      </c>
      <c r="I24" s="2">
        <v>590</v>
      </c>
      <c r="J24" s="2">
        <v>591</v>
      </c>
      <c r="K24" s="2">
        <v>459</v>
      </c>
      <c r="L24" s="2">
        <v>293</v>
      </c>
      <c r="M24" s="2">
        <v>512</v>
      </c>
      <c r="N24" s="2">
        <v>356</v>
      </c>
      <c r="O24" s="2">
        <v>490</v>
      </c>
      <c r="P24" s="2">
        <v>648</v>
      </c>
      <c r="Q24" s="2">
        <v>646</v>
      </c>
      <c r="R24" s="2">
        <v>867</v>
      </c>
      <c r="S24" s="2">
        <v>932</v>
      </c>
      <c r="T24" s="2">
        <v>877</v>
      </c>
      <c r="U24" s="2">
        <v>887</v>
      </c>
      <c r="V24" s="2">
        <v>900</v>
      </c>
      <c r="W24" s="2">
        <v>897</v>
      </c>
      <c r="X24" s="2">
        <v>751</v>
      </c>
      <c r="Y24" s="2">
        <v>527</v>
      </c>
      <c r="Z24" s="2">
        <v>468</v>
      </c>
      <c r="AA24" s="2">
        <v>472</v>
      </c>
      <c r="AB24" s="2">
        <v>467</v>
      </c>
      <c r="AC24" s="2">
        <v>463</v>
      </c>
    </row>
    <row r="25" spans="1:29" s="2" customFormat="1" x14ac:dyDescent="0.25">
      <c r="A25" s="2">
        <v>4</v>
      </c>
      <c r="B25" s="2" t="s">
        <v>6</v>
      </c>
      <c r="C25" s="2">
        <v>600</v>
      </c>
      <c r="D25" s="2">
        <v>240</v>
      </c>
      <c r="E25" s="2">
        <f t="shared" si="2"/>
        <v>350.20833333333331</v>
      </c>
      <c r="F25" s="2">
        <v>590</v>
      </c>
      <c r="G25" s="2">
        <v>540</v>
      </c>
      <c r="H25" s="2">
        <v>590</v>
      </c>
      <c r="I25" s="2">
        <v>590</v>
      </c>
      <c r="J25" s="2">
        <v>590</v>
      </c>
      <c r="K25" s="2">
        <v>458</v>
      </c>
      <c r="L25" s="2">
        <v>290</v>
      </c>
      <c r="M25" s="2">
        <v>490</v>
      </c>
      <c r="N25" s="2">
        <v>287</v>
      </c>
      <c r="O25" s="2">
        <v>240</v>
      </c>
      <c r="P25" s="2">
        <v>440</v>
      </c>
      <c r="Q25" s="2">
        <v>240</v>
      </c>
      <c r="R25" s="2">
        <v>240</v>
      </c>
      <c r="S25" s="2">
        <v>240</v>
      </c>
      <c r="T25" s="2">
        <v>240</v>
      </c>
      <c r="U25" s="2">
        <v>270</v>
      </c>
      <c r="V25" s="2">
        <v>240</v>
      </c>
      <c r="W25" s="2">
        <v>290</v>
      </c>
      <c r="X25" s="2">
        <v>240</v>
      </c>
      <c r="Y25" s="2">
        <v>240</v>
      </c>
      <c r="Z25" s="2">
        <v>290</v>
      </c>
      <c r="AA25" s="2">
        <v>290</v>
      </c>
      <c r="AB25" s="2">
        <v>240</v>
      </c>
      <c r="AC25" s="2">
        <v>240</v>
      </c>
    </row>
    <row r="26" spans="1:29" s="2" customFormat="1" x14ac:dyDescent="0.25">
      <c r="A26" s="2">
        <v>4</v>
      </c>
      <c r="B26" s="2" t="s">
        <v>7</v>
      </c>
      <c r="C26" s="2">
        <f t="shared" si="3"/>
        <v>692</v>
      </c>
      <c r="D26" s="2">
        <f t="shared" si="4"/>
        <v>0</v>
      </c>
      <c r="E26" s="2">
        <f t="shared" si="2"/>
        <v>269.66666666666669</v>
      </c>
      <c r="F26" s="2">
        <v>4</v>
      </c>
      <c r="G26" s="2">
        <v>22</v>
      </c>
      <c r="H26" s="2">
        <v>0</v>
      </c>
      <c r="I26" s="2">
        <v>0</v>
      </c>
      <c r="J26" s="2">
        <v>1</v>
      </c>
      <c r="K26" s="2">
        <v>1</v>
      </c>
      <c r="L26" s="2">
        <v>3</v>
      </c>
      <c r="M26" s="2">
        <v>22</v>
      </c>
      <c r="N26" s="2">
        <v>69</v>
      </c>
      <c r="O26" s="2">
        <v>250</v>
      </c>
      <c r="P26" s="2">
        <v>208</v>
      </c>
      <c r="Q26" s="2">
        <v>406</v>
      </c>
      <c r="R26" s="2">
        <v>627</v>
      </c>
      <c r="S26" s="2">
        <v>692</v>
      </c>
      <c r="T26" s="2">
        <v>637</v>
      </c>
      <c r="U26" s="2">
        <v>617</v>
      </c>
      <c r="V26" s="2">
        <v>660</v>
      </c>
      <c r="W26" s="2">
        <v>607</v>
      </c>
      <c r="X26" s="2">
        <v>511</v>
      </c>
      <c r="Y26" s="2">
        <v>291</v>
      </c>
      <c r="Z26" s="2">
        <v>178</v>
      </c>
      <c r="AA26" s="2">
        <v>182</v>
      </c>
      <c r="AB26" s="2">
        <v>227</v>
      </c>
      <c r="AC26" s="2">
        <v>257</v>
      </c>
    </row>
    <row r="27" spans="1:29" s="2" customFormat="1" x14ac:dyDescent="0.25">
      <c r="A27" s="2">
        <v>4</v>
      </c>
      <c r="B27" s="2" t="s">
        <v>8</v>
      </c>
      <c r="C27" s="2">
        <f t="shared" si="3"/>
        <v>0</v>
      </c>
      <c r="D27" s="2">
        <f t="shared" si="4"/>
        <v>0</v>
      </c>
      <c r="E27" s="2">
        <f t="shared" si="2"/>
        <v>0</v>
      </c>
      <c r="F27" s="2">
        <f>F26+F25-F24-F23</f>
        <v>0</v>
      </c>
      <c r="G27" s="2">
        <f t="shared" ref="G27:AC27" si="8">G26+G25-G24-G23</f>
        <v>0</v>
      </c>
      <c r="H27" s="2">
        <f t="shared" si="8"/>
        <v>0</v>
      </c>
      <c r="I27" s="2">
        <f t="shared" si="8"/>
        <v>0</v>
      </c>
      <c r="J27" s="2">
        <f t="shared" si="8"/>
        <v>0</v>
      </c>
      <c r="K27" s="2">
        <f t="shared" si="8"/>
        <v>0</v>
      </c>
      <c r="L27" s="2">
        <f t="shared" si="8"/>
        <v>0</v>
      </c>
      <c r="M27" s="2">
        <f t="shared" si="8"/>
        <v>0</v>
      </c>
      <c r="N27" s="2">
        <f t="shared" si="8"/>
        <v>0</v>
      </c>
      <c r="O27" s="2">
        <f t="shared" si="8"/>
        <v>0</v>
      </c>
      <c r="P27" s="2">
        <f t="shared" si="8"/>
        <v>0</v>
      </c>
      <c r="Q27" s="2">
        <f t="shared" si="8"/>
        <v>0</v>
      </c>
      <c r="R27" s="2">
        <f t="shared" si="8"/>
        <v>0</v>
      </c>
      <c r="S27" s="2">
        <f t="shared" si="8"/>
        <v>0</v>
      </c>
      <c r="T27" s="2">
        <f t="shared" si="8"/>
        <v>0</v>
      </c>
      <c r="U27" s="2">
        <f t="shared" si="8"/>
        <v>0</v>
      </c>
      <c r="V27" s="2">
        <f t="shared" si="8"/>
        <v>0</v>
      </c>
      <c r="W27" s="2">
        <f t="shared" si="8"/>
        <v>0</v>
      </c>
      <c r="X27" s="2">
        <f t="shared" si="8"/>
        <v>0</v>
      </c>
      <c r="Y27" s="2">
        <f t="shared" si="8"/>
        <v>0</v>
      </c>
      <c r="Z27" s="2">
        <f t="shared" si="8"/>
        <v>0</v>
      </c>
      <c r="AA27" s="2">
        <f t="shared" si="8"/>
        <v>0</v>
      </c>
      <c r="AB27" s="2">
        <f t="shared" si="8"/>
        <v>0</v>
      </c>
      <c r="AC27" s="2">
        <f t="shared" si="8"/>
        <v>0</v>
      </c>
    </row>
    <row r="28" spans="1:29" s="4" customFormat="1" x14ac:dyDescent="0.25">
      <c r="A28" s="4">
        <v>5</v>
      </c>
      <c r="B28" s="4" t="s">
        <v>2</v>
      </c>
      <c r="C28" s="4">
        <f t="shared" si="3"/>
        <v>170</v>
      </c>
      <c r="D28" s="4">
        <f t="shared" si="4"/>
        <v>0</v>
      </c>
      <c r="E28" s="4">
        <f t="shared" si="2"/>
        <v>13.75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10</v>
      </c>
      <c r="Y28" s="4">
        <v>170</v>
      </c>
      <c r="Z28" s="4">
        <v>0</v>
      </c>
      <c r="AA28" s="4">
        <v>0</v>
      </c>
      <c r="AB28" s="4">
        <v>0</v>
      </c>
      <c r="AC28" s="4">
        <v>150</v>
      </c>
    </row>
    <row r="29" spans="1:29" s="4" customFormat="1" x14ac:dyDescent="0.25">
      <c r="A29" s="4">
        <v>5</v>
      </c>
      <c r="B29" s="4" t="s">
        <v>14</v>
      </c>
      <c r="C29" s="4">
        <f t="shared" si="3"/>
        <v>331</v>
      </c>
      <c r="D29" s="4">
        <f t="shared" si="4"/>
        <v>0</v>
      </c>
      <c r="E29" s="4">
        <f t="shared" si="2"/>
        <v>207.375</v>
      </c>
      <c r="F29" s="4">
        <v>300</v>
      </c>
      <c r="G29" s="4">
        <v>300</v>
      </c>
      <c r="H29" s="4">
        <v>300</v>
      </c>
      <c r="I29" s="4">
        <v>300</v>
      </c>
      <c r="J29" s="4">
        <v>300</v>
      </c>
      <c r="K29" s="4">
        <v>300</v>
      </c>
      <c r="L29" s="4">
        <v>200</v>
      </c>
      <c r="M29" s="4">
        <v>300</v>
      </c>
      <c r="N29" s="4">
        <v>153</v>
      </c>
      <c r="O29" s="4">
        <v>163</v>
      </c>
      <c r="P29" s="4">
        <v>331</v>
      </c>
      <c r="Q29" s="4">
        <v>182</v>
      </c>
      <c r="R29" s="4">
        <v>179</v>
      </c>
      <c r="S29" s="4">
        <v>184</v>
      </c>
      <c r="T29" s="4">
        <v>180</v>
      </c>
      <c r="U29" s="4">
        <v>178</v>
      </c>
      <c r="V29" s="4">
        <v>181</v>
      </c>
      <c r="W29" s="4">
        <v>217</v>
      </c>
      <c r="X29" s="4">
        <v>176</v>
      </c>
      <c r="Y29" s="4">
        <v>0</v>
      </c>
      <c r="Z29" s="4">
        <v>203</v>
      </c>
      <c r="AA29" s="4">
        <v>200</v>
      </c>
      <c r="AB29" s="4">
        <v>150</v>
      </c>
      <c r="AC29" s="4">
        <v>0</v>
      </c>
    </row>
    <row r="30" spans="1:29" s="4" customFormat="1" x14ac:dyDescent="0.25">
      <c r="A30" s="4">
        <v>5</v>
      </c>
      <c r="B30" s="4" t="s">
        <v>6</v>
      </c>
      <c r="C30" s="4">
        <v>300</v>
      </c>
      <c r="D30" s="4">
        <v>150</v>
      </c>
      <c r="E30" s="4">
        <f t="shared" si="2"/>
        <v>207.625</v>
      </c>
      <c r="F30" s="4">
        <v>300</v>
      </c>
      <c r="G30" s="4">
        <v>300</v>
      </c>
      <c r="H30" s="4">
        <v>300</v>
      </c>
      <c r="I30" s="4">
        <v>300</v>
      </c>
      <c r="J30" s="4">
        <v>300</v>
      </c>
      <c r="K30" s="4">
        <v>300</v>
      </c>
      <c r="L30" s="4">
        <v>200</v>
      </c>
      <c r="M30" s="4">
        <v>300</v>
      </c>
      <c r="N30" s="4">
        <v>150</v>
      </c>
      <c r="O30" s="4">
        <v>150</v>
      </c>
      <c r="P30" s="4">
        <v>300</v>
      </c>
      <c r="Q30" s="4">
        <v>150</v>
      </c>
      <c r="R30" s="4">
        <v>150</v>
      </c>
      <c r="S30" s="4">
        <v>150</v>
      </c>
      <c r="T30" s="4">
        <v>150</v>
      </c>
      <c r="U30" s="4">
        <v>150</v>
      </c>
      <c r="V30" s="4">
        <v>150</v>
      </c>
      <c r="W30" s="4">
        <v>183</v>
      </c>
      <c r="X30" s="4">
        <v>150</v>
      </c>
      <c r="Y30" s="4">
        <v>150</v>
      </c>
      <c r="Z30" s="4">
        <v>200</v>
      </c>
      <c r="AA30" s="4">
        <v>200</v>
      </c>
      <c r="AB30" s="4">
        <v>150</v>
      </c>
      <c r="AC30" s="4">
        <v>150</v>
      </c>
    </row>
    <row r="31" spans="1:29" s="4" customFormat="1" x14ac:dyDescent="0.25">
      <c r="A31" s="4">
        <v>5</v>
      </c>
      <c r="B31" s="4" t="s">
        <v>7</v>
      </c>
      <c r="C31" s="4">
        <f t="shared" si="3"/>
        <v>36</v>
      </c>
      <c r="D31" s="4">
        <f t="shared" si="4"/>
        <v>0</v>
      </c>
      <c r="E31" s="4">
        <f t="shared" si="2"/>
        <v>13.5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3</v>
      </c>
      <c r="O31" s="4">
        <v>13</v>
      </c>
      <c r="P31" s="4">
        <v>31</v>
      </c>
      <c r="Q31" s="4">
        <v>32</v>
      </c>
      <c r="R31" s="4">
        <v>29</v>
      </c>
      <c r="S31" s="4">
        <v>34</v>
      </c>
      <c r="T31" s="4">
        <v>30</v>
      </c>
      <c r="U31" s="4">
        <v>28</v>
      </c>
      <c r="V31" s="4">
        <v>31</v>
      </c>
      <c r="W31" s="4">
        <v>34</v>
      </c>
      <c r="X31" s="4">
        <v>36</v>
      </c>
      <c r="Y31" s="4">
        <v>20</v>
      </c>
      <c r="Z31" s="4">
        <v>3</v>
      </c>
      <c r="AA31" s="4">
        <v>0</v>
      </c>
      <c r="AB31" s="4">
        <v>0</v>
      </c>
      <c r="AC31" s="4">
        <v>0</v>
      </c>
    </row>
    <row r="32" spans="1:29" s="4" customFormat="1" x14ac:dyDescent="0.25">
      <c r="A32" s="4">
        <v>5</v>
      </c>
      <c r="B32" s="4" t="s">
        <v>8</v>
      </c>
      <c r="C32" s="4">
        <f t="shared" si="3"/>
        <v>0</v>
      </c>
      <c r="D32" s="4">
        <f t="shared" si="4"/>
        <v>0</v>
      </c>
      <c r="E32" s="4">
        <f t="shared" si="2"/>
        <v>0</v>
      </c>
      <c r="F32" s="4">
        <f>F31+F30-F29-F28</f>
        <v>0</v>
      </c>
      <c r="G32" s="4">
        <f t="shared" ref="G32:AC32" si="9">G31+G30-G29-G28</f>
        <v>0</v>
      </c>
      <c r="H32" s="4">
        <f t="shared" si="9"/>
        <v>0</v>
      </c>
      <c r="I32" s="4">
        <f t="shared" si="9"/>
        <v>0</v>
      </c>
      <c r="J32" s="4">
        <f t="shared" si="9"/>
        <v>0</v>
      </c>
      <c r="K32" s="4">
        <f t="shared" si="9"/>
        <v>0</v>
      </c>
      <c r="L32" s="4">
        <f t="shared" si="9"/>
        <v>0</v>
      </c>
      <c r="M32" s="4">
        <f t="shared" si="9"/>
        <v>0</v>
      </c>
      <c r="N32" s="4">
        <f t="shared" si="9"/>
        <v>0</v>
      </c>
      <c r="O32" s="4">
        <f t="shared" si="9"/>
        <v>0</v>
      </c>
      <c r="P32" s="4">
        <f t="shared" si="9"/>
        <v>0</v>
      </c>
      <c r="Q32" s="4">
        <f t="shared" si="9"/>
        <v>0</v>
      </c>
      <c r="R32" s="4">
        <f t="shared" si="9"/>
        <v>0</v>
      </c>
      <c r="S32" s="4">
        <f t="shared" si="9"/>
        <v>0</v>
      </c>
      <c r="T32" s="4">
        <f t="shared" si="9"/>
        <v>0</v>
      </c>
      <c r="U32" s="4">
        <f t="shared" si="9"/>
        <v>0</v>
      </c>
      <c r="V32" s="4">
        <f t="shared" si="9"/>
        <v>0</v>
      </c>
      <c r="W32" s="4">
        <f t="shared" si="9"/>
        <v>0</v>
      </c>
      <c r="X32" s="4">
        <f t="shared" si="9"/>
        <v>0</v>
      </c>
      <c r="Y32" s="4">
        <f t="shared" si="9"/>
        <v>0</v>
      </c>
      <c r="Z32" s="4">
        <f t="shared" si="9"/>
        <v>0</v>
      </c>
      <c r="AA32" s="4">
        <f t="shared" si="9"/>
        <v>0</v>
      </c>
      <c r="AB32" s="4">
        <f t="shared" si="9"/>
        <v>0</v>
      </c>
      <c r="AC32" s="4">
        <f t="shared" si="9"/>
        <v>0</v>
      </c>
    </row>
    <row r="37" spans="1:29" x14ac:dyDescent="0.25">
      <c r="A37" t="s">
        <v>11</v>
      </c>
      <c r="B37" t="s">
        <v>16</v>
      </c>
      <c r="C37" t="s">
        <v>13</v>
      </c>
      <c r="E37" t="s">
        <v>15</v>
      </c>
    </row>
    <row r="38" spans="1:29" x14ac:dyDescent="0.25">
      <c r="A38" t="s">
        <v>12</v>
      </c>
      <c r="B38" t="s">
        <v>16</v>
      </c>
      <c r="C38" t="s">
        <v>10</v>
      </c>
    </row>
    <row r="40" spans="1:29" x14ac:dyDescent="0.25">
      <c r="A40" t="s">
        <v>11</v>
      </c>
      <c r="B40" t="s">
        <v>22</v>
      </c>
      <c r="C40" t="s">
        <v>23</v>
      </c>
      <c r="D40" t="s">
        <v>24</v>
      </c>
      <c r="E40" t="s">
        <v>49</v>
      </c>
      <c r="F40" t="s">
        <v>25</v>
      </c>
      <c r="G40" t="s">
        <v>26</v>
      </c>
      <c r="H40" t="s">
        <v>27</v>
      </c>
      <c r="I40" t="s">
        <v>28</v>
      </c>
      <c r="J40" t="s">
        <v>29</v>
      </c>
      <c r="K40" t="s">
        <v>30</v>
      </c>
      <c r="L40" t="s">
        <v>31</v>
      </c>
      <c r="M40" t="s">
        <v>32</v>
      </c>
      <c r="N40" t="s">
        <v>33</v>
      </c>
      <c r="O40" t="s">
        <v>34</v>
      </c>
      <c r="P40" t="s">
        <v>35</v>
      </c>
      <c r="Q40" t="s">
        <v>36</v>
      </c>
      <c r="R40" t="s">
        <v>37</v>
      </c>
      <c r="S40" t="s">
        <v>38</v>
      </c>
      <c r="T40" t="s">
        <v>39</v>
      </c>
      <c r="U40" t="s">
        <v>40</v>
      </c>
      <c r="V40" t="s">
        <v>41</v>
      </c>
      <c r="W40" t="s">
        <v>42</v>
      </c>
      <c r="X40" t="s">
        <v>43</v>
      </c>
      <c r="Y40" t="s">
        <v>44</v>
      </c>
      <c r="Z40" t="s">
        <v>45</v>
      </c>
      <c r="AA40" t="s">
        <v>46</v>
      </c>
      <c r="AB40" t="s">
        <v>47</v>
      </c>
      <c r="AC40" t="s">
        <v>48</v>
      </c>
    </row>
    <row r="41" spans="1:29" x14ac:dyDescent="0.25">
      <c r="A41">
        <v>0</v>
      </c>
      <c r="B41" t="s">
        <v>18</v>
      </c>
    </row>
    <row r="42" spans="1:29" x14ac:dyDescent="0.25">
      <c r="A42">
        <v>0</v>
      </c>
      <c r="B42" t="s">
        <v>19</v>
      </c>
    </row>
    <row r="43" spans="1:29" x14ac:dyDescent="0.25">
      <c r="A43">
        <v>1</v>
      </c>
      <c r="B43" t="s">
        <v>20</v>
      </c>
    </row>
    <row r="44" spans="1:29" x14ac:dyDescent="0.25">
      <c r="A44">
        <v>1</v>
      </c>
      <c r="B44" t="s">
        <v>21</v>
      </c>
    </row>
    <row r="45" spans="1:29" x14ac:dyDescent="0.25">
      <c r="A45">
        <v>2</v>
      </c>
      <c r="B45" t="s">
        <v>50</v>
      </c>
    </row>
    <row r="46" spans="1:29" x14ac:dyDescent="0.25">
      <c r="A46">
        <v>2</v>
      </c>
      <c r="B46" t="s">
        <v>51</v>
      </c>
    </row>
  </sheetData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242" r:id="rId3">
          <objectPr defaultSize="0" autoPict="0" r:id="rId4">
            <anchor moveWithCells="1">
              <from>
                <xdr:col>20</xdr:col>
                <xdr:colOff>228600</xdr:colOff>
                <xdr:row>5</xdr:row>
                <xdr:rowOff>95250</xdr:rowOff>
              </from>
              <to>
                <xdr:col>29</xdr:col>
                <xdr:colOff>184150</xdr:colOff>
                <xdr:row>19</xdr:row>
                <xdr:rowOff>120650</xdr:rowOff>
              </to>
            </anchor>
          </objectPr>
        </oleObject>
      </mc:Choice>
      <mc:Fallback>
        <oleObject progId="Visio.Drawing.15" shapeId="10242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"/>
  <sheetViews>
    <sheetView workbookViewId="0">
      <selection activeCell="A9" sqref="A9:X9"/>
    </sheetView>
  </sheetViews>
  <sheetFormatPr defaultRowHeight="14" x14ac:dyDescent="0.25"/>
  <cols>
    <col min="1" max="25" width="5.6328125" customWidth="1"/>
  </cols>
  <sheetData>
    <row r="1" spans="1:2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 t="s">
        <v>0</v>
      </c>
    </row>
    <row r="2" spans="1:25" x14ac:dyDescent="0.25">
      <c r="A2">
        <v>3</v>
      </c>
      <c r="B2">
        <v>20</v>
      </c>
      <c r="C2">
        <v>0</v>
      </c>
      <c r="D2">
        <v>0</v>
      </c>
      <c r="E2">
        <v>1</v>
      </c>
      <c r="F2">
        <v>1</v>
      </c>
      <c r="G2">
        <v>3</v>
      </c>
      <c r="H2">
        <v>15</v>
      </c>
      <c r="I2">
        <v>0</v>
      </c>
      <c r="J2">
        <v>0</v>
      </c>
      <c r="K2">
        <v>5</v>
      </c>
      <c r="L2">
        <v>67</v>
      </c>
      <c r="M2">
        <v>106</v>
      </c>
      <c r="N2">
        <v>123</v>
      </c>
      <c r="O2">
        <v>98</v>
      </c>
      <c r="P2">
        <v>90</v>
      </c>
      <c r="Q2">
        <v>77</v>
      </c>
      <c r="R2">
        <v>87</v>
      </c>
      <c r="S2">
        <v>129</v>
      </c>
      <c r="T2">
        <v>137</v>
      </c>
      <c r="U2">
        <v>135</v>
      </c>
      <c r="V2">
        <v>163</v>
      </c>
      <c r="W2">
        <v>204</v>
      </c>
      <c r="X2">
        <v>231</v>
      </c>
      <c r="Y2">
        <v>0</v>
      </c>
    </row>
    <row r="3" spans="1:2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</v>
      </c>
      <c r="I3">
        <v>37</v>
      </c>
      <c r="J3">
        <v>135</v>
      </c>
      <c r="K3">
        <v>109</v>
      </c>
      <c r="L3">
        <v>179</v>
      </c>
      <c r="M3">
        <v>274</v>
      </c>
      <c r="N3">
        <v>299</v>
      </c>
      <c r="O3">
        <v>284</v>
      </c>
      <c r="P3">
        <v>279</v>
      </c>
      <c r="Q3">
        <v>310</v>
      </c>
      <c r="R3">
        <v>275</v>
      </c>
      <c r="S3">
        <v>198</v>
      </c>
      <c r="T3">
        <v>75</v>
      </c>
      <c r="U3">
        <v>15</v>
      </c>
      <c r="V3">
        <v>0</v>
      </c>
      <c r="W3">
        <v>0</v>
      </c>
      <c r="X3">
        <v>0</v>
      </c>
      <c r="Y3">
        <v>1</v>
      </c>
    </row>
    <row r="4" spans="1:25" x14ac:dyDescent="0.25">
      <c r="A4">
        <v>23</v>
      </c>
      <c r="B4">
        <v>142</v>
      </c>
      <c r="C4">
        <v>0</v>
      </c>
      <c r="D4">
        <v>0</v>
      </c>
      <c r="E4">
        <v>8</v>
      </c>
      <c r="F4">
        <v>6</v>
      </c>
      <c r="G4">
        <v>19</v>
      </c>
      <c r="H4">
        <v>135</v>
      </c>
      <c r="I4">
        <v>315</v>
      </c>
      <c r="J4">
        <v>1138</v>
      </c>
      <c r="K4">
        <v>958</v>
      </c>
      <c r="L4">
        <v>1986</v>
      </c>
      <c r="M4">
        <v>3072</v>
      </c>
      <c r="N4">
        <v>3410</v>
      </c>
      <c r="O4">
        <v>3104</v>
      </c>
      <c r="P4">
        <v>2999</v>
      </c>
      <c r="Q4">
        <v>3165</v>
      </c>
      <c r="R4">
        <v>2945</v>
      </c>
      <c r="S4">
        <v>2596</v>
      </c>
      <c r="T4">
        <v>1611</v>
      </c>
      <c r="U4">
        <v>1098</v>
      </c>
      <c r="V4">
        <v>1171</v>
      </c>
      <c r="W4">
        <v>1465</v>
      </c>
      <c r="X4">
        <v>1656</v>
      </c>
      <c r="Y4">
        <v>2</v>
      </c>
    </row>
    <row r="5" spans="1:25" x14ac:dyDescent="0.25">
      <c r="A5">
        <v>0</v>
      </c>
      <c r="B5">
        <v>1</v>
      </c>
      <c r="C5">
        <v>0</v>
      </c>
      <c r="D5">
        <v>0</v>
      </c>
      <c r="E5">
        <v>25</v>
      </c>
      <c r="F5">
        <v>534</v>
      </c>
      <c r="G5">
        <v>1521</v>
      </c>
      <c r="H5">
        <v>2480</v>
      </c>
      <c r="I5">
        <v>3189</v>
      </c>
      <c r="J5">
        <v>3358</v>
      </c>
      <c r="K5">
        <v>3464</v>
      </c>
      <c r="L5">
        <v>3411</v>
      </c>
      <c r="M5">
        <v>3335</v>
      </c>
      <c r="N5">
        <v>3008</v>
      </c>
      <c r="O5">
        <v>2624</v>
      </c>
      <c r="P5">
        <v>1617</v>
      </c>
      <c r="Q5">
        <v>593</v>
      </c>
      <c r="R5">
        <v>129</v>
      </c>
      <c r="S5">
        <v>9</v>
      </c>
      <c r="T5">
        <v>9</v>
      </c>
      <c r="U5">
        <v>9</v>
      </c>
      <c r="V5">
        <v>11</v>
      </c>
      <c r="W5">
        <v>14</v>
      </c>
      <c r="X5">
        <v>15</v>
      </c>
      <c r="Y5">
        <v>3</v>
      </c>
    </row>
    <row r="6" spans="1:25" x14ac:dyDescent="0.25">
      <c r="A6">
        <v>4</v>
      </c>
      <c r="B6">
        <v>22</v>
      </c>
      <c r="C6">
        <v>0</v>
      </c>
      <c r="D6">
        <v>0</v>
      </c>
      <c r="E6">
        <v>1</v>
      </c>
      <c r="F6">
        <v>1</v>
      </c>
      <c r="G6">
        <v>3</v>
      </c>
      <c r="H6">
        <v>22</v>
      </c>
      <c r="I6">
        <v>69</v>
      </c>
      <c r="J6">
        <v>250</v>
      </c>
      <c r="K6">
        <v>208</v>
      </c>
      <c r="L6">
        <v>406</v>
      </c>
      <c r="M6">
        <v>627</v>
      </c>
      <c r="N6">
        <v>692</v>
      </c>
      <c r="O6">
        <v>637</v>
      </c>
      <c r="P6">
        <v>617</v>
      </c>
      <c r="Q6">
        <v>660</v>
      </c>
      <c r="R6">
        <v>607</v>
      </c>
      <c r="S6">
        <v>511</v>
      </c>
      <c r="T6">
        <v>291</v>
      </c>
      <c r="U6">
        <v>178</v>
      </c>
      <c r="V6">
        <v>182</v>
      </c>
      <c r="W6">
        <v>227</v>
      </c>
      <c r="X6">
        <v>257</v>
      </c>
      <c r="Y6">
        <v>4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</v>
      </c>
      <c r="J7">
        <v>13</v>
      </c>
      <c r="K7">
        <v>31</v>
      </c>
      <c r="L7">
        <v>32</v>
      </c>
      <c r="M7">
        <v>29</v>
      </c>
      <c r="N7">
        <v>34</v>
      </c>
      <c r="O7">
        <v>30</v>
      </c>
      <c r="P7">
        <v>28</v>
      </c>
      <c r="Q7">
        <v>31</v>
      </c>
      <c r="R7">
        <v>34</v>
      </c>
      <c r="S7">
        <v>36</v>
      </c>
      <c r="T7">
        <v>20</v>
      </c>
      <c r="U7">
        <v>3</v>
      </c>
      <c r="V7">
        <v>0</v>
      </c>
      <c r="W7">
        <v>0</v>
      </c>
      <c r="X7">
        <v>0</v>
      </c>
      <c r="Y7">
        <v>5</v>
      </c>
    </row>
    <row r="9" spans="1:25" x14ac:dyDescent="0.25">
      <c r="A9">
        <f>SUM(A2:A7)</f>
        <v>30</v>
      </c>
      <c r="B9">
        <f t="shared" ref="B9:X9" si="0">SUM(B2:B7)</f>
        <v>185</v>
      </c>
      <c r="C9">
        <f t="shared" si="0"/>
        <v>0</v>
      </c>
      <c r="D9">
        <f t="shared" si="0"/>
        <v>0</v>
      </c>
      <c r="E9">
        <f t="shared" si="0"/>
        <v>35</v>
      </c>
      <c r="F9">
        <f t="shared" si="0"/>
        <v>542</v>
      </c>
      <c r="G9">
        <f t="shared" si="0"/>
        <v>1546</v>
      </c>
      <c r="H9">
        <f t="shared" si="0"/>
        <v>2655</v>
      </c>
      <c r="I9">
        <f t="shared" si="0"/>
        <v>3613</v>
      </c>
      <c r="J9">
        <f t="shared" si="0"/>
        <v>4894</v>
      </c>
      <c r="K9">
        <f t="shared" si="0"/>
        <v>4775</v>
      </c>
      <c r="L9">
        <f t="shared" si="0"/>
        <v>6081</v>
      </c>
      <c r="M9">
        <f t="shared" si="0"/>
        <v>7443</v>
      </c>
      <c r="N9">
        <f t="shared" si="0"/>
        <v>7566</v>
      </c>
      <c r="O9">
        <f t="shared" si="0"/>
        <v>6777</v>
      </c>
      <c r="P9">
        <f t="shared" si="0"/>
        <v>5630</v>
      </c>
      <c r="Q9">
        <f t="shared" si="0"/>
        <v>4836</v>
      </c>
      <c r="R9">
        <f t="shared" si="0"/>
        <v>4077</v>
      </c>
      <c r="S9">
        <f t="shared" si="0"/>
        <v>3479</v>
      </c>
      <c r="T9">
        <f t="shared" si="0"/>
        <v>2143</v>
      </c>
      <c r="U9">
        <f t="shared" si="0"/>
        <v>1438</v>
      </c>
      <c r="V9">
        <f t="shared" si="0"/>
        <v>1527</v>
      </c>
      <c r="W9">
        <f t="shared" si="0"/>
        <v>1910</v>
      </c>
      <c r="X9">
        <f t="shared" si="0"/>
        <v>2159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8"/>
  <sheetViews>
    <sheetView workbookViewId="0">
      <selection activeCell="A5" sqref="A5:XFD5"/>
    </sheetView>
  </sheetViews>
  <sheetFormatPr defaultRowHeight="14" x14ac:dyDescent="0.25"/>
  <cols>
    <col min="1" max="9" width="5.6328125" customWidth="1"/>
    <col min="10" max="20" width="5.6328125" style="2" customWidth="1"/>
    <col min="21" max="22" width="5.6328125" customWidth="1"/>
    <col min="23" max="24" width="5.6328125" style="2" customWidth="1"/>
    <col min="25" max="25" width="7.81640625" customWidth="1"/>
  </cols>
  <sheetData>
    <row r="1" spans="1:2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1">
        <v>20</v>
      </c>
      <c r="V1" s="1">
        <v>21</v>
      </c>
      <c r="W1" s="3">
        <v>22</v>
      </c>
      <c r="X1" s="3">
        <v>23</v>
      </c>
      <c r="Y1" s="1" t="s">
        <v>0</v>
      </c>
      <c r="Z1" t="s">
        <v>5</v>
      </c>
    </row>
    <row r="2" spans="1:26" x14ac:dyDescent="0.25">
      <c r="A2">
        <v>1180</v>
      </c>
      <c r="B2">
        <v>1130</v>
      </c>
      <c r="C2">
        <v>1180</v>
      </c>
      <c r="D2">
        <v>1180</v>
      </c>
      <c r="E2">
        <v>1180</v>
      </c>
      <c r="F2">
        <v>1030</v>
      </c>
      <c r="G2">
        <v>844</v>
      </c>
      <c r="H2">
        <v>1035</v>
      </c>
      <c r="I2">
        <v>830</v>
      </c>
      <c r="J2" s="2">
        <v>780</v>
      </c>
      <c r="K2" s="2">
        <v>1030</v>
      </c>
      <c r="L2" s="2">
        <v>780</v>
      </c>
      <c r="M2" s="2">
        <v>780</v>
      </c>
      <c r="N2" s="2">
        <v>780</v>
      </c>
      <c r="O2" s="2">
        <v>780</v>
      </c>
      <c r="P2" s="2">
        <v>830</v>
      </c>
      <c r="Q2" s="2">
        <v>780</v>
      </c>
      <c r="R2" s="2">
        <v>830</v>
      </c>
      <c r="S2" s="2">
        <v>780</v>
      </c>
      <c r="T2" s="2">
        <v>780</v>
      </c>
      <c r="U2">
        <v>880</v>
      </c>
      <c r="V2">
        <v>830</v>
      </c>
      <c r="W2" s="2">
        <v>780</v>
      </c>
      <c r="X2" s="2">
        <v>780</v>
      </c>
      <c r="Y2">
        <v>0</v>
      </c>
      <c r="Z2">
        <f>AVERAGE(A2:X2)</f>
        <v>907.875</v>
      </c>
    </row>
    <row r="3" spans="1:26" x14ac:dyDescent="0.25">
      <c r="A3">
        <v>590</v>
      </c>
      <c r="B3">
        <v>565</v>
      </c>
      <c r="C3">
        <v>600</v>
      </c>
      <c r="D3">
        <v>600</v>
      </c>
      <c r="E3">
        <v>590</v>
      </c>
      <c r="F3">
        <v>490</v>
      </c>
      <c r="G3">
        <v>290</v>
      </c>
      <c r="H3">
        <v>490</v>
      </c>
      <c r="I3">
        <v>290</v>
      </c>
      <c r="J3" s="2">
        <v>240</v>
      </c>
      <c r="K3" s="2">
        <v>440</v>
      </c>
      <c r="L3" s="2">
        <v>240</v>
      </c>
      <c r="M3" s="2">
        <v>240</v>
      </c>
      <c r="N3" s="2">
        <v>240</v>
      </c>
      <c r="O3" s="2">
        <v>240</v>
      </c>
      <c r="P3" s="2">
        <v>290</v>
      </c>
      <c r="Q3" s="2">
        <v>240</v>
      </c>
      <c r="R3" s="2">
        <v>290</v>
      </c>
      <c r="S3" s="2">
        <v>240</v>
      </c>
      <c r="T3" s="2">
        <v>240</v>
      </c>
      <c r="U3">
        <v>290</v>
      </c>
      <c r="V3">
        <v>290</v>
      </c>
      <c r="W3" s="2">
        <v>240</v>
      </c>
      <c r="X3" s="2">
        <v>240</v>
      </c>
      <c r="Y3">
        <v>1</v>
      </c>
      <c r="Z3">
        <f>AVERAGE(A3:X3)</f>
        <v>354.375</v>
      </c>
    </row>
    <row r="4" spans="1:26" x14ac:dyDescent="0.25">
      <c r="A4">
        <v>1010</v>
      </c>
      <c r="B4">
        <v>980</v>
      </c>
      <c r="C4">
        <v>1030</v>
      </c>
      <c r="D4">
        <v>1030</v>
      </c>
      <c r="E4">
        <v>1005</v>
      </c>
      <c r="F4">
        <v>880</v>
      </c>
      <c r="G4">
        <v>680</v>
      </c>
      <c r="H4">
        <v>880</v>
      </c>
      <c r="I4">
        <v>680</v>
      </c>
      <c r="J4" s="2">
        <v>630</v>
      </c>
      <c r="K4" s="2">
        <v>865</v>
      </c>
      <c r="L4" s="2">
        <v>630</v>
      </c>
      <c r="M4" s="2">
        <v>630</v>
      </c>
      <c r="N4" s="2">
        <v>630</v>
      </c>
      <c r="O4" s="2">
        <v>630</v>
      </c>
      <c r="P4" s="2">
        <v>680</v>
      </c>
      <c r="Q4" s="2">
        <v>630</v>
      </c>
      <c r="R4" s="2">
        <v>680</v>
      </c>
      <c r="S4" s="2">
        <v>630</v>
      </c>
      <c r="T4" s="2">
        <v>630</v>
      </c>
      <c r="U4">
        <v>702</v>
      </c>
      <c r="V4">
        <v>680</v>
      </c>
      <c r="W4" s="2">
        <v>630</v>
      </c>
      <c r="X4" s="2">
        <v>630</v>
      </c>
      <c r="Y4">
        <v>2</v>
      </c>
      <c r="Z4">
        <f>AVERAGE(A4:X4)</f>
        <v>753.41666666666663</v>
      </c>
    </row>
    <row r="5" spans="1:26" x14ac:dyDescent="0.25">
      <c r="A5">
        <v>300</v>
      </c>
      <c r="B5">
        <v>300</v>
      </c>
      <c r="C5">
        <v>300</v>
      </c>
      <c r="D5">
        <v>300</v>
      </c>
      <c r="E5">
        <v>300</v>
      </c>
      <c r="F5">
        <v>300</v>
      </c>
      <c r="G5">
        <v>150</v>
      </c>
      <c r="H5">
        <v>150</v>
      </c>
      <c r="I5">
        <v>150</v>
      </c>
      <c r="J5" s="2">
        <v>150</v>
      </c>
      <c r="K5" s="2">
        <v>150</v>
      </c>
      <c r="L5" s="2">
        <v>150</v>
      </c>
      <c r="M5" s="2">
        <v>150</v>
      </c>
      <c r="N5" s="2">
        <v>150</v>
      </c>
      <c r="O5" s="2">
        <v>150</v>
      </c>
      <c r="P5" s="2">
        <v>150</v>
      </c>
      <c r="Q5" s="2">
        <v>150</v>
      </c>
      <c r="R5" s="2">
        <v>150</v>
      </c>
      <c r="S5" s="2">
        <v>150</v>
      </c>
      <c r="T5" s="2">
        <v>150</v>
      </c>
      <c r="U5">
        <v>200</v>
      </c>
      <c r="V5">
        <v>183</v>
      </c>
      <c r="W5" s="2">
        <v>150</v>
      </c>
      <c r="X5" s="2">
        <v>150</v>
      </c>
      <c r="Y5">
        <v>3</v>
      </c>
      <c r="Z5">
        <f>AVERAGE(A5:X5)</f>
        <v>190.95833333333334</v>
      </c>
    </row>
    <row r="6" spans="1:26" x14ac:dyDescent="0.25">
      <c r="A6">
        <v>590</v>
      </c>
      <c r="B6">
        <v>540</v>
      </c>
      <c r="C6">
        <v>590</v>
      </c>
      <c r="D6">
        <v>590</v>
      </c>
      <c r="E6">
        <v>590</v>
      </c>
      <c r="F6">
        <v>458</v>
      </c>
      <c r="G6">
        <v>290</v>
      </c>
      <c r="H6">
        <v>490</v>
      </c>
      <c r="I6">
        <v>287</v>
      </c>
      <c r="J6" s="2">
        <v>240</v>
      </c>
      <c r="K6" s="2">
        <v>440</v>
      </c>
      <c r="L6" s="2">
        <v>240</v>
      </c>
      <c r="M6" s="2">
        <v>240</v>
      </c>
      <c r="N6" s="2">
        <v>240</v>
      </c>
      <c r="O6" s="2">
        <v>240</v>
      </c>
      <c r="P6" s="2">
        <v>270</v>
      </c>
      <c r="Q6" s="2">
        <v>240</v>
      </c>
      <c r="R6" s="2">
        <v>290</v>
      </c>
      <c r="S6" s="2">
        <v>240</v>
      </c>
      <c r="T6" s="2">
        <v>240</v>
      </c>
      <c r="U6">
        <v>290</v>
      </c>
      <c r="V6">
        <v>290</v>
      </c>
      <c r="W6" s="2">
        <v>240</v>
      </c>
      <c r="X6" s="2">
        <v>240</v>
      </c>
      <c r="Y6">
        <v>4</v>
      </c>
      <c r="Z6">
        <f>AVERAGE(A6:X6)</f>
        <v>350.20833333333331</v>
      </c>
    </row>
    <row r="7" spans="1:26" x14ac:dyDescent="0.25">
      <c r="A7">
        <v>300</v>
      </c>
      <c r="B7">
        <v>300</v>
      </c>
      <c r="C7">
        <v>300</v>
      </c>
      <c r="D7">
        <v>300</v>
      </c>
      <c r="E7">
        <v>300</v>
      </c>
      <c r="F7">
        <v>300</v>
      </c>
      <c r="G7">
        <v>200</v>
      </c>
      <c r="H7">
        <v>300</v>
      </c>
      <c r="I7">
        <v>150</v>
      </c>
      <c r="J7" s="2">
        <v>150</v>
      </c>
      <c r="K7" s="2">
        <v>300</v>
      </c>
      <c r="L7" s="2">
        <v>150</v>
      </c>
      <c r="M7" s="2">
        <v>150</v>
      </c>
      <c r="N7" s="2">
        <v>150</v>
      </c>
      <c r="O7" s="2">
        <v>150</v>
      </c>
      <c r="P7" s="2">
        <v>150</v>
      </c>
      <c r="Q7" s="2">
        <v>150</v>
      </c>
      <c r="R7" s="2">
        <v>183</v>
      </c>
      <c r="S7" s="2">
        <v>150</v>
      </c>
      <c r="T7" s="2">
        <v>150</v>
      </c>
      <c r="U7">
        <v>200</v>
      </c>
      <c r="V7">
        <v>200</v>
      </c>
      <c r="W7" s="2">
        <v>150</v>
      </c>
      <c r="X7" s="2">
        <v>150</v>
      </c>
      <c r="Y7">
        <v>5</v>
      </c>
      <c r="Z7">
        <f>AVERAGE(A7:X7)</f>
        <v>207.625</v>
      </c>
    </row>
    <row r="8" spans="1:26" s="4" customFormat="1" x14ac:dyDescent="0.25"/>
    <row r="9" spans="1:26" s="4" customFormat="1" x14ac:dyDescent="0.25"/>
    <row r="10" spans="1:26" s="4" customFormat="1" x14ac:dyDescent="0.25"/>
    <row r="11" spans="1:26" s="4" customFormat="1" x14ac:dyDescent="0.25"/>
    <row r="12" spans="1:26" s="4" customFormat="1" x14ac:dyDescent="0.25"/>
    <row r="13" spans="1:26" s="4" customFormat="1" x14ac:dyDescent="0.25"/>
    <row r="14" spans="1:26" s="4" customFormat="1" x14ac:dyDescent="0.25"/>
    <row r="15" spans="1:26" s="4" customFormat="1" x14ac:dyDescent="0.25"/>
    <row r="16" spans="1:2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</sheetData>
  <sortState xmlns:xlrd2="http://schemas.microsoft.com/office/spreadsheetml/2017/richdata2" ref="A2:Z7">
    <sortCondition ref="Y2:Y7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5"/>
  <sheetViews>
    <sheetView workbookViewId="0">
      <selection activeCell="B23" sqref="B23"/>
    </sheetView>
  </sheetViews>
  <sheetFormatPr defaultRowHeight="14" x14ac:dyDescent="0.25"/>
  <cols>
    <col min="1" max="25" width="5.6328125" customWidth="1"/>
  </cols>
  <sheetData>
    <row r="1" spans="1:2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 t="s">
        <v>1</v>
      </c>
    </row>
    <row r="2" spans="1:25" x14ac:dyDescent="0.25">
      <c r="A2">
        <v>3</v>
      </c>
      <c r="B2">
        <v>20</v>
      </c>
      <c r="C2">
        <v>0</v>
      </c>
      <c r="D2">
        <v>0</v>
      </c>
      <c r="E2">
        <v>1</v>
      </c>
      <c r="F2">
        <v>1</v>
      </c>
      <c r="G2">
        <v>3</v>
      </c>
      <c r="H2">
        <v>15</v>
      </c>
      <c r="I2">
        <v>0</v>
      </c>
      <c r="J2">
        <v>0</v>
      </c>
      <c r="K2">
        <v>5</v>
      </c>
      <c r="L2">
        <v>67</v>
      </c>
      <c r="M2">
        <v>106</v>
      </c>
      <c r="N2">
        <v>123</v>
      </c>
      <c r="O2">
        <v>98</v>
      </c>
      <c r="P2">
        <v>90</v>
      </c>
      <c r="Q2">
        <v>77</v>
      </c>
      <c r="R2">
        <v>87</v>
      </c>
      <c r="S2">
        <v>129</v>
      </c>
      <c r="T2">
        <v>137</v>
      </c>
      <c r="U2">
        <v>135</v>
      </c>
      <c r="V2">
        <v>163</v>
      </c>
      <c r="W2">
        <v>204</v>
      </c>
      <c r="X2">
        <v>231</v>
      </c>
      <c r="Y2">
        <v>12</v>
      </c>
    </row>
    <row r="3" spans="1:2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</row>
    <row r="4" spans="1:25" x14ac:dyDescent="0.25">
      <c r="A4">
        <v>23</v>
      </c>
      <c r="B4">
        <v>142</v>
      </c>
      <c r="C4">
        <v>0</v>
      </c>
      <c r="D4">
        <v>0</v>
      </c>
      <c r="E4">
        <v>8</v>
      </c>
      <c r="F4">
        <v>6</v>
      </c>
      <c r="G4">
        <v>19</v>
      </c>
      <c r="H4">
        <v>106</v>
      </c>
      <c r="I4">
        <v>0</v>
      </c>
      <c r="J4">
        <v>0</v>
      </c>
      <c r="K4">
        <v>34</v>
      </c>
      <c r="L4">
        <v>477</v>
      </c>
      <c r="M4">
        <v>759</v>
      </c>
      <c r="N4">
        <v>885</v>
      </c>
      <c r="O4">
        <v>705</v>
      </c>
      <c r="P4">
        <v>646</v>
      </c>
      <c r="Q4">
        <v>551</v>
      </c>
      <c r="R4">
        <v>625</v>
      </c>
      <c r="S4">
        <v>922</v>
      </c>
      <c r="T4">
        <v>980</v>
      </c>
      <c r="U4">
        <v>969</v>
      </c>
      <c r="V4">
        <v>1171</v>
      </c>
      <c r="W4">
        <v>1465</v>
      </c>
      <c r="X4">
        <v>1656</v>
      </c>
      <c r="Y4">
        <v>14</v>
      </c>
    </row>
    <row r="5" spans="1:25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7</v>
      </c>
      <c r="N5">
        <v>8</v>
      </c>
      <c r="O5">
        <v>7</v>
      </c>
      <c r="P5">
        <v>6</v>
      </c>
      <c r="Q5">
        <v>5</v>
      </c>
      <c r="R5">
        <v>6</v>
      </c>
      <c r="S5">
        <v>9</v>
      </c>
      <c r="T5">
        <v>9</v>
      </c>
      <c r="U5">
        <v>9</v>
      </c>
      <c r="V5">
        <v>11</v>
      </c>
      <c r="W5">
        <v>14</v>
      </c>
      <c r="X5">
        <v>15</v>
      </c>
      <c r="Y5">
        <v>15</v>
      </c>
    </row>
    <row r="6" spans="1:25" x14ac:dyDescent="0.25">
      <c r="A6">
        <v>4</v>
      </c>
      <c r="B6">
        <v>22</v>
      </c>
      <c r="C6">
        <v>0</v>
      </c>
      <c r="D6">
        <v>0</v>
      </c>
      <c r="E6">
        <v>1</v>
      </c>
      <c r="F6">
        <v>1</v>
      </c>
      <c r="G6">
        <v>3</v>
      </c>
      <c r="H6">
        <v>16</v>
      </c>
      <c r="I6">
        <v>0</v>
      </c>
      <c r="J6">
        <v>0</v>
      </c>
      <c r="K6">
        <v>5</v>
      </c>
      <c r="L6">
        <v>74</v>
      </c>
      <c r="M6">
        <v>118</v>
      </c>
      <c r="N6">
        <v>137</v>
      </c>
      <c r="O6">
        <v>109</v>
      </c>
      <c r="P6">
        <v>100</v>
      </c>
      <c r="Q6">
        <v>85</v>
      </c>
      <c r="R6">
        <v>97</v>
      </c>
      <c r="S6">
        <v>143</v>
      </c>
      <c r="T6">
        <v>152</v>
      </c>
      <c r="U6">
        <v>150</v>
      </c>
      <c r="V6">
        <v>182</v>
      </c>
      <c r="W6">
        <v>227</v>
      </c>
      <c r="X6">
        <v>257</v>
      </c>
      <c r="Y6">
        <v>16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17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18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37</v>
      </c>
      <c r="J9">
        <v>135</v>
      </c>
      <c r="K9">
        <v>109</v>
      </c>
      <c r="L9">
        <v>179</v>
      </c>
      <c r="M9">
        <v>274</v>
      </c>
      <c r="N9">
        <v>299</v>
      </c>
      <c r="O9">
        <v>284</v>
      </c>
      <c r="P9">
        <v>279</v>
      </c>
      <c r="Q9">
        <v>310</v>
      </c>
      <c r="R9">
        <v>275</v>
      </c>
      <c r="S9">
        <v>198</v>
      </c>
      <c r="T9">
        <v>75</v>
      </c>
      <c r="U9">
        <v>15</v>
      </c>
      <c r="V9">
        <v>0</v>
      </c>
      <c r="W9">
        <v>0</v>
      </c>
      <c r="X9">
        <v>0</v>
      </c>
      <c r="Y9">
        <v>19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29</v>
      </c>
      <c r="I10">
        <v>315</v>
      </c>
      <c r="J10">
        <v>1138</v>
      </c>
      <c r="K10">
        <v>924</v>
      </c>
      <c r="L10">
        <v>1509</v>
      </c>
      <c r="M10">
        <v>2313</v>
      </c>
      <c r="N10">
        <v>2525</v>
      </c>
      <c r="O10">
        <v>2399</v>
      </c>
      <c r="P10">
        <v>2353</v>
      </c>
      <c r="Q10">
        <v>2614</v>
      </c>
      <c r="R10">
        <v>2320</v>
      </c>
      <c r="S10">
        <v>1674</v>
      </c>
      <c r="T10">
        <v>631</v>
      </c>
      <c r="U10">
        <v>129</v>
      </c>
      <c r="V10">
        <v>0</v>
      </c>
      <c r="W10">
        <v>0</v>
      </c>
      <c r="X10">
        <v>0</v>
      </c>
      <c r="Y10">
        <v>20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25</v>
      </c>
      <c r="F11">
        <v>534</v>
      </c>
      <c r="G11">
        <v>1521</v>
      </c>
      <c r="H11">
        <v>2479</v>
      </c>
      <c r="I11">
        <v>3189</v>
      </c>
      <c r="J11">
        <v>3358</v>
      </c>
      <c r="K11">
        <v>3464</v>
      </c>
      <c r="L11">
        <v>3407</v>
      </c>
      <c r="M11">
        <v>3328</v>
      </c>
      <c r="N11">
        <v>3000</v>
      </c>
      <c r="O11">
        <v>2617</v>
      </c>
      <c r="P11">
        <v>1611</v>
      </c>
      <c r="Q11">
        <v>588</v>
      </c>
      <c r="R11">
        <v>123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v>69</v>
      </c>
      <c r="J12">
        <v>250</v>
      </c>
      <c r="K12">
        <v>203</v>
      </c>
      <c r="L12">
        <v>332</v>
      </c>
      <c r="M12">
        <v>509</v>
      </c>
      <c r="N12">
        <v>555</v>
      </c>
      <c r="O12">
        <v>528</v>
      </c>
      <c r="P12">
        <v>517</v>
      </c>
      <c r="Q12">
        <v>575</v>
      </c>
      <c r="R12">
        <v>510</v>
      </c>
      <c r="S12">
        <v>368</v>
      </c>
      <c r="T12">
        <v>139</v>
      </c>
      <c r="U12">
        <v>28</v>
      </c>
      <c r="V12">
        <v>0</v>
      </c>
      <c r="W12">
        <v>0</v>
      </c>
      <c r="X12">
        <v>0</v>
      </c>
      <c r="Y12">
        <v>22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13</v>
      </c>
      <c r="K13">
        <v>31</v>
      </c>
      <c r="L13">
        <v>32</v>
      </c>
      <c r="M13">
        <v>29</v>
      </c>
      <c r="N13">
        <v>34</v>
      </c>
      <c r="O13">
        <v>30</v>
      </c>
      <c r="P13">
        <v>28</v>
      </c>
      <c r="Q13">
        <v>31</v>
      </c>
      <c r="R13">
        <v>34</v>
      </c>
      <c r="S13">
        <v>36</v>
      </c>
      <c r="T13">
        <v>20</v>
      </c>
      <c r="U13">
        <v>3</v>
      </c>
      <c r="V13">
        <v>0</v>
      </c>
      <c r="W13">
        <v>0</v>
      </c>
      <c r="X13">
        <v>0</v>
      </c>
      <c r="Y13">
        <v>23</v>
      </c>
    </row>
    <row r="15" spans="1:25" x14ac:dyDescent="0.25">
      <c r="A15">
        <f>SUM(A2:A13)</f>
        <v>30</v>
      </c>
      <c r="B15">
        <f t="shared" ref="B15:Y15" si="0">SUM(B2:B13)</f>
        <v>185</v>
      </c>
      <c r="C15">
        <f t="shared" si="0"/>
        <v>0</v>
      </c>
      <c r="D15">
        <f t="shared" si="0"/>
        <v>0</v>
      </c>
      <c r="E15">
        <f t="shared" si="0"/>
        <v>35</v>
      </c>
      <c r="F15">
        <f t="shared" si="0"/>
        <v>542</v>
      </c>
      <c r="G15">
        <f t="shared" si="0"/>
        <v>1546</v>
      </c>
      <c r="H15">
        <f t="shared" si="0"/>
        <v>2655</v>
      </c>
      <c r="I15">
        <f t="shared" si="0"/>
        <v>3613</v>
      </c>
      <c r="J15">
        <f t="shared" si="0"/>
        <v>4894</v>
      </c>
      <c r="K15">
        <f t="shared" si="0"/>
        <v>4775</v>
      </c>
      <c r="L15">
        <f t="shared" si="0"/>
        <v>6081</v>
      </c>
      <c r="M15">
        <f t="shared" si="0"/>
        <v>7443</v>
      </c>
      <c r="N15">
        <f t="shared" si="0"/>
        <v>7566</v>
      </c>
      <c r="O15">
        <f t="shared" si="0"/>
        <v>6777</v>
      </c>
      <c r="P15">
        <f t="shared" si="0"/>
        <v>5630</v>
      </c>
      <c r="Q15">
        <f t="shared" si="0"/>
        <v>4836</v>
      </c>
      <c r="R15">
        <f t="shared" si="0"/>
        <v>4077</v>
      </c>
      <c r="S15">
        <f t="shared" si="0"/>
        <v>3479</v>
      </c>
      <c r="T15">
        <f t="shared" si="0"/>
        <v>2143</v>
      </c>
      <c r="U15">
        <f t="shared" si="0"/>
        <v>1438</v>
      </c>
      <c r="V15">
        <f t="shared" si="0"/>
        <v>1527</v>
      </c>
      <c r="W15">
        <f t="shared" si="0"/>
        <v>1910</v>
      </c>
      <c r="X15">
        <f t="shared" si="0"/>
        <v>2159</v>
      </c>
      <c r="Y15">
        <f t="shared" si="0"/>
        <v>210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6"/>
  <sheetViews>
    <sheetView topLeftCell="A7" workbookViewId="0">
      <selection activeCell="A16" sqref="A16:XFD16"/>
    </sheetView>
  </sheetViews>
  <sheetFormatPr defaultRowHeight="14" x14ac:dyDescent="0.25"/>
  <cols>
    <col min="1" max="25" width="5.6328125" customWidth="1"/>
  </cols>
  <sheetData>
    <row r="1" spans="1:43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 t="s">
        <v>1</v>
      </c>
      <c r="Z1" s="1" t="s">
        <v>54</v>
      </c>
    </row>
    <row r="2" spans="1:43" x14ac:dyDescent="0.25">
      <c r="A2">
        <v>880</v>
      </c>
      <c r="B2">
        <v>830</v>
      </c>
      <c r="C2">
        <v>880</v>
      </c>
      <c r="D2">
        <v>880</v>
      </c>
      <c r="E2">
        <v>880</v>
      </c>
      <c r="F2">
        <v>730</v>
      </c>
      <c r="G2">
        <v>544</v>
      </c>
      <c r="H2">
        <v>735</v>
      </c>
      <c r="I2">
        <v>530</v>
      </c>
      <c r="J2">
        <v>480</v>
      </c>
      <c r="K2">
        <v>730</v>
      </c>
      <c r="L2">
        <v>480</v>
      </c>
      <c r="M2">
        <v>480</v>
      </c>
      <c r="N2">
        <v>480</v>
      </c>
      <c r="O2">
        <v>480</v>
      </c>
      <c r="P2">
        <v>530</v>
      </c>
      <c r="Q2">
        <v>480</v>
      </c>
      <c r="R2">
        <v>530</v>
      </c>
      <c r="S2">
        <v>480</v>
      </c>
      <c r="T2">
        <v>480</v>
      </c>
      <c r="U2">
        <v>580</v>
      </c>
      <c r="V2">
        <v>530</v>
      </c>
      <c r="W2">
        <v>480</v>
      </c>
      <c r="X2">
        <v>480</v>
      </c>
      <c r="Y2">
        <v>0</v>
      </c>
      <c r="Z2" s="8" t="s">
        <v>56</v>
      </c>
    </row>
    <row r="3" spans="1:43" x14ac:dyDescent="0.25">
      <c r="A3">
        <v>300</v>
      </c>
      <c r="B3">
        <v>300</v>
      </c>
      <c r="C3">
        <v>300</v>
      </c>
      <c r="D3">
        <v>300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  <c r="W3">
        <v>300</v>
      </c>
      <c r="X3">
        <v>300</v>
      </c>
      <c r="Y3">
        <v>1</v>
      </c>
      <c r="Z3" s="8" t="s">
        <v>58</v>
      </c>
    </row>
    <row r="4" spans="1:43" x14ac:dyDescent="0.25">
      <c r="A4">
        <v>590</v>
      </c>
      <c r="B4">
        <v>565</v>
      </c>
      <c r="C4">
        <v>600</v>
      </c>
      <c r="D4">
        <v>600</v>
      </c>
      <c r="E4">
        <v>590</v>
      </c>
      <c r="F4">
        <v>490</v>
      </c>
      <c r="G4">
        <v>290</v>
      </c>
      <c r="H4">
        <v>490</v>
      </c>
      <c r="I4">
        <v>290</v>
      </c>
      <c r="J4">
        <v>240</v>
      </c>
      <c r="K4">
        <v>440</v>
      </c>
      <c r="L4">
        <v>240</v>
      </c>
      <c r="M4">
        <v>240</v>
      </c>
      <c r="N4">
        <v>240</v>
      </c>
      <c r="O4">
        <v>240</v>
      </c>
      <c r="P4">
        <v>290</v>
      </c>
      <c r="Q4">
        <v>240</v>
      </c>
      <c r="R4">
        <v>290</v>
      </c>
      <c r="S4">
        <v>240</v>
      </c>
      <c r="T4">
        <v>240</v>
      </c>
      <c r="U4">
        <v>290</v>
      </c>
      <c r="V4">
        <v>290</v>
      </c>
      <c r="W4">
        <v>240</v>
      </c>
      <c r="X4">
        <v>240</v>
      </c>
      <c r="Y4">
        <v>2</v>
      </c>
      <c r="Z4" s="8" t="s">
        <v>56</v>
      </c>
    </row>
    <row r="5" spans="1:4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</v>
      </c>
      <c r="Z5" s="8" t="s">
        <v>57</v>
      </c>
    </row>
    <row r="6" spans="1:43" x14ac:dyDescent="0.25">
      <c r="A6">
        <v>860</v>
      </c>
      <c r="B6">
        <v>830</v>
      </c>
      <c r="C6">
        <v>880</v>
      </c>
      <c r="D6">
        <v>880</v>
      </c>
      <c r="E6">
        <v>855</v>
      </c>
      <c r="F6">
        <v>730</v>
      </c>
      <c r="G6">
        <v>530</v>
      </c>
      <c r="H6">
        <v>730</v>
      </c>
      <c r="I6">
        <v>530</v>
      </c>
      <c r="J6">
        <v>480</v>
      </c>
      <c r="K6">
        <v>715</v>
      </c>
      <c r="L6">
        <v>480</v>
      </c>
      <c r="M6">
        <v>480</v>
      </c>
      <c r="N6">
        <v>480</v>
      </c>
      <c r="O6">
        <v>480</v>
      </c>
      <c r="P6">
        <v>530</v>
      </c>
      <c r="Q6">
        <v>480</v>
      </c>
      <c r="R6">
        <v>530</v>
      </c>
      <c r="S6">
        <v>480</v>
      </c>
      <c r="T6">
        <v>480</v>
      </c>
      <c r="U6">
        <v>552</v>
      </c>
      <c r="V6">
        <v>530</v>
      </c>
      <c r="W6">
        <v>480</v>
      </c>
      <c r="X6">
        <v>480</v>
      </c>
      <c r="Y6">
        <v>4</v>
      </c>
      <c r="Z6" s="8" t="s">
        <v>56</v>
      </c>
    </row>
    <row r="7" spans="1:43" x14ac:dyDescent="0.25">
      <c r="A7">
        <v>150</v>
      </c>
      <c r="B7">
        <v>150</v>
      </c>
      <c r="C7">
        <v>150</v>
      </c>
      <c r="D7">
        <v>150</v>
      </c>
      <c r="E7">
        <v>150</v>
      </c>
      <c r="F7">
        <v>150</v>
      </c>
      <c r="G7">
        <v>150</v>
      </c>
      <c r="H7">
        <v>150</v>
      </c>
      <c r="I7">
        <v>150</v>
      </c>
      <c r="J7">
        <v>150</v>
      </c>
      <c r="K7">
        <v>150</v>
      </c>
      <c r="L7">
        <v>150</v>
      </c>
      <c r="M7">
        <v>150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150</v>
      </c>
      <c r="T7">
        <v>150</v>
      </c>
      <c r="U7">
        <v>150</v>
      </c>
      <c r="V7">
        <v>150</v>
      </c>
      <c r="W7">
        <v>150</v>
      </c>
      <c r="X7">
        <v>150</v>
      </c>
      <c r="Y7">
        <v>5</v>
      </c>
      <c r="Z7" s="8" t="s">
        <v>58</v>
      </c>
    </row>
    <row r="8" spans="1:4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6</v>
      </c>
      <c r="Z8" s="8" t="s">
        <v>56</v>
      </c>
    </row>
    <row r="9" spans="1:43" x14ac:dyDescent="0.25">
      <c r="A9">
        <v>300</v>
      </c>
      <c r="B9">
        <v>300</v>
      </c>
      <c r="C9">
        <v>300</v>
      </c>
      <c r="D9">
        <v>300</v>
      </c>
      <c r="E9">
        <v>300</v>
      </c>
      <c r="F9">
        <v>300</v>
      </c>
      <c r="G9">
        <v>150</v>
      </c>
      <c r="H9">
        <v>150</v>
      </c>
      <c r="I9">
        <v>150</v>
      </c>
      <c r="J9">
        <v>150</v>
      </c>
      <c r="K9">
        <v>150</v>
      </c>
      <c r="L9">
        <v>150</v>
      </c>
      <c r="M9">
        <v>150</v>
      </c>
      <c r="N9">
        <v>150</v>
      </c>
      <c r="O9">
        <v>150</v>
      </c>
      <c r="P9">
        <v>150</v>
      </c>
      <c r="Q9">
        <v>150</v>
      </c>
      <c r="R9">
        <v>150</v>
      </c>
      <c r="S9">
        <v>150</v>
      </c>
      <c r="T9">
        <v>150</v>
      </c>
      <c r="U9">
        <v>200</v>
      </c>
      <c r="V9">
        <v>183</v>
      </c>
      <c r="W9">
        <v>150</v>
      </c>
      <c r="X9">
        <v>150</v>
      </c>
      <c r="Y9">
        <v>7</v>
      </c>
      <c r="Z9" s="8" t="s">
        <v>57</v>
      </c>
    </row>
    <row r="10" spans="1:43" x14ac:dyDescent="0.25">
      <c r="A10">
        <v>590</v>
      </c>
      <c r="B10">
        <v>540</v>
      </c>
      <c r="C10">
        <v>590</v>
      </c>
      <c r="D10">
        <v>590</v>
      </c>
      <c r="E10">
        <v>590</v>
      </c>
      <c r="F10">
        <v>458</v>
      </c>
      <c r="G10">
        <v>290</v>
      </c>
      <c r="H10">
        <v>490</v>
      </c>
      <c r="I10">
        <v>287</v>
      </c>
      <c r="J10">
        <v>240</v>
      </c>
      <c r="K10">
        <v>440</v>
      </c>
      <c r="L10">
        <v>240</v>
      </c>
      <c r="M10">
        <v>240</v>
      </c>
      <c r="N10">
        <v>240</v>
      </c>
      <c r="O10">
        <v>240</v>
      </c>
      <c r="P10">
        <v>270</v>
      </c>
      <c r="Q10">
        <v>240</v>
      </c>
      <c r="R10">
        <v>290</v>
      </c>
      <c r="S10">
        <v>240</v>
      </c>
      <c r="T10">
        <v>240</v>
      </c>
      <c r="U10">
        <v>290</v>
      </c>
      <c r="V10">
        <v>290</v>
      </c>
      <c r="W10">
        <v>240</v>
      </c>
      <c r="X10">
        <v>240</v>
      </c>
      <c r="Y10">
        <v>8</v>
      </c>
      <c r="Z10" s="8" t="s">
        <v>56</v>
      </c>
    </row>
    <row r="11" spans="1:4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9</v>
      </c>
      <c r="Z11" s="8" t="s">
        <v>58</v>
      </c>
    </row>
    <row r="12" spans="1:4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10</v>
      </c>
      <c r="Z12" s="8" t="s">
        <v>56</v>
      </c>
    </row>
    <row r="13" spans="1:43" x14ac:dyDescent="0.25">
      <c r="A13">
        <v>300</v>
      </c>
      <c r="B13">
        <v>300</v>
      </c>
      <c r="C13">
        <v>300</v>
      </c>
      <c r="D13">
        <v>300</v>
      </c>
      <c r="E13">
        <v>300</v>
      </c>
      <c r="F13">
        <v>300</v>
      </c>
      <c r="G13">
        <v>200</v>
      </c>
      <c r="H13">
        <v>300</v>
      </c>
      <c r="I13">
        <v>150</v>
      </c>
      <c r="J13">
        <v>150</v>
      </c>
      <c r="K13">
        <v>300</v>
      </c>
      <c r="L13">
        <v>150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183</v>
      </c>
      <c r="S13">
        <v>150</v>
      </c>
      <c r="T13">
        <v>150</v>
      </c>
      <c r="U13">
        <v>200</v>
      </c>
      <c r="V13">
        <v>200</v>
      </c>
      <c r="W13">
        <v>150</v>
      </c>
      <c r="X13">
        <v>150</v>
      </c>
      <c r="Y13">
        <v>11</v>
      </c>
      <c r="Z13" s="8" t="s">
        <v>57</v>
      </c>
    </row>
    <row r="15" spans="1:43" x14ac:dyDescent="0.25">
      <c r="A15">
        <f>A2-火电最小开机!$A2</f>
        <v>400</v>
      </c>
      <c r="B15">
        <f>B2-火电最小开机!$A2</f>
        <v>350</v>
      </c>
      <c r="C15">
        <f>C2-火电最小开机!$A2</f>
        <v>400</v>
      </c>
      <c r="D15">
        <f>D2-火电最小开机!$A2</f>
        <v>400</v>
      </c>
      <c r="E15">
        <f>E2-火电最小开机!$A2</f>
        <v>400</v>
      </c>
      <c r="F15">
        <f>F2-火电最小开机!$A2</f>
        <v>250</v>
      </c>
      <c r="G15">
        <f>G2-火电最小开机!$A2</f>
        <v>64</v>
      </c>
      <c r="H15">
        <f>H2-火电最小开机!$A2</f>
        <v>255</v>
      </c>
      <c r="I15">
        <f>I2-火电最小开机!$A2</f>
        <v>50</v>
      </c>
      <c r="J15">
        <f>J2-火电最小开机!$A2</f>
        <v>0</v>
      </c>
      <c r="K15">
        <f>K2-火电最小开机!$A2</f>
        <v>250</v>
      </c>
      <c r="L15">
        <f>L2-火电最小开机!$A2</f>
        <v>0</v>
      </c>
      <c r="M15">
        <f>M2-火电最小开机!$A2</f>
        <v>0</v>
      </c>
      <c r="N15">
        <f>N2-火电最小开机!$A2</f>
        <v>0</v>
      </c>
      <c r="O15">
        <f>O2-火电最小开机!$A2</f>
        <v>0</v>
      </c>
      <c r="P15">
        <f>P2-火电最小开机!$A2</f>
        <v>50</v>
      </c>
      <c r="Q15">
        <f>Q2-火电最小开机!$A2</f>
        <v>0</v>
      </c>
      <c r="R15">
        <f>R2-火电最小开机!$A2</f>
        <v>50</v>
      </c>
      <c r="S15">
        <f>S2-火电最小开机!$A2</f>
        <v>0</v>
      </c>
      <c r="T15">
        <f>T2-火电最小开机!$A2</f>
        <v>0</v>
      </c>
      <c r="U15">
        <f>U2-火电最小开机!$A2</f>
        <v>100</v>
      </c>
      <c r="V15">
        <f>V2-火电最小开机!$A2</f>
        <v>50</v>
      </c>
      <c r="W15">
        <f>W2-火电最小开机!$A2</f>
        <v>0</v>
      </c>
      <c r="X15">
        <f>X2-火电最小开机!$A2</f>
        <v>0</v>
      </c>
      <c r="Y15" s="4">
        <v>0</v>
      </c>
      <c r="Z15" s="10" t="s">
        <v>55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25">
      <c r="A16">
        <f>A3-火电最小开机!$A3</f>
        <v>0</v>
      </c>
      <c r="B16">
        <f>B3-火电最小开机!$A3</f>
        <v>0</v>
      </c>
      <c r="C16">
        <f>C3-火电最小开机!$A3</f>
        <v>0</v>
      </c>
      <c r="D16">
        <f>D3-火电最小开机!$A3</f>
        <v>0</v>
      </c>
      <c r="E16">
        <f>E3-火电最小开机!$A3</f>
        <v>0</v>
      </c>
      <c r="F16">
        <f>F3-火电最小开机!$A3</f>
        <v>0</v>
      </c>
      <c r="G16">
        <f>G3-火电最小开机!$A3</f>
        <v>0</v>
      </c>
      <c r="H16">
        <f>H3-火电最小开机!$A3</f>
        <v>0</v>
      </c>
      <c r="I16">
        <f>I3-火电最小开机!$A3</f>
        <v>0</v>
      </c>
      <c r="J16">
        <f>J3-火电最小开机!$A3</f>
        <v>0</v>
      </c>
      <c r="K16">
        <f>K3-火电最小开机!$A3</f>
        <v>0</v>
      </c>
      <c r="L16">
        <f>L3-火电最小开机!$A3</f>
        <v>0</v>
      </c>
      <c r="M16">
        <f>M3-火电最小开机!$A3</f>
        <v>0</v>
      </c>
      <c r="N16">
        <f>N3-火电最小开机!$A3</f>
        <v>0</v>
      </c>
      <c r="O16">
        <f>O3-火电最小开机!$A3</f>
        <v>0</v>
      </c>
      <c r="P16">
        <f>P3-火电最小开机!$A3</f>
        <v>0</v>
      </c>
      <c r="Q16">
        <f>Q3-火电最小开机!$A3</f>
        <v>0</v>
      </c>
      <c r="R16">
        <f>R3-火电最小开机!$A3</f>
        <v>0</v>
      </c>
      <c r="S16">
        <f>S3-火电最小开机!$A3</f>
        <v>0</v>
      </c>
      <c r="T16">
        <f>T3-火电最小开机!$A3</f>
        <v>0</v>
      </c>
      <c r="U16">
        <f>U3-火电最小开机!$A3</f>
        <v>0</v>
      </c>
      <c r="V16">
        <f>V3-火电最小开机!$A3</f>
        <v>0</v>
      </c>
      <c r="W16">
        <f>W3-火电最小开机!$A3</f>
        <v>0</v>
      </c>
      <c r="X16">
        <f>X3-火电最小开机!$A3</f>
        <v>0</v>
      </c>
      <c r="Y16" s="4">
        <v>1</v>
      </c>
      <c r="Z16" s="10" t="s">
        <v>57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25">
      <c r="A17">
        <f>A4-火电最小开机!$A4</f>
        <v>350</v>
      </c>
      <c r="B17">
        <f>B4-火电最小开机!$A4</f>
        <v>325</v>
      </c>
      <c r="C17">
        <f>C4-火电最小开机!$A4</f>
        <v>360</v>
      </c>
      <c r="D17">
        <f>D4-火电最小开机!$A4</f>
        <v>360</v>
      </c>
      <c r="E17">
        <f>E4-火电最小开机!$A4</f>
        <v>350</v>
      </c>
      <c r="F17">
        <f>F4-火电最小开机!$A4</f>
        <v>250</v>
      </c>
      <c r="G17">
        <f>G4-火电最小开机!$A4</f>
        <v>50</v>
      </c>
      <c r="H17">
        <f>H4-火电最小开机!$A4</f>
        <v>250</v>
      </c>
      <c r="I17">
        <f>I4-火电最小开机!$A4</f>
        <v>50</v>
      </c>
      <c r="J17">
        <f>J4-火电最小开机!$A4</f>
        <v>0</v>
      </c>
      <c r="K17">
        <f>K4-火电最小开机!$A4</f>
        <v>200</v>
      </c>
      <c r="L17">
        <f>L4-火电最小开机!$A4</f>
        <v>0</v>
      </c>
      <c r="M17">
        <f>M4-火电最小开机!$A4</f>
        <v>0</v>
      </c>
      <c r="N17">
        <f>N4-火电最小开机!$A4</f>
        <v>0</v>
      </c>
      <c r="O17">
        <f>O4-火电最小开机!$A4</f>
        <v>0</v>
      </c>
      <c r="P17">
        <f>P4-火电最小开机!$A4</f>
        <v>50</v>
      </c>
      <c r="Q17">
        <f>Q4-火电最小开机!$A4</f>
        <v>0</v>
      </c>
      <c r="R17">
        <f>R4-火电最小开机!$A4</f>
        <v>50</v>
      </c>
      <c r="S17">
        <f>S4-火电最小开机!$A4</f>
        <v>0</v>
      </c>
      <c r="T17">
        <f>T4-火电最小开机!$A4</f>
        <v>0</v>
      </c>
      <c r="U17">
        <f>U4-火电最小开机!$A4</f>
        <v>50</v>
      </c>
      <c r="V17">
        <f>V4-火电最小开机!$A4</f>
        <v>50</v>
      </c>
      <c r="W17">
        <f>W4-火电最小开机!$A4</f>
        <v>0</v>
      </c>
      <c r="X17">
        <f>X4-火电最小开机!$A4</f>
        <v>0</v>
      </c>
      <c r="Y17" s="4">
        <v>2</v>
      </c>
      <c r="Z17" s="11" t="s">
        <v>55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s="9" customFormat="1" x14ac:dyDescent="0.25">
      <c r="A18" s="9">
        <f>A5-火电最小开机!$A5</f>
        <v>0</v>
      </c>
      <c r="B18" s="9">
        <f>B5-火电最小开机!$A5</f>
        <v>0</v>
      </c>
      <c r="C18" s="9">
        <f>C5-火电最小开机!$A5</f>
        <v>0</v>
      </c>
      <c r="D18" s="9">
        <f>D5-火电最小开机!$A5</f>
        <v>0</v>
      </c>
      <c r="E18" s="9">
        <f>E5-火电最小开机!$A5</f>
        <v>0</v>
      </c>
      <c r="F18" s="9">
        <f>F5-火电最小开机!$A5</f>
        <v>0</v>
      </c>
      <c r="G18" s="9">
        <f>G5-火电最小开机!$A5</f>
        <v>0</v>
      </c>
      <c r="H18" s="9">
        <f>H5-火电最小开机!$A5</f>
        <v>0</v>
      </c>
      <c r="I18" s="9">
        <f>I5-火电最小开机!$A5</f>
        <v>0</v>
      </c>
      <c r="J18" s="9">
        <f>J5-火电最小开机!$A5</f>
        <v>0</v>
      </c>
      <c r="K18" s="9">
        <f>K5-火电最小开机!$A5</f>
        <v>0</v>
      </c>
      <c r="L18" s="9">
        <f>L5-火电最小开机!$A5</f>
        <v>0</v>
      </c>
      <c r="M18" s="9">
        <f>M5-火电最小开机!$A5</f>
        <v>0</v>
      </c>
      <c r="N18" s="9">
        <f>N5-火电最小开机!$A5</f>
        <v>0</v>
      </c>
      <c r="O18" s="9">
        <f>O5-火电最小开机!$A5</f>
        <v>0</v>
      </c>
      <c r="P18" s="9">
        <f>P5-火电最小开机!$A5</f>
        <v>0</v>
      </c>
      <c r="Q18" s="9">
        <f>Q5-火电最小开机!$A5</f>
        <v>0</v>
      </c>
      <c r="R18" s="9">
        <f>R5-火电最小开机!$A5</f>
        <v>0</v>
      </c>
      <c r="S18" s="9">
        <f>S5-火电最小开机!$A5</f>
        <v>0</v>
      </c>
      <c r="T18" s="9">
        <f>T5-火电最小开机!$A5</f>
        <v>0</v>
      </c>
      <c r="U18" s="9">
        <f>U5-火电最小开机!$A5</f>
        <v>0</v>
      </c>
      <c r="V18" s="9">
        <f>V5-火电最小开机!$A5</f>
        <v>0</v>
      </c>
      <c r="W18" s="9">
        <f>W5-火电最小开机!$A5</f>
        <v>0</v>
      </c>
      <c r="X18" s="9">
        <f>X5-火电最小开机!$A5</f>
        <v>0</v>
      </c>
      <c r="Y18" s="4">
        <v>3</v>
      </c>
      <c r="Z18" s="11" t="s">
        <v>57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25">
      <c r="A19">
        <f>A6-火电最小开机!$A6</f>
        <v>380</v>
      </c>
      <c r="B19">
        <f>B6-火电最小开机!$A6</f>
        <v>350</v>
      </c>
      <c r="C19">
        <f>C6-火电最小开机!$A6</f>
        <v>400</v>
      </c>
      <c r="D19">
        <f>D6-火电最小开机!$A6</f>
        <v>400</v>
      </c>
      <c r="E19">
        <f>E6-火电最小开机!$A6</f>
        <v>375</v>
      </c>
      <c r="F19">
        <f>F6-火电最小开机!$A6</f>
        <v>250</v>
      </c>
      <c r="G19">
        <f>G6-火电最小开机!$A6</f>
        <v>50</v>
      </c>
      <c r="H19">
        <f>H6-火电最小开机!$A6</f>
        <v>250</v>
      </c>
      <c r="I19">
        <f>I6-火电最小开机!$A6</f>
        <v>50</v>
      </c>
      <c r="J19">
        <f>J6-火电最小开机!$A6</f>
        <v>0</v>
      </c>
      <c r="K19">
        <f>K6-火电最小开机!$A6</f>
        <v>235</v>
      </c>
      <c r="L19">
        <f>L6-火电最小开机!$A6</f>
        <v>0</v>
      </c>
      <c r="M19">
        <f>M6-火电最小开机!$A6</f>
        <v>0</v>
      </c>
      <c r="N19">
        <f>N6-火电最小开机!$A6</f>
        <v>0</v>
      </c>
      <c r="O19">
        <f>O6-火电最小开机!$A6</f>
        <v>0</v>
      </c>
      <c r="P19">
        <f>P6-火电最小开机!$A6</f>
        <v>50</v>
      </c>
      <c r="Q19">
        <f>Q6-火电最小开机!$A6</f>
        <v>0</v>
      </c>
      <c r="R19">
        <f>R6-火电最小开机!$A6</f>
        <v>50</v>
      </c>
      <c r="S19">
        <f>S6-火电最小开机!$A6</f>
        <v>0</v>
      </c>
      <c r="T19">
        <f>T6-火电最小开机!$A6</f>
        <v>0</v>
      </c>
      <c r="U19">
        <f>U6-火电最小开机!$A6</f>
        <v>72</v>
      </c>
      <c r="V19">
        <f>V6-火电最小开机!$A6</f>
        <v>50</v>
      </c>
      <c r="W19">
        <f>W6-火电最小开机!$A6</f>
        <v>0</v>
      </c>
      <c r="X19">
        <f>X6-火电最小开机!$A6</f>
        <v>0</v>
      </c>
      <c r="Y19" s="4">
        <v>4</v>
      </c>
      <c r="Z19" s="10" t="s">
        <v>55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25">
      <c r="A20">
        <f>A7-火电最小开机!$A7</f>
        <v>0</v>
      </c>
      <c r="B20">
        <f>B7-火电最小开机!$A7</f>
        <v>0</v>
      </c>
      <c r="C20">
        <f>C7-火电最小开机!$A7</f>
        <v>0</v>
      </c>
      <c r="D20">
        <f>D7-火电最小开机!$A7</f>
        <v>0</v>
      </c>
      <c r="E20">
        <f>E7-火电最小开机!$A7</f>
        <v>0</v>
      </c>
      <c r="F20">
        <f>F7-火电最小开机!$A7</f>
        <v>0</v>
      </c>
      <c r="G20">
        <f>G7-火电最小开机!$A7</f>
        <v>0</v>
      </c>
      <c r="H20">
        <f>H7-火电最小开机!$A7</f>
        <v>0</v>
      </c>
      <c r="I20">
        <f>I7-火电最小开机!$A7</f>
        <v>0</v>
      </c>
      <c r="J20">
        <f>J7-火电最小开机!$A7</f>
        <v>0</v>
      </c>
      <c r="K20">
        <f>K7-火电最小开机!$A7</f>
        <v>0</v>
      </c>
      <c r="L20">
        <f>L7-火电最小开机!$A7</f>
        <v>0</v>
      </c>
      <c r="M20">
        <f>M7-火电最小开机!$A7</f>
        <v>0</v>
      </c>
      <c r="N20">
        <f>N7-火电最小开机!$A7</f>
        <v>0</v>
      </c>
      <c r="O20">
        <f>O7-火电最小开机!$A7</f>
        <v>0</v>
      </c>
      <c r="P20">
        <f>P7-火电最小开机!$A7</f>
        <v>0</v>
      </c>
      <c r="Q20">
        <f>Q7-火电最小开机!$A7</f>
        <v>0</v>
      </c>
      <c r="R20">
        <f>R7-火电最小开机!$A7</f>
        <v>0</v>
      </c>
      <c r="S20">
        <f>S7-火电最小开机!$A7</f>
        <v>0</v>
      </c>
      <c r="T20">
        <f>T7-火电最小开机!$A7</f>
        <v>0</v>
      </c>
      <c r="U20">
        <f>U7-火电最小开机!$A7</f>
        <v>0</v>
      </c>
      <c r="V20">
        <f>V7-火电最小开机!$A7</f>
        <v>0</v>
      </c>
      <c r="W20">
        <f>W7-火电最小开机!$A7</f>
        <v>0</v>
      </c>
      <c r="X20">
        <f>X7-火电最小开机!$A7</f>
        <v>0</v>
      </c>
      <c r="Y20" s="4">
        <v>5</v>
      </c>
      <c r="Z20" s="10" t="s">
        <v>57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25">
      <c r="A21">
        <f>A8-火电最小开机!$A8</f>
        <v>0</v>
      </c>
      <c r="B21">
        <f>B8-火电最小开机!$A8</f>
        <v>0</v>
      </c>
      <c r="C21">
        <f>C8-火电最小开机!$A8</f>
        <v>0</v>
      </c>
      <c r="D21">
        <f>D8-火电最小开机!$A8</f>
        <v>0</v>
      </c>
      <c r="E21">
        <f>E8-火电最小开机!$A8</f>
        <v>0</v>
      </c>
      <c r="F21">
        <f>F8-火电最小开机!$A8</f>
        <v>0</v>
      </c>
      <c r="G21">
        <f>G8-火电最小开机!$A8</f>
        <v>0</v>
      </c>
      <c r="H21">
        <f>H8-火电最小开机!$A8</f>
        <v>0</v>
      </c>
      <c r="I21">
        <f>I8-火电最小开机!$A8</f>
        <v>0</v>
      </c>
      <c r="J21">
        <f>J8-火电最小开机!$A8</f>
        <v>0</v>
      </c>
      <c r="K21">
        <f>K8-火电最小开机!$A8</f>
        <v>0</v>
      </c>
      <c r="L21">
        <f>L8-火电最小开机!$A8</f>
        <v>0</v>
      </c>
      <c r="M21">
        <f>M8-火电最小开机!$A8</f>
        <v>0</v>
      </c>
      <c r="N21">
        <f>N8-火电最小开机!$A8</f>
        <v>0</v>
      </c>
      <c r="O21">
        <f>O8-火电最小开机!$A8</f>
        <v>0</v>
      </c>
      <c r="P21">
        <f>P8-火电最小开机!$A8</f>
        <v>0</v>
      </c>
      <c r="Q21">
        <f>Q8-火电最小开机!$A8</f>
        <v>0</v>
      </c>
      <c r="R21">
        <f>R8-火电最小开机!$A8</f>
        <v>0</v>
      </c>
      <c r="S21">
        <f>S8-火电最小开机!$A8</f>
        <v>0</v>
      </c>
      <c r="T21">
        <f>T8-火电最小开机!$A8</f>
        <v>0</v>
      </c>
      <c r="U21">
        <f>U8-火电最小开机!$A8</f>
        <v>0</v>
      </c>
      <c r="V21">
        <f>V8-火电最小开机!$A8</f>
        <v>0</v>
      </c>
      <c r="W21">
        <f>W8-火电最小开机!$A8</f>
        <v>0</v>
      </c>
      <c r="X21">
        <f>X8-火电最小开机!$A8</f>
        <v>0</v>
      </c>
      <c r="Y21" s="4">
        <v>6</v>
      </c>
      <c r="Z21" s="8" t="s">
        <v>55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25">
      <c r="A22">
        <f>A9-火电最小开机!$A9</f>
        <v>150</v>
      </c>
      <c r="B22">
        <f>B9-火电最小开机!$A9</f>
        <v>150</v>
      </c>
      <c r="C22">
        <f>C9-火电最小开机!$A9</f>
        <v>150</v>
      </c>
      <c r="D22">
        <f>D9-火电最小开机!$A9</f>
        <v>150</v>
      </c>
      <c r="E22">
        <f>E9-火电最小开机!$A9</f>
        <v>150</v>
      </c>
      <c r="F22">
        <f>F9-火电最小开机!$A9</f>
        <v>150</v>
      </c>
      <c r="G22">
        <f>G9-火电最小开机!$A9</f>
        <v>0</v>
      </c>
      <c r="H22">
        <f>H9-火电最小开机!$A9</f>
        <v>0</v>
      </c>
      <c r="I22">
        <f>I9-火电最小开机!$A9</f>
        <v>0</v>
      </c>
      <c r="J22">
        <f>J9-火电最小开机!$A9</f>
        <v>0</v>
      </c>
      <c r="K22">
        <f>K9-火电最小开机!$A9</f>
        <v>0</v>
      </c>
      <c r="L22">
        <f>L9-火电最小开机!$A9</f>
        <v>0</v>
      </c>
      <c r="M22">
        <f>M9-火电最小开机!$A9</f>
        <v>0</v>
      </c>
      <c r="N22">
        <f>N9-火电最小开机!$A9</f>
        <v>0</v>
      </c>
      <c r="O22">
        <f>O9-火电最小开机!$A9</f>
        <v>0</v>
      </c>
      <c r="P22">
        <f>P9-火电最小开机!$A9</f>
        <v>0</v>
      </c>
      <c r="Q22">
        <f>Q9-火电最小开机!$A9</f>
        <v>0</v>
      </c>
      <c r="R22">
        <f>R9-火电最小开机!$A9</f>
        <v>0</v>
      </c>
      <c r="S22">
        <f>S9-火电最小开机!$A9</f>
        <v>0</v>
      </c>
      <c r="T22">
        <f>T9-火电最小开机!$A9</f>
        <v>0</v>
      </c>
      <c r="U22">
        <f>U9-火电最小开机!$A9</f>
        <v>50</v>
      </c>
      <c r="V22">
        <f>V9-火电最小开机!$A9</f>
        <v>33</v>
      </c>
      <c r="W22">
        <f>W9-火电最小开机!$A9</f>
        <v>0</v>
      </c>
      <c r="X22">
        <f>X9-火电最小开机!$A9</f>
        <v>0</v>
      </c>
      <c r="Y22" s="4">
        <v>7</v>
      </c>
      <c r="Z22" s="8" t="s">
        <v>57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x14ac:dyDescent="0.25">
      <c r="A23">
        <f>A10-火电最小开机!$A10</f>
        <v>350</v>
      </c>
      <c r="B23">
        <f>B10-火电最小开机!$A10</f>
        <v>300</v>
      </c>
      <c r="C23">
        <f>C10-火电最小开机!$A10</f>
        <v>350</v>
      </c>
      <c r="D23">
        <f>D10-火电最小开机!$A10</f>
        <v>350</v>
      </c>
      <c r="E23">
        <f>E10-火电最小开机!$A10</f>
        <v>350</v>
      </c>
      <c r="F23">
        <f>F10-火电最小开机!$A10</f>
        <v>218</v>
      </c>
      <c r="G23">
        <f>G10-火电最小开机!$A10</f>
        <v>50</v>
      </c>
      <c r="H23">
        <f>H10-火电最小开机!$A10</f>
        <v>250</v>
      </c>
      <c r="I23">
        <f>I10-火电最小开机!$A10</f>
        <v>47</v>
      </c>
      <c r="J23">
        <f>J10-火电最小开机!$A10</f>
        <v>0</v>
      </c>
      <c r="K23">
        <f>K10-火电最小开机!$A10</f>
        <v>200</v>
      </c>
      <c r="L23">
        <f>L10-火电最小开机!$A10</f>
        <v>0</v>
      </c>
      <c r="M23">
        <f>M10-火电最小开机!$A10</f>
        <v>0</v>
      </c>
      <c r="N23">
        <f>N10-火电最小开机!$A10</f>
        <v>0</v>
      </c>
      <c r="O23">
        <f>O10-火电最小开机!$A10</f>
        <v>0</v>
      </c>
      <c r="P23">
        <f>P10-火电最小开机!$A10</f>
        <v>30</v>
      </c>
      <c r="Q23">
        <f>Q10-火电最小开机!$A10</f>
        <v>0</v>
      </c>
      <c r="R23">
        <f>R10-火电最小开机!$A10</f>
        <v>50</v>
      </c>
      <c r="S23">
        <f>S10-火电最小开机!$A10</f>
        <v>0</v>
      </c>
      <c r="T23">
        <f>T10-火电最小开机!$A10</f>
        <v>0</v>
      </c>
      <c r="U23">
        <f>U10-火电最小开机!$A10</f>
        <v>50</v>
      </c>
      <c r="V23">
        <f>V10-火电最小开机!$A10</f>
        <v>50</v>
      </c>
      <c r="W23">
        <f>W10-火电最小开机!$A10</f>
        <v>0</v>
      </c>
      <c r="X23">
        <f>X10-火电最小开机!$A10</f>
        <v>0</v>
      </c>
      <c r="Y23" s="4">
        <v>8</v>
      </c>
      <c r="Z23" s="10" t="s">
        <v>55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s="9" customFormat="1" x14ac:dyDescent="0.25">
      <c r="A24" s="9">
        <f>A11-火电最小开机!$A11</f>
        <v>0</v>
      </c>
      <c r="B24" s="9">
        <f>B11-火电最小开机!$A11</f>
        <v>0</v>
      </c>
      <c r="C24" s="9">
        <f>C11-火电最小开机!$A11</f>
        <v>0</v>
      </c>
      <c r="D24" s="9">
        <f>D11-火电最小开机!$A11</f>
        <v>0</v>
      </c>
      <c r="E24" s="9">
        <f>E11-火电最小开机!$A11</f>
        <v>0</v>
      </c>
      <c r="F24" s="9">
        <f>F11-火电最小开机!$A11</f>
        <v>0</v>
      </c>
      <c r="G24" s="9">
        <f>G11-火电最小开机!$A11</f>
        <v>0</v>
      </c>
      <c r="H24" s="9">
        <f>H11-火电最小开机!$A11</f>
        <v>0</v>
      </c>
      <c r="I24" s="9">
        <f>I11-火电最小开机!$A11</f>
        <v>0</v>
      </c>
      <c r="J24" s="9">
        <f>J11-火电最小开机!$A11</f>
        <v>0</v>
      </c>
      <c r="K24" s="9">
        <f>K11-火电最小开机!$A11</f>
        <v>0</v>
      </c>
      <c r="L24" s="9">
        <f>L11-火电最小开机!$A11</f>
        <v>0</v>
      </c>
      <c r="M24" s="9">
        <f>M11-火电最小开机!$A11</f>
        <v>0</v>
      </c>
      <c r="N24" s="9">
        <f>N11-火电最小开机!$A11</f>
        <v>0</v>
      </c>
      <c r="O24" s="9">
        <f>O11-火电最小开机!$A11</f>
        <v>0</v>
      </c>
      <c r="P24" s="9">
        <f>P11-火电最小开机!$A11</f>
        <v>0</v>
      </c>
      <c r="Q24" s="9">
        <f>Q11-火电最小开机!$A11</f>
        <v>0</v>
      </c>
      <c r="R24" s="9">
        <f>R11-火电最小开机!$A11</f>
        <v>0</v>
      </c>
      <c r="S24" s="9">
        <f>S11-火电最小开机!$A11</f>
        <v>0</v>
      </c>
      <c r="T24" s="9">
        <f>T11-火电最小开机!$A11</f>
        <v>0</v>
      </c>
      <c r="U24" s="9">
        <f>U11-火电最小开机!$A11</f>
        <v>0</v>
      </c>
      <c r="V24" s="9">
        <f>V11-火电最小开机!$A11</f>
        <v>0</v>
      </c>
      <c r="W24" s="9">
        <f>W11-火电最小开机!$A11</f>
        <v>0</v>
      </c>
      <c r="X24" s="9">
        <f>X11-火电最小开机!$A11</f>
        <v>0</v>
      </c>
      <c r="Y24" s="4">
        <v>9</v>
      </c>
      <c r="Z24" s="10" t="s">
        <v>57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s="9" customFormat="1" x14ac:dyDescent="0.25">
      <c r="A25" s="9">
        <f>A12-火电最小开机!$A12</f>
        <v>0</v>
      </c>
      <c r="B25" s="9">
        <f>B12-火电最小开机!$A12</f>
        <v>0</v>
      </c>
      <c r="C25" s="9">
        <f>C12-火电最小开机!$A12</f>
        <v>0</v>
      </c>
      <c r="D25" s="9">
        <f>D12-火电最小开机!$A12</f>
        <v>0</v>
      </c>
      <c r="E25" s="9">
        <f>E12-火电最小开机!$A12</f>
        <v>0</v>
      </c>
      <c r="F25" s="9">
        <f>F12-火电最小开机!$A12</f>
        <v>0</v>
      </c>
      <c r="G25" s="9">
        <f>G12-火电最小开机!$A12</f>
        <v>0</v>
      </c>
      <c r="H25" s="9">
        <f>H12-火电最小开机!$A12</f>
        <v>0</v>
      </c>
      <c r="I25" s="9">
        <f>I12-火电最小开机!$A12</f>
        <v>0</v>
      </c>
      <c r="J25" s="9">
        <f>J12-火电最小开机!$A12</f>
        <v>0</v>
      </c>
      <c r="K25" s="9">
        <f>K12-火电最小开机!$A12</f>
        <v>0</v>
      </c>
      <c r="L25" s="9">
        <f>L12-火电最小开机!$A12</f>
        <v>0</v>
      </c>
      <c r="M25" s="9">
        <f>M12-火电最小开机!$A12</f>
        <v>0</v>
      </c>
      <c r="N25" s="9">
        <f>N12-火电最小开机!$A12</f>
        <v>0</v>
      </c>
      <c r="O25" s="9">
        <f>O12-火电最小开机!$A12</f>
        <v>0</v>
      </c>
      <c r="P25" s="9">
        <f>P12-火电最小开机!$A12</f>
        <v>0</v>
      </c>
      <c r="Q25" s="9">
        <f>Q12-火电最小开机!$A12</f>
        <v>0</v>
      </c>
      <c r="R25" s="9">
        <f>R12-火电最小开机!$A12</f>
        <v>0</v>
      </c>
      <c r="S25" s="9">
        <f>S12-火电最小开机!$A12</f>
        <v>0</v>
      </c>
      <c r="T25" s="9">
        <f>T12-火电最小开机!$A12</f>
        <v>0</v>
      </c>
      <c r="U25" s="9">
        <f>U12-火电最小开机!$A12</f>
        <v>0</v>
      </c>
      <c r="V25" s="9">
        <f>V12-火电最小开机!$A12</f>
        <v>0</v>
      </c>
      <c r="W25" s="9">
        <f>W12-火电最小开机!$A12</f>
        <v>0</v>
      </c>
      <c r="X25" s="9">
        <f>X12-火电最小开机!$A12</f>
        <v>0</v>
      </c>
      <c r="Y25" s="4">
        <v>10</v>
      </c>
      <c r="Z25" s="11" t="s">
        <v>55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x14ac:dyDescent="0.25">
      <c r="A26">
        <f>A13-火电最小开机!$A13</f>
        <v>150</v>
      </c>
      <c r="B26">
        <f>B13-火电最小开机!$A13</f>
        <v>150</v>
      </c>
      <c r="C26">
        <f>C13-火电最小开机!$A13</f>
        <v>150</v>
      </c>
      <c r="D26">
        <f>D13-火电最小开机!$A13</f>
        <v>150</v>
      </c>
      <c r="E26">
        <f>E13-火电最小开机!$A13</f>
        <v>150</v>
      </c>
      <c r="F26">
        <f>F13-火电最小开机!$A13</f>
        <v>150</v>
      </c>
      <c r="G26">
        <f>G13-火电最小开机!$A13</f>
        <v>50</v>
      </c>
      <c r="H26">
        <f>H13-火电最小开机!$A13</f>
        <v>150</v>
      </c>
      <c r="I26">
        <f>I13-火电最小开机!$A13</f>
        <v>0</v>
      </c>
      <c r="J26">
        <f>J13-火电最小开机!$A13</f>
        <v>0</v>
      </c>
      <c r="K26">
        <f>K13-火电最小开机!$A13</f>
        <v>150</v>
      </c>
      <c r="L26">
        <f>L13-火电最小开机!$A13</f>
        <v>0</v>
      </c>
      <c r="M26">
        <f>M13-火电最小开机!$A13</f>
        <v>0</v>
      </c>
      <c r="N26">
        <f>N13-火电最小开机!$A13</f>
        <v>0</v>
      </c>
      <c r="O26">
        <f>O13-火电最小开机!$A13</f>
        <v>0</v>
      </c>
      <c r="P26">
        <f>P13-火电最小开机!$A13</f>
        <v>0</v>
      </c>
      <c r="Q26">
        <f>Q13-火电最小开机!$A13</f>
        <v>0</v>
      </c>
      <c r="R26">
        <f>R13-火电最小开机!$A13</f>
        <v>33</v>
      </c>
      <c r="S26">
        <f>S13-火电最小开机!$A13</f>
        <v>0</v>
      </c>
      <c r="T26">
        <f>T13-火电最小开机!$A13</f>
        <v>0</v>
      </c>
      <c r="U26">
        <f>U13-火电最小开机!$A13</f>
        <v>50</v>
      </c>
      <c r="V26">
        <f>V13-火电最小开机!$A13</f>
        <v>50</v>
      </c>
      <c r="W26">
        <f>W13-火电最小开机!$A13</f>
        <v>0</v>
      </c>
      <c r="X26">
        <f>X13-火电最小开机!$A13</f>
        <v>0</v>
      </c>
      <c r="Y26" s="4">
        <v>11</v>
      </c>
      <c r="Z26" s="11" t="s">
        <v>57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F22" sqref="F22:F23"/>
    </sheetView>
  </sheetViews>
  <sheetFormatPr defaultRowHeight="14" x14ac:dyDescent="0.25"/>
  <sheetData>
    <row r="1" spans="1:3" x14ac:dyDescent="0.25">
      <c r="A1" s="7" t="s">
        <v>53</v>
      </c>
      <c r="B1" s="1" t="s">
        <v>52</v>
      </c>
      <c r="C1" s="1" t="s">
        <v>1</v>
      </c>
    </row>
    <row r="2" spans="1:3" x14ac:dyDescent="0.25">
      <c r="A2">
        <v>2</v>
      </c>
      <c r="B2">
        <v>2</v>
      </c>
      <c r="C2">
        <v>0</v>
      </c>
    </row>
    <row r="3" spans="1:3" x14ac:dyDescent="0.25">
      <c r="A3">
        <v>2</v>
      </c>
      <c r="B3">
        <v>2</v>
      </c>
      <c r="C3">
        <v>1</v>
      </c>
    </row>
    <row r="4" spans="1:3" x14ac:dyDescent="0.25">
      <c r="A4">
        <v>1</v>
      </c>
      <c r="B4">
        <v>1</v>
      </c>
      <c r="C4">
        <v>2</v>
      </c>
    </row>
    <row r="5" spans="1:3" x14ac:dyDescent="0.25">
      <c r="A5">
        <v>1</v>
      </c>
      <c r="B5">
        <v>0</v>
      </c>
      <c r="C5">
        <v>3</v>
      </c>
    </row>
    <row r="6" spans="1:3" x14ac:dyDescent="0.25">
      <c r="A6">
        <v>2</v>
      </c>
      <c r="B6">
        <v>2</v>
      </c>
      <c r="C6">
        <v>4</v>
      </c>
    </row>
    <row r="7" spans="1:3" x14ac:dyDescent="0.25">
      <c r="A7">
        <v>2</v>
      </c>
      <c r="B7">
        <v>1</v>
      </c>
      <c r="C7">
        <v>5</v>
      </c>
    </row>
    <row r="8" spans="1:3" x14ac:dyDescent="0.25">
      <c r="A8">
        <v>1</v>
      </c>
      <c r="B8">
        <v>0</v>
      </c>
      <c r="C8">
        <v>6</v>
      </c>
    </row>
    <row r="9" spans="1:3" x14ac:dyDescent="0.25">
      <c r="A9">
        <v>1</v>
      </c>
      <c r="B9">
        <v>1</v>
      </c>
      <c r="C9">
        <v>7</v>
      </c>
    </row>
    <row r="10" spans="1:3" x14ac:dyDescent="0.25">
      <c r="A10">
        <v>2</v>
      </c>
      <c r="B10">
        <v>1</v>
      </c>
      <c r="C10">
        <v>8</v>
      </c>
    </row>
    <row r="11" spans="1:3" x14ac:dyDescent="0.25">
      <c r="A11">
        <v>1</v>
      </c>
      <c r="B11">
        <v>0</v>
      </c>
      <c r="C11">
        <v>9</v>
      </c>
    </row>
    <row r="12" spans="1:3" x14ac:dyDescent="0.25">
      <c r="A12">
        <v>2</v>
      </c>
      <c r="B12">
        <v>0</v>
      </c>
      <c r="C12">
        <v>10</v>
      </c>
    </row>
    <row r="13" spans="1:3" x14ac:dyDescent="0.25">
      <c r="A13">
        <v>1</v>
      </c>
      <c r="B13">
        <v>1</v>
      </c>
      <c r="C13">
        <v>11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G1" sqref="G1"/>
    </sheetView>
  </sheetViews>
  <sheetFormatPr defaultRowHeight="14" x14ac:dyDescent="0.25"/>
  <sheetData>
    <row r="1" spans="1:2" x14ac:dyDescent="0.25">
      <c r="A1" s="1">
        <v>0</v>
      </c>
      <c r="B1" s="1" t="s">
        <v>1</v>
      </c>
    </row>
    <row r="2" spans="1:2" x14ac:dyDescent="0.25">
      <c r="A2">
        <v>480</v>
      </c>
      <c r="B2">
        <v>0</v>
      </c>
    </row>
    <row r="3" spans="1:2" x14ac:dyDescent="0.25">
      <c r="A3">
        <v>300</v>
      </c>
      <c r="B3">
        <v>1</v>
      </c>
    </row>
    <row r="4" spans="1:2" x14ac:dyDescent="0.25">
      <c r="A4">
        <v>240</v>
      </c>
      <c r="B4">
        <v>2</v>
      </c>
    </row>
    <row r="5" spans="1:2" x14ac:dyDescent="0.25">
      <c r="A5">
        <v>0</v>
      </c>
      <c r="B5">
        <v>3</v>
      </c>
    </row>
    <row r="6" spans="1:2" x14ac:dyDescent="0.25">
      <c r="A6">
        <v>480</v>
      </c>
      <c r="B6">
        <v>4</v>
      </c>
    </row>
    <row r="7" spans="1:2" x14ac:dyDescent="0.25">
      <c r="A7">
        <v>150</v>
      </c>
      <c r="B7">
        <v>5</v>
      </c>
    </row>
    <row r="8" spans="1:2" x14ac:dyDescent="0.25">
      <c r="A8">
        <v>0</v>
      </c>
      <c r="B8">
        <v>6</v>
      </c>
    </row>
    <row r="9" spans="1:2" x14ac:dyDescent="0.25">
      <c r="A9">
        <v>150</v>
      </c>
      <c r="B9">
        <v>7</v>
      </c>
    </row>
    <row r="10" spans="1:2" x14ac:dyDescent="0.25">
      <c r="A10">
        <v>240</v>
      </c>
      <c r="B10">
        <v>8</v>
      </c>
    </row>
    <row r="11" spans="1:2" x14ac:dyDescent="0.25">
      <c r="A11">
        <v>0</v>
      </c>
      <c r="B11">
        <v>9</v>
      </c>
    </row>
    <row r="12" spans="1:2" x14ac:dyDescent="0.25">
      <c r="A12">
        <v>0</v>
      </c>
      <c r="B12">
        <v>10</v>
      </c>
    </row>
    <row r="13" spans="1:2" x14ac:dyDescent="0.25">
      <c r="A13">
        <v>150</v>
      </c>
      <c r="B13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外送曲线</vt:lpstr>
      <vt:lpstr>弃电</vt:lpstr>
      <vt:lpstr>汇总</vt:lpstr>
      <vt:lpstr>风光联合出力-节点</vt:lpstr>
      <vt:lpstr>火电实际出力-节点</vt:lpstr>
      <vt:lpstr>风光联合出力-电站</vt:lpstr>
      <vt:lpstr>火电实际出力-电站</vt:lpstr>
      <vt:lpstr>开机方案</vt:lpstr>
      <vt:lpstr>火电最小开机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</cp:lastModifiedBy>
  <dcterms:created xsi:type="dcterms:W3CDTF">2021-01-22T09:08:38Z</dcterms:created>
  <dcterms:modified xsi:type="dcterms:W3CDTF">2021-01-25T14:47:59Z</dcterms:modified>
</cp:coreProperties>
</file>