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721152191dde57/Desktop/"/>
    </mc:Choice>
  </mc:AlternateContent>
  <xr:revisionPtr revIDLastSave="0" documentId="8_{039B41DD-C951-4B9A-B2C5-75EC2B97485E}" xr6:coauthVersionLast="46" xr6:coauthVersionMax="46" xr10:uidLastSave="{00000000-0000-0000-0000-000000000000}"/>
  <bookViews>
    <workbookView xWindow="-110" yWindow="-110" windowWidth="19420" windowHeight="11020" xr2:uid="{3CCD932A-3530-4F71-A9E0-A2FD77B9B9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Z111" i="1" l="1"/>
  <c r="CY111" i="1"/>
  <c r="CI111" i="1"/>
  <c r="CE111" i="1"/>
  <c r="CD111" i="1"/>
  <c r="BN111" i="1"/>
  <c r="BI111" i="1"/>
  <c r="BH111" i="1"/>
  <c r="AR111" i="1"/>
  <c r="AM111" i="1"/>
  <c r="AL111" i="1"/>
  <c r="V111" i="1"/>
  <c r="CZ110" i="1"/>
  <c r="CY110" i="1"/>
  <c r="CI110" i="1"/>
  <c r="CE110" i="1"/>
  <c r="CD110" i="1"/>
  <c r="BN110" i="1"/>
  <c r="BI110" i="1"/>
  <c r="BH110" i="1"/>
  <c r="AR110" i="1"/>
  <c r="AM110" i="1"/>
  <c r="AL110" i="1"/>
  <c r="V110" i="1"/>
  <c r="CZ109" i="1"/>
  <c r="CY109" i="1"/>
  <c r="CI109" i="1"/>
  <c r="CE109" i="1"/>
  <c r="CD109" i="1"/>
  <c r="BN109" i="1"/>
  <c r="BI109" i="1"/>
  <c r="BH109" i="1"/>
  <c r="AR109" i="1"/>
  <c r="AM109" i="1"/>
  <c r="AL109" i="1"/>
  <c r="V109" i="1"/>
  <c r="CZ108" i="1"/>
  <c r="CY108" i="1"/>
  <c r="CI108" i="1"/>
  <c r="CE108" i="1"/>
  <c r="CD108" i="1"/>
  <c r="BN108" i="1"/>
  <c r="BI108" i="1"/>
  <c r="BH108" i="1"/>
  <c r="AR108" i="1"/>
  <c r="AM108" i="1"/>
  <c r="AL108" i="1"/>
  <c r="V108" i="1"/>
  <c r="CZ107" i="1"/>
  <c r="CY107" i="1"/>
  <c r="CI107" i="1"/>
  <c r="CE107" i="1"/>
  <c r="CD107" i="1"/>
  <c r="BN107" i="1"/>
  <c r="BI107" i="1"/>
  <c r="BH107" i="1"/>
  <c r="AR107" i="1"/>
  <c r="AM107" i="1"/>
  <c r="AL107" i="1"/>
  <c r="V107" i="1"/>
  <c r="CZ106" i="1"/>
  <c r="CY106" i="1"/>
  <c r="CI106" i="1"/>
  <c r="CE106" i="1"/>
  <c r="CD106" i="1"/>
  <c r="BN106" i="1"/>
  <c r="BI106" i="1"/>
  <c r="BH106" i="1"/>
  <c r="AR106" i="1"/>
  <c r="AM106" i="1"/>
  <c r="AL106" i="1"/>
  <c r="V106" i="1"/>
  <c r="CZ105" i="1"/>
  <c r="CY105" i="1"/>
  <c r="CI105" i="1"/>
  <c r="CE105" i="1"/>
  <c r="CD105" i="1"/>
  <c r="BN105" i="1"/>
  <c r="BI105" i="1"/>
  <c r="BH105" i="1"/>
  <c r="AR105" i="1"/>
  <c r="AM105" i="1"/>
  <c r="AL105" i="1"/>
  <c r="V105" i="1"/>
  <c r="CZ104" i="1"/>
  <c r="CY104" i="1"/>
  <c r="CI104" i="1"/>
  <c r="CE104" i="1"/>
  <c r="CD104" i="1"/>
  <c r="BN104" i="1"/>
  <c r="BI104" i="1"/>
  <c r="BH104" i="1"/>
  <c r="AR104" i="1"/>
  <c r="AM104" i="1"/>
  <c r="AL104" i="1"/>
  <c r="V104" i="1"/>
  <c r="CZ103" i="1"/>
  <c r="CY103" i="1"/>
  <c r="CI103" i="1"/>
  <c r="CE103" i="1"/>
  <c r="CD103" i="1"/>
  <c r="BN103" i="1"/>
  <c r="BI103" i="1"/>
  <c r="BH103" i="1"/>
  <c r="AR103" i="1"/>
  <c r="AM103" i="1"/>
  <c r="AL103" i="1"/>
  <c r="V103" i="1"/>
  <c r="CZ102" i="1"/>
  <c r="CY102" i="1"/>
  <c r="CI102" i="1"/>
  <c r="CE102" i="1"/>
  <c r="CD102" i="1"/>
  <c r="BN102" i="1"/>
  <c r="BI102" i="1"/>
  <c r="BH102" i="1"/>
  <c r="AR102" i="1"/>
  <c r="AM102" i="1"/>
  <c r="AL102" i="1"/>
  <c r="V102" i="1"/>
  <c r="CZ101" i="1"/>
  <c r="CY101" i="1"/>
  <c r="CI101" i="1"/>
  <c r="CE101" i="1"/>
  <c r="CD101" i="1"/>
  <c r="BN101" i="1"/>
  <c r="BI101" i="1"/>
  <c r="BH101" i="1"/>
  <c r="AR101" i="1"/>
  <c r="AM101" i="1"/>
  <c r="AL101" i="1"/>
  <c r="V101" i="1"/>
  <c r="CZ100" i="1"/>
  <c r="CY100" i="1"/>
  <c r="CI100" i="1"/>
  <c r="CE100" i="1"/>
  <c r="CD100" i="1"/>
  <c r="BN100" i="1"/>
  <c r="BI100" i="1"/>
  <c r="BH100" i="1"/>
  <c r="AR100" i="1"/>
  <c r="AM100" i="1"/>
  <c r="AL100" i="1"/>
  <c r="V100" i="1"/>
  <c r="CZ99" i="1"/>
  <c r="CY99" i="1"/>
  <c r="CI99" i="1"/>
  <c r="CE99" i="1"/>
  <c r="CD99" i="1"/>
  <c r="BN99" i="1"/>
  <c r="BI99" i="1"/>
  <c r="BH99" i="1"/>
  <c r="AR99" i="1"/>
  <c r="AM99" i="1"/>
  <c r="AL99" i="1"/>
  <c r="V99" i="1"/>
  <c r="CZ98" i="1"/>
  <c r="CY98" i="1"/>
  <c r="CI98" i="1"/>
  <c r="CE98" i="1"/>
  <c r="CD98" i="1"/>
  <c r="BN98" i="1"/>
  <c r="BI98" i="1"/>
  <c r="BH98" i="1"/>
  <c r="AR98" i="1"/>
  <c r="AM98" i="1"/>
  <c r="AL98" i="1"/>
  <c r="V98" i="1"/>
  <c r="CZ97" i="1"/>
  <c r="CY97" i="1"/>
  <c r="CI97" i="1"/>
  <c r="CE97" i="1"/>
  <c r="CD97" i="1"/>
  <c r="BN97" i="1"/>
  <c r="BI97" i="1"/>
  <c r="BH97" i="1"/>
  <c r="AR97" i="1"/>
  <c r="AM97" i="1"/>
  <c r="AL97" i="1"/>
  <c r="V97" i="1"/>
  <c r="CZ96" i="1"/>
  <c r="CY96" i="1"/>
  <c r="CI96" i="1"/>
  <c r="CE96" i="1"/>
  <c r="CD96" i="1"/>
  <c r="BN96" i="1"/>
  <c r="BI96" i="1"/>
  <c r="BH96" i="1"/>
  <c r="AR96" i="1"/>
  <c r="AM96" i="1"/>
  <c r="AL96" i="1"/>
  <c r="V96" i="1"/>
  <c r="CZ95" i="1"/>
  <c r="CY95" i="1"/>
  <c r="CI95" i="1"/>
  <c r="CE95" i="1"/>
  <c r="CD95" i="1"/>
  <c r="BN95" i="1"/>
  <c r="BI95" i="1"/>
  <c r="BH95" i="1"/>
  <c r="AR95" i="1"/>
  <c r="AM95" i="1"/>
  <c r="AL95" i="1"/>
  <c r="V95" i="1"/>
  <c r="CZ94" i="1"/>
  <c r="CY94" i="1"/>
  <c r="CI94" i="1"/>
  <c r="CE94" i="1"/>
  <c r="CD94" i="1"/>
  <c r="BN94" i="1"/>
  <c r="BI94" i="1"/>
  <c r="BH94" i="1"/>
  <c r="AR94" i="1"/>
  <c r="AM94" i="1"/>
  <c r="AL94" i="1"/>
  <c r="V94" i="1"/>
  <c r="CZ93" i="1"/>
  <c r="CY93" i="1"/>
  <c r="CI93" i="1"/>
  <c r="CE93" i="1"/>
  <c r="CD93" i="1"/>
  <c r="BN93" i="1"/>
  <c r="BI93" i="1"/>
  <c r="BH93" i="1"/>
  <c r="AR93" i="1"/>
  <c r="AM93" i="1"/>
  <c r="AL93" i="1"/>
  <c r="V93" i="1"/>
  <c r="CZ92" i="1"/>
  <c r="CY92" i="1"/>
  <c r="CI92" i="1"/>
  <c r="CE92" i="1"/>
  <c r="CD92" i="1"/>
  <c r="BN92" i="1"/>
  <c r="BI92" i="1"/>
  <c r="BH92" i="1"/>
  <c r="AR92" i="1"/>
  <c r="AM92" i="1"/>
  <c r="AL92" i="1"/>
  <c r="V92" i="1"/>
  <c r="CZ91" i="1"/>
  <c r="CY91" i="1"/>
  <c r="CI91" i="1"/>
  <c r="CE91" i="1"/>
  <c r="CD91" i="1"/>
  <c r="BN91" i="1"/>
  <c r="BI91" i="1"/>
  <c r="BH91" i="1"/>
  <c r="AR91" i="1"/>
  <c r="AM91" i="1"/>
  <c r="AL91" i="1"/>
  <c r="V91" i="1"/>
  <c r="CZ90" i="1"/>
  <c r="CY90" i="1"/>
  <c r="CI90" i="1"/>
  <c r="CE90" i="1"/>
  <c r="CD90" i="1"/>
  <c r="BN90" i="1"/>
  <c r="BI90" i="1"/>
  <c r="BH90" i="1"/>
  <c r="AR90" i="1"/>
  <c r="AM90" i="1"/>
  <c r="AL90" i="1"/>
  <c r="V90" i="1"/>
  <c r="CZ89" i="1"/>
  <c r="CY89" i="1"/>
  <c r="CI89" i="1"/>
  <c r="CE89" i="1"/>
  <c r="CD89" i="1"/>
  <c r="BN89" i="1"/>
  <c r="BI89" i="1"/>
  <c r="BH89" i="1"/>
  <c r="AR89" i="1"/>
  <c r="AM89" i="1"/>
  <c r="AL89" i="1"/>
  <c r="V89" i="1"/>
  <c r="CZ88" i="1"/>
  <c r="CY88" i="1"/>
  <c r="CI88" i="1"/>
  <c r="CE88" i="1"/>
  <c r="CD88" i="1"/>
  <c r="BN88" i="1"/>
  <c r="BI88" i="1"/>
  <c r="BH88" i="1"/>
  <c r="AR88" i="1"/>
  <c r="AM88" i="1"/>
  <c r="AL88" i="1"/>
  <c r="V88" i="1"/>
  <c r="CZ87" i="1"/>
  <c r="CY87" i="1"/>
  <c r="CI87" i="1"/>
  <c r="CE87" i="1"/>
  <c r="CD87" i="1"/>
  <c r="BN87" i="1"/>
  <c r="BI87" i="1"/>
  <c r="BH87" i="1"/>
  <c r="AR87" i="1"/>
  <c r="AM87" i="1"/>
  <c r="AL87" i="1"/>
  <c r="V87" i="1"/>
  <c r="CZ86" i="1"/>
  <c r="CY86" i="1"/>
  <c r="CI86" i="1"/>
  <c r="CE86" i="1"/>
  <c r="CD86" i="1"/>
  <c r="BN86" i="1"/>
  <c r="BI86" i="1"/>
  <c r="BH86" i="1"/>
  <c r="AR86" i="1"/>
  <c r="AM86" i="1"/>
  <c r="AL86" i="1"/>
  <c r="V86" i="1"/>
  <c r="CZ85" i="1"/>
  <c r="CY85" i="1"/>
  <c r="CI85" i="1"/>
  <c r="CE85" i="1"/>
  <c r="CD85" i="1"/>
  <c r="BN85" i="1"/>
  <c r="BI85" i="1"/>
  <c r="BH85" i="1"/>
  <c r="AR85" i="1"/>
  <c r="AM85" i="1"/>
  <c r="AL85" i="1"/>
  <c r="V85" i="1"/>
  <c r="CZ84" i="1"/>
  <c r="CY84" i="1"/>
  <c r="CI84" i="1"/>
  <c r="CE84" i="1"/>
  <c r="CD84" i="1"/>
  <c r="BN84" i="1"/>
  <c r="BI84" i="1"/>
  <c r="BH84" i="1"/>
  <c r="AR84" i="1"/>
  <c r="AM84" i="1"/>
  <c r="AL84" i="1"/>
  <c r="V84" i="1"/>
  <c r="CZ83" i="1"/>
  <c r="CY83" i="1"/>
  <c r="CI83" i="1"/>
  <c r="CE83" i="1"/>
  <c r="CD83" i="1"/>
  <c r="BN83" i="1"/>
  <c r="BI83" i="1"/>
  <c r="BH83" i="1"/>
  <c r="AR83" i="1"/>
  <c r="AM83" i="1"/>
  <c r="AL83" i="1"/>
  <c r="V83" i="1"/>
  <c r="CZ82" i="1"/>
  <c r="CY82" i="1"/>
  <c r="CI82" i="1"/>
  <c r="CE82" i="1"/>
  <c r="CD82" i="1"/>
  <c r="BN82" i="1"/>
  <c r="BI82" i="1"/>
  <c r="BH82" i="1"/>
  <c r="AR82" i="1"/>
  <c r="AM82" i="1"/>
  <c r="AL82" i="1"/>
  <c r="V82" i="1"/>
  <c r="CZ81" i="1"/>
  <c r="CY81" i="1"/>
  <c r="CI81" i="1"/>
  <c r="CE81" i="1"/>
  <c r="CD81" i="1"/>
  <c r="BN81" i="1"/>
  <c r="BI81" i="1"/>
  <c r="BH81" i="1"/>
  <c r="AR81" i="1"/>
  <c r="AM81" i="1"/>
  <c r="AL81" i="1"/>
  <c r="V81" i="1"/>
  <c r="CZ80" i="1"/>
  <c r="CY80" i="1"/>
  <c r="CI80" i="1"/>
  <c r="CE80" i="1"/>
  <c r="CD80" i="1"/>
  <c r="BN80" i="1"/>
  <c r="BI80" i="1"/>
  <c r="BH80" i="1"/>
  <c r="AR80" i="1"/>
  <c r="AM80" i="1"/>
  <c r="AL80" i="1"/>
  <c r="V80" i="1"/>
  <c r="CZ79" i="1"/>
  <c r="CY79" i="1"/>
  <c r="CI79" i="1"/>
  <c r="CE79" i="1"/>
  <c r="CD79" i="1"/>
  <c r="BN79" i="1"/>
  <c r="BI79" i="1"/>
  <c r="BH79" i="1"/>
  <c r="AR79" i="1"/>
  <c r="AM79" i="1"/>
  <c r="AL79" i="1"/>
  <c r="V79" i="1"/>
  <c r="CZ78" i="1"/>
  <c r="CY78" i="1"/>
  <c r="CI78" i="1"/>
  <c r="CE78" i="1"/>
  <c r="CD78" i="1"/>
  <c r="BN78" i="1"/>
  <c r="BI78" i="1"/>
  <c r="BH78" i="1"/>
  <c r="AR78" i="1"/>
  <c r="AM78" i="1"/>
  <c r="AL78" i="1"/>
  <c r="V78" i="1"/>
  <c r="CZ77" i="1"/>
  <c r="CY77" i="1"/>
  <c r="CI77" i="1"/>
  <c r="CE77" i="1"/>
  <c r="CD77" i="1"/>
  <c r="BN77" i="1"/>
  <c r="BI77" i="1"/>
  <c r="BH77" i="1"/>
  <c r="AR77" i="1"/>
  <c r="AM77" i="1"/>
  <c r="AL77" i="1"/>
  <c r="V77" i="1"/>
  <c r="CZ76" i="1"/>
  <c r="CY76" i="1"/>
  <c r="CI76" i="1"/>
  <c r="CE76" i="1"/>
  <c r="CD76" i="1"/>
  <c r="BN76" i="1"/>
  <c r="BI76" i="1"/>
  <c r="BH76" i="1"/>
  <c r="AR76" i="1"/>
  <c r="AM76" i="1"/>
  <c r="AL76" i="1"/>
  <c r="V76" i="1"/>
  <c r="CZ75" i="1"/>
  <c r="CY75" i="1"/>
  <c r="CI75" i="1"/>
  <c r="CE75" i="1"/>
  <c r="CD75" i="1"/>
  <c r="BN75" i="1"/>
  <c r="BI75" i="1"/>
  <c r="BH75" i="1"/>
  <c r="AR75" i="1"/>
  <c r="AM75" i="1"/>
  <c r="AL75" i="1"/>
  <c r="V75" i="1"/>
  <c r="CZ74" i="1"/>
  <c r="CY74" i="1"/>
  <c r="CI74" i="1"/>
  <c r="CE74" i="1"/>
  <c r="CD74" i="1"/>
  <c r="BN74" i="1"/>
  <c r="BI74" i="1"/>
  <c r="BH74" i="1"/>
  <c r="AR74" i="1"/>
  <c r="AM74" i="1"/>
  <c r="AL74" i="1"/>
  <c r="V74" i="1"/>
  <c r="CZ73" i="1"/>
  <c r="CY73" i="1"/>
  <c r="CI73" i="1"/>
  <c r="CE73" i="1"/>
  <c r="CD73" i="1"/>
  <c r="BN73" i="1"/>
  <c r="BI73" i="1"/>
  <c r="BH73" i="1"/>
  <c r="AR73" i="1"/>
  <c r="AM73" i="1"/>
  <c r="AL73" i="1"/>
  <c r="V73" i="1"/>
  <c r="CZ72" i="1"/>
  <c r="CY72" i="1"/>
  <c r="CI72" i="1"/>
  <c r="CE72" i="1"/>
  <c r="CD72" i="1"/>
  <c r="BN72" i="1"/>
  <c r="BI72" i="1"/>
  <c r="BH72" i="1"/>
  <c r="AR72" i="1"/>
  <c r="AM72" i="1"/>
  <c r="AL72" i="1"/>
  <c r="V72" i="1"/>
  <c r="CZ71" i="1"/>
  <c r="CY71" i="1"/>
  <c r="CI71" i="1"/>
  <c r="CE71" i="1"/>
  <c r="CD71" i="1"/>
  <c r="BN71" i="1"/>
  <c r="BI71" i="1"/>
  <c r="BH71" i="1"/>
  <c r="AR71" i="1"/>
  <c r="AM71" i="1"/>
  <c r="AL71" i="1"/>
  <c r="V71" i="1"/>
  <c r="CZ70" i="1"/>
  <c r="CY70" i="1"/>
  <c r="CI70" i="1"/>
  <c r="CE70" i="1"/>
  <c r="CD70" i="1"/>
  <c r="BN70" i="1"/>
  <c r="BI70" i="1"/>
  <c r="BH70" i="1"/>
  <c r="AR70" i="1"/>
  <c r="AM70" i="1"/>
  <c r="AL70" i="1"/>
  <c r="V70" i="1"/>
  <c r="CZ69" i="1"/>
  <c r="CY69" i="1"/>
  <c r="CI69" i="1"/>
  <c r="CE69" i="1"/>
  <c r="CD69" i="1"/>
  <c r="BN69" i="1"/>
  <c r="BI69" i="1"/>
  <c r="BH69" i="1"/>
  <c r="AR69" i="1"/>
  <c r="AM69" i="1"/>
  <c r="AL69" i="1"/>
  <c r="V69" i="1"/>
  <c r="CZ68" i="1"/>
  <c r="CY68" i="1"/>
  <c r="CI68" i="1"/>
  <c r="CE68" i="1"/>
  <c r="CD68" i="1"/>
  <c r="BN68" i="1"/>
  <c r="BI68" i="1"/>
  <c r="BH68" i="1"/>
  <c r="AR68" i="1"/>
  <c r="AM68" i="1"/>
  <c r="AL68" i="1"/>
  <c r="V68" i="1"/>
  <c r="CZ67" i="1"/>
  <c r="CY67" i="1"/>
  <c r="CI67" i="1"/>
  <c r="CE67" i="1"/>
  <c r="CD67" i="1"/>
  <c r="BN67" i="1"/>
  <c r="BI67" i="1"/>
  <c r="BH67" i="1"/>
  <c r="AR67" i="1"/>
  <c r="AM67" i="1"/>
  <c r="AL67" i="1"/>
  <c r="V67" i="1"/>
  <c r="CZ66" i="1"/>
  <c r="CY66" i="1"/>
  <c r="CI66" i="1"/>
  <c r="CE66" i="1"/>
  <c r="CD66" i="1"/>
  <c r="BN66" i="1"/>
  <c r="BI66" i="1"/>
  <c r="BH66" i="1"/>
  <c r="AR66" i="1"/>
  <c r="AM66" i="1"/>
  <c r="AL66" i="1"/>
  <c r="V66" i="1"/>
  <c r="CZ65" i="1"/>
  <c r="CY65" i="1"/>
  <c r="CI65" i="1"/>
  <c r="CE65" i="1"/>
  <c r="CD65" i="1"/>
  <c r="BN65" i="1"/>
  <c r="BI65" i="1"/>
  <c r="BH65" i="1"/>
  <c r="AR65" i="1"/>
  <c r="AM65" i="1"/>
  <c r="AL65" i="1"/>
  <c r="V65" i="1"/>
  <c r="CZ64" i="1"/>
  <c r="CY64" i="1"/>
  <c r="CI64" i="1"/>
  <c r="CE64" i="1"/>
  <c r="CD64" i="1"/>
  <c r="BN64" i="1"/>
  <c r="BI64" i="1"/>
  <c r="BH64" i="1"/>
  <c r="AR64" i="1"/>
  <c r="AM64" i="1"/>
  <c r="AL64" i="1"/>
  <c r="V64" i="1"/>
  <c r="CZ63" i="1"/>
  <c r="CY63" i="1"/>
  <c r="CI63" i="1"/>
  <c r="CE63" i="1"/>
  <c r="CD63" i="1"/>
  <c r="BN63" i="1"/>
  <c r="BI63" i="1"/>
  <c r="BH63" i="1"/>
  <c r="AR63" i="1"/>
  <c r="AM63" i="1"/>
  <c r="AL63" i="1"/>
  <c r="V63" i="1"/>
  <c r="CZ62" i="1"/>
  <c r="CY62" i="1"/>
  <c r="CI62" i="1"/>
  <c r="CE62" i="1"/>
  <c r="CD62" i="1"/>
  <c r="BN62" i="1"/>
  <c r="BI62" i="1"/>
  <c r="BH62" i="1"/>
  <c r="AR62" i="1"/>
  <c r="AM62" i="1"/>
  <c r="AL62" i="1"/>
  <c r="V62" i="1"/>
  <c r="CZ61" i="1"/>
  <c r="CY61" i="1"/>
  <c r="CI61" i="1"/>
  <c r="CE61" i="1"/>
  <c r="CD61" i="1"/>
  <c r="BN61" i="1"/>
  <c r="BI61" i="1"/>
  <c r="BH61" i="1"/>
  <c r="AR61" i="1"/>
  <c r="AM61" i="1"/>
  <c r="AL61" i="1"/>
  <c r="V61" i="1"/>
  <c r="CZ60" i="1"/>
  <c r="CY60" i="1"/>
  <c r="CI60" i="1"/>
  <c r="CE60" i="1"/>
  <c r="CD60" i="1"/>
  <c r="BN60" i="1"/>
  <c r="BI60" i="1"/>
  <c r="BH60" i="1"/>
  <c r="AR60" i="1"/>
  <c r="AM60" i="1"/>
  <c r="AL60" i="1"/>
  <c r="V60" i="1"/>
  <c r="CZ59" i="1"/>
  <c r="CY59" i="1"/>
  <c r="CI59" i="1"/>
  <c r="CE59" i="1"/>
  <c r="CD59" i="1"/>
  <c r="BN59" i="1"/>
  <c r="BI59" i="1"/>
  <c r="BH59" i="1"/>
  <c r="AR59" i="1"/>
  <c r="AM59" i="1"/>
  <c r="AL59" i="1"/>
  <c r="V59" i="1"/>
  <c r="CZ58" i="1"/>
  <c r="CY58" i="1"/>
  <c r="CI58" i="1"/>
  <c r="CE58" i="1"/>
  <c r="CD58" i="1"/>
  <c r="BN58" i="1"/>
  <c r="BI58" i="1"/>
  <c r="BH58" i="1"/>
  <c r="AR58" i="1"/>
  <c r="AM58" i="1"/>
  <c r="AL58" i="1"/>
  <c r="V58" i="1"/>
  <c r="CZ57" i="1"/>
  <c r="CY57" i="1"/>
  <c r="CI57" i="1"/>
  <c r="CE57" i="1"/>
  <c r="CD57" i="1"/>
  <c r="BN57" i="1"/>
  <c r="BI57" i="1"/>
  <c r="BH57" i="1"/>
  <c r="AR57" i="1"/>
  <c r="AM57" i="1"/>
  <c r="AL57" i="1"/>
  <c r="V57" i="1"/>
  <c r="CZ56" i="1"/>
  <c r="CY56" i="1"/>
  <c r="CI56" i="1"/>
  <c r="CE56" i="1"/>
  <c r="CD56" i="1"/>
  <c r="BN56" i="1"/>
  <c r="BI56" i="1"/>
  <c r="BH56" i="1"/>
  <c r="AR56" i="1"/>
  <c r="AM56" i="1"/>
  <c r="AL56" i="1"/>
  <c r="V56" i="1"/>
  <c r="CZ55" i="1"/>
  <c r="CY55" i="1"/>
  <c r="CI55" i="1"/>
  <c r="CE55" i="1"/>
  <c r="CD55" i="1"/>
  <c r="BN55" i="1"/>
  <c r="BI55" i="1"/>
  <c r="BH55" i="1"/>
  <c r="AR55" i="1"/>
  <c r="AM55" i="1"/>
  <c r="AL55" i="1"/>
  <c r="V55" i="1"/>
  <c r="CZ54" i="1"/>
  <c r="CY54" i="1"/>
  <c r="CI54" i="1"/>
  <c r="CE54" i="1"/>
  <c r="CD54" i="1"/>
  <c r="BN54" i="1"/>
  <c r="BI54" i="1"/>
  <c r="BH54" i="1"/>
  <c r="AR54" i="1"/>
  <c r="AM54" i="1"/>
  <c r="AL54" i="1"/>
  <c r="V54" i="1"/>
  <c r="CZ53" i="1"/>
  <c r="CY53" i="1"/>
  <c r="CI53" i="1"/>
  <c r="CE53" i="1"/>
  <c r="CD53" i="1"/>
  <c r="BN53" i="1"/>
  <c r="BI53" i="1"/>
  <c r="BH53" i="1"/>
  <c r="AR53" i="1"/>
  <c r="AM53" i="1"/>
  <c r="AL53" i="1"/>
  <c r="V53" i="1"/>
  <c r="CZ52" i="1"/>
  <c r="CY52" i="1"/>
  <c r="CI52" i="1"/>
  <c r="CE52" i="1"/>
  <c r="CD52" i="1"/>
  <c r="BN52" i="1"/>
  <c r="BI52" i="1"/>
  <c r="BH52" i="1"/>
  <c r="AR52" i="1"/>
  <c r="AM52" i="1"/>
  <c r="AL52" i="1"/>
  <c r="V52" i="1"/>
  <c r="CZ51" i="1"/>
  <c r="CY51" i="1"/>
  <c r="CI51" i="1"/>
  <c r="CE51" i="1"/>
  <c r="CD51" i="1"/>
  <c r="BN51" i="1"/>
  <c r="BI51" i="1"/>
  <c r="BH51" i="1"/>
  <c r="AR51" i="1"/>
  <c r="AM51" i="1"/>
  <c r="AL51" i="1"/>
  <c r="V51" i="1"/>
  <c r="CZ50" i="1"/>
  <c r="CY50" i="1"/>
  <c r="CI50" i="1"/>
  <c r="CE50" i="1"/>
  <c r="CD50" i="1"/>
  <c r="BN50" i="1"/>
  <c r="BI50" i="1"/>
  <c r="BH50" i="1"/>
  <c r="AR50" i="1"/>
  <c r="AM50" i="1"/>
  <c r="AL50" i="1"/>
  <c r="V50" i="1"/>
  <c r="CZ49" i="1"/>
  <c r="CY49" i="1"/>
  <c r="CI49" i="1"/>
  <c r="CE49" i="1"/>
  <c r="CD49" i="1"/>
  <c r="BN49" i="1"/>
  <c r="BI49" i="1"/>
  <c r="BH49" i="1"/>
  <c r="AR49" i="1"/>
  <c r="AM49" i="1"/>
  <c r="AL49" i="1"/>
  <c r="V49" i="1"/>
  <c r="CZ48" i="1"/>
  <c r="CY48" i="1"/>
  <c r="CI48" i="1"/>
  <c r="CE48" i="1"/>
  <c r="CD48" i="1"/>
  <c r="BN48" i="1"/>
  <c r="BI48" i="1"/>
  <c r="BH48" i="1"/>
  <c r="AR48" i="1"/>
  <c r="AM48" i="1"/>
  <c r="AL48" i="1"/>
  <c r="V48" i="1"/>
  <c r="CZ47" i="1"/>
  <c r="CY47" i="1"/>
  <c r="CI47" i="1"/>
  <c r="CE47" i="1"/>
  <c r="CD47" i="1"/>
  <c r="BN47" i="1"/>
  <c r="BI47" i="1"/>
  <c r="BH47" i="1"/>
  <c r="AR47" i="1"/>
  <c r="AM47" i="1"/>
  <c r="AL47" i="1"/>
  <c r="V47" i="1"/>
  <c r="CZ46" i="1"/>
  <c r="CY46" i="1"/>
  <c r="CI46" i="1"/>
  <c r="CE46" i="1"/>
  <c r="CD46" i="1"/>
  <c r="BN46" i="1"/>
  <c r="BI46" i="1"/>
  <c r="BH46" i="1"/>
  <c r="AR46" i="1"/>
  <c r="AM46" i="1"/>
  <c r="AL46" i="1"/>
  <c r="V46" i="1"/>
  <c r="CZ45" i="1"/>
  <c r="CY45" i="1"/>
  <c r="CI45" i="1"/>
  <c r="CE45" i="1"/>
  <c r="CD45" i="1"/>
  <c r="BN45" i="1"/>
  <c r="BI45" i="1"/>
  <c r="BH45" i="1"/>
  <c r="AR45" i="1"/>
  <c r="AM45" i="1"/>
  <c r="AL45" i="1"/>
  <c r="V45" i="1"/>
  <c r="CZ44" i="1"/>
  <c r="CY44" i="1"/>
  <c r="CI44" i="1"/>
  <c r="CE44" i="1"/>
  <c r="CD44" i="1"/>
  <c r="BN44" i="1"/>
  <c r="BI44" i="1"/>
  <c r="BH44" i="1"/>
  <c r="AR44" i="1"/>
  <c r="AM44" i="1"/>
  <c r="AL44" i="1"/>
  <c r="V44" i="1"/>
  <c r="CZ43" i="1"/>
  <c r="CY43" i="1"/>
  <c r="CI43" i="1"/>
  <c r="CE43" i="1"/>
  <c r="CD43" i="1"/>
  <c r="BN43" i="1"/>
  <c r="BI43" i="1"/>
  <c r="BH43" i="1"/>
  <c r="AR43" i="1"/>
  <c r="AM43" i="1"/>
  <c r="AL43" i="1"/>
  <c r="V43" i="1"/>
  <c r="CZ42" i="1"/>
  <c r="CY42" i="1"/>
  <c r="CI42" i="1"/>
  <c r="CE42" i="1"/>
  <c r="CD42" i="1"/>
  <c r="BN42" i="1"/>
  <c r="BI42" i="1"/>
  <c r="BH42" i="1"/>
  <c r="AR42" i="1"/>
  <c r="AM42" i="1"/>
  <c r="AL42" i="1"/>
  <c r="V42" i="1"/>
  <c r="CZ41" i="1"/>
  <c r="CY41" i="1"/>
  <c r="CI41" i="1"/>
  <c r="CE41" i="1"/>
  <c r="CD41" i="1"/>
  <c r="BN41" i="1"/>
  <c r="BI41" i="1"/>
  <c r="BH41" i="1"/>
  <c r="AR41" i="1"/>
  <c r="AM41" i="1"/>
  <c r="AL41" i="1"/>
  <c r="V41" i="1"/>
  <c r="CZ40" i="1"/>
  <c r="CY40" i="1"/>
  <c r="CI40" i="1"/>
  <c r="CE40" i="1"/>
  <c r="CD40" i="1"/>
  <c r="BN40" i="1"/>
  <c r="BI40" i="1"/>
  <c r="BH40" i="1"/>
  <c r="AR40" i="1"/>
  <c r="AM40" i="1"/>
  <c r="AL40" i="1"/>
  <c r="V40" i="1"/>
  <c r="CZ39" i="1"/>
  <c r="CY39" i="1"/>
  <c r="CI39" i="1"/>
  <c r="CE39" i="1"/>
  <c r="CD39" i="1"/>
  <c r="BN39" i="1"/>
  <c r="BI39" i="1"/>
  <c r="BH39" i="1"/>
  <c r="AR39" i="1"/>
  <c r="AM39" i="1"/>
  <c r="AL39" i="1"/>
  <c r="V39" i="1"/>
  <c r="CZ38" i="1"/>
  <c r="CY38" i="1"/>
  <c r="CI38" i="1"/>
  <c r="CE38" i="1"/>
  <c r="CD38" i="1"/>
  <c r="BN38" i="1"/>
  <c r="BI38" i="1"/>
  <c r="BH38" i="1"/>
  <c r="AR38" i="1"/>
  <c r="AM38" i="1"/>
  <c r="AL38" i="1"/>
  <c r="V38" i="1"/>
  <c r="CZ37" i="1"/>
  <c r="CY37" i="1"/>
  <c r="CI37" i="1"/>
  <c r="CE37" i="1"/>
  <c r="CD37" i="1"/>
  <c r="BN37" i="1"/>
  <c r="BI37" i="1"/>
  <c r="BH37" i="1"/>
  <c r="AR37" i="1"/>
  <c r="AM37" i="1"/>
  <c r="AL37" i="1"/>
  <c r="V37" i="1"/>
  <c r="CZ36" i="1"/>
  <c r="CY36" i="1"/>
  <c r="CI36" i="1"/>
  <c r="CE36" i="1"/>
  <c r="CD36" i="1"/>
  <c r="BN36" i="1"/>
  <c r="BI36" i="1"/>
  <c r="BH36" i="1"/>
  <c r="AR36" i="1"/>
  <c r="AM36" i="1"/>
  <c r="AL36" i="1"/>
  <c r="V36" i="1"/>
  <c r="CZ35" i="1"/>
  <c r="CY35" i="1"/>
  <c r="CI35" i="1"/>
  <c r="CE35" i="1"/>
  <c r="CD35" i="1"/>
  <c r="BN35" i="1"/>
  <c r="BI35" i="1"/>
  <c r="BH35" i="1"/>
  <c r="AR35" i="1"/>
  <c r="AM35" i="1"/>
  <c r="AL35" i="1"/>
  <c r="V35" i="1"/>
  <c r="CZ34" i="1"/>
  <c r="CY34" i="1"/>
  <c r="CI34" i="1"/>
  <c r="CE34" i="1"/>
  <c r="CD34" i="1"/>
  <c r="BN34" i="1"/>
  <c r="BI34" i="1"/>
  <c r="BH34" i="1"/>
  <c r="AR34" i="1"/>
  <c r="AM34" i="1"/>
  <c r="AL34" i="1"/>
  <c r="V34" i="1"/>
  <c r="CZ33" i="1"/>
  <c r="CY33" i="1"/>
  <c r="CI33" i="1"/>
  <c r="CE33" i="1"/>
  <c r="CD33" i="1"/>
  <c r="BN33" i="1"/>
  <c r="BI33" i="1"/>
  <c r="BH33" i="1"/>
  <c r="AR33" i="1"/>
  <c r="AM33" i="1"/>
  <c r="AL33" i="1"/>
  <c r="V33" i="1"/>
  <c r="CZ32" i="1"/>
  <c r="CY32" i="1"/>
  <c r="CI32" i="1"/>
  <c r="CE32" i="1"/>
  <c r="CD32" i="1"/>
  <c r="BN32" i="1"/>
  <c r="BI32" i="1"/>
  <c r="BH32" i="1"/>
  <c r="AR32" i="1"/>
  <c r="AM32" i="1"/>
  <c r="AL32" i="1"/>
  <c r="V32" i="1"/>
  <c r="CZ31" i="1"/>
  <c r="CY31" i="1"/>
  <c r="CI31" i="1"/>
  <c r="CE31" i="1"/>
  <c r="CD31" i="1"/>
  <c r="BN31" i="1"/>
  <c r="BI31" i="1"/>
  <c r="BH31" i="1"/>
  <c r="AR31" i="1"/>
  <c r="AM31" i="1"/>
  <c r="AL31" i="1"/>
  <c r="V31" i="1"/>
  <c r="CZ30" i="1"/>
  <c r="CY30" i="1"/>
  <c r="CI30" i="1"/>
  <c r="CE30" i="1"/>
  <c r="CD30" i="1"/>
  <c r="BN30" i="1"/>
  <c r="BI30" i="1"/>
  <c r="BH30" i="1"/>
  <c r="AR30" i="1"/>
  <c r="AM30" i="1"/>
  <c r="AL30" i="1"/>
  <c r="V30" i="1"/>
  <c r="CZ29" i="1"/>
  <c r="CY29" i="1"/>
  <c r="CI29" i="1"/>
  <c r="CE29" i="1"/>
  <c r="CD29" i="1"/>
  <c r="BN29" i="1"/>
  <c r="BI29" i="1"/>
  <c r="BH29" i="1"/>
  <c r="AR29" i="1"/>
  <c r="AM29" i="1"/>
  <c r="AL29" i="1"/>
  <c r="V29" i="1"/>
  <c r="CZ28" i="1"/>
  <c r="CY28" i="1"/>
  <c r="CI28" i="1"/>
  <c r="CE28" i="1"/>
  <c r="CD28" i="1"/>
  <c r="BN28" i="1"/>
  <c r="BI28" i="1"/>
  <c r="BH28" i="1"/>
  <c r="AR28" i="1"/>
  <c r="AM28" i="1"/>
  <c r="AL28" i="1"/>
  <c r="V28" i="1"/>
  <c r="CZ27" i="1"/>
  <c r="CY27" i="1"/>
  <c r="CI27" i="1"/>
  <c r="CE27" i="1"/>
  <c r="CD27" i="1"/>
  <c r="BN27" i="1"/>
  <c r="BI27" i="1"/>
  <c r="BH27" i="1"/>
  <c r="AR27" i="1"/>
  <c r="AM27" i="1"/>
  <c r="AL27" i="1"/>
  <c r="V27" i="1"/>
  <c r="CZ26" i="1"/>
  <c r="CY26" i="1"/>
  <c r="CI26" i="1"/>
  <c r="CE26" i="1"/>
  <c r="CD26" i="1"/>
  <c r="BN26" i="1"/>
  <c r="BI26" i="1"/>
  <c r="BH26" i="1"/>
  <c r="AR26" i="1"/>
  <c r="AM26" i="1"/>
  <c r="AL26" i="1"/>
  <c r="V26" i="1"/>
  <c r="CZ25" i="1"/>
  <c r="CY25" i="1"/>
  <c r="CI25" i="1"/>
  <c r="CE25" i="1"/>
  <c r="CD25" i="1"/>
  <c r="BN25" i="1"/>
  <c r="BI25" i="1"/>
  <c r="BH25" i="1"/>
  <c r="AR25" i="1"/>
  <c r="AM25" i="1"/>
  <c r="AL25" i="1"/>
  <c r="V25" i="1"/>
  <c r="CZ24" i="1"/>
  <c r="CY24" i="1"/>
  <c r="CI24" i="1"/>
  <c r="CE24" i="1"/>
  <c r="CD24" i="1"/>
  <c r="BN24" i="1"/>
  <c r="BI24" i="1"/>
  <c r="BH24" i="1"/>
  <c r="AR24" i="1"/>
  <c r="AM24" i="1"/>
  <c r="AL24" i="1"/>
  <c r="V24" i="1"/>
  <c r="CZ23" i="1"/>
  <c r="CY23" i="1"/>
  <c r="CI23" i="1"/>
  <c r="CE23" i="1"/>
  <c r="CD23" i="1"/>
  <c r="BN23" i="1"/>
  <c r="BI23" i="1"/>
  <c r="BH23" i="1"/>
  <c r="AR23" i="1"/>
  <c r="AM23" i="1"/>
  <c r="AL23" i="1"/>
  <c r="V23" i="1"/>
  <c r="CZ22" i="1"/>
  <c r="CY22" i="1"/>
  <c r="CI22" i="1"/>
  <c r="CE22" i="1"/>
  <c r="CD22" i="1"/>
  <c r="BN22" i="1"/>
  <c r="BI22" i="1"/>
  <c r="BH22" i="1"/>
  <c r="AR22" i="1"/>
  <c r="AM22" i="1"/>
  <c r="AL22" i="1"/>
  <c r="V22" i="1"/>
  <c r="CZ21" i="1"/>
  <c r="CY21" i="1"/>
  <c r="CI21" i="1"/>
  <c r="CE21" i="1"/>
  <c r="CD21" i="1"/>
  <c r="BN21" i="1"/>
  <c r="BI21" i="1"/>
  <c r="BH21" i="1"/>
  <c r="AR21" i="1"/>
  <c r="AM21" i="1"/>
  <c r="AL21" i="1"/>
  <c r="V21" i="1"/>
  <c r="CZ20" i="1"/>
  <c r="CY20" i="1"/>
  <c r="CI20" i="1"/>
  <c r="CE20" i="1"/>
  <c r="CD20" i="1"/>
  <c r="BN20" i="1"/>
  <c r="BI20" i="1"/>
  <c r="BH20" i="1"/>
  <c r="AR20" i="1"/>
  <c r="AM20" i="1"/>
  <c r="AL20" i="1"/>
  <c r="V20" i="1"/>
  <c r="CZ19" i="1"/>
  <c r="CY19" i="1"/>
  <c r="CI19" i="1"/>
  <c r="CE19" i="1"/>
  <c r="CD19" i="1"/>
  <c r="BN19" i="1"/>
  <c r="BI19" i="1"/>
  <c r="BH19" i="1"/>
  <c r="AR19" i="1"/>
  <c r="AM19" i="1"/>
  <c r="AL19" i="1"/>
  <c r="V19" i="1"/>
  <c r="CZ18" i="1"/>
  <c r="CY18" i="1"/>
  <c r="CI18" i="1"/>
  <c r="CE18" i="1"/>
  <c r="CD18" i="1"/>
  <c r="BN18" i="1"/>
  <c r="BI18" i="1"/>
  <c r="BH18" i="1"/>
  <c r="AR18" i="1"/>
  <c r="AM18" i="1"/>
  <c r="AL18" i="1"/>
  <c r="V18" i="1"/>
  <c r="CZ17" i="1"/>
  <c r="CY17" i="1"/>
  <c r="CI17" i="1"/>
  <c r="CE17" i="1"/>
  <c r="CD17" i="1"/>
  <c r="BN17" i="1"/>
  <c r="BI17" i="1"/>
  <c r="BH17" i="1"/>
  <c r="AR17" i="1"/>
  <c r="AM17" i="1"/>
  <c r="AL17" i="1"/>
  <c r="V17" i="1"/>
  <c r="CZ16" i="1"/>
  <c r="CY16" i="1"/>
  <c r="CI16" i="1"/>
  <c r="CE16" i="1"/>
  <c r="CD16" i="1"/>
  <c r="BN16" i="1"/>
  <c r="BI16" i="1"/>
  <c r="BH16" i="1"/>
  <c r="AR16" i="1"/>
  <c r="AM16" i="1"/>
  <c r="AL16" i="1"/>
  <c r="V16" i="1"/>
  <c r="CZ15" i="1"/>
  <c r="CY15" i="1"/>
  <c r="CI15" i="1"/>
  <c r="CE15" i="1"/>
  <c r="CD15" i="1"/>
  <c r="BN15" i="1"/>
  <c r="BI15" i="1"/>
  <c r="BH15" i="1"/>
  <c r="AR15" i="1"/>
  <c r="AM15" i="1"/>
  <c r="AL15" i="1"/>
  <c r="V15" i="1"/>
  <c r="CZ14" i="1"/>
  <c r="CY14" i="1"/>
  <c r="CI14" i="1"/>
  <c r="CE14" i="1"/>
  <c r="CD14" i="1"/>
  <c r="BN14" i="1"/>
  <c r="BI14" i="1"/>
  <c r="BH14" i="1"/>
  <c r="AR14" i="1"/>
  <c r="AM14" i="1"/>
  <c r="AL14" i="1"/>
  <c r="V14" i="1"/>
  <c r="CZ13" i="1"/>
  <c r="CY13" i="1"/>
  <c r="CI13" i="1"/>
  <c r="CE13" i="1"/>
  <c r="CD13" i="1"/>
  <c r="BN13" i="1"/>
  <c r="BI13" i="1"/>
  <c r="BH13" i="1"/>
  <c r="AR13" i="1"/>
  <c r="AM13" i="1"/>
  <c r="AL13" i="1"/>
  <c r="V13" i="1"/>
  <c r="CZ12" i="1"/>
  <c r="CY12" i="1"/>
  <c r="CI12" i="1"/>
  <c r="CE12" i="1"/>
  <c r="CD12" i="1"/>
  <c r="BN12" i="1"/>
  <c r="BI12" i="1"/>
  <c r="BH12" i="1"/>
  <c r="AR12" i="1"/>
  <c r="AM12" i="1"/>
  <c r="AL12" i="1"/>
  <c r="V12" i="1"/>
  <c r="CZ11" i="1"/>
  <c r="CY11" i="1"/>
  <c r="CI11" i="1"/>
  <c r="CE11" i="1"/>
  <c r="CD11" i="1"/>
  <c r="BN11" i="1"/>
  <c r="BI11" i="1"/>
  <c r="BH11" i="1"/>
  <c r="AR11" i="1"/>
  <c r="AM11" i="1"/>
  <c r="AL11" i="1"/>
  <c r="V11" i="1"/>
  <c r="CZ10" i="1"/>
  <c r="CY10" i="1"/>
  <c r="CI10" i="1"/>
  <c r="CE10" i="1"/>
  <c r="CD10" i="1"/>
  <c r="BN10" i="1"/>
  <c r="BI10" i="1"/>
  <c r="BH10" i="1"/>
  <c r="AR10" i="1"/>
  <c r="AM10" i="1"/>
  <c r="AL10" i="1"/>
  <c r="V10" i="1"/>
  <c r="CZ9" i="1"/>
  <c r="CY9" i="1"/>
  <c r="CI9" i="1"/>
  <c r="CE9" i="1"/>
  <c r="CD9" i="1"/>
  <c r="BN9" i="1"/>
  <c r="BI9" i="1"/>
  <c r="BH9" i="1"/>
  <c r="AR9" i="1"/>
  <c r="AM9" i="1"/>
  <c r="AL9" i="1"/>
  <c r="V9" i="1"/>
  <c r="CZ8" i="1"/>
  <c r="CY8" i="1"/>
  <c r="CI8" i="1"/>
  <c r="CE8" i="1"/>
  <c r="CD8" i="1"/>
  <c r="BN8" i="1"/>
  <c r="BI8" i="1"/>
  <c r="BH8" i="1"/>
  <c r="AR8" i="1"/>
  <c r="AM8" i="1"/>
  <c r="AL8" i="1"/>
  <c r="V8" i="1"/>
  <c r="CZ7" i="1"/>
  <c r="CY7" i="1"/>
  <c r="CI7" i="1"/>
  <c r="CE7" i="1"/>
  <c r="CD7" i="1"/>
  <c r="BN7" i="1"/>
  <c r="BI7" i="1"/>
  <c r="BH7" i="1"/>
  <c r="AR7" i="1"/>
  <c r="AM7" i="1"/>
  <c r="AL7" i="1"/>
  <c r="V7" i="1"/>
  <c r="CZ6" i="1"/>
  <c r="CY6" i="1"/>
  <c r="CI6" i="1"/>
  <c r="CE6" i="1"/>
  <c r="CD6" i="1"/>
  <c r="BN6" i="1"/>
  <c r="BI6" i="1"/>
  <c r="BH6" i="1"/>
  <c r="AR6" i="1"/>
  <c r="AM6" i="1"/>
  <c r="AL6" i="1"/>
  <c r="V6" i="1"/>
  <c r="CZ5" i="1"/>
  <c r="CY5" i="1"/>
  <c r="CI5" i="1"/>
  <c r="CE5" i="1"/>
  <c r="CD5" i="1"/>
  <c r="BN5" i="1"/>
  <c r="BI5" i="1"/>
  <c r="BH5" i="1"/>
  <c r="AR5" i="1"/>
  <c r="AM5" i="1"/>
  <c r="AL5" i="1"/>
  <c r="V5" i="1"/>
  <c r="CZ4" i="1"/>
  <c r="CY4" i="1"/>
  <c r="CI4" i="1"/>
  <c r="CE4" i="1"/>
  <c r="CD4" i="1"/>
  <c r="BN4" i="1"/>
  <c r="BI4" i="1"/>
  <c r="BH4" i="1"/>
  <c r="AR4" i="1"/>
  <c r="AM4" i="1"/>
  <c r="AL4" i="1"/>
  <c r="V4" i="1"/>
  <c r="CZ3" i="1"/>
  <c r="CY3" i="1"/>
  <c r="CI3" i="1"/>
  <c r="CE3" i="1"/>
  <c r="CD3" i="1"/>
  <c r="BN3" i="1"/>
  <c r="BI3" i="1"/>
  <c r="BH3" i="1"/>
  <c r="AR3" i="1"/>
  <c r="AM3" i="1"/>
  <c r="AL3" i="1"/>
  <c r="V3" i="1"/>
  <c r="CZ2" i="1"/>
  <c r="CY2" i="1"/>
  <c r="CI2" i="1"/>
  <c r="CE2" i="1"/>
  <c r="CD2" i="1"/>
  <c r="BN2" i="1"/>
  <c r="BI2" i="1"/>
  <c r="BH2" i="1"/>
  <c r="AR2" i="1"/>
  <c r="AM2" i="1"/>
  <c r="AL2" i="1"/>
  <c r="V2" i="1"/>
</calcChain>
</file>

<file path=xl/sharedStrings.xml><?xml version="1.0" encoding="utf-8"?>
<sst xmlns="http://schemas.openxmlformats.org/spreadsheetml/2006/main" count="3739" uniqueCount="801">
  <si>
    <t>subjects</t>
  </si>
  <si>
    <t>DELV_ses-7</t>
  </si>
  <si>
    <t>handedness_ses-5</t>
  </si>
  <si>
    <t>handedness_ses-7</t>
  </si>
  <si>
    <t>age</t>
  </si>
  <si>
    <t>sex</t>
  </si>
  <si>
    <t>GFTA_ses-7</t>
  </si>
  <si>
    <t>CTOPP_phoneme_isolation_Raw</t>
  </si>
  <si>
    <t>CTOPP_phoneme_isolation_ScS</t>
  </si>
  <si>
    <t>CELF_word_class_Raw</t>
  </si>
  <si>
    <t>CELF_word_class_ScS</t>
  </si>
  <si>
    <t>CTOPP_EL_Raw</t>
  </si>
  <si>
    <t>CTOPP_EL_ScS</t>
  </si>
  <si>
    <t>CTOPP_BW_Raw</t>
  </si>
  <si>
    <t>CTOPP_BW_ScS</t>
  </si>
  <si>
    <t>CTOPP_PhonAware_Composite</t>
  </si>
  <si>
    <t>run_name</t>
  </si>
  <si>
    <t>task</t>
  </si>
  <si>
    <t>run</t>
  </si>
  <si>
    <t>num_repaired</t>
  </si>
  <si>
    <t>chunks</t>
  </si>
  <si>
    <t>shifted_date_of_acq</t>
  </si>
  <si>
    <t>cond1</t>
  </si>
  <si>
    <t>acc1</t>
  </si>
  <si>
    <t>rt1</t>
  </si>
  <si>
    <t>cond2</t>
  </si>
  <si>
    <t>acc2</t>
  </si>
  <si>
    <t>rt2</t>
  </si>
  <si>
    <t>cond3</t>
  </si>
  <si>
    <t>acc3</t>
  </si>
  <si>
    <t>rt3</t>
  </si>
  <si>
    <t>cond4</t>
  </si>
  <si>
    <t>acc4</t>
  </si>
  <si>
    <t>rt4</t>
  </si>
  <si>
    <t>good_mv</t>
  </si>
  <si>
    <t>good_acc</t>
  </si>
  <si>
    <t>better_unique_run</t>
  </si>
  <si>
    <t>sub-5003</t>
  </si>
  <si>
    <t>Mainstream American English</t>
  </si>
  <si>
    <t>Female</t>
  </si>
  <si>
    <t>sub-5003_ses-7_task-Phon_acq-D1S7_run-01_bold</t>
  </si>
  <si>
    <t>Phon</t>
  </si>
  <si>
    <t>1816-03-11</t>
  </si>
  <si>
    <t>P_O</t>
  </si>
  <si>
    <t>P_R</t>
  </si>
  <si>
    <t>P_SC</t>
  </si>
  <si>
    <t>P_U</t>
  </si>
  <si>
    <t>sub-5003_ses-7_task-Sem_acq-D2S2_run-01_bold</t>
  </si>
  <si>
    <t>Sem_</t>
  </si>
  <si>
    <t>1817-01-05</t>
  </si>
  <si>
    <t>S_H</t>
  </si>
  <si>
    <t>S_L</t>
  </si>
  <si>
    <t>S_SC</t>
  </si>
  <si>
    <t>S_U</t>
  </si>
  <si>
    <t>sub-5003_ses-7_task-Phon_acq-D1S9_run-02_bold</t>
  </si>
  <si>
    <t>sub-5003_ses-7_task-Sem_acq-D2S4_run-02_bold</t>
  </si>
  <si>
    <t>sub-5004</t>
  </si>
  <si>
    <t>sub-5004_ses-7_task-Phon_acq-D2S4_run-01_bold</t>
  </si>
  <si>
    <t>1816-10-19</t>
  </si>
  <si>
    <t>sub-5004_ses-7_task-Sem_acq-D2S16_run-01_bold</t>
  </si>
  <si>
    <t>sub-5004_ses-7_task-Phon_acq-D2S2_run-02_bold</t>
  </si>
  <si>
    <t>sub-5004_ses-7_task-Sem_acq-D2S14_run-02_bold</t>
  </si>
  <si>
    <t>sub-5008</t>
  </si>
  <si>
    <t>sub-5008_ses-7_task-Phon_acq-D1S5_run-01_bold</t>
  </si>
  <si>
    <t>1816-04-22</t>
  </si>
  <si>
    <t>sub-5008_ses-7_task-Sem_acq-D2S6_run-01_bold</t>
  </si>
  <si>
    <t>1816-07-08</t>
  </si>
  <si>
    <t>sub-5008_ses-7_task-Phon_acq-D1S3_run-02_bold</t>
  </si>
  <si>
    <t>sub-5008_ses-7_task-Sem_acq-D2S8_run-02_bold</t>
  </si>
  <si>
    <t>sub-5009</t>
  </si>
  <si>
    <t>sub-5009_ses-7_task-Phon_acq-D1S3_run-01_bold</t>
  </si>
  <si>
    <t>1815-12-10</t>
  </si>
  <si>
    <t>sub-5009_ses-7_task-Sem_acq-D2S6_run-01_bold</t>
  </si>
  <si>
    <t>1815-12-17</t>
  </si>
  <si>
    <t>sub-5009_ses-7_task-Phon_acq-D1S5_run-02_bold</t>
  </si>
  <si>
    <t>sub-5009_ses-7_task-Sem_acq-D2S8_run-02_bold</t>
  </si>
  <si>
    <t>sub-5011</t>
  </si>
  <si>
    <t>sub-5011_ses-7_task-Phon_acq-D1S7_run-01_bold</t>
  </si>
  <si>
    <t>1816-09-17</t>
  </si>
  <si>
    <t>sub-5011_ses-7_task-Sem_acq-D2S11_run-01_bold</t>
  </si>
  <si>
    <t>1816-10-29</t>
  </si>
  <si>
    <t>sub-5011_ses-7_task-Phon_acq-D1S9_run-02_bold</t>
  </si>
  <si>
    <t>sub-5011_ses-7_task-Sem_acq-D2S9_run-02_bold</t>
  </si>
  <si>
    <t>sub-5015</t>
  </si>
  <si>
    <t>Male</t>
  </si>
  <si>
    <t>sub-5015_ses-7_task-Phon_acq-D1S4_run-01_bold</t>
  </si>
  <si>
    <t>1816-06-28</t>
  </si>
  <si>
    <t>sub-5015_ses-7_task-Sem_acq-D2S2_run-01_bold</t>
  </si>
  <si>
    <t>1816-07-10</t>
  </si>
  <si>
    <t>sub-5015_ses-7_task-Phon_acq-D1S2_run-02_bold</t>
  </si>
  <si>
    <t>sub-5015_ses-7_task-Sem_acq-D2S4_run-02_bold</t>
  </si>
  <si>
    <t>sub-5018</t>
  </si>
  <si>
    <t>sub-5018_ses-7_task-Phon_acq-D1S7_run-01_bold</t>
  </si>
  <si>
    <t>1816-05-11</t>
  </si>
  <si>
    <t>sub-5018_ses-7_task-Sem_acq-D2S4_run-01_bold</t>
  </si>
  <si>
    <t>1816-07-13</t>
  </si>
  <si>
    <t>sub-5018_ses-7_task-Phon_acq-D1S5_run-02_bold</t>
  </si>
  <si>
    <t>sub-5018_ses-7_task-Sem_acq-D2S2_run-02_bold</t>
  </si>
  <si>
    <t>sub-5020</t>
  </si>
  <si>
    <t>sub-5020_ses-7_task-Phon_acq-D1S12_run-01_bold</t>
  </si>
  <si>
    <t>1817-06-22</t>
  </si>
  <si>
    <t>sub-5020_ses-7_task-Sem_acq-D2S4_run-01_bold</t>
  </si>
  <si>
    <t>1817-07-27</t>
  </si>
  <si>
    <t>sub-5020_ses-7_task-Phon_acq-D1S10_run-02_bold</t>
  </si>
  <si>
    <t>sub-5020_ses-7_task-Sem_acq-D2S2_run-02_bold</t>
  </si>
  <si>
    <t>sub-5022</t>
  </si>
  <si>
    <t>sub-5022_ses-7_task-Phon_acq-D1S7_run-01_bold</t>
  </si>
  <si>
    <t>1816-10-15</t>
  </si>
  <si>
    <t>sub-5022_ses-7_task-Sem_acq-D2S2_run-01_bold</t>
  </si>
  <si>
    <t>1816-11-26</t>
  </si>
  <si>
    <t>sub-5022_ses-7_task-Phon_acq-D1S3_run-02_bold</t>
  </si>
  <si>
    <t>sub-5022_ses-7_task-Sem_acq-D2S4_run-02_bold</t>
  </si>
  <si>
    <t>sub-5023</t>
  </si>
  <si>
    <t>n/a</t>
  </si>
  <si>
    <t>sub-5023_ses-7_task-Phon_acq-D1S9_run-01_bold</t>
  </si>
  <si>
    <t>1816-02-05</t>
  </si>
  <si>
    <t>sub-5023_ses-7_task-Sem_acq-D2S2_run-01_bold</t>
  </si>
  <si>
    <t>sub-5023_ses-7_task-Phon_acq-D3S2_run-02_bold</t>
  </si>
  <si>
    <t>1816-08-05</t>
  </si>
  <si>
    <t>sub-5023_ses-7_task-Sem_acq-D2S4_run-02_bold</t>
  </si>
  <si>
    <t>sub-5024</t>
  </si>
  <si>
    <t>sub-5024_ses-7_task-Phon_acq-D1S9_run-01_bold</t>
  </si>
  <si>
    <t>1816-02-06</t>
  </si>
  <si>
    <t>sub-5024_ses-7_task-Sem_acq-D2S2_run-01_bold</t>
  </si>
  <si>
    <t>1816-03-13</t>
  </si>
  <si>
    <t>sub-5024_ses-7_task-Phon_acq-D1S7_run-02_bold</t>
  </si>
  <si>
    <t>sub-5024_ses-7_task-Sem_acq-D2S4_run-02_bold</t>
  </si>
  <si>
    <t>sub-5025</t>
  </si>
  <si>
    <t>sub-5025_ses-7_task-Phon_acq-D1S3_run-01_bold</t>
  </si>
  <si>
    <t>1816-09-26</t>
  </si>
  <si>
    <t>sub-5025_ses-7_task-Sem_acq-D2S2_run-01_bold</t>
  </si>
  <si>
    <t>1816-11-01</t>
  </si>
  <si>
    <t>sub-5025_ses-7_task-Phon_acq-D1S5_run-02_bold</t>
  </si>
  <si>
    <t>sub-5025_ses-7_task-Sem_acq-D2S4_run-02_bold</t>
  </si>
  <si>
    <t>sub-5029</t>
  </si>
  <si>
    <t>sub-5029_ses-7_task-Phon_acq-D2S7_run-01_bold</t>
  </si>
  <si>
    <t>1816-10-03</t>
  </si>
  <si>
    <t>sub-5029_ses-7_task-Sem_acq-D1S11_run-01_bold</t>
  </si>
  <si>
    <t>1816-08-27</t>
  </si>
  <si>
    <t>sub-5029_ses-7_task-Phon_acq-D2S14_run-02_bold</t>
  </si>
  <si>
    <t>sub-5029_ses-7_task-Sem_acq-D1S9_run-02_bold</t>
  </si>
  <si>
    <t>sub-5031</t>
  </si>
  <si>
    <t>sub-5031_ses-7_task-Phon_acq-D1S9_run-01_bold</t>
  </si>
  <si>
    <t>1816-10-13</t>
  </si>
  <si>
    <t>sub-5031_ses-7_task-Sem_acq-D2S4_run-01_bold</t>
  </si>
  <si>
    <t>1816-11-10</t>
  </si>
  <si>
    <t>sub-5031_ses-7_task-Phon_acq-D1S7_run-02_bold</t>
  </si>
  <si>
    <t>sub-5031_ses-7_task-Sem_acq-D2S2_run-02_bold</t>
  </si>
  <si>
    <t>sub-5032</t>
  </si>
  <si>
    <t>sub-5032_ses-7_task-Phon_acq-D2S5_run-01_bold</t>
  </si>
  <si>
    <t>sub-5032_ses-7_task-Sem_acq-D1S5_run-01_bold</t>
  </si>
  <si>
    <t>1816-03-25</t>
  </si>
  <si>
    <t>sub-5032_ses-7_task-Phon_acq-D2S8_run-02_bold</t>
  </si>
  <si>
    <t>1816-07-14</t>
  </si>
  <si>
    <t>sub-5032_ses-7_task-Sem_acq-D1S3_run-02_bold</t>
  </si>
  <si>
    <t>sub-5034</t>
  </si>
  <si>
    <t>sub-5034_ses-7_task-Phon_acq-D1S5_run-01_bold</t>
  </si>
  <si>
    <t>1816-02-04</t>
  </si>
  <si>
    <t>sub-5034_ses-7_task-Sem_acq-D2S4_run-01_bold</t>
  </si>
  <si>
    <t>1816-06-23</t>
  </si>
  <si>
    <t>sub-5034_ses-7_task-Phon_acq-D1S9_run-02_bold</t>
  </si>
  <si>
    <t>sub-5034_ses-7_task-Sem_acq-D2S2_run-02_bold</t>
  </si>
  <si>
    <t>sub-5043</t>
  </si>
  <si>
    <t>sub-5043_ses-7_task-Phon_acq-D1S7_run-01_bold</t>
  </si>
  <si>
    <t>1817-01-08</t>
  </si>
  <si>
    <t>sub-5043_ses-7_task-Sem_acq-D2S4_run-01_bold</t>
  </si>
  <si>
    <t>1817-01-29</t>
  </si>
  <si>
    <t>sub-5043_ses-7_task-Phon_acq-D1S9_run-02_bold</t>
  </si>
  <si>
    <t>sub-5043_ses-7_task-Sem_acq-D2S6_run-02_bold</t>
  </si>
  <si>
    <t>sub-5045</t>
  </si>
  <si>
    <t>sub-5045_ses-7_task-Phon_acq-D1S5_run-01_bold</t>
  </si>
  <si>
    <t>1816-11-25</t>
  </si>
  <si>
    <t>sub-5045_ses-7_task-Sem_acq-D2S2_run-01_bold</t>
  </si>
  <si>
    <t>1817-04-14</t>
  </si>
  <si>
    <t>sub-5045_ses-7_task-Phon_acq-D1S3_run-02_bold</t>
  </si>
  <si>
    <t>sub-5045_ses-7_task-Sem_acq-D2S4_run-02_bold</t>
  </si>
  <si>
    <t>sub-5047</t>
  </si>
  <si>
    <t>sub-5047_ses-7_task-Phon_acq-D1S3_run-01_bold</t>
  </si>
  <si>
    <t>1816-07-20</t>
  </si>
  <si>
    <t>sub-5047_ses-7_task-Sem_acq-D2S4_run-01_bold</t>
  </si>
  <si>
    <t>1816-10-05</t>
  </si>
  <si>
    <t>sub-5047_ses-7_task-Phon_acq-D1S5_run-02_bold</t>
  </si>
  <si>
    <t>sub-5047_ses-7_task-Sem_acq-D2S2_run-02_bold</t>
  </si>
  <si>
    <t>sub-5054</t>
  </si>
  <si>
    <t>sub-5054_ses-7_task-Phon_acq-D1S13_run-01_bold</t>
  </si>
  <si>
    <t>1816-11-02</t>
  </si>
  <si>
    <t>sub-5054_ses-7_task-Sem_acq-D2S2_run-01_bold</t>
  </si>
  <si>
    <t>1817-01-17</t>
  </si>
  <si>
    <t>sub-5054_ses-7_task-Phon_acq-D1S15_run-02_bold</t>
  </si>
  <si>
    <t>sub-5054_ses-7_task-Sem_acq-D2S4_run-02_bold</t>
  </si>
  <si>
    <t>sub-5055</t>
  </si>
  <si>
    <t>sub-5055_ses-7_task-Phon_acq-D1S5_run-01_bold</t>
  </si>
  <si>
    <t>1816-06-26</t>
  </si>
  <si>
    <t>sub-5055_ses-7_task-Sem_acq-D2S4_run-01_bold</t>
  </si>
  <si>
    <t>1816-07-31</t>
  </si>
  <si>
    <t>sub-5055_ses-7_task-Phon_acq-D2S10_run-02_bold</t>
  </si>
  <si>
    <t>sub-5055_ses-7_task-Sem_acq-D2S2_run-02_bold</t>
  </si>
  <si>
    <t>sub-5057</t>
  </si>
  <si>
    <t>sub-5057_ses-7_task-Phon_acq-D1S5_run-01_bold</t>
  </si>
  <si>
    <t>1816-12-22</t>
  </si>
  <si>
    <t>sub-5057_ses-7_task-Sem_acq-D2S6_run-01_bold</t>
  </si>
  <si>
    <t>1817-02-16</t>
  </si>
  <si>
    <t>sub-5057_ses-7_task-Phon_acq-D1S7_run-02_bold</t>
  </si>
  <si>
    <t>sub-5057_ses-7_task-Sem_acq-D2S4_run-02_bold</t>
  </si>
  <si>
    <t>sub-5058</t>
  </si>
  <si>
    <t>sub-5058_ses-7_task-Phon_acq-D2S10_run-01_bold</t>
  </si>
  <si>
    <t>1817-01-25</t>
  </si>
  <si>
    <t>sub-5058_ses-7_task-Sem_acq-D1S4_run-01_bold</t>
  </si>
  <si>
    <t>1816-09-02</t>
  </si>
  <si>
    <t>sub-5058_ses-7_task-Phon_acq-D2S8_run-02_bold</t>
  </si>
  <si>
    <t>sub-5058_ses-7_task-Sem_acq-D1S2_run-02_bold</t>
  </si>
  <si>
    <t>sub-5065</t>
  </si>
  <si>
    <t>sub-5065_ses-7_task-Phon_acq-D1S5_run-01_bold</t>
  </si>
  <si>
    <t>1816-06-12</t>
  </si>
  <si>
    <t>sub-5065_ses-7_task-Sem_acq-D2S2_run-01_bold</t>
  </si>
  <si>
    <t>1816-07-17</t>
  </si>
  <si>
    <t>sub-5065_ses-7_task-Phon_acq-D1S3_run-02_bold</t>
  </si>
  <si>
    <t>sub-5065_ses-7_task-Sem_acq-D2S4_run-02_bold</t>
  </si>
  <si>
    <t>sub-5069</t>
  </si>
  <si>
    <t>sub-5069_ses-7_task-Phon_acq-D1S10_run-01_bold</t>
  </si>
  <si>
    <t>1817-01-15</t>
  </si>
  <si>
    <t>sub-5069_ses-7_task-Sem_acq-D3S4_run-01_bold</t>
  </si>
  <si>
    <t>1817-05-05</t>
  </si>
  <si>
    <t>sub-5069_ses-7_task-Phon_acq-D1S7_run-02_bold</t>
  </si>
  <si>
    <t>sub-5069_ses-7_task-Sem_acq-D3S2_run-02_bold</t>
  </si>
  <si>
    <t>sub-5070</t>
  </si>
  <si>
    <t>sub-5070_ses-7_task-Phon_acq-D1S9_run-01_bold</t>
  </si>
  <si>
    <t>1816-05-16</t>
  </si>
  <si>
    <t>sub-5070_ses-7_task-Sem_acq-D2S8_run-01_bold</t>
  </si>
  <si>
    <t>sub-5070_ses-7_task-Phon_acq-D1S7_run-02_bold</t>
  </si>
  <si>
    <t>sub-5070_ses-7_task-Sem_acq-D2S10_run-02_bold</t>
  </si>
  <si>
    <t>sub-5074</t>
  </si>
  <si>
    <t>sub-5074_ses-7_task-Phon_acq-D1S5_run-01_bold</t>
  </si>
  <si>
    <t>1817-01-24</t>
  </si>
  <si>
    <t>sub-5074_ses-7_task-Sem_acq-D2S5_run-01_bold</t>
  </si>
  <si>
    <t>1817-03-21</t>
  </si>
  <si>
    <t>sub-5074_ses-7_task-Phon_acq-D1S7_run-02_bold</t>
  </si>
  <si>
    <t>sub-5074_ses-7_task-Sem_acq-D2S3_run-02_bold</t>
  </si>
  <si>
    <t>sub-5075</t>
  </si>
  <si>
    <t>sub-5075_ses-7_task-Phon_acq-D1S9_run-01_bold</t>
  </si>
  <si>
    <t>1816-09-16</t>
  </si>
  <si>
    <t>sub-5075_ses-7_task-Sem_acq-D2S8_run-01_bold</t>
  </si>
  <si>
    <t>1816-11-05</t>
  </si>
  <si>
    <t>sub-5075_ses-7_task-Phon_acq-D1S12_run-02_bold</t>
  </si>
  <si>
    <t>sub-5075_ses-7_task-Sem_acq-D2S6_run-02_bold</t>
  </si>
  <si>
    <t>sub-5077</t>
  </si>
  <si>
    <t>sub-5077_ses-7_task-Phon_acq-D1S3_run-01_bold</t>
  </si>
  <si>
    <t>1816-01-22</t>
  </si>
  <si>
    <t>sub-5077_ses-7_task-Sem_acq-D2S8_run-01_bold</t>
  </si>
  <si>
    <t>1816-03-16</t>
  </si>
  <si>
    <t>sub-5077_ses-7_task-Phon_acq-D1S5_run-02_bold</t>
  </si>
  <si>
    <t>sub-5077_ses-7_task-Sem_acq-D2S6_run-02_bold</t>
  </si>
  <si>
    <t>sub-5091</t>
  </si>
  <si>
    <t>sub-5091_ses-7_task-Phon_acq-D1S5_run-01_bold</t>
  </si>
  <si>
    <t>1817-05-22</t>
  </si>
  <si>
    <t>sub-5091_ses-7_task-Sem_acq-D2S4_run-01_bold</t>
  </si>
  <si>
    <t>1817-06-07</t>
  </si>
  <si>
    <t>sub-5091_ses-7_task-Phon_acq-D1S3_run-02_bold</t>
  </si>
  <si>
    <t>sub-5091_ses-7_task-Sem_acq-D2S6_run-02_bold</t>
  </si>
  <si>
    <t>sub-5094</t>
  </si>
  <si>
    <t>sub-5094_ses-7_task-Phon_acq-D1S5_run-01_bold</t>
  </si>
  <si>
    <t>1816-05-01</t>
  </si>
  <si>
    <t>sub-5094_ses-7_task-Sem_acq-D2S6_run-01_bold</t>
  </si>
  <si>
    <t>1816-08-16</t>
  </si>
  <si>
    <t>sub-5094_ses-7_task-Phon_acq-D2S13_run-02_bold</t>
  </si>
  <si>
    <t>sub-5094_ses-7_task-Sem_acq-D2S9_run-02_bold</t>
  </si>
  <si>
    <t>sub-5099</t>
  </si>
  <si>
    <t>sub-5099_ses-7_task-Phon_acq-D1S3_run-01_bold</t>
  </si>
  <si>
    <t>sub-5099_ses-7_task-Sem_acq-D2S2_run-01_bold</t>
  </si>
  <si>
    <t>1817-03-02</t>
  </si>
  <si>
    <t>sub-5099_ses-7_task-Phon_acq-D1S5_run-02_bold</t>
  </si>
  <si>
    <t>sub-5099_ses-7_task-Sem_acq-D2S4_run-02_bold</t>
  </si>
  <si>
    <t>sub-5102</t>
  </si>
  <si>
    <t>sub-5102_ses-7_task-Phon_acq-D1S7_run-01_bold</t>
  </si>
  <si>
    <t>1817-04-17</t>
  </si>
  <si>
    <t>sub-5102_ses-7_task-Sem_acq-D2S2_run-01_bold</t>
  </si>
  <si>
    <t>1817-05-01</t>
  </si>
  <si>
    <t>sub-5102_ses-7_task-Phon_acq-D1S9_run-02_bold</t>
  </si>
  <si>
    <t>sub-5102_ses-7_task-Sem_acq-D2S4_run-02_bold</t>
  </si>
  <si>
    <t>sub-5104</t>
  </si>
  <si>
    <t>sub-5104_ses-7_task-Phon_acq-D1S8_run-01_bold</t>
  </si>
  <si>
    <t>1817-05-09</t>
  </si>
  <si>
    <t>sub-5104_ses-7_task-Sem_acq-D2S2_run-01_bold</t>
  </si>
  <si>
    <t>1817-06-05</t>
  </si>
  <si>
    <t>sub-5104_ses-7_task-Phon_acq-D1S10_run-02_bold</t>
  </si>
  <si>
    <t>sub-5104_ses-7_task-Sem_acq-D2S4_run-02_bold</t>
  </si>
  <si>
    <t>sub-5109</t>
  </si>
  <si>
    <t>sub-5109_ses-7_task-Phon_acq-D1S7_run-01_bold</t>
  </si>
  <si>
    <t>1816-05-31</t>
  </si>
  <si>
    <t>sub-5109_ses-7_task-Sem_acq-D2S2_run-01_bold</t>
  </si>
  <si>
    <t>1816-07-06</t>
  </si>
  <si>
    <t>sub-5109_ses-7_task-Phon_acq-D1S9_run-02_bold</t>
  </si>
  <si>
    <t>sub-5109_ses-7_task-Sem_acq-D2S4_run-02_bold</t>
  </si>
  <si>
    <t>sub-5110</t>
  </si>
  <si>
    <t>sub-5110_ses-7_task-Phon_acq-D1S11_run-01_bold</t>
  </si>
  <si>
    <t>1817-05-06</t>
  </si>
  <si>
    <t>sub-5110_ses-7_task-Sem_acq-D2S10_run-01_bold</t>
  </si>
  <si>
    <t>1817-07-14</t>
  </si>
  <si>
    <t>sub-5110_ses-7_task-Phon_acq-D1S9_run-02_bold</t>
  </si>
  <si>
    <t>sub-5110_ses-7_task-Sem_acq-D2S8_run-02_bold</t>
  </si>
  <si>
    <t>sub-5125</t>
  </si>
  <si>
    <t>sub-5125_ses-7_task-Phon_acq-D1S9_run-01_bold</t>
  </si>
  <si>
    <t>1817-06-26</t>
  </si>
  <si>
    <t>sub-5125_ses-7_task-Sem_acq-D2S10_run-01_bold</t>
  </si>
  <si>
    <t>1817-08-11</t>
  </si>
  <si>
    <t>sub-5125_ses-7_task-Phon_acq-D1S11_run-02_bold</t>
  </si>
  <si>
    <t>sub-5125_ses-7_task-Sem_acq-D2S8_run-02_bold</t>
  </si>
  <si>
    <t>sub-5136</t>
  </si>
  <si>
    <t>sub-5136_ses-7_task-Phon_acq-D2S2_run-01_bold</t>
  </si>
  <si>
    <t>1817-01-16</t>
  </si>
  <si>
    <t>sub-5136_ses-7_task-Sem_acq-D2S15_run-01_bold</t>
  </si>
  <si>
    <t>sub-5136_ses-7_task-Phon_acq-D1S5_run-02_bold</t>
  </si>
  <si>
    <t>1816-12-05</t>
  </si>
  <si>
    <t>sub-5136_ses-7_task-Sem_acq-D2S13_run-02_bold</t>
  </si>
  <si>
    <t>sub-5137</t>
  </si>
  <si>
    <t>sub-5137_ses-7_task-Phon_acq-D2S8_run-01_bold</t>
  </si>
  <si>
    <t>1816-09-22</t>
  </si>
  <si>
    <t>sub-5137_ses-7_task-Sem_acq-D1S3_run-01_bold</t>
  </si>
  <si>
    <t>1816-07-29</t>
  </si>
  <si>
    <t>sub-5137_ses-7_task-Phon_acq-D2S6_run-02_bold</t>
  </si>
  <si>
    <t>sub-5137_ses-7_task-Sem_acq-D1S5_run-02_bold</t>
  </si>
  <si>
    <t>sub-5139</t>
  </si>
  <si>
    <t>sub-5139_ses-7_task-Phon_acq-D3S5_run-01_bold</t>
  </si>
  <si>
    <t>sub-5139_ses-7_task-Sem_acq-D2S5_run-01_bold</t>
  </si>
  <si>
    <t>1817-03-27</t>
  </si>
  <si>
    <t>sub-5139_ses-7_task-Phon_acq-D3S3_run-02_bold</t>
  </si>
  <si>
    <t>sub-5139_ses-7_task-Sem_acq-D3S7_run-02_bold</t>
  </si>
  <si>
    <t>1816-11-13</t>
  </si>
  <si>
    <t>sub-5140</t>
  </si>
  <si>
    <t>sub-5140_ses-7_task-Phon_acq-D1S7_run-01_bold</t>
  </si>
  <si>
    <t>sub-5140_ses-7_task-Sem_acq-D2S10_run-01_bold</t>
  </si>
  <si>
    <t>1816-12-06</t>
  </si>
  <si>
    <t>sub-5140_ses-7_task-Phon_acq-D1S9_run-02_bold</t>
  </si>
  <si>
    <t>sub-5140_ses-7_task-Sem_acq-D2S12_run-02_bold</t>
  </si>
  <si>
    <t>sub-5141</t>
  </si>
  <si>
    <t>sub-5141_ses-7_task-Phon_acq-D1S3_run-01_bold</t>
  </si>
  <si>
    <t>1817-04-15</t>
  </si>
  <si>
    <t>sub-5141_ses-7_task-Sem_acq-D2S8_run-01_bold</t>
  </si>
  <si>
    <t>1817-06-10</t>
  </si>
  <si>
    <t>sub-5141_ses-7_task-Phon_acq-D1S5_run-02_bold</t>
  </si>
  <si>
    <t>sub-5141_ses-7_task-Sem_acq-D2S6_run-02_bold</t>
  </si>
  <si>
    <t>sub-5143</t>
  </si>
  <si>
    <t>sub-5143_ses-7_task-Phon_acq-D1S7_run-01_bold</t>
  </si>
  <si>
    <t>1817-02-26</t>
  </si>
  <si>
    <t>sub-5143_ses-7_task-Sem_acq-D2S4_run-01_bold</t>
  </si>
  <si>
    <t>1817-03-26</t>
  </si>
  <si>
    <t>sub-5143_ses-7_task-Phon_acq-D1S9_run-02_bold</t>
  </si>
  <si>
    <t>sub-5143_ses-7_task-Sem_acq-D2S2_run-02_bold</t>
  </si>
  <si>
    <t>sub-5149</t>
  </si>
  <si>
    <t>sub-5149_ses-7_task-Phon_acq-D1S7_run-01_bold</t>
  </si>
  <si>
    <t>1816-08-26</t>
  </si>
  <si>
    <t>sub-5149_ses-7_task-Sem_acq-D2S10_run-01_bold</t>
  </si>
  <si>
    <t>1816-10-10</t>
  </si>
  <si>
    <t>sub-5149_ses-7_task-Phon_acq-D1S9_run-02_bold</t>
  </si>
  <si>
    <t>sub-5149_ses-7_task-Sem_acq-D2S8_run-02_bold</t>
  </si>
  <si>
    <t>sub-5153</t>
  </si>
  <si>
    <t>sub-5153_ses-7_task-Phon_acq-D1S3_run-01_bold</t>
  </si>
  <si>
    <t>1817-02-18</t>
  </si>
  <si>
    <t>sub-5153_ses-7_task-Sem_acq-D2S3_run-01_bold</t>
  </si>
  <si>
    <t>1817-03-25</t>
  </si>
  <si>
    <t>sub-5153_ses-7_task-Phon_acq-D1S5_run-02_bold</t>
  </si>
  <si>
    <t>sub-5153_ses-7_task-Sem_acq-D2S5_run-02_bold</t>
  </si>
  <si>
    <t>sub-5154</t>
  </si>
  <si>
    <t>sub-5154_ses-7_task-Phon_acq-D1S9_run-01_bold</t>
  </si>
  <si>
    <t>1816-08-28</t>
  </si>
  <si>
    <t>sub-5154_ses-7_task-Sem_acq-D2S8_run-01_bold</t>
  </si>
  <si>
    <t>1816-10-06</t>
  </si>
  <si>
    <t>sub-5154_ses-7_task-Phon_acq-D1S7_run-02_bold</t>
  </si>
  <si>
    <t>sub-5154_ses-7_task-Sem_acq-D2S6_run-02_bold</t>
  </si>
  <si>
    <t>sub-5157</t>
  </si>
  <si>
    <t>sub-5157_ses-7_task-Phon_acq-D1S7_run-01_bold</t>
  </si>
  <si>
    <t>1817-02-24</t>
  </si>
  <si>
    <t>sub-5157_ses-7_task-Sem_acq-D2S8_run-01_bold</t>
  </si>
  <si>
    <t>1817-03-03</t>
  </si>
  <si>
    <t>sub-5157_ses-7_task-Phon_acq-D1S3_run-02_bold</t>
  </si>
  <si>
    <t>sub-5157_ses-7_task-Sem_acq-D2S6_run-02_bold</t>
  </si>
  <si>
    <t>sub-5158</t>
  </si>
  <si>
    <t>sub-5158_ses-7_task-Phon_acq-D2S5_run-01_bold</t>
  </si>
  <si>
    <t>1817-04-26</t>
  </si>
  <si>
    <t>sub-5158_ses-7_task-Sem_acq-D1S3_run-01_bold</t>
  </si>
  <si>
    <t>sub-5158_ses-7_task-Phon_acq-D2S3_run-02_bold</t>
  </si>
  <si>
    <t>sub-5158_ses-7_task-Sem_acq-D1S5_run-02_bold</t>
  </si>
  <si>
    <t>sub-5159</t>
  </si>
  <si>
    <t>sub-5159_ses-7_task-Phon_acq-D2S5_run-01_bold</t>
  </si>
  <si>
    <t>1817-02-01</t>
  </si>
  <si>
    <t>sub-5159_ses-7_task-Sem_acq-D3S2_run-01_bold</t>
  </si>
  <si>
    <t>1817-03-15</t>
  </si>
  <si>
    <t>sub-5159_ses-7_task-Phon_acq-D2S3_run-02_bold</t>
  </si>
  <si>
    <t>sub-5159_ses-7_task-Sem_acq-D3S4_run-02_bold</t>
  </si>
  <si>
    <t>sub-5160</t>
  </si>
  <si>
    <t>sub-5160_ses-7_task-Phon_acq-D1S5_run-01_bold</t>
  </si>
  <si>
    <t>1817-01-14</t>
  </si>
  <si>
    <t>sub-5160_ses-7_task-Sem_acq-D2S2_run-01_bold</t>
  </si>
  <si>
    <t>sub-5160_ses-7_task-Phon_acq-D1S3_run-02_bold</t>
  </si>
  <si>
    <t>sub-5160_ses-7_task-Sem_acq-D2S4_run-02_bold</t>
  </si>
  <si>
    <t>sub-5161</t>
  </si>
  <si>
    <t>sub-5161_ses-7_task-Phon_acq-D1S5_run-01_bold</t>
  </si>
  <si>
    <t>1816-08-20</t>
  </si>
  <si>
    <t>sub-5161_ses-7_task-Sem_acq-D2S8_run-01_bold</t>
  </si>
  <si>
    <t>1816-09-03</t>
  </si>
  <si>
    <t>sub-5161_ses-7_task-Phon_acq-D1S3_run-02_bold</t>
  </si>
  <si>
    <t>sub-5161_ses-7_task-Sem_acq-D2S6_run-02_bold</t>
  </si>
  <si>
    <t>sub-5163</t>
  </si>
  <si>
    <t>sub-5163_ses-7_task-Phon_acq-D1S5_run-01_bold</t>
  </si>
  <si>
    <t>sub-5163_ses-7_task-Sem_acq-D2S10_run-01_bold</t>
  </si>
  <si>
    <t>1816-11-19</t>
  </si>
  <si>
    <t>sub-5163_ses-7_task-Phon_acq-D1S3_run-02_bold</t>
  </si>
  <si>
    <t>sub-5163_ses-7_task-Sem_acq-D2S8_run-02_bold</t>
  </si>
  <si>
    <t>sub-5167</t>
  </si>
  <si>
    <t>sub-5167_ses-7_task-Phon_acq-D1S6_run-01_bold</t>
  </si>
  <si>
    <t>1817-04-13</t>
  </si>
  <si>
    <t>sub-5167_ses-7_task-Sem_acq-D3S6_run-01_bold</t>
  </si>
  <si>
    <t>1817-07-03</t>
  </si>
  <si>
    <t>sub-5167_ses-7_task-Phon_acq-D1S3_run-02_bold</t>
  </si>
  <si>
    <t>sub-5167_ses-7_task-Sem_acq-D3S8_run-02_bold</t>
  </si>
  <si>
    <t>sub-5179</t>
  </si>
  <si>
    <t>sub-5179_ses-7_task-Phon_acq-D1S5_run-01_bold</t>
  </si>
  <si>
    <t>1817-05-13</t>
  </si>
  <si>
    <t>sub-5179_ses-7_task-Sem_acq-D2S4_run-01_bold</t>
  </si>
  <si>
    <t>1817-06-25</t>
  </si>
  <si>
    <t>sub-5179_ses-7_task-Phon_acq-D1S3_run-02_bold</t>
  </si>
  <si>
    <t>sub-5179_ses-7_task-Sem_acq-D2S2_run-02_bold</t>
  </si>
  <si>
    <t>sub-5185</t>
  </si>
  <si>
    <t>sub-5185_ses-7_task-Phon_acq-D1S7_run-01_bold</t>
  </si>
  <si>
    <t>sub-5185_ses-7_task-Sem_acq-D3S4_run-01_bold</t>
  </si>
  <si>
    <t>1817-08-08</t>
  </si>
  <si>
    <t>sub-5185_ses-7_task-Phon_acq-D1S3_run-02_bold</t>
  </si>
  <si>
    <t>sub-5185_ses-7_task-Sem_acq-D3S6_run-02_bold</t>
  </si>
  <si>
    <t>sub-5194</t>
  </si>
  <si>
    <t>sub-5194_ses-7_task-Phon_acq-D1S7_run-01_bold</t>
  </si>
  <si>
    <t>sub-5194_ses-7_task-Sem_acq-D2S2_run-01_bold</t>
  </si>
  <si>
    <t>1817-08-05</t>
  </si>
  <si>
    <t>sub-5194_ses-7_task-Phon_acq-D1S3_run-02_bold</t>
  </si>
  <si>
    <t>sub-5194_ses-7_task-Sem_acq-D2S4_run-02_bold</t>
  </si>
  <si>
    <t>sub-5199</t>
  </si>
  <si>
    <t>sub-5199_ses-7_task-Phon_acq-D1S5_run-01_bold</t>
  </si>
  <si>
    <t>1817-10-16</t>
  </si>
  <si>
    <t>sub-5199_ses-7_task-Sem_acq-D2S8_run-01_bold</t>
  </si>
  <si>
    <t>1818-01-22</t>
  </si>
  <si>
    <t>sub-5199_ses-7_task-Phon_acq-D1S7_run-02_bold</t>
  </si>
  <si>
    <t>sub-5199_ses-7_task-Sem_acq-D2S10_run-02_bold</t>
  </si>
  <si>
    <t>sub-5201</t>
  </si>
  <si>
    <t>sub-5201_ses-7_task-Phon_acq-D2S3_run-01_bold</t>
  </si>
  <si>
    <t>1816-11-27</t>
  </si>
  <si>
    <t>sub-5201_ses-7_task-Sem_acq-D1S10_run-01_bold</t>
  </si>
  <si>
    <t>1816-10-23</t>
  </si>
  <si>
    <t>sub-5201_ses-7_task-Phon_acq-D2S7_run-02_bold</t>
  </si>
  <si>
    <t>sub-5201_ses-7_task-Sem_acq-D1S12_run-02_bold</t>
  </si>
  <si>
    <t>sub-5215</t>
  </si>
  <si>
    <t>sub-5215_ses-7_task-Phon_acq-D1S9_run-01_bold</t>
  </si>
  <si>
    <t>sub-5215_ses-7_task-Sem_acq-D2S8_run-01_bold</t>
  </si>
  <si>
    <t>sub-5215_ses-7_task-Phon_acq-D1S7_run-02_bold</t>
  </si>
  <si>
    <t>sub-5215_ses-7_task-Sem_acq-D2S6_run-02_bold</t>
  </si>
  <si>
    <t>sub-5224</t>
  </si>
  <si>
    <t>sub-5224_ses-7_task-Phon_acq-D1S7_run-01_bold</t>
  </si>
  <si>
    <t>1818-05-20</t>
  </si>
  <si>
    <t>sub-5224_ses-7_task-Sem_acq-D2S6_run-01_bold</t>
  </si>
  <si>
    <t>1818-08-18</t>
  </si>
  <si>
    <t>sub-5224_ses-7_task-Phon_acq-D1S9_run-02_bold</t>
  </si>
  <si>
    <t>sub-5224_ses-7_task-Sem_acq-D2S8_run-02_bold</t>
  </si>
  <si>
    <t>sub-5231</t>
  </si>
  <si>
    <t>sub-5231_ses-7_task-Phon_acq-D3S3_run-01_bold</t>
  </si>
  <si>
    <t>1816-01-30</t>
  </si>
  <si>
    <t>sub-5231_ses-7_task-Sem_acq-D2S10_run-01_bold</t>
  </si>
  <si>
    <t>1815-12-30</t>
  </si>
  <si>
    <t>sub-5231_ses-7_task-Phon_acq-D3S7_run-02_bold</t>
  </si>
  <si>
    <t>sub-5231_ses-7_task-Sem_acq-D2S8_run-02_bold</t>
  </si>
  <si>
    <t>sub-5252</t>
  </si>
  <si>
    <t>sub-5252_ses-7_task-Phon_acq-D1S9_run-01_bold</t>
  </si>
  <si>
    <t>1816-03-15</t>
  </si>
  <si>
    <t>sub-5252_ses-7_task-Sem_acq-D2S4_run-01_bold</t>
  </si>
  <si>
    <t>1816-05-10</t>
  </si>
  <si>
    <t>sub-5252_ses-7_task-Phon_acq-D1S7_run-02_bold</t>
  </si>
  <si>
    <t>sub-5252_ses-7_task-Sem_acq-D2S2_run-02_bold</t>
  </si>
  <si>
    <t>sub-5259</t>
  </si>
  <si>
    <t>sub-5259_ses-7_task-Phon_acq-D1S4_run-01_bold</t>
  </si>
  <si>
    <t>1817-12-02</t>
  </si>
  <si>
    <t>sub-5259_ses-7_task-Sem_acq-D2S9_run-01_bold</t>
  </si>
  <si>
    <t>1818-01-28</t>
  </si>
  <si>
    <t>sub-5259_ses-7_task-Phon_acq-D1S12_run-02_bold</t>
  </si>
  <si>
    <t>sub-5259_ses-7_task-Sem_acq-D2S11_run-02_bold</t>
  </si>
  <si>
    <t>sub-5274</t>
  </si>
  <si>
    <t>sub-5274_ses-7_task-Phon_acq-D1S3_run-01_bold</t>
  </si>
  <si>
    <t>1817-06-15</t>
  </si>
  <si>
    <t>sub-5274_ses-7_task-Sem_acq-D2S2_run-01_bold</t>
  </si>
  <si>
    <t>sub-5274_ses-7_task-Phon_acq-D1S7_run-02_bold</t>
  </si>
  <si>
    <t>sub-5274_ses-7_task-Sem_acq-D2S4_run-02_bold</t>
  </si>
  <si>
    <t>sub-5286</t>
  </si>
  <si>
    <t>sub-5286_ses-7_task-Phon_acq-D1S7_run-01_bold</t>
  </si>
  <si>
    <t>1817-11-27</t>
  </si>
  <si>
    <t>sub-5286_ses-7_task-Sem_acq-D2S8_run-01_bold</t>
  </si>
  <si>
    <t>1818-02-19</t>
  </si>
  <si>
    <t>sub-5286_ses-7_task-Phon_acq-D1S3_run-02_bold</t>
  </si>
  <si>
    <t>sub-5286_ses-7_task-Sem_acq-D2S6_run-02_bold</t>
  </si>
  <si>
    <t>sub-5302</t>
  </si>
  <si>
    <t>sub-5302_ses-7_task-Phon_acq-D2S2_run-01_bold</t>
  </si>
  <si>
    <t>1817-01-04</t>
  </si>
  <si>
    <t>sub-5302_ses-7_task-Sem_acq-D2S15_run-01_bold</t>
  </si>
  <si>
    <t>sub-5302_ses-7_task-Phon_acq-D2S4_run-02_bold</t>
  </si>
  <si>
    <t>sub-5302_ses-7_task-Sem_acq-D1S7_run-02_bold</t>
  </si>
  <si>
    <t>1816-11-30</t>
  </si>
  <si>
    <t>sub-5304</t>
  </si>
  <si>
    <t>sub-5304_ses-7_task-Phon_acq-D1S5_run-01_bold</t>
  </si>
  <si>
    <t>1817-06-16</t>
  </si>
  <si>
    <t>sub-5304_ses-7_task-Sem_acq-D3S9_run-01_bold</t>
  </si>
  <si>
    <t>1817-07-12</t>
  </si>
  <si>
    <t>sub-5304_ses-7_task-Phon_acq-D1S3_run-02_bold</t>
  </si>
  <si>
    <t>sub-5304_ses-7_task-Sem_acq-D3S7_run-02_bold</t>
  </si>
  <si>
    <t>sub-5307</t>
  </si>
  <si>
    <t>sub-5307_ses-7_task-Phon_acq-D1S9_run-01_bold</t>
  </si>
  <si>
    <t>1816-09-25</t>
  </si>
  <si>
    <t>sub-5307_ses-7_task-Sem_acq-D2S4_run-01_bold</t>
  </si>
  <si>
    <t>1816-12-18</t>
  </si>
  <si>
    <t>sub-5307_ses-7_task-Phon_acq-D1S11_run-02_bold</t>
  </si>
  <si>
    <t>sub-5307_ses-7_task-Sem_acq-D2S2_run-02_bold</t>
  </si>
  <si>
    <t>sub-5311</t>
  </si>
  <si>
    <t>sub-5311_ses-7_task-Phon_acq-D1S5_run-01_bold</t>
  </si>
  <si>
    <t>1817-12-14</t>
  </si>
  <si>
    <t>sub-5311_ses-7_task-Sem_acq-D3S2_run-01_bold</t>
  </si>
  <si>
    <t>1818-05-25</t>
  </si>
  <si>
    <t>sub-5311_ses-7_task-Phon_acq-D1S3_run-02_bold</t>
  </si>
  <si>
    <t>sub-5311_ses-7_task-Sem_acq-D3S4_run-02_bold</t>
  </si>
  <si>
    <t>sub-5317</t>
  </si>
  <si>
    <t>sub-5317_ses-7_task-Phon_acq-D1S10_run-01_bold</t>
  </si>
  <si>
    <t>1816-05-14</t>
  </si>
  <si>
    <t>sub-5317_ses-7_task-Sem_acq-D2S12_run-01_bold</t>
  </si>
  <si>
    <t>1816-07-09</t>
  </si>
  <si>
    <t>sub-5317_ses-7_task-Phon_acq-D1S12_run-02_bold</t>
  </si>
  <si>
    <t>sub-5317_ses-7_task-Sem_acq-D2S10_run-02_bold</t>
  </si>
  <si>
    <t>sub-5332</t>
  </si>
  <si>
    <t>sub-5332_ses-7_task-Phon_acq-D1S5_run-01_bold</t>
  </si>
  <si>
    <t>1817-10-23</t>
  </si>
  <si>
    <t>sub-5332_ses-7_task-Sem_acq-D2S4_run-01_bold</t>
  </si>
  <si>
    <t>1817-12-26</t>
  </si>
  <si>
    <t>sub-5332_ses-7_task-Phon_acq-D1S3_run-02_bold</t>
  </si>
  <si>
    <t>sub-5332_ses-7_task-Sem_acq-D2S2_run-02_bold</t>
  </si>
  <si>
    <t>sub-5334</t>
  </si>
  <si>
    <t>sub-5334_ses-7_task-Phon_acq-D1S8_run-01_bold</t>
  </si>
  <si>
    <t>sub-5334_ses-7_task-Sem_acq-D2S6_run-01_bold</t>
  </si>
  <si>
    <t>1817-08-17</t>
  </si>
  <si>
    <t>sub-5334_ses-7_task-Phon_acq-D1S6_run-02_bold</t>
  </si>
  <si>
    <t>sub-5334_ses-7_task-Sem_acq-D2S8_run-02_bold</t>
  </si>
  <si>
    <t>sub-5338</t>
  </si>
  <si>
    <t>sub-5338_ses-7_task-Phon_acq-D1S7_run-01_bold</t>
  </si>
  <si>
    <t>1818-04-04</t>
  </si>
  <si>
    <t>sub-5338_ses-7_task-Sem_acq-D2S2_run-01_bold</t>
  </si>
  <si>
    <t>1818-05-23</t>
  </si>
  <si>
    <t>sub-5338_ses-7_task-Phon_acq-D1S9_run-02_bold</t>
  </si>
  <si>
    <t>sub-5338_ses-7_task-Sem_acq-D2S4_run-02_bold</t>
  </si>
  <si>
    <t>sub-5342</t>
  </si>
  <si>
    <t>sub-5342_ses-7_task-Phon_acq-D1S7_run-01_bold</t>
  </si>
  <si>
    <t>1818-04-21</t>
  </si>
  <si>
    <t>sub-5342_ses-7_task-Sem_acq-D2S4_run-01_bold</t>
  </si>
  <si>
    <t>1818-08-04</t>
  </si>
  <si>
    <t>sub-5342_ses-7_task-Phon_acq-D1S9_run-02_bold</t>
  </si>
  <si>
    <t>sub-5342_ses-7_task-Sem_acq-D2S2_run-02_bold</t>
  </si>
  <si>
    <t>sub-5344</t>
  </si>
  <si>
    <t>sub-5344_ses-7_task-Phon_acq-D1S9_run-01_bold</t>
  </si>
  <si>
    <t>1817-11-25</t>
  </si>
  <si>
    <t>sub-5344_ses-7_task-Sem_acq-D2S12_run-01_bold</t>
  </si>
  <si>
    <t>1817-12-22</t>
  </si>
  <si>
    <t>sub-5344_ses-7_task-Phon_acq-D1S7_run-02_bold</t>
  </si>
  <si>
    <t>sub-5344_ses-7_task-Sem_acq-D2S14_run-02_bold</t>
  </si>
  <si>
    <t>sub-5365</t>
  </si>
  <si>
    <t>sub-5365_ses-7_task-Phon_acq-D1S7_run-01_bold</t>
  </si>
  <si>
    <t>1816-07-03</t>
  </si>
  <si>
    <t>sub-5365_ses-7_task-Sem_acq-D2S2_run-01_bold</t>
  </si>
  <si>
    <t>1816-08-18</t>
  </si>
  <si>
    <t>sub-5365_ses-7_task-Phon_acq-D1S9_run-02_bold</t>
  </si>
  <si>
    <t>sub-5365_ses-7_task-Sem_acq-D2S4_run-02_bold</t>
  </si>
  <si>
    <t>sub-5367</t>
  </si>
  <si>
    <t>sub-5367_ses-7_task-Phon_acq-D1S3_run-01_bold</t>
  </si>
  <si>
    <t>1816-12-28</t>
  </si>
  <si>
    <t>sub-5367_ses-7_task-Sem_acq-D2S4_run-01_bold</t>
  </si>
  <si>
    <t>sub-5367_ses-7_task-Phon_acq-D1S5_run-02_bold</t>
  </si>
  <si>
    <t>sub-5367_ses-7_task-Sem_acq-D2S2_run-02_bold</t>
  </si>
  <si>
    <t>sub-5378</t>
  </si>
  <si>
    <t>sub-5378_ses-7_task-Phon_acq-D1S9_run-01_bold</t>
  </si>
  <si>
    <t>1816-05-18</t>
  </si>
  <si>
    <t>sub-5378_ses-7_task-Sem_acq-D2S2_run-01_bold</t>
  </si>
  <si>
    <t>1816-06-14</t>
  </si>
  <si>
    <t>sub-5378_ses-7_task-Phon_acq-D1S7_run-02_bold</t>
  </si>
  <si>
    <t>sub-5378_ses-7_task-Sem_acq-D2S4_run-02_bold</t>
  </si>
  <si>
    <t>sub-5388</t>
  </si>
  <si>
    <t>sub-5388_ses-7_task-Phon_acq-D1S13_run-01_bold</t>
  </si>
  <si>
    <t>1816-09-01</t>
  </si>
  <si>
    <t>sub-5388_ses-7_task-Sem_acq-D2S2_run-01_bold</t>
  </si>
  <si>
    <t>1816-12-20</t>
  </si>
  <si>
    <t>sub-5388_ses-7_task-Phon_acq-D1S9_run-02_bold</t>
  </si>
  <si>
    <t>sub-5388_ses-7_task-Sem_acq-D2S4_run-02_bold</t>
  </si>
  <si>
    <t>sub-5393</t>
  </si>
  <si>
    <t>sub-5393_ses-7_task-Phon_acq-D2S2_run-01_bold</t>
  </si>
  <si>
    <t>1816-12-26</t>
  </si>
  <si>
    <t>sub-5393_ses-7_task-Sem_acq-D1S11_run-01_bold</t>
  </si>
  <si>
    <t>1816-11-29</t>
  </si>
  <si>
    <t>sub-5393_ses-7_task-Phon_acq-D2S4_run-02_bold</t>
  </si>
  <si>
    <t>sub-5393_ses-7_task-Sem_acq-D1S9_run-02_bold</t>
  </si>
  <si>
    <t>sub-5400</t>
  </si>
  <si>
    <t>sub-5400_ses-7_task-Phon_acq-D1S9_run-01_bold</t>
  </si>
  <si>
    <t>sub-5400_ses-7_task-Sem_acq-D2S7_run-01_bold</t>
  </si>
  <si>
    <t>1816-09-08</t>
  </si>
  <si>
    <t>sub-5400_ses-7_task-Phon_acq-D1S11_run-02_bold</t>
  </si>
  <si>
    <t>sub-5400_ses-7_task-Sem_acq-D2S9_run-02_bold</t>
  </si>
  <si>
    <t>sub-5404</t>
  </si>
  <si>
    <t>sub-5404_ses-7_task-Phon_acq-D2S4_run-01_bold</t>
  </si>
  <si>
    <t>sub-5404_ses-7_task-Sem_acq-D1S11_run-01_bold</t>
  </si>
  <si>
    <t>1817-05-28</t>
  </si>
  <si>
    <t>sub-5404_ses-7_task-Phon_acq-D2S6_run-02_bold</t>
  </si>
  <si>
    <t>sub-5404_ses-7_task-Sem_acq-D1S9_run-02_bold</t>
  </si>
  <si>
    <t>sub-5414</t>
  </si>
  <si>
    <t>sub-5414_ses-7_task-Phon_acq-D1S10_run-01_bold</t>
  </si>
  <si>
    <t>1817-01-31</t>
  </si>
  <si>
    <t>sub-5414_ses-7_task-Sem_acq-D2S2_run-01_bold</t>
  </si>
  <si>
    <t>1817-03-12</t>
  </si>
  <si>
    <t>sub-5414_ses-7_task-Phon_acq-D1S8_run-02_bold</t>
  </si>
  <si>
    <t>sub-5414_ses-7_task-Sem_acq-D2S4_run-02_bold</t>
  </si>
  <si>
    <t>sub-5430</t>
  </si>
  <si>
    <t>sub-5430_ses-7_task-Phon_acq-D2S8_run-01_bold</t>
  </si>
  <si>
    <t>1817-02-09</t>
  </si>
  <si>
    <t>sub-5430_ses-7_task-Sem_acq-D1S7_run-01_bold</t>
  </si>
  <si>
    <t>1817-01-19</t>
  </si>
  <si>
    <t>sub-5430_ses-7_task-Phon_acq-D2S6_run-02_bold</t>
  </si>
  <si>
    <t>sub-5430_ses-7_task-Sem_acq-D1S9_run-02_bold</t>
  </si>
  <si>
    <t>sub-5439</t>
  </si>
  <si>
    <t>sub-5439_ses-7_task-Phon_acq-D2S8_run-01_bold</t>
  </si>
  <si>
    <t>1817-07-15</t>
  </si>
  <si>
    <t>sub-5439_ses-7_task-Sem_acq-D1S9_run-01_bold</t>
  </si>
  <si>
    <t>1817-06-24</t>
  </si>
  <si>
    <t>sub-5439_ses-7_task-Phon_acq-D2S10_run-02_bold</t>
  </si>
  <si>
    <t>sub-5439_ses-7_task-Sem_acq-D1S7_run-02_bold</t>
  </si>
  <si>
    <t>sub-5448</t>
  </si>
  <si>
    <t>sub-5448_ses-7_task-Phon_acq-D2S5_run-01_bold</t>
  </si>
  <si>
    <t>1817-10-01</t>
  </si>
  <si>
    <t>sub-5448_ses-7_task-Sem_acq-D1S11_run-01_bold</t>
  </si>
  <si>
    <t>1817-09-24</t>
  </si>
  <si>
    <t>sub-5448_ses-7_task-Phon_acq-D2S3_run-02_bold</t>
  </si>
  <si>
    <t>sub-5448_ses-7_task-Sem_acq-D1S13_run-02_bold</t>
  </si>
  <si>
    <t>sub-5452</t>
  </si>
  <si>
    <t>sub-5452_ses-7_task-Phon_acq-D2S7_run-01_bold</t>
  </si>
  <si>
    <t>1817-03-06</t>
  </si>
  <si>
    <t>sub-5452_ses-7_task-Sem_acq-D1S3_run-01_bold</t>
  </si>
  <si>
    <t>sub-5452_ses-7_task-Phon_acq-D2S9_run-02_bold</t>
  </si>
  <si>
    <t>sub-5452_ses-7_task-Sem_acq-D1S5_run-02_bold</t>
  </si>
  <si>
    <t>sub-5463</t>
  </si>
  <si>
    <t>sub-5463_ses-7_task-Phon_acq-D1S3_run-01_bold</t>
  </si>
  <si>
    <t>1817-09-14</t>
  </si>
  <si>
    <t>sub-5463_ses-7_task-Sem_acq-D2S6_run-01_bold</t>
  </si>
  <si>
    <t>1817-10-06</t>
  </si>
  <si>
    <t>sub-5463_ses-7_task-Phon_acq-D1S5_run-02_bold</t>
  </si>
  <si>
    <t>sub-5463_ses-7_task-Sem_acq-D2S8_run-02_bold</t>
  </si>
  <si>
    <t>sub-5472</t>
  </si>
  <si>
    <t>sub-5472_ses-7_task-Phon_acq-D1S5_run-01_bold</t>
  </si>
  <si>
    <t>1818-02-20</t>
  </si>
  <si>
    <t>sub-5472_ses-7_task-Sem_acq-D2S4_run-01_bold</t>
  </si>
  <si>
    <t>1818-03-20</t>
  </si>
  <si>
    <t>sub-5472_ses-7_task-Phon_acq-D1S3_run-02_bold</t>
  </si>
  <si>
    <t>sub-5472_ses-7_task-Sem_acq-D2S2_run-02_bold</t>
  </si>
  <si>
    <t>sub-5474</t>
  </si>
  <si>
    <t>sub-5474_ses-7_task-Phon_acq-D1S5_run-01_bold</t>
  </si>
  <si>
    <t>1817-07-31</t>
  </si>
  <si>
    <t>sub-5474_ses-7_task-Sem_acq-D2S2_run-01_bold</t>
  </si>
  <si>
    <t>1817-10-20</t>
  </si>
  <si>
    <t>sub-5474_ses-7_task-Phon_acq-D1S9_run-02_bold</t>
  </si>
  <si>
    <t>sub-5474_ses-7_task-Sem_acq-D2S6_run-02_bold</t>
  </si>
  <si>
    <t>sub-5475</t>
  </si>
  <si>
    <t>sub-5475_ses-7_task-Phon_acq-D1S13_run-01_bold</t>
  </si>
  <si>
    <t>sub-5475_ses-7_task-Sem_acq-D2S2_run-01_bold</t>
  </si>
  <si>
    <t>1817-08-26</t>
  </si>
  <si>
    <t>sub-5475_ses-7_task-Phon_acq-D1S11_run-02_bold</t>
  </si>
  <si>
    <t>sub-5475_ses-7_task-Sem_acq-D2S6_run-02_bold</t>
  </si>
  <si>
    <t>sub-5478</t>
  </si>
  <si>
    <t>sub-5478_ses-7_task-Phon_acq-D1S15_run-01_bold</t>
  </si>
  <si>
    <t>1818-02-26</t>
  </si>
  <si>
    <t>sub-5478_ses-7_task-Sem_acq-D2S2_run-01_bold</t>
  </si>
  <si>
    <t>1818-04-08</t>
  </si>
  <si>
    <t>sub-5478_ses-7_task-Phon_acq-D1S13_run-02_bold</t>
  </si>
  <si>
    <t>sub-5478_ses-7_task-Sem_acq-D2S4_run-02_bold</t>
  </si>
  <si>
    <t>sub-5479</t>
  </si>
  <si>
    <t>sub-5479_ses-7_task-Phon_acq-D1S5_run-01_bold</t>
  </si>
  <si>
    <t>1818-01-17</t>
  </si>
  <si>
    <t>sub-5479_ses-7_task-Sem_acq-D2S6_run-01_bold</t>
  </si>
  <si>
    <t>1818-02-15</t>
  </si>
  <si>
    <t>sub-5479_ses-7_task-Phon_acq-D1S3_run-02_bold</t>
  </si>
  <si>
    <t>sub-5479_ses-7_task-Sem_acq-D2S10_run-02_bold</t>
  </si>
  <si>
    <t>sub-5492</t>
  </si>
  <si>
    <t>sub-5492_ses-7_task-Phon_acq-D2S8_run-01_bold</t>
  </si>
  <si>
    <t>1818-05-21</t>
  </si>
  <si>
    <t>sub-5492_ses-7_task-Sem_acq-D1S9_run-01_bold</t>
  </si>
  <si>
    <t>1818-04-20</t>
  </si>
  <si>
    <t>sub-5492_ses-7_task-Phon_acq-D2S6_run-02_bold</t>
  </si>
  <si>
    <t>sub-5492_ses-7_task-Sem_acq-D1S11_run-02_bold</t>
  </si>
  <si>
    <t>sub-5495</t>
  </si>
  <si>
    <t>sub-5495_ses-7_task-Phon_acq-D1S9_run-01_bold</t>
  </si>
  <si>
    <t>1817-09-08</t>
  </si>
  <si>
    <t>sub-5495_ses-7_task-Sem_acq-D2S8_run-01_bold</t>
  </si>
  <si>
    <t>sub-5495_ses-7_task-Phon_acq-D1S7_run-02_bold</t>
  </si>
  <si>
    <t>sub-5495_ses-7_task-Sem_acq-D2S6_run-02_bold</t>
  </si>
  <si>
    <t>sub-5508</t>
  </si>
  <si>
    <t>sub-5508_ses-7_task-Phon_acq-D1S5_run-01_bold</t>
  </si>
  <si>
    <t>1818-07-30</t>
  </si>
  <si>
    <t>sub-5508_ses-7_task-Sem_acq-D2S2_run-01_bold</t>
  </si>
  <si>
    <t>1818-10-03</t>
  </si>
  <si>
    <t>sub-5508_ses-7_task-Phon_acq-D1S3_run-02_bold</t>
  </si>
  <si>
    <t>sub-5508_ses-7_task-Sem_acq-D2S4_run-02_bold</t>
  </si>
  <si>
    <t>sub-5543</t>
  </si>
  <si>
    <t>sub-5543_ses-7_task-Phon_acq-D1S9_run-01_bold</t>
  </si>
  <si>
    <t>1818-06-11</t>
  </si>
  <si>
    <t>sub-5543_ses-7_task-Sem_acq-D2S2_run-01_bold</t>
  </si>
  <si>
    <t>1818-07-06</t>
  </si>
  <si>
    <t>sub-5543_ses-7_task-Phon_acq-D1S7_run-02_bold</t>
  </si>
  <si>
    <t>sub-5543_ses-7_task-Sem_acq-D2S4_run-02_bold</t>
  </si>
  <si>
    <t>sub-5550</t>
  </si>
  <si>
    <t>sub-5550_ses-7_task-Phon_acq-D1S6_run-01_bold</t>
  </si>
  <si>
    <t>1819-01-20</t>
  </si>
  <si>
    <t>sub-5550_ses-7_task-Sem_acq-D2S9_run-01_bold</t>
  </si>
  <si>
    <t>1819-02-10</t>
  </si>
  <si>
    <t>sub-5550_ses-7_task-Phon_acq-D1S4_run-02_bold</t>
  </si>
  <si>
    <t>sub-5550_ses-7_task-Sem_acq-D2S5_run-02_bold</t>
  </si>
  <si>
    <t>sub-5553</t>
  </si>
  <si>
    <t>sub-5553_ses-7_task-Phon_acq-D1S5_run-01_bold</t>
  </si>
  <si>
    <t>1818-12-23</t>
  </si>
  <si>
    <t>sub-5553_ses-7_task-Sem_acq-D2S6_run-01_bold</t>
  </si>
  <si>
    <t>1818-12-26</t>
  </si>
  <si>
    <t>sub-5553_ses-7_task-Phon_acq-D1S3_run-02_bold</t>
  </si>
  <si>
    <t>sub-5553_ses-7_task-Sem_acq-D2S8_run-02_bold</t>
  </si>
  <si>
    <t>sub-5186</t>
  </si>
  <si>
    <t>sub-5186_ses-7_task-Phon_acq-D1S3_run-01_bold</t>
  </si>
  <si>
    <t>sub-5186_ses-7_task-Sem_acq-D2S6_run-01_bold</t>
  </si>
  <si>
    <t>1816-12-04</t>
  </si>
  <si>
    <t>sub-5186_ses-7_task-Phon_acq-D1S5_run-02_bold</t>
  </si>
  <si>
    <t>sub-5186_ses-7_task-Sem_acq-D2S8_run-02_bold</t>
  </si>
  <si>
    <t>sub-5216</t>
  </si>
  <si>
    <t>sub-5216_ses-7_task-Phon_acq-D1S5_run-01_bold</t>
  </si>
  <si>
    <t>sub-5216_ses-7_task-Sem_acq-D2S6_run-01_bold</t>
  </si>
  <si>
    <t>1816-06-22</t>
  </si>
  <si>
    <t>sub-5216_ses-7_task-Phon_acq-D3S12_run-02_bold</t>
  </si>
  <si>
    <t>1816-08-09</t>
  </si>
  <si>
    <t>sub-5216_ses-7_task-Sem_acq-D2S8_run-02_bold</t>
  </si>
  <si>
    <t>sub-5357</t>
  </si>
  <si>
    <t>sub-5357_ses-7_task-Phon_acq-D1S12_run-01_bold</t>
  </si>
  <si>
    <t>sub-5357_ses-7_task-Sem_acq-D2S18_run-01_bold</t>
  </si>
  <si>
    <t>sub-5357_ses-7_task-Phon_acq-D1S8_run-02_bold</t>
  </si>
  <si>
    <t>sub-5357_ses-7_task-Sem_acq-D2S2_run-02_bold</t>
  </si>
  <si>
    <t>sub-5374</t>
  </si>
  <si>
    <t>sub-5374_ses-7_task-Phon_acq-D1S7_run-01_bold</t>
  </si>
  <si>
    <t>1816-11-03</t>
  </si>
  <si>
    <t>sub-5374_ses-7_task-Sem_acq-D2S8_run-01_bold</t>
  </si>
  <si>
    <t>1816-12-01</t>
  </si>
  <si>
    <t>sub-5374_ses-7_task-Phon_acq-D1S9_run-02_bold</t>
  </si>
  <si>
    <t>sub-5374_ses-7_task-Sem_acq-D2S6_run-02_bold</t>
  </si>
  <si>
    <t>sub-5379</t>
  </si>
  <si>
    <t>sub-5379_ses-7_task-Phon_acq-D1S9_run-01_bold</t>
  </si>
  <si>
    <t>1816-03-31</t>
  </si>
  <si>
    <t>sub-5379_ses-7_task-Sem_acq-D2S2_run-01_bold</t>
  </si>
  <si>
    <t>1816-04-28</t>
  </si>
  <si>
    <t>sub-5379_ses-7_task-Phon_acq-D1S7_run-02_bold</t>
  </si>
  <si>
    <t>sub-5379_ses-7_task-Sem_acq-D2S4_run-02_bold</t>
  </si>
  <si>
    <t>sub-5391</t>
  </si>
  <si>
    <t>sub-5391_ses-7_task-Phon_acq-D1S5_run-01_bold</t>
  </si>
  <si>
    <t>1816-11-22</t>
  </si>
  <si>
    <t>sub-5391_ses-7_task-Sem_acq-D2S6_run-01_bold</t>
  </si>
  <si>
    <t>1817-03-24</t>
  </si>
  <si>
    <t>sub-5391_ses-7_task-Phon_acq-D1S7_run-02_bold</t>
  </si>
  <si>
    <t>sub-5391_ses-7_task-Sem_acq-D2S8_run-02_bold</t>
  </si>
  <si>
    <t>sub-5445</t>
  </si>
  <si>
    <t>sub-5445_ses-7_task-Phon_acq-D2S2_run-01_bold</t>
  </si>
  <si>
    <t>1817-03-14</t>
  </si>
  <si>
    <t>sub-5445_ses-7_task-Sem_acq-D1S7_run-01_bold</t>
  </si>
  <si>
    <t>1817-02-27</t>
  </si>
  <si>
    <t>sub-5445_ses-7_task-Phon_acq-D2S6_run-02_bold</t>
  </si>
  <si>
    <t>sub-5445_ses-7_task-Sem_acq-D1S9_run-02_bold</t>
  </si>
  <si>
    <t>sub-5468</t>
  </si>
  <si>
    <t>sub-5468_ses-7_task-Phon_acq-D1S11_run-01_bold</t>
  </si>
  <si>
    <t>1817-06-04</t>
  </si>
  <si>
    <t>sub-5468_ses-7_task-Sem_acq-D2S7_run-01_bold</t>
  </si>
  <si>
    <t>1817-06-18</t>
  </si>
  <si>
    <t>sub-5468_ses-7_task-Phon_acq-D1S9_run-02_bold</t>
  </si>
  <si>
    <t>sub-5468_ses-7_task-Sem_acq-D2S9_run-02_bold</t>
  </si>
  <si>
    <t>sub-5510</t>
  </si>
  <si>
    <t>sub-5510_ses-7_task-Phon_acq-D1S7_run-01_bold</t>
  </si>
  <si>
    <t>1818-02-07</t>
  </si>
  <si>
    <t>sub-5510_ses-7_task-Sem_acq-D2S6_run-01_bold</t>
  </si>
  <si>
    <t>1818-03-18</t>
  </si>
  <si>
    <t>sub-5510_ses-7_task-Phon_acq-D1S11_run-02_bold</t>
  </si>
  <si>
    <t>sub-5510_ses-7_task-Sem_acq-D2S8_run-02_bold</t>
  </si>
  <si>
    <t>sub-5527</t>
  </si>
  <si>
    <t>sub-5527_ses-7_task-Phon_acq-D2S4_run-01_bold</t>
  </si>
  <si>
    <t>1819-07-03</t>
  </si>
  <si>
    <t>sub-5527_ses-7_task-Sem_acq-D1S4_run-01_bold</t>
  </si>
  <si>
    <t>1819-05-22</t>
  </si>
  <si>
    <t>sub-5527_ses-7_task-Phon_acq-D2S2_run-02_bold</t>
  </si>
  <si>
    <t>sub-5527_ses-7_task-Sem_acq-D1S6_run-02_bold</t>
  </si>
  <si>
    <t>sub-5536</t>
  </si>
  <si>
    <t>sub-5536_ses-7_task-Phon_acq-D2S12_run-01_bold</t>
  </si>
  <si>
    <t>1818-10-30</t>
  </si>
  <si>
    <t>sub-5536_ses-7_task-Sem_acq-D1S12_run-01_bold</t>
  </si>
  <si>
    <t>1818-09-25</t>
  </si>
  <si>
    <t>sub-5536_ses-7_task-Phon_acq-D2S16_run-02_bold</t>
  </si>
  <si>
    <t>sub-5536_ses-7_task-Sem_acq-D1S10_run-02_bold</t>
  </si>
  <si>
    <t>non_verbal_IQ_ses-7__StS</t>
  </si>
  <si>
    <t>CELF_cls_ses-7_StS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</si>
</sst>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C622C-2C8B-4B1B-84F0-BD7D957AE4A3}">
  <dimension ref="A1:DB111"/>
  <sheetViews>
    <sheetView tabSelected="1" workbookViewId="0">
      <selection activeCell="J1" sqref="J1"/>
    </sheetView>
  </sheetViews>
  <sheetFormatPr defaultRowHeight="14.5" x14ac:dyDescent="0.35"/>
  <sheetData>
    <row r="1" spans="1:105" s="2" customFormat="1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799</v>
      </c>
      <c r="I1" t="s">
        <v>800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s="1" t="s">
        <v>0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1" t="s">
        <v>0</v>
      </c>
      <c r="AP1" s="2" t="s">
        <v>16</v>
      </c>
      <c r="AQ1" s="2" t="s">
        <v>17</v>
      </c>
      <c r="AR1" s="2" t="s">
        <v>18</v>
      </c>
      <c r="AS1" s="2" t="s">
        <v>19</v>
      </c>
      <c r="AT1" s="2" t="s">
        <v>20</v>
      </c>
      <c r="AU1" s="2" t="s">
        <v>21</v>
      </c>
      <c r="AV1" s="2" t="s">
        <v>22</v>
      </c>
      <c r="AW1" s="2" t="s">
        <v>23</v>
      </c>
      <c r="AX1" s="2" t="s">
        <v>24</v>
      </c>
      <c r="AY1" s="2" t="s">
        <v>25</v>
      </c>
      <c r="AZ1" s="2" t="s">
        <v>26</v>
      </c>
      <c r="BA1" s="2" t="s">
        <v>27</v>
      </c>
      <c r="BB1" s="2" t="s">
        <v>28</v>
      </c>
      <c r="BC1" s="2" t="s">
        <v>29</v>
      </c>
      <c r="BD1" s="2" t="s">
        <v>30</v>
      </c>
      <c r="BE1" s="2" t="s">
        <v>31</v>
      </c>
      <c r="BF1" s="2" t="s">
        <v>32</v>
      </c>
      <c r="BG1" s="2" t="s">
        <v>33</v>
      </c>
      <c r="BH1" s="2" t="s">
        <v>34</v>
      </c>
      <c r="BI1" s="2" t="s">
        <v>35</v>
      </c>
      <c r="BJ1" s="2" t="s">
        <v>36</v>
      </c>
      <c r="BK1" s="1" t="s">
        <v>0</v>
      </c>
      <c r="BL1" s="2" t="s">
        <v>16</v>
      </c>
      <c r="BM1" s="2" t="s">
        <v>17</v>
      </c>
      <c r="BN1" s="2" t="s">
        <v>18</v>
      </c>
      <c r="BO1" s="2" t="s">
        <v>19</v>
      </c>
      <c r="BP1" s="2" t="s">
        <v>20</v>
      </c>
      <c r="BQ1" s="2" t="s">
        <v>21</v>
      </c>
      <c r="BR1" s="2" t="s">
        <v>22</v>
      </c>
      <c r="BS1" s="2" t="s">
        <v>23</v>
      </c>
      <c r="BT1" s="2" t="s">
        <v>24</v>
      </c>
      <c r="BU1" s="2" t="s">
        <v>25</v>
      </c>
      <c r="BV1" s="2" t="s">
        <v>26</v>
      </c>
      <c r="BW1" s="2" t="s">
        <v>27</v>
      </c>
      <c r="BX1" s="2" t="s">
        <v>28</v>
      </c>
      <c r="BY1" s="2" t="s">
        <v>29</v>
      </c>
      <c r="BZ1" s="2" t="s">
        <v>30</v>
      </c>
      <c r="CA1" s="2" t="s">
        <v>31</v>
      </c>
      <c r="CB1" s="2" t="s">
        <v>32</v>
      </c>
      <c r="CC1" s="2" t="s">
        <v>33</v>
      </c>
      <c r="CD1" s="2" t="s">
        <v>34</v>
      </c>
      <c r="CE1" s="2" t="s">
        <v>35</v>
      </c>
      <c r="CF1" s="2" t="s">
        <v>36</v>
      </c>
      <c r="CG1" s="2" t="s">
        <v>16</v>
      </c>
      <c r="CH1" s="2" t="s">
        <v>17</v>
      </c>
      <c r="CI1" s="2" t="s">
        <v>18</v>
      </c>
      <c r="CJ1" s="2" t="s">
        <v>19</v>
      </c>
      <c r="CK1" s="2" t="s">
        <v>20</v>
      </c>
      <c r="CL1" s="2" t="s">
        <v>21</v>
      </c>
      <c r="CM1" s="2" t="s">
        <v>22</v>
      </c>
      <c r="CN1" s="2" t="s">
        <v>23</v>
      </c>
      <c r="CO1" s="2" t="s">
        <v>24</v>
      </c>
      <c r="CP1" s="2" t="s">
        <v>25</v>
      </c>
      <c r="CQ1" s="2" t="s">
        <v>26</v>
      </c>
      <c r="CR1" s="2" t="s">
        <v>27</v>
      </c>
      <c r="CS1" s="2" t="s">
        <v>28</v>
      </c>
      <c r="CT1" s="2" t="s">
        <v>29</v>
      </c>
      <c r="CU1" s="2" t="s">
        <v>30</v>
      </c>
      <c r="CV1" s="2" t="s">
        <v>31</v>
      </c>
      <c r="CW1" s="2" t="s">
        <v>32</v>
      </c>
      <c r="CX1" s="2" t="s">
        <v>33</v>
      </c>
      <c r="CY1" s="2" t="s">
        <v>34</v>
      </c>
      <c r="CZ1" s="2" t="s">
        <v>35</v>
      </c>
      <c r="DA1" s="2" t="s">
        <v>36</v>
      </c>
    </row>
    <row r="2" spans="1:105" s="2" customFormat="1" x14ac:dyDescent="0.35">
      <c r="A2" s="1" t="s">
        <v>37</v>
      </c>
      <c r="B2" t="s">
        <v>38</v>
      </c>
      <c r="C2">
        <v>4</v>
      </c>
      <c r="D2">
        <v>5</v>
      </c>
      <c r="E2">
        <v>7.1722222222222225</v>
      </c>
      <c r="F2" t="s">
        <v>39</v>
      </c>
      <c r="G2">
        <v>107</v>
      </c>
      <c r="H2">
        <v>118</v>
      </c>
      <c r="I2">
        <v>123</v>
      </c>
      <c r="J2">
        <v>30</v>
      </c>
      <c r="K2">
        <v>15</v>
      </c>
      <c r="L2">
        <v>23</v>
      </c>
      <c r="M2">
        <v>12</v>
      </c>
      <c r="N2">
        <v>27</v>
      </c>
      <c r="O2">
        <v>13</v>
      </c>
      <c r="P2">
        <v>26</v>
      </c>
      <c r="Q2">
        <v>14</v>
      </c>
      <c r="R2">
        <v>127</v>
      </c>
      <c r="S2" s="1">
        <v>5003</v>
      </c>
      <c r="T2" s="2" t="s">
        <v>40</v>
      </c>
      <c r="U2" s="2" t="s">
        <v>41</v>
      </c>
      <c r="V2" s="2" t="str">
        <f t="shared" ref="V2:V65" si="0">RIGHT(T2,11)</f>
        <v>run-01_bold</v>
      </c>
      <c r="W2" s="2">
        <v>4</v>
      </c>
      <c r="X2" s="2">
        <v>0</v>
      </c>
      <c r="Y2" s="2" t="s">
        <v>42</v>
      </c>
      <c r="Z2" s="2" t="s">
        <v>43</v>
      </c>
      <c r="AA2" s="2">
        <v>0.91669999999999996</v>
      </c>
      <c r="AB2" s="2">
        <v>2.0194999999999999</v>
      </c>
      <c r="AC2" s="2" t="s">
        <v>44</v>
      </c>
      <c r="AD2" s="2">
        <v>1</v>
      </c>
      <c r="AE2" s="2">
        <v>1.964</v>
      </c>
      <c r="AF2" s="2" t="s">
        <v>45</v>
      </c>
      <c r="AG2" s="2">
        <v>1</v>
      </c>
      <c r="AH2" s="2">
        <v>1.0921670000000001</v>
      </c>
      <c r="AI2" s="2" t="s">
        <v>46</v>
      </c>
      <c r="AJ2" s="2">
        <v>1</v>
      </c>
      <c r="AK2" s="2">
        <v>2.0191669999999999</v>
      </c>
      <c r="AL2" s="2" t="b">
        <f t="shared" ref="AL2:AL65" si="1">IF(AND(W2&lt;=16,X2&lt;1),TRUE,FALSE)</f>
        <v>1</v>
      </c>
      <c r="AM2" s="2" t="b">
        <f>IF(AND(AD2&gt;=0.5,AG2&gt;=0.5, ABS(AJ2-AD2)&lt;0.4),TRUE,FALSE)</f>
        <v>1</v>
      </c>
      <c r="AN2" s="2">
        <v>1</v>
      </c>
      <c r="AO2" s="1" t="s">
        <v>37</v>
      </c>
      <c r="AP2" s="2" t="s">
        <v>47</v>
      </c>
      <c r="AQ2" s="2" t="s">
        <v>48</v>
      </c>
      <c r="AR2" s="2" t="str">
        <f t="shared" ref="AR2:AR65" si="2">RIGHT(AP2,11)</f>
        <v>run-01_bold</v>
      </c>
      <c r="AS2" s="2">
        <v>0</v>
      </c>
      <c r="AT2" s="2">
        <v>0</v>
      </c>
      <c r="AU2" s="2" t="s">
        <v>49</v>
      </c>
      <c r="AV2" s="2" t="s">
        <v>50</v>
      </c>
      <c r="AW2" s="2">
        <v>1</v>
      </c>
      <c r="AX2" s="2">
        <v>1.8733329999999999</v>
      </c>
      <c r="AY2" s="2" t="s">
        <v>51</v>
      </c>
      <c r="AZ2" s="2">
        <v>1</v>
      </c>
      <c r="BA2" s="2">
        <v>1.8313330000000001</v>
      </c>
      <c r="BB2" s="2" t="s">
        <v>52</v>
      </c>
      <c r="BC2" s="2">
        <v>1</v>
      </c>
      <c r="BD2" s="2">
        <v>1.1406670000000001</v>
      </c>
      <c r="BE2" s="2" t="s">
        <v>53</v>
      </c>
      <c r="BF2" s="2">
        <v>1</v>
      </c>
      <c r="BG2" s="2">
        <v>2.050583</v>
      </c>
      <c r="BH2" s="2" t="b">
        <f>IF(AND(AS2&lt;=6,AT2&lt;1),TRUE,FALSE)</f>
        <v>1</v>
      </c>
      <c r="BI2" s="2" t="b">
        <f t="shared" ref="BI2:BI65" si="3">IF(AND(AW2&gt;=0.5,BC2&gt;=0.5, ABS(BF2-AW2)&lt;0.4),TRUE,FALSE)</f>
        <v>1</v>
      </c>
      <c r="BJ2" s="2">
        <v>1</v>
      </c>
      <c r="BK2" s="1" t="s">
        <v>37</v>
      </c>
      <c r="BL2" s="2" t="s">
        <v>54</v>
      </c>
      <c r="BM2" s="2" t="s">
        <v>41</v>
      </c>
      <c r="BN2" s="2" t="str">
        <f t="shared" ref="BN2:BN65" si="4">RIGHT(BL2,11)</f>
        <v>run-02_bold</v>
      </c>
      <c r="BO2" s="2">
        <v>0</v>
      </c>
      <c r="BP2" s="2">
        <v>0</v>
      </c>
      <c r="BQ2" s="2" t="s">
        <v>42</v>
      </c>
      <c r="BR2" s="2" t="s">
        <v>43</v>
      </c>
      <c r="BS2" s="2">
        <v>1</v>
      </c>
      <c r="BT2" s="2">
        <v>1.9326669999999999</v>
      </c>
      <c r="BU2" s="2" t="s">
        <v>44</v>
      </c>
      <c r="BV2" s="2">
        <v>1</v>
      </c>
      <c r="BW2" s="2">
        <v>1.94</v>
      </c>
      <c r="BX2" s="2" t="s">
        <v>45</v>
      </c>
      <c r="BY2" s="2">
        <v>1</v>
      </c>
      <c r="BZ2" s="2">
        <v>1.1266670000000001</v>
      </c>
      <c r="CA2" s="2" t="s">
        <v>46</v>
      </c>
      <c r="CB2" s="2">
        <v>0.91669999999999996</v>
      </c>
      <c r="CC2" s="2">
        <v>2.1345000000000001</v>
      </c>
      <c r="CD2" s="2" t="b">
        <f>IF(AND(BO2&lt;=6,BP2&lt;1),TRUE,FALSE)</f>
        <v>1</v>
      </c>
      <c r="CE2" s="2" t="b">
        <f t="shared" ref="CE2:CE65" si="5">IF(AND(BV2&gt;=0.5,BY2&gt;=0.5, ABS(CB2-BV2)&lt;0.4),TRUE,FALSE)</f>
        <v>1</v>
      </c>
      <c r="CF2" s="2">
        <v>1</v>
      </c>
      <c r="CG2" s="2" t="s">
        <v>55</v>
      </c>
      <c r="CH2" s="2" t="s">
        <v>48</v>
      </c>
      <c r="CI2" s="2" t="str">
        <f t="shared" ref="CI2:CI65" si="6">RIGHT(CG2,11)</f>
        <v>run-02_bold</v>
      </c>
      <c r="CJ2" s="2">
        <v>0</v>
      </c>
      <c r="CK2" s="2">
        <v>0</v>
      </c>
      <c r="CL2" s="2" t="s">
        <v>49</v>
      </c>
      <c r="CM2" s="2" t="s">
        <v>50</v>
      </c>
      <c r="CN2" s="2">
        <v>1</v>
      </c>
      <c r="CO2" s="2">
        <v>1.7961670000000001</v>
      </c>
      <c r="CP2" s="2" t="s">
        <v>51</v>
      </c>
      <c r="CQ2" s="2">
        <v>0.75</v>
      </c>
      <c r="CR2" s="2">
        <v>1.9215</v>
      </c>
      <c r="CS2" s="2" t="s">
        <v>52</v>
      </c>
      <c r="CT2" s="2">
        <v>1</v>
      </c>
      <c r="CU2" s="2">
        <v>0.84975000000000001</v>
      </c>
      <c r="CV2" s="2" t="s">
        <v>53</v>
      </c>
      <c r="CW2" s="2">
        <v>1</v>
      </c>
      <c r="CX2" s="2">
        <v>1.9415830000000001</v>
      </c>
      <c r="CY2" s="2" t="b">
        <f>IF(AND(CJ2&lt;=6,CK2&lt;1),TRUE,FALSE)</f>
        <v>1</v>
      </c>
      <c r="CZ2" s="2" t="b">
        <f t="shared" ref="CZ2:CZ65" si="7">IF(AND(CN2&gt;=0.5,CT2&gt;=0.5, ABS(CW2-CN2)&lt;0.4),TRUE,FALSE)</f>
        <v>1</v>
      </c>
      <c r="DA2" s="2">
        <v>1</v>
      </c>
    </row>
    <row r="3" spans="1:105" s="2" customFormat="1" x14ac:dyDescent="0.35">
      <c r="A3" s="1" t="s">
        <v>56</v>
      </c>
      <c r="B3" t="s">
        <v>38</v>
      </c>
      <c r="C3">
        <v>5</v>
      </c>
      <c r="D3">
        <v>5</v>
      </c>
      <c r="E3">
        <v>7.2222222222222223</v>
      </c>
      <c r="F3" t="s">
        <v>39</v>
      </c>
      <c r="G3">
        <v>107</v>
      </c>
      <c r="H3">
        <v>107</v>
      </c>
      <c r="I3">
        <v>100</v>
      </c>
      <c r="J3">
        <v>27</v>
      </c>
      <c r="K3">
        <v>12</v>
      </c>
      <c r="L3">
        <v>20</v>
      </c>
      <c r="M3">
        <v>10</v>
      </c>
      <c r="N3">
        <v>27</v>
      </c>
      <c r="O3">
        <v>13</v>
      </c>
      <c r="P3">
        <v>26</v>
      </c>
      <c r="Q3">
        <v>14</v>
      </c>
      <c r="R3">
        <v>120</v>
      </c>
      <c r="S3" s="1">
        <v>5004</v>
      </c>
      <c r="T3" s="2" t="s">
        <v>57</v>
      </c>
      <c r="U3" s="2" t="s">
        <v>41</v>
      </c>
      <c r="V3" s="2" t="str">
        <f t="shared" si="0"/>
        <v>run-01_bold</v>
      </c>
      <c r="W3" s="2">
        <v>6</v>
      </c>
      <c r="X3" s="2">
        <v>0</v>
      </c>
      <c r="Y3" s="2" t="s">
        <v>58</v>
      </c>
      <c r="Z3" s="2" t="s">
        <v>43</v>
      </c>
      <c r="AA3" s="2">
        <v>0.66669999999999996</v>
      </c>
      <c r="AB3" s="2">
        <v>2.153</v>
      </c>
      <c r="AC3" s="2" t="s">
        <v>44</v>
      </c>
      <c r="AD3" s="2">
        <v>1</v>
      </c>
      <c r="AE3" s="2">
        <v>2.2240829999999998</v>
      </c>
      <c r="AF3" s="2" t="s">
        <v>45</v>
      </c>
      <c r="AG3" s="2">
        <v>1</v>
      </c>
      <c r="AH3" s="2">
        <v>1.9636670000000001</v>
      </c>
      <c r="AI3" s="2" t="s">
        <v>46</v>
      </c>
      <c r="AJ3" s="2">
        <v>0.91669999999999996</v>
      </c>
      <c r="AK3" s="2">
        <v>2.3417500000000002</v>
      </c>
      <c r="AL3" s="2" t="b">
        <f t="shared" si="1"/>
        <v>1</v>
      </c>
      <c r="AM3" s="2" t="b">
        <f>IF(AND(AD3&gt;=0.5,AG3&gt;=0.5, ABS(AJ3-AD3)&lt;0.4),TRUE,FALSE)</f>
        <v>1</v>
      </c>
      <c r="AN3" s="2">
        <v>1</v>
      </c>
      <c r="AO3" s="1" t="s">
        <v>56</v>
      </c>
      <c r="AP3" s="2" t="s">
        <v>59</v>
      </c>
      <c r="AQ3" s="2" t="s">
        <v>48</v>
      </c>
      <c r="AR3" s="2" t="str">
        <f t="shared" si="2"/>
        <v>run-01_bold</v>
      </c>
      <c r="AS3" s="2">
        <v>1</v>
      </c>
      <c r="AT3" s="2">
        <v>0</v>
      </c>
      <c r="AU3" s="2" t="s">
        <v>58</v>
      </c>
      <c r="AV3" s="2" t="s">
        <v>50</v>
      </c>
      <c r="AW3" s="2">
        <v>1</v>
      </c>
      <c r="AX3" s="2">
        <v>2.1029170000000001</v>
      </c>
      <c r="AY3" s="2" t="s">
        <v>51</v>
      </c>
      <c r="AZ3" s="2">
        <v>0.91669999999999996</v>
      </c>
      <c r="BA3" s="2">
        <v>2.1754169999999999</v>
      </c>
      <c r="BB3" s="2" t="s">
        <v>52</v>
      </c>
      <c r="BC3" s="2">
        <v>1</v>
      </c>
      <c r="BD3" s="2">
        <v>1.8818330000000001</v>
      </c>
      <c r="BE3" s="2" t="s">
        <v>53</v>
      </c>
      <c r="BF3" s="2">
        <v>0.75</v>
      </c>
      <c r="BG3" s="2">
        <v>2.3614169999999999</v>
      </c>
      <c r="BH3" s="2" t="b">
        <f>IF(AND(AS3&lt;=6,AT3&lt;1),TRUE,FALSE)</f>
        <v>1</v>
      </c>
      <c r="BI3" s="2" t="b">
        <f t="shared" si="3"/>
        <v>1</v>
      </c>
      <c r="BJ3" s="2">
        <v>1</v>
      </c>
      <c r="BK3" s="1" t="s">
        <v>56</v>
      </c>
      <c r="BL3" s="2" t="s">
        <v>60</v>
      </c>
      <c r="BM3" s="2" t="s">
        <v>41</v>
      </c>
      <c r="BN3" s="2" t="str">
        <f t="shared" si="4"/>
        <v>run-02_bold</v>
      </c>
      <c r="BO3" s="2">
        <v>0</v>
      </c>
      <c r="BP3" s="2">
        <v>0</v>
      </c>
      <c r="BQ3" s="2" t="s">
        <v>58</v>
      </c>
      <c r="BR3" s="2" t="s">
        <v>43</v>
      </c>
      <c r="BS3" s="2">
        <v>0.83330000000000004</v>
      </c>
      <c r="BT3" s="2">
        <v>2.2420909999999998</v>
      </c>
      <c r="BU3" s="2" t="s">
        <v>44</v>
      </c>
      <c r="BV3" s="2">
        <v>0.91669999999999996</v>
      </c>
      <c r="BW3" s="2">
        <v>2.1678000000000002</v>
      </c>
      <c r="BX3" s="2" t="s">
        <v>45</v>
      </c>
      <c r="BY3" s="2">
        <v>1</v>
      </c>
      <c r="BZ3" s="2">
        <v>1.714091</v>
      </c>
      <c r="CA3" s="2" t="s">
        <v>46</v>
      </c>
      <c r="CB3" s="2">
        <v>1</v>
      </c>
      <c r="CC3" s="2">
        <v>2.2793000000000001</v>
      </c>
      <c r="CD3" s="2" t="b">
        <f>IF(AND(BO3&lt;=6,BP3&lt;1),TRUE,FALSE)</f>
        <v>1</v>
      </c>
      <c r="CE3" s="2" t="b">
        <f t="shared" si="5"/>
        <v>1</v>
      </c>
      <c r="CF3" s="2">
        <v>1</v>
      </c>
      <c r="CG3" s="2" t="s">
        <v>61</v>
      </c>
      <c r="CH3" s="2" t="s">
        <v>48</v>
      </c>
      <c r="CI3" s="2" t="str">
        <f t="shared" si="6"/>
        <v>run-02_bold</v>
      </c>
      <c r="CJ3" s="2">
        <v>4</v>
      </c>
      <c r="CK3" s="2">
        <v>0</v>
      </c>
      <c r="CL3" s="2" t="s">
        <v>58</v>
      </c>
      <c r="CM3" s="2" t="s">
        <v>50</v>
      </c>
      <c r="CN3" s="2">
        <v>1</v>
      </c>
      <c r="CO3" s="2">
        <v>2.0042499999999999</v>
      </c>
      <c r="CP3" s="2" t="s">
        <v>51</v>
      </c>
      <c r="CQ3" s="2">
        <v>0.83330000000000004</v>
      </c>
      <c r="CR3" s="2">
        <v>2.1625830000000001</v>
      </c>
      <c r="CS3" s="2" t="s">
        <v>52</v>
      </c>
      <c r="CT3" s="2">
        <v>1</v>
      </c>
      <c r="CU3" s="2">
        <v>1.9890829999999999</v>
      </c>
      <c r="CV3" s="2" t="s">
        <v>53</v>
      </c>
      <c r="CW3" s="2">
        <v>1</v>
      </c>
      <c r="CX3" s="2">
        <v>2.4729999999999999</v>
      </c>
      <c r="CY3" s="2" t="b">
        <f>IF(AND(CJ3&lt;=6,CK3&lt;1),TRUE,FALSE)</f>
        <v>1</v>
      </c>
      <c r="CZ3" s="2" t="b">
        <f t="shared" si="7"/>
        <v>1</v>
      </c>
      <c r="DA3" s="2">
        <v>1</v>
      </c>
    </row>
    <row r="4" spans="1:105" s="2" customFormat="1" x14ac:dyDescent="0.35">
      <c r="A4" s="3" t="s">
        <v>62</v>
      </c>
      <c r="B4" t="s">
        <v>38</v>
      </c>
      <c r="C4">
        <v>5</v>
      </c>
      <c r="D4">
        <v>5</v>
      </c>
      <c r="E4">
        <v>7.2361111111111107</v>
      </c>
      <c r="F4" t="s">
        <v>39</v>
      </c>
      <c r="G4">
        <v>107</v>
      </c>
      <c r="H4">
        <v>115</v>
      </c>
      <c r="I4">
        <v>137</v>
      </c>
      <c r="J4">
        <v>28</v>
      </c>
      <c r="K4">
        <v>13</v>
      </c>
      <c r="L4">
        <v>29</v>
      </c>
      <c r="M4">
        <v>17</v>
      </c>
      <c r="N4">
        <v>31</v>
      </c>
      <c r="O4">
        <v>15</v>
      </c>
      <c r="P4">
        <v>21</v>
      </c>
      <c r="Q4">
        <v>10</v>
      </c>
      <c r="R4">
        <v>118</v>
      </c>
      <c r="S4" s="3">
        <v>5008</v>
      </c>
      <c r="T4" t="s">
        <v>63</v>
      </c>
      <c r="U4" t="s">
        <v>41</v>
      </c>
      <c r="V4" t="str">
        <f t="shared" si="0"/>
        <v>run-01_bold</v>
      </c>
      <c r="W4">
        <v>1</v>
      </c>
      <c r="X4">
        <v>0</v>
      </c>
      <c r="Y4" t="s">
        <v>64</v>
      </c>
      <c r="Z4" t="s">
        <v>43</v>
      </c>
      <c r="AA4">
        <v>0.66669999999999996</v>
      </c>
      <c r="AB4">
        <v>2.4359999999999999</v>
      </c>
      <c r="AC4" t="s">
        <v>44</v>
      </c>
      <c r="AD4">
        <v>1</v>
      </c>
      <c r="AE4">
        <v>2.3451249999999999</v>
      </c>
      <c r="AF4" t="s">
        <v>45</v>
      </c>
      <c r="AG4">
        <v>1</v>
      </c>
      <c r="AH4">
        <v>1.9910829999999999</v>
      </c>
      <c r="AI4" t="s">
        <v>46</v>
      </c>
      <c r="AJ4">
        <v>0.75</v>
      </c>
      <c r="AK4">
        <v>2.4079169999999999</v>
      </c>
      <c r="AL4" t="b">
        <f t="shared" si="1"/>
        <v>1</v>
      </c>
      <c r="AM4" t="b">
        <f>IF(AND(AD4&gt;=0.5,AG4&gt;=0.5, ABS(AJ4-AD4)&lt;=0.4),TRUE,FALSE)</f>
        <v>1</v>
      </c>
      <c r="AN4">
        <v>1</v>
      </c>
      <c r="AO4" s="3" t="s">
        <v>62</v>
      </c>
      <c r="AP4" t="s">
        <v>65</v>
      </c>
      <c r="AQ4" t="s">
        <v>48</v>
      </c>
      <c r="AR4" t="str">
        <f t="shared" si="2"/>
        <v>run-01_bold</v>
      </c>
      <c r="AS4">
        <v>7</v>
      </c>
      <c r="AT4">
        <v>0</v>
      </c>
      <c r="AU4" t="s">
        <v>66</v>
      </c>
      <c r="AV4" t="s">
        <v>50</v>
      </c>
      <c r="AW4">
        <v>0.83330000000000004</v>
      </c>
      <c r="AX4">
        <v>2.2407780000000002</v>
      </c>
      <c r="AY4" t="s">
        <v>51</v>
      </c>
      <c r="AZ4">
        <v>0.83330000000000004</v>
      </c>
      <c r="BA4">
        <v>2.6458330000000001</v>
      </c>
      <c r="BB4" t="s">
        <v>52</v>
      </c>
      <c r="BC4">
        <v>0.91669999999999996</v>
      </c>
      <c r="BD4">
        <v>1.8374999999999999</v>
      </c>
      <c r="BE4" t="s">
        <v>53</v>
      </c>
      <c r="BF4">
        <v>0.83330000000000004</v>
      </c>
      <c r="BG4">
        <v>2.5069089999999998</v>
      </c>
      <c r="BH4" t="b">
        <f>IF(AND(AS4&lt;=16,AT4&lt;1),TRUE,FALSE)</f>
        <v>1</v>
      </c>
      <c r="BI4" t="b">
        <f t="shared" si="3"/>
        <v>1</v>
      </c>
      <c r="BJ4">
        <v>1</v>
      </c>
      <c r="BK4" s="3" t="s">
        <v>62</v>
      </c>
      <c r="BL4" t="s">
        <v>67</v>
      </c>
      <c r="BM4" t="s">
        <v>41</v>
      </c>
      <c r="BN4" t="str">
        <f t="shared" si="4"/>
        <v>run-02_bold</v>
      </c>
      <c r="BO4">
        <v>0</v>
      </c>
      <c r="BP4">
        <v>0</v>
      </c>
      <c r="BQ4" t="s">
        <v>64</v>
      </c>
      <c r="BR4" t="s">
        <v>43</v>
      </c>
      <c r="BS4">
        <v>0.91669999999999996</v>
      </c>
      <c r="BT4">
        <v>2.2221669999999998</v>
      </c>
      <c r="BU4" t="s">
        <v>44</v>
      </c>
      <c r="BV4">
        <v>1</v>
      </c>
      <c r="BW4">
        <v>2.169333</v>
      </c>
      <c r="BX4" t="s">
        <v>45</v>
      </c>
      <c r="BY4">
        <v>1</v>
      </c>
      <c r="BZ4">
        <v>1.6180829999999999</v>
      </c>
      <c r="CA4" t="s">
        <v>46</v>
      </c>
      <c r="CB4">
        <v>0.83330000000000004</v>
      </c>
      <c r="CC4">
        <v>2.4712499999999999</v>
      </c>
      <c r="CD4" t="b">
        <f>IF(AND(BO4&lt;=16,BP4&lt;1),TRUE,FALSE)</f>
        <v>1</v>
      </c>
      <c r="CE4" t="b">
        <f t="shared" si="5"/>
        <v>1</v>
      </c>
      <c r="CF4">
        <v>1</v>
      </c>
      <c r="CG4" t="s">
        <v>68</v>
      </c>
      <c r="CH4" t="s">
        <v>48</v>
      </c>
      <c r="CI4" t="str">
        <f t="shared" si="6"/>
        <v>run-02_bold</v>
      </c>
      <c r="CJ4">
        <v>1</v>
      </c>
      <c r="CK4">
        <v>0</v>
      </c>
      <c r="CL4" t="s">
        <v>66</v>
      </c>
      <c r="CM4" t="s">
        <v>50</v>
      </c>
      <c r="CN4">
        <v>0.91669999999999996</v>
      </c>
      <c r="CO4">
        <v>2.3168000000000002</v>
      </c>
      <c r="CP4" t="s">
        <v>51</v>
      </c>
      <c r="CQ4">
        <v>0.83330000000000004</v>
      </c>
      <c r="CR4">
        <v>2.5561820000000002</v>
      </c>
      <c r="CS4" t="s">
        <v>52</v>
      </c>
      <c r="CT4">
        <v>1</v>
      </c>
      <c r="CU4">
        <v>2.1095000000000002</v>
      </c>
      <c r="CV4" t="s">
        <v>53</v>
      </c>
      <c r="CW4">
        <v>0.91669999999999996</v>
      </c>
      <c r="CX4">
        <v>2.5236999999999998</v>
      </c>
      <c r="CY4" t="b">
        <f>IF(AND(CJ4&lt;=16,CK4&lt;1),TRUE,FALSE)</f>
        <v>1</v>
      </c>
      <c r="CZ4" t="b">
        <f t="shared" si="7"/>
        <v>1</v>
      </c>
      <c r="DA4">
        <v>1</v>
      </c>
    </row>
    <row r="5" spans="1:105" s="2" customFormat="1" x14ac:dyDescent="0.35">
      <c r="A5" s="1" t="s">
        <v>69</v>
      </c>
      <c r="B5" t="s">
        <v>38</v>
      </c>
      <c r="C5">
        <v>3</v>
      </c>
      <c r="D5">
        <v>5</v>
      </c>
      <c r="E5">
        <v>7.4944444444444445</v>
      </c>
      <c r="F5" t="s">
        <v>39</v>
      </c>
      <c r="G5">
        <v>105</v>
      </c>
      <c r="H5">
        <v>125</v>
      </c>
      <c r="I5">
        <v>134</v>
      </c>
      <c r="J5">
        <v>25</v>
      </c>
      <c r="K5">
        <v>10</v>
      </c>
      <c r="L5">
        <v>29</v>
      </c>
      <c r="M5">
        <v>17</v>
      </c>
      <c r="N5">
        <v>29</v>
      </c>
      <c r="O5">
        <v>13</v>
      </c>
      <c r="P5">
        <v>25</v>
      </c>
      <c r="Q5">
        <v>12</v>
      </c>
      <c r="R5">
        <v>112</v>
      </c>
      <c r="S5" s="1">
        <v>5009</v>
      </c>
      <c r="T5" s="2" t="s">
        <v>70</v>
      </c>
      <c r="U5" s="2" t="s">
        <v>41</v>
      </c>
      <c r="V5" s="2" t="str">
        <f t="shared" si="0"/>
        <v>run-01_bold</v>
      </c>
      <c r="W5" s="2">
        <v>0</v>
      </c>
      <c r="X5" s="2">
        <v>0</v>
      </c>
      <c r="Y5" s="2" t="s">
        <v>71</v>
      </c>
      <c r="Z5" s="2" t="s">
        <v>43</v>
      </c>
      <c r="AA5" s="2">
        <v>0.5</v>
      </c>
      <c r="AB5" s="2">
        <v>2.7098</v>
      </c>
      <c r="AC5" s="2" t="s">
        <v>44</v>
      </c>
      <c r="AD5" s="2">
        <v>1</v>
      </c>
      <c r="AE5" s="2">
        <v>2.7135829999999999</v>
      </c>
      <c r="AF5" s="2" t="s">
        <v>45</v>
      </c>
      <c r="AG5" s="2">
        <v>0.91669999999999996</v>
      </c>
      <c r="AH5" s="2">
        <v>1.4179999999999999</v>
      </c>
      <c r="AI5" s="2" t="s">
        <v>46</v>
      </c>
      <c r="AJ5" s="2">
        <v>0.91669999999999996</v>
      </c>
      <c r="AK5" s="2">
        <v>2.145222</v>
      </c>
      <c r="AL5" s="2" t="b">
        <f t="shared" si="1"/>
        <v>1</v>
      </c>
      <c r="AM5" s="2" t="b">
        <f>IF(AND(AD5&gt;=0.5,AG5&gt;=0.5, ABS(AJ5-AD5)&lt;0.4),TRUE,FALSE)</f>
        <v>1</v>
      </c>
      <c r="AN5" s="2">
        <v>1</v>
      </c>
      <c r="AO5" s="1" t="s">
        <v>69</v>
      </c>
      <c r="AP5" s="2" t="s">
        <v>72</v>
      </c>
      <c r="AQ5" s="2" t="s">
        <v>48</v>
      </c>
      <c r="AR5" s="2" t="str">
        <f t="shared" si="2"/>
        <v>run-01_bold</v>
      </c>
      <c r="AS5" s="2">
        <v>0</v>
      </c>
      <c r="AT5" s="2">
        <v>0</v>
      </c>
      <c r="AU5" s="2" t="s">
        <v>73</v>
      </c>
      <c r="AV5" s="2" t="s">
        <v>50</v>
      </c>
      <c r="AW5" s="2">
        <v>0.75</v>
      </c>
      <c r="AX5" s="2">
        <v>2.7631109999999999</v>
      </c>
      <c r="AY5" s="2" t="s">
        <v>51</v>
      </c>
      <c r="AZ5" s="2">
        <v>0.58330000000000004</v>
      </c>
      <c r="BA5" s="2">
        <v>2.867</v>
      </c>
      <c r="BB5" s="2" t="s">
        <v>52</v>
      </c>
      <c r="BC5" s="2">
        <v>0.91669999999999996</v>
      </c>
      <c r="BD5" s="2">
        <v>2.1659090000000001</v>
      </c>
      <c r="BE5" s="2" t="s">
        <v>53</v>
      </c>
      <c r="BF5" s="2">
        <v>0.58330000000000004</v>
      </c>
      <c r="BG5" s="2">
        <v>2.741222</v>
      </c>
      <c r="BH5" s="2" t="b">
        <f>IF(AND(AS5&lt;=6,AT5&lt;1),TRUE,FALSE)</f>
        <v>1</v>
      </c>
      <c r="BI5" s="2" t="b">
        <f t="shared" si="3"/>
        <v>1</v>
      </c>
      <c r="BJ5" s="2">
        <v>1</v>
      </c>
      <c r="BK5" s="1" t="s">
        <v>69</v>
      </c>
      <c r="BL5" s="2" t="s">
        <v>74</v>
      </c>
      <c r="BM5" s="2" t="s">
        <v>41</v>
      </c>
      <c r="BN5" s="2" t="str">
        <f t="shared" si="4"/>
        <v>run-02_bold</v>
      </c>
      <c r="BO5" s="2">
        <v>0</v>
      </c>
      <c r="BP5" s="2">
        <v>0</v>
      </c>
      <c r="BQ5" s="2" t="s">
        <v>71</v>
      </c>
      <c r="BR5" s="2" t="s">
        <v>43</v>
      </c>
      <c r="BS5" s="2">
        <v>1</v>
      </c>
      <c r="BT5" s="2">
        <v>2.4355000000000002</v>
      </c>
      <c r="BU5" s="2" t="s">
        <v>44</v>
      </c>
      <c r="BV5" s="2">
        <v>0.91669999999999996</v>
      </c>
      <c r="BW5" s="2">
        <v>2.279417</v>
      </c>
      <c r="BX5" s="2" t="s">
        <v>45</v>
      </c>
      <c r="BY5" s="2">
        <v>1</v>
      </c>
      <c r="BZ5" s="2">
        <v>1.5389999999999999</v>
      </c>
      <c r="CA5" s="2" t="s">
        <v>46</v>
      </c>
      <c r="CB5" s="2">
        <v>0.83330000000000004</v>
      </c>
      <c r="CC5" s="2">
        <v>2.4110830000000001</v>
      </c>
      <c r="CD5" s="2" t="b">
        <f>IF(AND(BO5&lt;=6,BP5&lt;1),TRUE,FALSE)</f>
        <v>1</v>
      </c>
      <c r="CE5" s="2" t="b">
        <f t="shared" si="5"/>
        <v>1</v>
      </c>
      <c r="CF5" s="2">
        <v>1</v>
      </c>
      <c r="CG5" s="2" t="s">
        <v>75</v>
      </c>
      <c r="CH5" s="2" t="s">
        <v>48</v>
      </c>
      <c r="CI5" s="2" t="str">
        <f t="shared" si="6"/>
        <v>run-02_bold</v>
      </c>
      <c r="CJ5" s="2">
        <v>0</v>
      </c>
      <c r="CK5" s="2">
        <v>0</v>
      </c>
      <c r="CL5" s="2" t="s">
        <v>73</v>
      </c>
      <c r="CM5" s="2" t="s">
        <v>50</v>
      </c>
      <c r="CN5" s="2">
        <v>1</v>
      </c>
      <c r="CO5" s="2">
        <v>2.3325</v>
      </c>
      <c r="CP5" s="2" t="s">
        <v>51</v>
      </c>
      <c r="CQ5" s="2">
        <v>1</v>
      </c>
      <c r="CR5" s="2">
        <v>2.3885000000000001</v>
      </c>
      <c r="CS5" s="2" t="s">
        <v>52</v>
      </c>
      <c r="CT5" s="2">
        <v>1</v>
      </c>
      <c r="CU5" s="2">
        <v>1.8321000000000001</v>
      </c>
      <c r="CV5" s="2" t="s">
        <v>53</v>
      </c>
      <c r="CW5" s="2">
        <v>0.91669999999999996</v>
      </c>
      <c r="CX5" s="2">
        <v>2.5604</v>
      </c>
      <c r="CY5" s="2" t="b">
        <f>IF(AND(CJ5&lt;=6,CK5&lt;1),TRUE,FALSE)</f>
        <v>1</v>
      </c>
      <c r="CZ5" s="2" t="b">
        <f t="shared" si="7"/>
        <v>1</v>
      </c>
      <c r="DA5" s="2">
        <v>1</v>
      </c>
    </row>
    <row r="6" spans="1:105" s="2" customFormat="1" x14ac:dyDescent="0.35">
      <c r="A6" s="1" t="s">
        <v>76</v>
      </c>
      <c r="B6" t="s">
        <v>38</v>
      </c>
      <c r="C6">
        <v>5</v>
      </c>
      <c r="D6">
        <v>5</v>
      </c>
      <c r="E6">
        <v>7.2638888888888893</v>
      </c>
      <c r="F6" t="s">
        <v>39</v>
      </c>
      <c r="G6">
        <v>106</v>
      </c>
      <c r="H6">
        <v>112</v>
      </c>
      <c r="I6">
        <v>107</v>
      </c>
      <c r="J6">
        <v>23</v>
      </c>
      <c r="K6">
        <v>9</v>
      </c>
      <c r="L6">
        <v>17</v>
      </c>
      <c r="M6">
        <v>8</v>
      </c>
      <c r="N6">
        <v>27</v>
      </c>
      <c r="O6">
        <v>13</v>
      </c>
      <c r="P6">
        <v>24</v>
      </c>
      <c r="Q6">
        <v>12</v>
      </c>
      <c r="R6">
        <v>110</v>
      </c>
      <c r="S6" s="1">
        <v>5011</v>
      </c>
      <c r="T6" s="2" t="s">
        <v>77</v>
      </c>
      <c r="U6" s="2" t="s">
        <v>41</v>
      </c>
      <c r="V6" s="2" t="str">
        <f t="shared" si="0"/>
        <v>run-01_bold</v>
      </c>
      <c r="W6" s="2">
        <v>0</v>
      </c>
      <c r="X6" s="2">
        <v>0</v>
      </c>
      <c r="Y6" s="2" t="s">
        <v>78</v>
      </c>
      <c r="Z6" s="2" t="s">
        <v>43</v>
      </c>
      <c r="AA6" s="2">
        <v>0.58330000000000004</v>
      </c>
      <c r="AB6" s="2">
        <v>2.31</v>
      </c>
      <c r="AC6" s="2" t="s">
        <v>44</v>
      </c>
      <c r="AD6" s="2">
        <v>0.75</v>
      </c>
      <c r="AE6" s="2">
        <v>2.3986999999999998</v>
      </c>
      <c r="AF6" s="2" t="s">
        <v>45</v>
      </c>
      <c r="AG6" s="2">
        <v>1</v>
      </c>
      <c r="AH6" s="2">
        <v>1.0039169999999999</v>
      </c>
      <c r="AI6" s="2" t="s">
        <v>46</v>
      </c>
      <c r="AJ6" s="2">
        <v>0.75</v>
      </c>
      <c r="AK6" s="2">
        <v>2.2709090000000001</v>
      </c>
      <c r="AL6" s="2" t="b">
        <f t="shared" si="1"/>
        <v>1</v>
      </c>
      <c r="AM6" s="2" t="b">
        <f>IF(AND(AD6&gt;=0.5,AG6&gt;=0.5, ABS(AJ6-AD6)&lt;0.4),TRUE,FALSE)</f>
        <v>1</v>
      </c>
      <c r="AN6" s="2">
        <v>1</v>
      </c>
      <c r="AO6" s="1" t="s">
        <v>76</v>
      </c>
      <c r="AP6" s="2" t="s">
        <v>79</v>
      </c>
      <c r="AQ6" s="2" t="s">
        <v>48</v>
      </c>
      <c r="AR6" s="2" t="str">
        <f t="shared" si="2"/>
        <v>run-01_bold</v>
      </c>
      <c r="AS6" s="2">
        <v>0</v>
      </c>
      <c r="AT6" s="2">
        <v>0</v>
      </c>
      <c r="AU6" s="2" t="s">
        <v>80</v>
      </c>
      <c r="AV6" s="2" t="s">
        <v>50</v>
      </c>
      <c r="AW6" s="2">
        <v>1</v>
      </c>
      <c r="AX6" s="2">
        <v>2.0477500000000002</v>
      </c>
      <c r="AY6" s="2" t="s">
        <v>51</v>
      </c>
      <c r="AZ6" s="2">
        <v>1</v>
      </c>
      <c r="BA6" s="2">
        <v>2.024</v>
      </c>
      <c r="BB6" s="2" t="s">
        <v>52</v>
      </c>
      <c r="BC6" s="2">
        <v>1</v>
      </c>
      <c r="BD6" s="2">
        <v>1.0240830000000001</v>
      </c>
      <c r="BE6" s="2" t="s">
        <v>53</v>
      </c>
      <c r="BF6" s="2">
        <v>0.75</v>
      </c>
      <c r="BG6" s="2">
        <v>2.1594169999999999</v>
      </c>
      <c r="BH6" s="2" t="b">
        <f>IF(AND(AS6&lt;=6,AT6&lt;1),TRUE,FALSE)</f>
        <v>1</v>
      </c>
      <c r="BI6" s="2" t="b">
        <f t="shared" si="3"/>
        <v>1</v>
      </c>
      <c r="BJ6" s="2">
        <v>1</v>
      </c>
      <c r="BK6" s="1" t="s">
        <v>76</v>
      </c>
      <c r="BL6" s="2" t="s">
        <v>81</v>
      </c>
      <c r="BM6" s="2" t="s">
        <v>41</v>
      </c>
      <c r="BN6" s="2" t="str">
        <f t="shared" si="4"/>
        <v>run-02_bold</v>
      </c>
      <c r="BO6" s="2">
        <v>0</v>
      </c>
      <c r="BP6" s="2">
        <v>0</v>
      </c>
      <c r="BQ6" s="2" t="s">
        <v>78</v>
      </c>
      <c r="BR6" s="2" t="s">
        <v>43</v>
      </c>
      <c r="BS6" s="2">
        <v>0.83330000000000004</v>
      </c>
      <c r="BT6" s="2">
        <v>2.3287270000000002</v>
      </c>
      <c r="BU6" s="2" t="s">
        <v>44</v>
      </c>
      <c r="BV6" s="2">
        <v>0.91669999999999996</v>
      </c>
      <c r="BW6" s="2">
        <v>2.077</v>
      </c>
      <c r="BX6" s="2" t="s">
        <v>45</v>
      </c>
      <c r="BY6" s="2">
        <v>0.91669999999999996</v>
      </c>
      <c r="BZ6" s="2">
        <v>1.279917</v>
      </c>
      <c r="CA6" s="2" t="s">
        <v>46</v>
      </c>
      <c r="CB6" s="2">
        <v>0.66669999999999996</v>
      </c>
      <c r="CC6" s="2">
        <v>2.4960909999999998</v>
      </c>
      <c r="CD6" s="2" t="b">
        <f>IF(AND(BO6&lt;=6,BP6&lt;1),TRUE,FALSE)</f>
        <v>1</v>
      </c>
      <c r="CE6" s="2" t="b">
        <f t="shared" si="5"/>
        <v>1</v>
      </c>
      <c r="CF6" s="2">
        <v>1</v>
      </c>
      <c r="CG6" s="2" t="s">
        <v>82</v>
      </c>
      <c r="CH6" s="2" t="s">
        <v>48</v>
      </c>
      <c r="CI6" s="2" t="str">
        <f t="shared" si="6"/>
        <v>run-02_bold</v>
      </c>
      <c r="CJ6" s="2">
        <v>0</v>
      </c>
      <c r="CK6" s="2">
        <v>0</v>
      </c>
      <c r="CL6" s="2" t="s">
        <v>80</v>
      </c>
      <c r="CM6" s="2" t="s">
        <v>50</v>
      </c>
      <c r="CN6" s="2">
        <v>1</v>
      </c>
      <c r="CO6" s="2">
        <v>2.0550000000000002</v>
      </c>
      <c r="CP6" s="2" t="s">
        <v>51</v>
      </c>
      <c r="CQ6" s="2">
        <v>1</v>
      </c>
      <c r="CR6" s="2">
        <v>2.12425</v>
      </c>
      <c r="CS6" s="2" t="s">
        <v>52</v>
      </c>
      <c r="CT6" s="2">
        <v>1</v>
      </c>
      <c r="CU6" s="2">
        <v>1.0117499999999999</v>
      </c>
      <c r="CV6" s="2" t="s">
        <v>53</v>
      </c>
      <c r="CW6" s="2">
        <v>0.66669999999999996</v>
      </c>
      <c r="CX6" s="2">
        <v>2.1794169999999999</v>
      </c>
      <c r="CY6" s="2" t="b">
        <f>IF(AND(CJ6&lt;=6,CK6&lt;1),TRUE,FALSE)</f>
        <v>1</v>
      </c>
      <c r="CZ6" s="2" t="b">
        <f t="shared" si="7"/>
        <v>1</v>
      </c>
      <c r="DA6" s="2">
        <v>1</v>
      </c>
    </row>
    <row r="7" spans="1:105" s="2" customFormat="1" x14ac:dyDescent="0.35">
      <c r="A7" s="3" t="s">
        <v>83</v>
      </c>
      <c r="B7" t="s">
        <v>38</v>
      </c>
      <c r="C7">
        <v>5</v>
      </c>
      <c r="D7">
        <v>4</v>
      </c>
      <c r="E7">
        <v>7.177777777777778</v>
      </c>
      <c r="F7" t="s">
        <v>84</v>
      </c>
      <c r="G7">
        <v>107</v>
      </c>
      <c r="H7">
        <v>116</v>
      </c>
      <c r="I7">
        <v>105</v>
      </c>
      <c r="J7">
        <v>19</v>
      </c>
      <c r="K7">
        <v>8</v>
      </c>
      <c r="L7">
        <v>25</v>
      </c>
      <c r="M7">
        <v>13</v>
      </c>
      <c r="N7">
        <v>27</v>
      </c>
      <c r="O7">
        <v>13</v>
      </c>
      <c r="P7">
        <v>20</v>
      </c>
      <c r="Q7">
        <v>9</v>
      </c>
      <c r="R7">
        <v>100</v>
      </c>
      <c r="S7" s="3">
        <v>5015</v>
      </c>
      <c r="T7" t="s">
        <v>85</v>
      </c>
      <c r="U7" t="s">
        <v>41</v>
      </c>
      <c r="V7" t="str">
        <f t="shared" si="0"/>
        <v>run-01_bold</v>
      </c>
      <c r="W7">
        <v>0</v>
      </c>
      <c r="X7">
        <v>0</v>
      </c>
      <c r="Y7" t="s">
        <v>86</v>
      </c>
      <c r="Z7" t="s">
        <v>43</v>
      </c>
      <c r="AA7">
        <v>0.83330000000000004</v>
      </c>
      <c r="AB7">
        <v>2.244167</v>
      </c>
      <c r="AC7" t="s">
        <v>44</v>
      </c>
      <c r="AD7">
        <v>0.91669999999999996</v>
      </c>
      <c r="AE7">
        <v>2.1214170000000001</v>
      </c>
      <c r="AF7" t="s">
        <v>45</v>
      </c>
      <c r="AG7">
        <v>1</v>
      </c>
      <c r="AH7">
        <v>1.241333</v>
      </c>
      <c r="AI7" t="s">
        <v>46</v>
      </c>
      <c r="AJ7">
        <v>0.91669999999999996</v>
      </c>
      <c r="AK7">
        <v>2.3370829999999998</v>
      </c>
      <c r="AL7" t="b">
        <f t="shared" si="1"/>
        <v>1</v>
      </c>
      <c r="AM7" t="b">
        <f>IF(AND(AD7&gt;=0.5,AG7&gt;=0.5, ABS(AJ7-AD7)&lt;=0.4),TRUE,FALSE)</f>
        <v>1</v>
      </c>
      <c r="AN7">
        <v>1</v>
      </c>
      <c r="AO7" s="3" t="s">
        <v>83</v>
      </c>
      <c r="AP7" t="s">
        <v>87</v>
      </c>
      <c r="AQ7" t="s">
        <v>48</v>
      </c>
      <c r="AR7" t="str">
        <f t="shared" si="2"/>
        <v>run-01_bold</v>
      </c>
      <c r="AS7">
        <v>14</v>
      </c>
      <c r="AT7">
        <v>0</v>
      </c>
      <c r="AU7" t="s">
        <v>88</v>
      </c>
      <c r="AV7" t="s">
        <v>50</v>
      </c>
      <c r="AW7">
        <v>0.83330000000000004</v>
      </c>
      <c r="AX7">
        <v>2.1368179999999999</v>
      </c>
      <c r="AY7" t="s">
        <v>51</v>
      </c>
      <c r="AZ7">
        <v>0.75</v>
      </c>
      <c r="BA7">
        <v>2.1588180000000001</v>
      </c>
      <c r="BB7" t="s">
        <v>52</v>
      </c>
      <c r="BC7">
        <v>1</v>
      </c>
      <c r="BD7">
        <v>1.5931</v>
      </c>
      <c r="BE7" t="s">
        <v>53</v>
      </c>
      <c r="BF7">
        <v>0.75</v>
      </c>
      <c r="BG7">
        <v>2.4545560000000002</v>
      </c>
      <c r="BH7" t="b">
        <f>IF(AND(AS7&lt;=16,AT7&lt;1),TRUE,FALSE)</f>
        <v>1</v>
      </c>
      <c r="BI7" t="b">
        <f t="shared" si="3"/>
        <v>1</v>
      </c>
      <c r="BJ7">
        <v>1</v>
      </c>
      <c r="BK7" s="3" t="s">
        <v>83</v>
      </c>
      <c r="BL7" t="s">
        <v>89</v>
      </c>
      <c r="BM7" t="s">
        <v>41</v>
      </c>
      <c r="BN7" t="str">
        <f t="shared" si="4"/>
        <v>run-02_bold</v>
      </c>
      <c r="BO7">
        <v>0</v>
      </c>
      <c r="BP7">
        <v>0</v>
      </c>
      <c r="BQ7" t="s">
        <v>86</v>
      </c>
      <c r="BR7" t="s">
        <v>43</v>
      </c>
      <c r="BS7">
        <v>0.83330000000000004</v>
      </c>
      <c r="BT7">
        <v>2.1432500000000001</v>
      </c>
      <c r="BU7" t="s">
        <v>44</v>
      </c>
      <c r="BV7">
        <v>0.91669999999999996</v>
      </c>
      <c r="BW7">
        <v>2.0289169999999999</v>
      </c>
      <c r="BX7" t="s">
        <v>45</v>
      </c>
      <c r="BY7">
        <v>1</v>
      </c>
      <c r="BZ7">
        <v>1.341167</v>
      </c>
      <c r="CA7" t="s">
        <v>46</v>
      </c>
      <c r="CB7">
        <v>1</v>
      </c>
      <c r="CC7">
        <v>2.1574170000000001</v>
      </c>
      <c r="CD7" t="b">
        <f>IF(AND(BO7&lt;=16,BP7&lt;1),TRUE,FALSE)</f>
        <v>1</v>
      </c>
      <c r="CE7" t="b">
        <f t="shared" si="5"/>
        <v>1</v>
      </c>
      <c r="CF7">
        <v>1</v>
      </c>
      <c r="CG7" t="s">
        <v>90</v>
      </c>
      <c r="CH7" t="s">
        <v>48</v>
      </c>
      <c r="CI7" t="str">
        <f t="shared" si="6"/>
        <v>run-02_bold</v>
      </c>
      <c r="CJ7">
        <v>0</v>
      </c>
      <c r="CK7">
        <v>0</v>
      </c>
      <c r="CL7" t="s">
        <v>88</v>
      </c>
      <c r="CM7" t="s">
        <v>50</v>
      </c>
      <c r="CN7">
        <v>1</v>
      </c>
      <c r="CO7">
        <v>2.1337269999999999</v>
      </c>
      <c r="CP7" t="s">
        <v>51</v>
      </c>
      <c r="CQ7">
        <v>0.91669999999999996</v>
      </c>
      <c r="CR7">
        <v>2.3489170000000001</v>
      </c>
      <c r="CS7" t="s">
        <v>52</v>
      </c>
      <c r="CT7">
        <v>0.83330000000000004</v>
      </c>
      <c r="CU7">
        <v>1.5558749999999999</v>
      </c>
      <c r="CV7" t="s">
        <v>53</v>
      </c>
      <c r="CW7">
        <v>0.83330000000000004</v>
      </c>
      <c r="CX7">
        <v>2.3633329999999999</v>
      </c>
      <c r="CY7" t="b">
        <f>IF(AND(CJ7&lt;=16,CK7&lt;1),TRUE,FALSE)</f>
        <v>1</v>
      </c>
      <c r="CZ7" t="b">
        <f t="shared" si="7"/>
        <v>1</v>
      </c>
      <c r="DA7">
        <v>1</v>
      </c>
    </row>
    <row r="8" spans="1:105" s="2" customFormat="1" x14ac:dyDescent="0.35">
      <c r="A8" s="1" t="s">
        <v>91</v>
      </c>
      <c r="B8" t="s">
        <v>38</v>
      </c>
      <c r="C8">
        <v>4</v>
      </c>
      <c r="D8">
        <v>5</v>
      </c>
      <c r="E8">
        <v>7.7861111111111114</v>
      </c>
      <c r="F8" t="s">
        <v>84</v>
      </c>
      <c r="G8">
        <v>108</v>
      </c>
      <c r="H8">
        <v>94</v>
      </c>
      <c r="I8">
        <v>117</v>
      </c>
      <c r="J8">
        <v>28</v>
      </c>
      <c r="K8">
        <v>12</v>
      </c>
      <c r="L8">
        <v>28</v>
      </c>
      <c r="M8">
        <v>16</v>
      </c>
      <c r="N8">
        <v>34</v>
      </c>
      <c r="O8">
        <v>17</v>
      </c>
      <c r="P8">
        <v>27</v>
      </c>
      <c r="Q8">
        <v>14</v>
      </c>
      <c r="R8">
        <v>129</v>
      </c>
      <c r="S8" s="1">
        <v>5018</v>
      </c>
      <c r="T8" s="2" t="s">
        <v>92</v>
      </c>
      <c r="U8" s="2" t="s">
        <v>41</v>
      </c>
      <c r="V8" s="2" t="str">
        <f t="shared" si="0"/>
        <v>run-01_bold</v>
      </c>
      <c r="W8" s="2">
        <v>0</v>
      </c>
      <c r="X8" s="2">
        <v>0</v>
      </c>
      <c r="Y8" s="2" t="s">
        <v>93</v>
      </c>
      <c r="Z8" s="2" t="s">
        <v>43</v>
      </c>
      <c r="AA8" s="2">
        <v>0.75</v>
      </c>
      <c r="AB8" s="2">
        <v>2.0604170000000002</v>
      </c>
      <c r="AC8" s="2" t="s">
        <v>44</v>
      </c>
      <c r="AD8" s="2">
        <v>0.83330000000000004</v>
      </c>
      <c r="AE8" s="2">
        <v>2.2047500000000002</v>
      </c>
      <c r="AF8" s="2" t="s">
        <v>45</v>
      </c>
      <c r="AG8" s="2">
        <v>0.91669999999999996</v>
      </c>
      <c r="AH8" s="2">
        <v>2.0994169999999999</v>
      </c>
      <c r="AI8" s="2" t="s">
        <v>46</v>
      </c>
      <c r="AJ8" s="2">
        <v>0.91669999999999996</v>
      </c>
      <c r="AK8" s="2">
        <v>2.1185830000000001</v>
      </c>
      <c r="AL8" s="2" t="b">
        <f t="shared" si="1"/>
        <v>1</v>
      </c>
      <c r="AM8" s="2" t="b">
        <f>IF(AND(AD8&gt;=0.5,AG8&gt;=0.5, ABS(AJ8-AD8)&lt;0.4),TRUE,FALSE)</f>
        <v>1</v>
      </c>
      <c r="AN8" s="2">
        <v>1</v>
      </c>
      <c r="AO8" s="1" t="s">
        <v>91</v>
      </c>
      <c r="AP8" s="2" t="s">
        <v>94</v>
      </c>
      <c r="AQ8" s="2" t="s">
        <v>48</v>
      </c>
      <c r="AR8" s="2" t="str">
        <f t="shared" si="2"/>
        <v>run-01_bold</v>
      </c>
      <c r="AS8" s="2">
        <v>0</v>
      </c>
      <c r="AT8" s="2">
        <v>0</v>
      </c>
      <c r="AU8" s="2" t="s">
        <v>95</v>
      </c>
      <c r="AV8" s="2" t="s">
        <v>50</v>
      </c>
      <c r="AW8" s="2">
        <v>0.91669999999999996</v>
      </c>
      <c r="AX8" s="2">
        <v>1.9866360000000001</v>
      </c>
      <c r="AY8" s="2" t="s">
        <v>51</v>
      </c>
      <c r="AZ8" s="2">
        <v>0.91669999999999996</v>
      </c>
      <c r="BA8" s="2">
        <v>2.1591819999999999</v>
      </c>
      <c r="BB8" s="2" t="s">
        <v>52</v>
      </c>
      <c r="BC8" s="2">
        <v>1</v>
      </c>
      <c r="BD8" s="2">
        <v>1.785444</v>
      </c>
      <c r="BE8" s="2" t="s">
        <v>53</v>
      </c>
      <c r="BF8" s="2">
        <v>0.58330000000000004</v>
      </c>
      <c r="BG8" s="2">
        <v>2.2033640000000001</v>
      </c>
      <c r="BH8" s="2" t="b">
        <f>IF(AND(AS8&lt;=6,AT8&lt;1),TRUE,FALSE)</f>
        <v>1</v>
      </c>
      <c r="BI8" s="2" t="b">
        <f t="shared" si="3"/>
        <v>1</v>
      </c>
      <c r="BJ8" s="2">
        <v>1</v>
      </c>
      <c r="BK8" s="1" t="s">
        <v>91</v>
      </c>
      <c r="BL8" s="2" t="s">
        <v>96</v>
      </c>
      <c r="BM8" s="2" t="s">
        <v>41</v>
      </c>
      <c r="BN8" s="2" t="str">
        <f t="shared" si="4"/>
        <v>run-02_bold</v>
      </c>
      <c r="BO8" s="2">
        <v>0</v>
      </c>
      <c r="BP8" s="2">
        <v>0</v>
      </c>
      <c r="BQ8" s="2" t="s">
        <v>93</v>
      </c>
      <c r="BR8" s="2" t="s">
        <v>43</v>
      </c>
      <c r="BS8" s="2">
        <v>0.75</v>
      </c>
      <c r="BT8" s="2">
        <v>2.2635999999999998</v>
      </c>
      <c r="BU8" s="2" t="s">
        <v>44</v>
      </c>
      <c r="BV8" s="2">
        <v>0.75</v>
      </c>
      <c r="BW8" s="2">
        <v>2.1917</v>
      </c>
      <c r="BX8" s="2" t="s">
        <v>45</v>
      </c>
      <c r="BY8" s="2">
        <v>0.91669999999999996</v>
      </c>
      <c r="BZ8" s="2">
        <v>2.2621669999999998</v>
      </c>
      <c r="CA8" s="2" t="s">
        <v>46</v>
      </c>
      <c r="CB8" s="2">
        <v>0.83330000000000004</v>
      </c>
      <c r="CC8" s="2">
        <v>2.230909</v>
      </c>
      <c r="CD8" s="2" t="b">
        <f>IF(AND(BO8&lt;=6,BP8&lt;1),TRUE,FALSE)</f>
        <v>1</v>
      </c>
      <c r="CE8" s="2" t="b">
        <f t="shared" si="5"/>
        <v>1</v>
      </c>
      <c r="CF8" s="2">
        <v>1</v>
      </c>
      <c r="CG8" s="2" t="s">
        <v>97</v>
      </c>
      <c r="CH8" s="2" t="s">
        <v>48</v>
      </c>
      <c r="CI8" s="2" t="str">
        <f t="shared" si="6"/>
        <v>run-02_bold</v>
      </c>
      <c r="CJ8" s="2">
        <v>0</v>
      </c>
      <c r="CK8" s="2">
        <v>0</v>
      </c>
      <c r="CL8" s="2" t="s">
        <v>95</v>
      </c>
      <c r="CM8" s="2" t="s">
        <v>50</v>
      </c>
      <c r="CN8" s="2">
        <v>0.83330000000000004</v>
      </c>
      <c r="CO8" s="2">
        <v>2.0886999999999998</v>
      </c>
      <c r="CP8" s="2" t="s">
        <v>51</v>
      </c>
      <c r="CQ8" s="2">
        <v>0.83330000000000004</v>
      </c>
      <c r="CR8" s="2">
        <v>2.3885830000000001</v>
      </c>
      <c r="CS8" s="2" t="s">
        <v>52</v>
      </c>
      <c r="CT8" s="2">
        <v>1</v>
      </c>
      <c r="CU8" s="2">
        <v>1.4478</v>
      </c>
      <c r="CV8" s="2" t="s">
        <v>53</v>
      </c>
      <c r="CW8" s="2">
        <v>0.75</v>
      </c>
      <c r="CX8" s="2">
        <v>2.3126359999999999</v>
      </c>
      <c r="CY8" s="2" t="b">
        <f>IF(AND(CJ8&lt;=6,CK8&lt;1),TRUE,FALSE)</f>
        <v>1</v>
      </c>
      <c r="CZ8" s="2" t="b">
        <f t="shared" si="7"/>
        <v>1</v>
      </c>
      <c r="DA8" s="2">
        <v>1</v>
      </c>
    </row>
    <row r="9" spans="1:105" s="2" customFormat="1" x14ac:dyDescent="0.35">
      <c r="A9" s="3" t="s">
        <v>98</v>
      </c>
      <c r="B9" t="s">
        <v>38</v>
      </c>
      <c r="C9">
        <v>4</v>
      </c>
      <c r="D9">
        <v>5</v>
      </c>
      <c r="E9">
        <v>7.7972222222222225</v>
      </c>
      <c r="F9" t="s">
        <v>84</v>
      </c>
      <c r="G9">
        <v>100</v>
      </c>
      <c r="H9">
        <v>102</v>
      </c>
      <c r="I9">
        <v>109</v>
      </c>
      <c r="J9">
        <v>17</v>
      </c>
      <c r="K9">
        <v>7</v>
      </c>
      <c r="L9">
        <v>22</v>
      </c>
      <c r="M9">
        <v>11</v>
      </c>
      <c r="N9">
        <v>16</v>
      </c>
      <c r="O9">
        <v>8</v>
      </c>
      <c r="P9">
        <v>26</v>
      </c>
      <c r="Q9">
        <v>13</v>
      </c>
      <c r="R9">
        <v>96</v>
      </c>
      <c r="S9" s="3">
        <v>5020</v>
      </c>
      <c r="T9" t="s">
        <v>99</v>
      </c>
      <c r="U9" t="s">
        <v>41</v>
      </c>
      <c r="V9" t="str">
        <f t="shared" si="0"/>
        <v>run-01_bold</v>
      </c>
      <c r="W9">
        <v>0</v>
      </c>
      <c r="X9">
        <v>0</v>
      </c>
      <c r="Y9" t="s">
        <v>100</v>
      </c>
      <c r="Z9" t="s">
        <v>43</v>
      </c>
      <c r="AA9">
        <v>0.16669999999999999</v>
      </c>
      <c r="AB9">
        <v>2.364833</v>
      </c>
      <c r="AC9" t="s">
        <v>44</v>
      </c>
      <c r="AD9">
        <v>1</v>
      </c>
      <c r="AE9">
        <v>2.307083</v>
      </c>
      <c r="AF9" t="s">
        <v>45</v>
      </c>
      <c r="AG9">
        <v>1</v>
      </c>
      <c r="AH9">
        <v>2.1364999999999998</v>
      </c>
      <c r="AI9" t="s">
        <v>46</v>
      </c>
      <c r="AJ9">
        <v>1</v>
      </c>
      <c r="AK9">
        <v>2.3886669999999999</v>
      </c>
      <c r="AL9" t="b">
        <f t="shared" si="1"/>
        <v>1</v>
      </c>
      <c r="AM9" t="b">
        <f>IF(AND(AD9&gt;=0.5,AG9&gt;=0.5, ABS(AJ9-AD9)&lt;=0.4),TRUE,FALSE)</f>
        <v>1</v>
      </c>
      <c r="AN9">
        <v>1</v>
      </c>
      <c r="AO9" s="3" t="s">
        <v>98</v>
      </c>
      <c r="AP9" t="s">
        <v>101</v>
      </c>
      <c r="AQ9" t="s">
        <v>48</v>
      </c>
      <c r="AR9" t="str">
        <f t="shared" si="2"/>
        <v>run-01_bold</v>
      </c>
      <c r="AS9">
        <v>7</v>
      </c>
      <c r="AT9">
        <v>0</v>
      </c>
      <c r="AU9" t="s">
        <v>102</v>
      </c>
      <c r="AV9" t="s">
        <v>50</v>
      </c>
      <c r="AW9">
        <v>0.75</v>
      </c>
      <c r="AX9">
        <v>2.260364</v>
      </c>
      <c r="AY9" t="s">
        <v>51</v>
      </c>
      <c r="AZ9">
        <v>0.66669999999999996</v>
      </c>
      <c r="BA9">
        <v>2.3111250000000001</v>
      </c>
      <c r="BB9" t="s">
        <v>52</v>
      </c>
      <c r="BC9">
        <v>0.83330000000000004</v>
      </c>
      <c r="BD9">
        <v>1.843556</v>
      </c>
      <c r="BE9" t="s">
        <v>53</v>
      </c>
      <c r="BF9">
        <v>0.91669999999999996</v>
      </c>
      <c r="BG9">
        <v>2.2696360000000002</v>
      </c>
      <c r="BH9" t="b">
        <f>IF(AND(AS9&lt;=16,AT9&lt;1),TRUE,FALSE)</f>
        <v>1</v>
      </c>
      <c r="BI9" t="b">
        <f t="shared" si="3"/>
        <v>1</v>
      </c>
      <c r="BJ9">
        <v>1</v>
      </c>
      <c r="BK9" s="3" t="s">
        <v>98</v>
      </c>
      <c r="BL9" t="s">
        <v>103</v>
      </c>
      <c r="BM9" t="s">
        <v>41</v>
      </c>
      <c r="BN9" t="str">
        <f t="shared" si="4"/>
        <v>run-02_bold</v>
      </c>
      <c r="BO9">
        <v>2</v>
      </c>
      <c r="BP9">
        <v>0</v>
      </c>
      <c r="BQ9" t="s">
        <v>100</v>
      </c>
      <c r="BR9" t="s">
        <v>43</v>
      </c>
      <c r="BS9">
        <v>0.33329999999999999</v>
      </c>
      <c r="BT9">
        <v>2.3075000000000001</v>
      </c>
      <c r="BU9" t="s">
        <v>44</v>
      </c>
      <c r="BV9">
        <v>0.91669999999999996</v>
      </c>
      <c r="BW9">
        <v>2.0794440000000001</v>
      </c>
      <c r="BX9" t="s">
        <v>45</v>
      </c>
      <c r="BY9">
        <v>0.83330000000000004</v>
      </c>
      <c r="BZ9">
        <v>2.1573639999999998</v>
      </c>
      <c r="CA9" t="s">
        <v>46</v>
      </c>
      <c r="CB9">
        <v>1</v>
      </c>
      <c r="CC9">
        <v>2.2424550000000001</v>
      </c>
      <c r="CD9" t="b">
        <f>IF(AND(BO9&lt;=16,BP9&lt;1),TRUE,FALSE)</f>
        <v>1</v>
      </c>
      <c r="CE9" t="b">
        <f t="shared" si="5"/>
        <v>1</v>
      </c>
      <c r="CF9">
        <v>1</v>
      </c>
      <c r="CG9" t="s">
        <v>104</v>
      </c>
      <c r="CH9" t="s">
        <v>48</v>
      </c>
      <c r="CI9" t="str">
        <f t="shared" si="6"/>
        <v>run-02_bold</v>
      </c>
      <c r="CJ9">
        <v>3</v>
      </c>
      <c r="CK9">
        <v>0</v>
      </c>
      <c r="CL9" t="s">
        <v>102</v>
      </c>
      <c r="CM9" t="s">
        <v>50</v>
      </c>
      <c r="CN9">
        <v>0.83330000000000004</v>
      </c>
      <c r="CO9">
        <v>2.1054170000000001</v>
      </c>
      <c r="CP9" t="s">
        <v>51</v>
      </c>
      <c r="CQ9">
        <v>0.66669999999999996</v>
      </c>
      <c r="CR9">
        <v>2.3341669999999999</v>
      </c>
      <c r="CS9" t="s">
        <v>52</v>
      </c>
      <c r="CT9">
        <v>1</v>
      </c>
      <c r="CU9">
        <v>1.4883329999999999</v>
      </c>
      <c r="CV9" t="s">
        <v>53</v>
      </c>
      <c r="CW9">
        <v>1</v>
      </c>
      <c r="CX9">
        <v>2.2833329999999998</v>
      </c>
      <c r="CY9" t="b">
        <f>IF(AND(CJ9&lt;=16,CK9&lt;1),TRUE,FALSE)</f>
        <v>1</v>
      </c>
      <c r="CZ9" t="b">
        <f t="shared" si="7"/>
        <v>1</v>
      </c>
      <c r="DA9">
        <v>1</v>
      </c>
    </row>
    <row r="10" spans="1:105" s="2" customFormat="1" x14ac:dyDescent="0.35">
      <c r="A10" s="1" t="s">
        <v>105</v>
      </c>
      <c r="B10" t="s">
        <v>38</v>
      </c>
      <c r="C10">
        <v>4</v>
      </c>
      <c r="D10">
        <v>5</v>
      </c>
      <c r="E10">
        <v>7.8944444444444448</v>
      </c>
      <c r="F10" t="s">
        <v>39</v>
      </c>
      <c r="G10">
        <v>97</v>
      </c>
      <c r="H10">
        <v>100</v>
      </c>
      <c r="I10">
        <v>118</v>
      </c>
      <c r="J10">
        <v>29</v>
      </c>
      <c r="K10">
        <v>13</v>
      </c>
      <c r="L10">
        <v>29</v>
      </c>
      <c r="M10">
        <v>17</v>
      </c>
      <c r="N10">
        <v>27</v>
      </c>
      <c r="O10">
        <v>12</v>
      </c>
      <c r="P10">
        <v>20</v>
      </c>
      <c r="Q10">
        <v>8</v>
      </c>
      <c r="R10">
        <v>107</v>
      </c>
      <c r="S10" s="1">
        <v>5022</v>
      </c>
      <c r="T10" s="2" t="s">
        <v>106</v>
      </c>
      <c r="U10" s="2" t="s">
        <v>41</v>
      </c>
      <c r="V10" s="2" t="str">
        <f t="shared" si="0"/>
        <v>run-01_bold</v>
      </c>
      <c r="W10" s="2">
        <v>0</v>
      </c>
      <c r="X10" s="2">
        <v>0</v>
      </c>
      <c r="Y10" s="2" t="s">
        <v>107</v>
      </c>
      <c r="Z10" s="2" t="s">
        <v>43</v>
      </c>
      <c r="AA10" s="2">
        <v>0.5</v>
      </c>
      <c r="AB10" s="2">
        <v>2.408833</v>
      </c>
      <c r="AC10" s="2" t="s">
        <v>44</v>
      </c>
      <c r="AD10" s="2">
        <v>0.83330000000000004</v>
      </c>
      <c r="AE10" s="2">
        <v>2.321583</v>
      </c>
      <c r="AF10" s="2" t="s">
        <v>45</v>
      </c>
      <c r="AG10" s="2">
        <v>1</v>
      </c>
      <c r="AH10" s="2">
        <v>1.0945830000000001</v>
      </c>
      <c r="AI10" s="2" t="s">
        <v>46</v>
      </c>
      <c r="AJ10" s="2">
        <v>0.91669999999999996</v>
      </c>
      <c r="AK10" s="2">
        <v>2.4712499999999999</v>
      </c>
      <c r="AL10" s="2" t="b">
        <f t="shared" si="1"/>
        <v>1</v>
      </c>
      <c r="AM10" s="2" t="b">
        <f>IF(AND(AD10&gt;=0.5,AG10&gt;=0.5, ABS(AJ10-AD10)&lt;0.4),TRUE,FALSE)</f>
        <v>1</v>
      </c>
      <c r="AN10" s="2">
        <v>1</v>
      </c>
      <c r="AO10" s="1" t="s">
        <v>105</v>
      </c>
      <c r="AP10" s="2" t="s">
        <v>108</v>
      </c>
      <c r="AQ10" s="2" t="s">
        <v>48</v>
      </c>
      <c r="AR10" s="2" t="str">
        <f t="shared" si="2"/>
        <v>run-01_bold</v>
      </c>
      <c r="AS10" s="2">
        <v>6</v>
      </c>
      <c r="AT10" s="2">
        <v>0</v>
      </c>
      <c r="AU10" s="2" t="s">
        <v>109</v>
      </c>
      <c r="AV10" s="2" t="s">
        <v>50</v>
      </c>
      <c r="AW10" s="2">
        <v>0.83330000000000004</v>
      </c>
      <c r="AX10" s="2">
        <v>2.3943639999999999</v>
      </c>
      <c r="AY10" s="2" t="s">
        <v>51</v>
      </c>
      <c r="AZ10" s="2">
        <v>0.83330000000000004</v>
      </c>
      <c r="BA10" s="2">
        <v>2.7025999999999999</v>
      </c>
      <c r="BB10" s="2" t="s">
        <v>52</v>
      </c>
      <c r="BC10" s="2">
        <v>1</v>
      </c>
      <c r="BD10" s="2">
        <v>1.510545</v>
      </c>
      <c r="BE10" s="2" t="s">
        <v>53</v>
      </c>
      <c r="BF10" s="2">
        <v>1</v>
      </c>
      <c r="BG10" s="2">
        <v>2.5548329999999999</v>
      </c>
      <c r="BH10" s="2" t="b">
        <f>IF(AND(AS10&lt;=6,AT10&lt;1),TRUE,FALSE)</f>
        <v>1</v>
      </c>
      <c r="BI10" s="2" t="b">
        <f t="shared" si="3"/>
        <v>1</v>
      </c>
      <c r="BJ10" s="2">
        <v>1</v>
      </c>
      <c r="BK10" s="1" t="s">
        <v>105</v>
      </c>
      <c r="BL10" s="2" t="s">
        <v>110</v>
      </c>
      <c r="BM10" s="2" t="s">
        <v>41</v>
      </c>
      <c r="BN10" s="2" t="str">
        <f t="shared" si="4"/>
        <v>run-02_bold</v>
      </c>
      <c r="BO10" s="2">
        <v>2</v>
      </c>
      <c r="BP10" s="2">
        <v>0</v>
      </c>
      <c r="BQ10" s="2" t="s">
        <v>107</v>
      </c>
      <c r="BR10" s="2" t="s">
        <v>43</v>
      </c>
      <c r="BS10" s="2">
        <v>0.58330000000000004</v>
      </c>
      <c r="BT10" s="2">
        <v>2.5699169999999998</v>
      </c>
      <c r="BU10" s="2" t="s">
        <v>44</v>
      </c>
      <c r="BV10" s="2">
        <v>0.83330000000000004</v>
      </c>
      <c r="BW10" s="2">
        <v>2.3725999999999998</v>
      </c>
      <c r="BX10" s="2" t="s">
        <v>45</v>
      </c>
      <c r="BY10" s="2">
        <v>0.91669999999999996</v>
      </c>
      <c r="BZ10" s="2">
        <v>1.3705000000000001</v>
      </c>
      <c r="CA10" s="2" t="s">
        <v>46</v>
      </c>
      <c r="CB10" s="2">
        <v>1</v>
      </c>
      <c r="CC10" s="2">
        <v>2.5754549999999998</v>
      </c>
      <c r="CD10" s="2" t="b">
        <f>IF(AND(BO10&lt;=6,BP10&lt;1),TRUE,FALSE)</f>
        <v>1</v>
      </c>
      <c r="CE10" s="2" t="b">
        <f t="shared" si="5"/>
        <v>1</v>
      </c>
      <c r="CF10" s="2">
        <v>1</v>
      </c>
      <c r="CG10" s="2" t="s">
        <v>111</v>
      </c>
      <c r="CH10" s="2" t="s">
        <v>48</v>
      </c>
      <c r="CI10" s="2" t="str">
        <f t="shared" si="6"/>
        <v>run-02_bold</v>
      </c>
      <c r="CJ10" s="2">
        <v>3</v>
      </c>
      <c r="CK10" s="2">
        <v>0</v>
      </c>
      <c r="CL10" s="2" t="s">
        <v>109</v>
      </c>
      <c r="CM10" s="2" t="s">
        <v>50</v>
      </c>
      <c r="CN10" s="2">
        <v>0.91669999999999996</v>
      </c>
      <c r="CO10" s="2">
        <v>2.3371110000000002</v>
      </c>
      <c r="CP10" s="2" t="s">
        <v>51</v>
      </c>
      <c r="CQ10" s="2">
        <v>0.58330000000000004</v>
      </c>
      <c r="CR10" s="2">
        <v>2.7134</v>
      </c>
      <c r="CS10" s="2" t="s">
        <v>52</v>
      </c>
      <c r="CT10" s="2">
        <v>0.91669999999999996</v>
      </c>
      <c r="CU10" s="2">
        <v>1.6247499999999999</v>
      </c>
      <c r="CV10" s="2" t="s">
        <v>53</v>
      </c>
      <c r="CW10" s="2">
        <v>0.75</v>
      </c>
      <c r="CX10" s="2">
        <v>2.5837780000000001</v>
      </c>
      <c r="CY10" s="2" t="b">
        <f>IF(AND(CJ10&lt;=6,CK10&lt;1),TRUE,FALSE)</f>
        <v>1</v>
      </c>
      <c r="CZ10" s="2" t="b">
        <f t="shared" si="7"/>
        <v>1</v>
      </c>
      <c r="DA10" s="2">
        <v>1</v>
      </c>
    </row>
    <row r="11" spans="1:105" s="2" customFormat="1" x14ac:dyDescent="0.35">
      <c r="A11" s="3" t="s">
        <v>112</v>
      </c>
      <c r="B11" t="s">
        <v>38</v>
      </c>
      <c r="C11">
        <v>5</v>
      </c>
      <c r="D11" t="s">
        <v>113</v>
      </c>
      <c r="E11">
        <v>7.2666666666666666</v>
      </c>
      <c r="F11" t="s">
        <v>84</v>
      </c>
      <c r="G11">
        <v>107</v>
      </c>
      <c r="H11">
        <v>118</v>
      </c>
      <c r="I11">
        <v>125</v>
      </c>
      <c r="J11">
        <v>29</v>
      </c>
      <c r="K11">
        <v>14</v>
      </c>
      <c r="L11">
        <v>27</v>
      </c>
      <c r="M11">
        <v>15</v>
      </c>
      <c r="N11">
        <v>19</v>
      </c>
      <c r="O11">
        <v>10</v>
      </c>
      <c r="P11">
        <v>17</v>
      </c>
      <c r="Q11">
        <v>8</v>
      </c>
      <c r="R11">
        <v>105</v>
      </c>
      <c r="S11" s="3">
        <v>5023</v>
      </c>
      <c r="T11" t="s">
        <v>114</v>
      </c>
      <c r="U11" t="s">
        <v>41</v>
      </c>
      <c r="V11" t="str">
        <f t="shared" si="0"/>
        <v>run-01_bold</v>
      </c>
      <c r="W11">
        <v>9</v>
      </c>
      <c r="X11">
        <v>0</v>
      </c>
      <c r="Y11" t="s">
        <v>115</v>
      </c>
      <c r="Z11" t="s">
        <v>43</v>
      </c>
      <c r="AA11">
        <v>0.41670000000000001</v>
      </c>
      <c r="AB11">
        <v>2.5488749999999998</v>
      </c>
      <c r="AC11" t="s">
        <v>44</v>
      </c>
      <c r="AD11">
        <v>0.83330000000000004</v>
      </c>
      <c r="AE11">
        <v>2.6186669999999999</v>
      </c>
      <c r="AF11" t="s">
        <v>45</v>
      </c>
      <c r="AG11">
        <v>1</v>
      </c>
      <c r="AH11">
        <v>1.902091</v>
      </c>
      <c r="AI11" t="s">
        <v>46</v>
      </c>
      <c r="AJ11">
        <v>1</v>
      </c>
      <c r="AK11">
        <v>2.485417</v>
      </c>
      <c r="AL11" t="b">
        <f t="shared" si="1"/>
        <v>1</v>
      </c>
      <c r="AM11" t="b">
        <f>IF(AND(AD11&gt;=0.5,AG11&gt;=0.5, ABS(AJ11-AD11)&lt;=0.4),TRUE,FALSE)</f>
        <v>1</v>
      </c>
      <c r="AN11">
        <v>1</v>
      </c>
      <c r="AO11" s="3" t="s">
        <v>112</v>
      </c>
      <c r="AP11" t="s">
        <v>116</v>
      </c>
      <c r="AQ11" t="s">
        <v>48</v>
      </c>
      <c r="AR11" t="str">
        <f t="shared" si="2"/>
        <v>run-01_bold</v>
      </c>
      <c r="AS11">
        <v>0</v>
      </c>
      <c r="AT11">
        <v>0</v>
      </c>
      <c r="AU11" t="s">
        <v>66</v>
      </c>
      <c r="AV11" t="s">
        <v>50</v>
      </c>
      <c r="AW11">
        <v>0.66669999999999996</v>
      </c>
      <c r="AX11">
        <v>2.3692859999999998</v>
      </c>
      <c r="AY11" t="s">
        <v>51</v>
      </c>
      <c r="AZ11">
        <v>0.91669999999999996</v>
      </c>
      <c r="BA11">
        <v>2.5283639999999998</v>
      </c>
      <c r="BB11" t="s">
        <v>52</v>
      </c>
      <c r="BC11">
        <v>1</v>
      </c>
      <c r="BD11">
        <v>2.0219170000000002</v>
      </c>
      <c r="BE11" t="s">
        <v>53</v>
      </c>
      <c r="BF11">
        <v>0.83330000000000004</v>
      </c>
      <c r="BG11">
        <v>2.7496670000000001</v>
      </c>
      <c r="BH11" t="b">
        <f>IF(AND(AS11&lt;=16,AT11&lt;1),TRUE,FALSE)</f>
        <v>1</v>
      </c>
      <c r="BI11" t="b">
        <f t="shared" si="3"/>
        <v>1</v>
      </c>
      <c r="BJ11">
        <v>1</v>
      </c>
      <c r="BK11" s="3" t="s">
        <v>112</v>
      </c>
      <c r="BL11" t="s">
        <v>117</v>
      </c>
      <c r="BM11" t="s">
        <v>41</v>
      </c>
      <c r="BN11" t="str">
        <f t="shared" si="4"/>
        <v>run-02_bold</v>
      </c>
      <c r="BO11">
        <v>2</v>
      </c>
      <c r="BP11">
        <v>0</v>
      </c>
      <c r="BQ11" t="s">
        <v>118</v>
      </c>
      <c r="BR11" t="s">
        <v>43</v>
      </c>
      <c r="BS11">
        <v>0.66669999999999996</v>
      </c>
      <c r="BT11">
        <v>2.4941819999999999</v>
      </c>
      <c r="BU11" t="s">
        <v>44</v>
      </c>
      <c r="BV11">
        <v>0.75</v>
      </c>
      <c r="BW11">
        <v>2.3420830000000001</v>
      </c>
      <c r="BX11" t="s">
        <v>45</v>
      </c>
      <c r="BY11">
        <v>1</v>
      </c>
      <c r="BZ11">
        <v>2.0278330000000002</v>
      </c>
      <c r="CA11" t="s">
        <v>46</v>
      </c>
      <c r="CB11">
        <v>0.83330000000000004</v>
      </c>
      <c r="CC11">
        <v>2.4560909999999998</v>
      </c>
      <c r="CD11" t="b">
        <f>IF(AND(BO11&lt;=16,BP11&lt;1),TRUE,FALSE)</f>
        <v>1</v>
      </c>
      <c r="CE11" t="b">
        <f t="shared" si="5"/>
        <v>1</v>
      </c>
      <c r="CF11">
        <v>1</v>
      </c>
      <c r="CG11" t="s">
        <v>119</v>
      </c>
      <c r="CH11" t="s">
        <v>48</v>
      </c>
      <c r="CI11" t="str">
        <f t="shared" si="6"/>
        <v>run-02_bold</v>
      </c>
      <c r="CJ11">
        <v>0</v>
      </c>
      <c r="CK11">
        <v>0</v>
      </c>
      <c r="CL11" t="s">
        <v>66</v>
      </c>
      <c r="CM11" t="s">
        <v>50</v>
      </c>
      <c r="CN11">
        <v>1</v>
      </c>
      <c r="CO11">
        <v>2.2287270000000001</v>
      </c>
      <c r="CP11" t="s">
        <v>51</v>
      </c>
      <c r="CQ11">
        <v>0.91669999999999996</v>
      </c>
      <c r="CR11">
        <v>2.4504549999999998</v>
      </c>
      <c r="CS11" t="s">
        <v>52</v>
      </c>
      <c r="CT11">
        <v>1</v>
      </c>
      <c r="CU11">
        <v>2.202</v>
      </c>
      <c r="CV11" t="s">
        <v>53</v>
      </c>
      <c r="CW11">
        <v>0.83330000000000004</v>
      </c>
      <c r="CX11">
        <v>2.5733000000000001</v>
      </c>
      <c r="CY11" t="b">
        <f>IF(AND(CJ11&lt;=16,CK11&lt;1),TRUE,FALSE)</f>
        <v>1</v>
      </c>
      <c r="CZ11" t="b">
        <f t="shared" si="7"/>
        <v>1</v>
      </c>
      <c r="DA11">
        <v>1</v>
      </c>
    </row>
    <row r="12" spans="1:105" s="2" customFormat="1" x14ac:dyDescent="0.35">
      <c r="A12" s="1" t="s">
        <v>120</v>
      </c>
      <c r="B12" t="s">
        <v>38</v>
      </c>
      <c r="C12">
        <v>4</v>
      </c>
      <c r="D12">
        <v>5</v>
      </c>
      <c r="E12">
        <v>7.541666666666667</v>
      </c>
      <c r="F12" t="s">
        <v>84</v>
      </c>
      <c r="G12">
        <v>100</v>
      </c>
      <c r="H12">
        <v>117</v>
      </c>
      <c r="I12">
        <v>96</v>
      </c>
      <c r="J12">
        <v>26</v>
      </c>
      <c r="K12">
        <v>10</v>
      </c>
      <c r="L12">
        <v>22</v>
      </c>
      <c r="M12">
        <v>11</v>
      </c>
      <c r="N12">
        <v>16</v>
      </c>
      <c r="O12">
        <v>8</v>
      </c>
      <c r="P12">
        <v>22</v>
      </c>
      <c r="Q12">
        <v>9</v>
      </c>
      <c r="R12">
        <v>94</v>
      </c>
      <c r="S12" s="1">
        <v>5024</v>
      </c>
      <c r="T12" s="2" t="s">
        <v>121</v>
      </c>
      <c r="U12" s="2" t="s">
        <v>41</v>
      </c>
      <c r="V12" s="2" t="str">
        <f t="shared" si="0"/>
        <v>run-01_bold</v>
      </c>
      <c r="W12" s="2">
        <v>0</v>
      </c>
      <c r="X12" s="2">
        <v>0</v>
      </c>
      <c r="Y12" s="2" t="s">
        <v>122</v>
      </c>
      <c r="Z12" s="2" t="s">
        <v>43</v>
      </c>
      <c r="AA12" s="2">
        <v>0.16669999999999999</v>
      </c>
      <c r="AB12" s="2">
        <v>2.6195710000000001</v>
      </c>
      <c r="AC12" s="2" t="s">
        <v>44</v>
      </c>
      <c r="AD12" s="2">
        <v>0.83330000000000004</v>
      </c>
      <c r="AE12" s="2">
        <v>2.0622729999999998</v>
      </c>
      <c r="AF12" s="2" t="s">
        <v>45</v>
      </c>
      <c r="AG12" s="2">
        <v>0.83330000000000004</v>
      </c>
      <c r="AH12" s="2">
        <v>1.613375</v>
      </c>
      <c r="AI12" s="2" t="s">
        <v>46</v>
      </c>
      <c r="AJ12" s="2">
        <v>0.75</v>
      </c>
      <c r="AK12" s="2">
        <v>2.3165559999999998</v>
      </c>
      <c r="AL12" s="2" t="b">
        <f t="shared" si="1"/>
        <v>1</v>
      </c>
      <c r="AM12" s="2" t="b">
        <f t="shared" ref="AM12:AM31" si="8">IF(AND(AD12&gt;=0.5,AG12&gt;=0.5, ABS(AJ12-AD12)&lt;0.4),TRUE,FALSE)</f>
        <v>1</v>
      </c>
      <c r="AN12" s="2">
        <v>1</v>
      </c>
      <c r="AO12" s="1" t="s">
        <v>120</v>
      </c>
      <c r="AP12" s="2" t="s">
        <v>123</v>
      </c>
      <c r="AQ12" s="2" t="s">
        <v>48</v>
      </c>
      <c r="AR12" s="2" t="str">
        <f t="shared" si="2"/>
        <v>run-01_bold</v>
      </c>
      <c r="AS12" s="2">
        <v>0</v>
      </c>
      <c r="AT12" s="2">
        <v>0</v>
      </c>
      <c r="AU12" s="2" t="s">
        <v>124</v>
      </c>
      <c r="AV12" s="2" t="s">
        <v>50</v>
      </c>
      <c r="AW12" s="2">
        <v>0.91669999999999996</v>
      </c>
      <c r="AX12" s="2">
        <v>2.3248570000000002</v>
      </c>
      <c r="AY12" s="2" t="s">
        <v>51</v>
      </c>
      <c r="AZ12" s="2">
        <v>0.91669999999999996</v>
      </c>
      <c r="BA12" s="2">
        <v>2.4162499999999998</v>
      </c>
      <c r="BB12" s="2" t="s">
        <v>52</v>
      </c>
      <c r="BC12" s="2">
        <v>0.91669999999999996</v>
      </c>
      <c r="BD12" s="2">
        <v>1.5209999999999999</v>
      </c>
      <c r="BE12" s="2" t="s">
        <v>53</v>
      </c>
      <c r="BF12" s="2">
        <v>0.83330000000000004</v>
      </c>
      <c r="BG12" s="2">
        <v>2.382889</v>
      </c>
      <c r="BH12" s="2" t="b">
        <f t="shared" ref="BH12:BH31" si="9">IF(AND(AS12&lt;=6,AT12&lt;1),TRUE,FALSE)</f>
        <v>1</v>
      </c>
      <c r="BI12" s="2" t="b">
        <f t="shared" si="3"/>
        <v>1</v>
      </c>
      <c r="BJ12" s="2">
        <v>1</v>
      </c>
      <c r="BK12" s="1" t="s">
        <v>120</v>
      </c>
      <c r="BL12" s="2" t="s">
        <v>125</v>
      </c>
      <c r="BM12" s="2" t="s">
        <v>41</v>
      </c>
      <c r="BN12" s="2" t="str">
        <f t="shared" si="4"/>
        <v>run-02_bold</v>
      </c>
      <c r="BO12" s="2">
        <v>1</v>
      </c>
      <c r="BP12" s="2">
        <v>0</v>
      </c>
      <c r="BQ12" s="2" t="s">
        <v>122</v>
      </c>
      <c r="BR12" s="2" t="s">
        <v>43</v>
      </c>
      <c r="BS12" s="2">
        <v>0.5</v>
      </c>
      <c r="BT12" s="2">
        <v>2.9685000000000001</v>
      </c>
      <c r="BU12" s="2" t="s">
        <v>44</v>
      </c>
      <c r="BV12" s="2">
        <v>0.91669999999999996</v>
      </c>
      <c r="BW12" s="2">
        <v>2.0941999999999998</v>
      </c>
      <c r="BX12" s="2" t="s">
        <v>45</v>
      </c>
      <c r="BY12" s="2">
        <v>0.66669999999999996</v>
      </c>
      <c r="BZ12" s="2">
        <v>1.930625</v>
      </c>
      <c r="CA12" s="2" t="s">
        <v>46</v>
      </c>
      <c r="CB12" s="2">
        <v>0.75</v>
      </c>
      <c r="CC12" s="2">
        <v>2.5191669999999999</v>
      </c>
      <c r="CD12" s="2" t="b">
        <f t="shared" ref="CD12:CD31" si="10">IF(AND(BO12&lt;=6,BP12&lt;1),TRUE,FALSE)</f>
        <v>1</v>
      </c>
      <c r="CE12" s="2" t="b">
        <f t="shared" si="5"/>
        <v>1</v>
      </c>
      <c r="CF12" s="2">
        <v>1</v>
      </c>
      <c r="CG12" s="2" t="s">
        <v>126</v>
      </c>
      <c r="CH12" s="2" t="s">
        <v>48</v>
      </c>
      <c r="CI12" s="2" t="str">
        <f t="shared" si="6"/>
        <v>run-02_bold</v>
      </c>
      <c r="CJ12" s="2">
        <v>0</v>
      </c>
      <c r="CK12" s="2">
        <v>0</v>
      </c>
      <c r="CL12" s="2" t="s">
        <v>124</v>
      </c>
      <c r="CM12" s="2" t="s">
        <v>50</v>
      </c>
      <c r="CN12" s="2">
        <v>0.91669999999999996</v>
      </c>
      <c r="CO12" s="2">
        <v>2.1202730000000001</v>
      </c>
      <c r="CP12" s="2" t="s">
        <v>51</v>
      </c>
      <c r="CQ12" s="2">
        <v>0.83330000000000004</v>
      </c>
      <c r="CR12" s="2">
        <v>2.3366359999999999</v>
      </c>
      <c r="CS12" s="2" t="s">
        <v>52</v>
      </c>
      <c r="CT12" s="2">
        <v>1</v>
      </c>
      <c r="CU12" s="2">
        <v>1.254545</v>
      </c>
      <c r="CV12" s="2" t="s">
        <v>53</v>
      </c>
      <c r="CW12" s="2">
        <v>0.83330000000000004</v>
      </c>
      <c r="CX12" s="2">
        <v>2.4631820000000002</v>
      </c>
      <c r="CY12" s="2" t="b">
        <f t="shared" ref="CY12:CY31" si="11">IF(AND(CJ12&lt;=6,CK12&lt;1),TRUE,FALSE)</f>
        <v>1</v>
      </c>
      <c r="CZ12" s="2" t="b">
        <f t="shared" si="7"/>
        <v>1</v>
      </c>
      <c r="DA12" s="2">
        <v>1</v>
      </c>
    </row>
    <row r="13" spans="1:105" s="2" customFormat="1" x14ac:dyDescent="0.35">
      <c r="A13" s="1" t="s">
        <v>127</v>
      </c>
      <c r="B13" t="s">
        <v>38</v>
      </c>
      <c r="C13">
        <v>5</v>
      </c>
      <c r="D13">
        <v>5</v>
      </c>
      <c r="E13">
        <v>7.541666666666667</v>
      </c>
      <c r="F13" t="s">
        <v>84</v>
      </c>
      <c r="G13">
        <v>108</v>
      </c>
      <c r="H13">
        <v>113</v>
      </c>
      <c r="I13">
        <v>133</v>
      </c>
      <c r="J13">
        <v>23</v>
      </c>
      <c r="K13">
        <v>8</v>
      </c>
      <c r="L13">
        <v>25</v>
      </c>
      <c r="M13">
        <v>13</v>
      </c>
      <c r="N13">
        <v>24</v>
      </c>
      <c r="O13">
        <v>11</v>
      </c>
      <c r="P13">
        <v>23</v>
      </c>
      <c r="Q13">
        <v>10</v>
      </c>
      <c r="R13">
        <v>98</v>
      </c>
      <c r="S13" s="1">
        <v>5025</v>
      </c>
      <c r="T13" s="2" t="s">
        <v>128</v>
      </c>
      <c r="U13" s="2" t="s">
        <v>41</v>
      </c>
      <c r="V13" s="2" t="str">
        <f t="shared" si="0"/>
        <v>run-01_bold</v>
      </c>
      <c r="W13" s="2">
        <v>0</v>
      </c>
      <c r="X13" s="2">
        <v>0</v>
      </c>
      <c r="Y13" s="2" t="s">
        <v>129</v>
      </c>
      <c r="Z13" s="2" t="s">
        <v>43</v>
      </c>
      <c r="AA13" s="2">
        <v>0.75</v>
      </c>
      <c r="AB13" s="2">
        <v>2.5977000000000001</v>
      </c>
      <c r="AC13" s="2" t="s">
        <v>44</v>
      </c>
      <c r="AD13" s="2">
        <v>0.91669999999999996</v>
      </c>
      <c r="AE13" s="2">
        <v>2.7118890000000002</v>
      </c>
      <c r="AF13" s="2" t="s">
        <v>45</v>
      </c>
      <c r="AG13" s="2">
        <v>0.83330000000000004</v>
      </c>
      <c r="AH13" s="2">
        <v>1.899667</v>
      </c>
      <c r="AI13" s="2" t="s">
        <v>46</v>
      </c>
      <c r="AJ13" s="2">
        <v>0.83330000000000004</v>
      </c>
      <c r="AK13" s="2">
        <v>2.4057270000000002</v>
      </c>
      <c r="AL13" s="2" t="b">
        <f t="shared" si="1"/>
        <v>1</v>
      </c>
      <c r="AM13" s="2" t="b">
        <f t="shared" si="8"/>
        <v>1</v>
      </c>
      <c r="AN13" s="2">
        <v>1</v>
      </c>
      <c r="AO13" s="1" t="s">
        <v>127</v>
      </c>
      <c r="AP13" s="2" t="s">
        <v>130</v>
      </c>
      <c r="AQ13" s="2" t="s">
        <v>48</v>
      </c>
      <c r="AR13" s="2" t="str">
        <f t="shared" si="2"/>
        <v>run-01_bold</v>
      </c>
      <c r="AS13" s="2">
        <v>0</v>
      </c>
      <c r="AT13" s="2">
        <v>0</v>
      </c>
      <c r="AU13" s="2" t="s">
        <v>131</v>
      </c>
      <c r="AV13" s="2" t="s">
        <v>50</v>
      </c>
      <c r="AW13" s="2">
        <v>0.91669999999999996</v>
      </c>
      <c r="AX13" s="2">
        <v>2.3169</v>
      </c>
      <c r="AY13" s="2" t="s">
        <v>51</v>
      </c>
      <c r="AZ13" s="2">
        <v>0.91669999999999996</v>
      </c>
      <c r="BA13" s="2">
        <v>2.273917</v>
      </c>
      <c r="BB13" s="2" t="s">
        <v>52</v>
      </c>
      <c r="BC13" s="2">
        <v>1</v>
      </c>
      <c r="BD13" s="2">
        <v>1.8574440000000001</v>
      </c>
      <c r="BE13" s="2" t="s">
        <v>53</v>
      </c>
      <c r="BF13" s="2">
        <v>1</v>
      </c>
      <c r="BG13" s="2">
        <v>2.4926360000000001</v>
      </c>
      <c r="BH13" s="2" t="b">
        <f t="shared" si="9"/>
        <v>1</v>
      </c>
      <c r="BI13" s="2" t="b">
        <f t="shared" si="3"/>
        <v>1</v>
      </c>
      <c r="BJ13" s="2">
        <v>1</v>
      </c>
      <c r="BK13" s="1" t="s">
        <v>127</v>
      </c>
      <c r="BL13" s="2" t="s">
        <v>132</v>
      </c>
      <c r="BM13" s="2" t="s">
        <v>41</v>
      </c>
      <c r="BN13" s="2" t="str">
        <f t="shared" si="4"/>
        <v>run-02_bold</v>
      </c>
      <c r="BO13" s="2">
        <v>3</v>
      </c>
      <c r="BP13" s="2">
        <v>0</v>
      </c>
      <c r="BQ13" s="2" t="s">
        <v>129</v>
      </c>
      <c r="BR13" s="2" t="s">
        <v>43</v>
      </c>
      <c r="BS13" s="2">
        <v>1</v>
      </c>
      <c r="BT13" s="2">
        <v>2.2690999999999999</v>
      </c>
      <c r="BU13" s="2" t="s">
        <v>44</v>
      </c>
      <c r="BV13" s="2">
        <v>0.75</v>
      </c>
      <c r="BW13" s="2">
        <v>2.2103000000000002</v>
      </c>
      <c r="BX13" s="2" t="s">
        <v>45</v>
      </c>
      <c r="BY13" s="2">
        <v>0.91669999999999996</v>
      </c>
      <c r="BZ13" s="2">
        <v>1.9940910000000001</v>
      </c>
      <c r="CA13" s="2" t="s">
        <v>46</v>
      </c>
      <c r="CB13" s="2">
        <v>1</v>
      </c>
      <c r="CC13" s="2">
        <v>2.4180830000000002</v>
      </c>
      <c r="CD13" s="2" t="b">
        <f t="shared" si="10"/>
        <v>1</v>
      </c>
      <c r="CE13" s="2" t="b">
        <f t="shared" si="5"/>
        <v>1</v>
      </c>
      <c r="CF13" s="2">
        <v>1</v>
      </c>
      <c r="CG13" s="2" t="s">
        <v>133</v>
      </c>
      <c r="CH13" s="2" t="s">
        <v>48</v>
      </c>
      <c r="CI13" s="2" t="str">
        <f t="shared" si="6"/>
        <v>run-02_bold</v>
      </c>
      <c r="CJ13" s="2">
        <v>0</v>
      </c>
      <c r="CK13" s="2">
        <v>0</v>
      </c>
      <c r="CL13" s="2" t="s">
        <v>131</v>
      </c>
      <c r="CM13" s="2" t="s">
        <v>50</v>
      </c>
      <c r="CN13" s="2">
        <v>0.91669999999999996</v>
      </c>
      <c r="CO13" s="2">
        <v>2.1919170000000001</v>
      </c>
      <c r="CP13" s="2" t="s">
        <v>51</v>
      </c>
      <c r="CQ13" s="2">
        <v>0.91669999999999996</v>
      </c>
      <c r="CR13" s="2">
        <v>2.3380830000000001</v>
      </c>
      <c r="CS13" s="2" t="s">
        <v>52</v>
      </c>
      <c r="CT13" s="2">
        <v>1</v>
      </c>
      <c r="CU13" s="2">
        <v>1.6315</v>
      </c>
      <c r="CV13" s="2" t="s">
        <v>53</v>
      </c>
      <c r="CW13" s="2">
        <v>0.91669999999999996</v>
      </c>
      <c r="CX13" s="2">
        <v>2.2644169999999999</v>
      </c>
      <c r="CY13" s="2" t="b">
        <f t="shared" si="11"/>
        <v>1</v>
      </c>
      <c r="CZ13" s="2" t="b">
        <f t="shared" si="7"/>
        <v>1</v>
      </c>
      <c r="DA13" s="2">
        <v>1</v>
      </c>
    </row>
    <row r="14" spans="1:105" s="2" customFormat="1" x14ac:dyDescent="0.35">
      <c r="A14" s="1" t="s">
        <v>134</v>
      </c>
      <c r="B14" t="s">
        <v>38</v>
      </c>
      <c r="C14">
        <v>5</v>
      </c>
      <c r="D14">
        <v>4</v>
      </c>
      <c r="E14">
        <v>7.4222222222222225</v>
      </c>
      <c r="F14" t="s">
        <v>39</v>
      </c>
      <c r="G14">
        <v>98</v>
      </c>
      <c r="H14">
        <v>125</v>
      </c>
      <c r="I14">
        <v>101</v>
      </c>
      <c r="J14">
        <v>29</v>
      </c>
      <c r="K14">
        <v>14</v>
      </c>
      <c r="L14">
        <v>30</v>
      </c>
      <c r="M14">
        <v>18</v>
      </c>
      <c r="N14">
        <v>27</v>
      </c>
      <c r="O14">
        <v>13</v>
      </c>
      <c r="P14">
        <v>25</v>
      </c>
      <c r="Q14">
        <v>13</v>
      </c>
      <c r="R14">
        <v>122</v>
      </c>
      <c r="S14" s="1">
        <v>5029</v>
      </c>
      <c r="T14" s="2" t="s">
        <v>135</v>
      </c>
      <c r="U14" s="2" t="s">
        <v>41</v>
      </c>
      <c r="V14" s="2" t="str">
        <f t="shared" si="0"/>
        <v>run-01_bold</v>
      </c>
      <c r="W14" s="2">
        <v>5</v>
      </c>
      <c r="X14" s="2">
        <v>0</v>
      </c>
      <c r="Y14" s="2" t="s">
        <v>136</v>
      </c>
      <c r="Z14" s="2" t="s">
        <v>43</v>
      </c>
      <c r="AA14" s="2">
        <v>0.66669999999999996</v>
      </c>
      <c r="AB14" s="2">
        <v>2.4818750000000001</v>
      </c>
      <c r="AC14" s="2" t="s">
        <v>44</v>
      </c>
      <c r="AD14" s="2">
        <v>1</v>
      </c>
      <c r="AE14" s="2">
        <v>2.143364</v>
      </c>
      <c r="AF14" s="2" t="s">
        <v>45</v>
      </c>
      <c r="AG14" s="2">
        <v>1</v>
      </c>
      <c r="AH14" s="2">
        <v>1.1571819999999999</v>
      </c>
      <c r="AI14" s="2" t="s">
        <v>46</v>
      </c>
      <c r="AJ14" s="2">
        <v>0.83330000000000004</v>
      </c>
      <c r="AK14" s="2">
        <v>2.4824440000000001</v>
      </c>
      <c r="AL14" s="2" t="b">
        <f t="shared" si="1"/>
        <v>1</v>
      </c>
      <c r="AM14" s="2" t="b">
        <f t="shared" si="8"/>
        <v>1</v>
      </c>
      <c r="AN14" s="2">
        <v>1</v>
      </c>
      <c r="AO14" s="1" t="s">
        <v>134</v>
      </c>
      <c r="AP14" s="2" t="s">
        <v>137</v>
      </c>
      <c r="AQ14" s="2" t="s">
        <v>48</v>
      </c>
      <c r="AR14" s="2" t="str">
        <f t="shared" si="2"/>
        <v>run-01_bold</v>
      </c>
      <c r="AS14" s="2">
        <v>4</v>
      </c>
      <c r="AT14" s="2">
        <v>0</v>
      </c>
      <c r="AU14" s="2" t="s">
        <v>138</v>
      </c>
      <c r="AV14" s="2" t="s">
        <v>50</v>
      </c>
      <c r="AW14" s="2">
        <v>0.91669999999999996</v>
      </c>
      <c r="AX14" s="2">
        <v>1.9339999999999999</v>
      </c>
      <c r="AY14" s="2" t="s">
        <v>51</v>
      </c>
      <c r="AZ14" s="2">
        <v>0.91669999999999996</v>
      </c>
      <c r="BA14" s="2">
        <v>2.0350000000000001</v>
      </c>
      <c r="BB14" s="2" t="s">
        <v>52</v>
      </c>
      <c r="BC14" s="2">
        <v>1</v>
      </c>
      <c r="BD14" s="2">
        <v>1.267833</v>
      </c>
      <c r="BE14" s="2" t="s">
        <v>53</v>
      </c>
      <c r="BF14" s="2">
        <v>0.75</v>
      </c>
      <c r="BG14" s="2">
        <v>2.2290000000000001</v>
      </c>
      <c r="BH14" s="2" t="b">
        <f t="shared" si="9"/>
        <v>1</v>
      </c>
      <c r="BI14" s="2" t="b">
        <f t="shared" si="3"/>
        <v>1</v>
      </c>
      <c r="BJ14" s="2">
        <v>1</v>
      </c>
      <c r="BK14" s="1" t="s">
        <v>134</v>
      </c>
      <c r="BL14" s="2" t="s">
        <v>139</v>
      </c>
      <c r="BM14" s="2" t="s">
        <v>41</v>
      </c>
      <c r="BN14" s="2" t="str">
        <f t="shared" si="4"/>
        <v>run-02_bold</v>
      </c>
      <c r="BO14" s="2">
        <v>4</v>
      </c>
      <c r="BP14" s="2">
        <v>0</v>
      </c>
      <c r="BQ14" s="2" t="s">
        <v>136</v>
      </c>
      <c r="BR14" s="2" t="s">
        <v>43</v>
      </c>
      <c r="BS14" s="2">
        <v>0.58330000000000004</v>
      </c>
      <c r="BT14" s="2">
        <v>2.5292219999999999</v>
      </c>
      <c r="BU14" s="2" t="s">
        <v>44</v>
      </c>
      <c r="BV14" s="2">
        <v>1</v>
      </c>
      <c r="BW14" s="2">
        <v>2.0700910000000001</v>
      </c>
      <c r="BX14" s="2" t="s">
        <v>45</v>
      </c>
      <c r="BY14" s="2">
        <v>1</v>
      </c>
      <c r="BZ14" s="2">
        <v>1.3124</v>
      </c>
      <c r="CA14" s="2" t="s">
        <v>46</v>
      </c>
      <c r="CB14" s="2">
        <v>0.91669999999999996</v>
      </c>
      <c r="CC14" s="2">
        <v>2.4255</v>
      </c>
      <c r="CD14" s="2" t="b">
        <f t="shared" si="10"/>
        <v>1</v>
      </c>
      <c r="CE14" s="2" t="b">
        <f t="shared" si="5"/>
        <v>1</v>
      </c>
      <c r="CF14" s="2">
        <v>1</v>
      </c>
      <c r="CG14" s="2" t="s">
        <v>140</v>
      </c>
      <c r="CH14" s="2" t="s">
        <v>48</v>
      </c>
      <c r="CI14" s="2" t="str">
        <f t="shared" si="6"/>
        <v>run-02_bold</v>
      </c>
      <c r="CJ14" s="2">
        <v>4</v>
      </c>
      <c r="CK14" s="2">
        <v>0</v>
      </c>
      <c r="CL14" s="2" t="s">
        <v>138</v>
      </c>
      <c r="CM14" s="2" t="s">
        <v>50</v>
      </c>
      <c r="CN14" s="2">
        <v>1</v>
      </c>
      <c r="CO14" s="2">
        <v>2.1577000000000002</v>
      </c>
      <c r="CP14" s="2" t="s">
        <v>51</v>
      </c>
      <c r="CQ14" s="2">
        <v>1</v>
      </c>
      <c r="CR14" s="2">
        <v>2.5032730000000001</v>
      </c>
      <c r="CS14" s="2" t="s">
        <v>52</v>
      </c>
      <c r="CT14" s="2">
        <v>1</v>
      </c>
      <c r="CU14" s="2">
        <v>1.381273</v>
      </c>
      <c r="CV14" s="2" t="s">
        <v>53</v>
      </c>
      <c r="CW14" s="2">
        <v>0.83330000000000004</v>
      </c>
      <c r="CX14" s="2">
        <v>2.585143</v>
      </c>
      <c r="CY14" s="2" t="b">
        <f t="shared" si="11"/>
        <v>1</v>
      </c>
      <c r="CZ14" s="2" t="b">
        <f t="shared" si="7"/>
        <v>1</v>
      </c>
      <c r="DA14" s="2">
        <v>1</v>
      </c>
    </row>
    <row r="15" spans="1:105" s="2" customFormat="1" x14ac:dyDescent="0.35">
      <c r="A15" s="1" t="s">
        <v>141</v>
      </c>
      <c r="B15" t="s">
        <v>38</v>
      </c>
      <c r="C15">
        <v>4</v>
      </c>
      <c r="D15">
        <v>5</v>
      </c>
      <c r="E15">
        <v>7.4333333333333336</v>
      </c>
      <c r="F15" t="s">
        <v>39</v>
      </c>
      <c r="G15">
        <v>103</v>
      </c>
      <c r="H15">
        <v>112</v>
      </c>
      <c r="I15">
        <v>111</v>
      </c>
      <c r="J15">
        <v>28</v>
      </c>
      <c r="K15">
        <v>12</v>
      </c>
      <c r="L15">
        <v>27</v>
      </c>
      <c r="M15">
        <v>15</v>
      </c>
      <c r="N15">
        <v>27</v>
      </c>
      <c r="O15">
        <v>12</v>
      </c>
      <c r="P15">
        <v>21</v>
      </c>
      <c r="Q15">
        <v>9</v>
      </c>
      <c r="R15">
        <v>107</v>
      </c>
      <c r="S15" s="1">
        <v>5031</v>
      </c>
      <c r="T15" s="2" t="s">
        <v>142</v>
      </c>
      <c r="U15" s="2" t="s">
        <v>41</v>
      </c>
      <c r="V15" s="2" t="str">
        <f t="shared" si="0"/>
        <v>run-01_bold</v>
      </c>
      <c r="W15" s="2">
        <v>0</v>
      </c>
      <c r="X15" s="2">
        <v>0</v>
      </c>
      <c r="Y15" s="2" t="s">
        <v>143</v>
      </c>
      <c r="Z15" s="2" t="s">
        <v>43</v>
      </c>
      <c r="AA15" s="2">
        <v>0.75</v>
      </c>
      <c r="AB15" s="2">
        <v>2.2486000000000002</v>
      </c>
      <c r="AC15" s="2" t="s">
        <v>44</v>
      </c>
      <c r="AD15" s="2">
        <v>1</v>
      </c>
      <c r="AE15" s="2">
        <v>2.3024170000000002</v>
      </c>
      <c r="AF15" s="2" t="s">
        <v>45</v>
      </c>
      <c r="AG15" s="2">
        <v>1</v>
      </c>
      <c r="AH15" s="2">
        <v>1.6675</v>
      </c>
      <c r="AI15" s="2" t="s">
        <v>46</v>
      </c>
      <c r="AJ15" s="2">
        <v>0.75</v>
      </c>
      <c r="AK15" s="2">
        <v>2.5057999999999998</v>
      </c>
      <c r="AL15" s="2" t="b">
        <f t="shared" si="1"/>
        <v>1</v>
      </c>
      <c r="AM15" s="2" t="b">
        <f t="shared" si="8"/>
        <v>1</v>
      </c>
      <c r="AN15" s="2">
        <v>1</v>
      </c>
      <c r="AO15" s="1" t="s">
        <v>141</v>
      </c>
      <c r="AP15" s="2" t="s">
        <v>144</v>
      </c>
      <c r="AQ15" s="2" t="s">
        <v>48</v>
      </c>
      <c r="AR15" s="2" t="str">
        <f t="shared" si="2"/>
        <v>run-01_bold</v>
      </c>
      <c r="AS15" s="2">
        <v>0</v>
      </c>
      <c r="AT15" s="2">
        <v>0</v>
      </c>
      <c r="AU15" s="2" t="s">
        <v>145</v>
      </c>
      <c r="AV15" s="2" t="s">
        <v>50</v>
      </c>
      <c r="AW15" s="2">
        <v>1</v>
      </c>
      <c r="AX15" s="2">
        <v>2.1831670000000001</v>
      </c>
      <c r="AY15" s="2" t="s">
        <v>51</v>
      </c>
      <c r="AZ15" s="2">
        <v>0.91669999999999996</v>
      </c>
      <c r="BA15" s="2">
        <v>2.1244170000000002</v>
      </c>
      <c r="BB15" s="2" t="s">
        <v>52</v>
      </c>
      <c r="BC15" s="2">
        <v>1</v>
      </c>
      <c r="BD15" s="2">
        <v>1.0108330000000001</v>
      </c>
      <c r="BE15" s="2" t="s">
        <v>53</v>
      </c>
      <c r="BF15" s="2">
        <v>0.91669999999999996</v>
      </c>
      <c r="BG15" s="2">
        <v>2.1106669999999998</v>
      </c>
      <c r="BH15" s="2" t="b">
        <f t="shared" si="9"/>
        <v>1</v>
      </c>
      <c r="BI15" s="2" t="b">
        <f t="shared" si="3"/>
        <v>1</v>
      </c>
      <c r="BJ15" s="2">
        <v>1</v>
      </c>
      <c r="BK15" s="1" t="s">
        <v>141</v>
      </c>
      <c r="BL15" s="2" t="s">
        <v>146</v>
      </c>
      <c r="BM15" s="2" t="s">
        <v>41</v>
      </c>
      <c r="BN15" s="2" t="str">
        <f t="shared" si="4"/>
        <v>run-02_bold</v>
      </c>
      <c r="BO15" s="2">
        <v>0</v>
      </c>
      <c r="BP15" s="2">
        <v>0</v>
      </c>
      <c r="BQ15" s="2" t="s">
        <v>143</v>
      </c>
      <c r="BR15" s="2" t="s">
        <v>43</v>
      </c>
      <c r="BS15" s="2">
        <v>0.91669999999999996</v>
      </c>
      <c r="BT15" s="2">
        <v>2.2450830000000002</v>
      </c>
      <c r="BU15" s="2" t="s">
        <v>44</v>
      </c>
      <c r="BV15" s="2">
        <v>0.91669999999999996</v>
      </c>
      <c r="BW15" s="2">
        <v>2.125556</v>
      </c>
      <c r="BX15" s="2" t="s">
        <v>45</v>
      </c>
      <c r="BY15" s="2">
        <v>1</v>
      </c>
      <c r="BZ15" s="2">
        <v>1.264875</v>
      </c>
      <c r="CA15" s="2" t="s">
        <v>46</v>
      </c>
      <c r="CB15" s="2">
        <v>0.75</v>
      </c>
      <c r="CC15" s="2">
        <v>2.1998329999999999</v>
      </c>
      <c r="CD15" s="2" t="b">
        <f t="shared" si="10"/>
        <v>1</v>
      </c>
      <c r="CE15" s="2" t="b">
        <f t="shared" si="5"/>
        <v>1</v>
      </c>
      <c r="CF15" s="2">
        <v>1</v>
      </c>
      <c r="CG15" s="2" t="s">
        <v>147</v>
      </c>
      <c r="CH15" s="2" t="s">
        <v>48</v>
      </c>
      <c r="CI15" s="2" t="str">
        <f t="shared" si="6"/>
        <v>run-02_bold</v>
      </c>
      <c r="CJ15" s="2">
        <v>0</v>
      </c>
      <c r="CK15" s="2">
        <v>0</v>
      </c>
      <c r="CL15" s="2" t="s">
        <v>145</v>
      </c>
      <c r="CM15" s="2" t="s">
        <v>50</v>
      </c>
      <c r="CN15" s="2">
        <v>0.91669999999999996</v>
      </c>
      <c r="CO15" s="2">
        <v>2.0907499999999999</v>
      </c>
      <c r="CP15" s="2" t="s">
        <v>51</v>
      </c>
      <c r="CQ15" s="2">
        <v>0.75</v>
      </c>
      <c r="CR15" s="2">
        <v>2.2930830000000002</v>
      </c>
      <c r="CS15" s="2" t="s">
        <v>52</v>
      </c>
      <c r="CT15" s="2">
        <v>1</v>
      </c>
      <c r="CU15" s="2">
        <v>1.02125</v>
      </c>
      <c r="CV15" s="2" t="s">
        <v>53</v>
      </c>
      <c r="CW15" s="2">
        <v>0.83330000000000004</v>
      </c>
      <c r="CX15" s="2">
        <v>2.1738330000000001</v>
      </c>
      <c r="CY15" s="2" t="b">
        <f t="shared" si="11"/>
        <v>1</v>
      </c>
      <c r="CZ15" s="2" t="b">
        <f t="shared" si="7"/>
        <v>1</v>
      </c>
      <c r="DA15" s="2">
        <v>1</v>
      </c>
    </row>
    <row r="16" spans="1:105" s="2" customFormat="1" x14ac:dyDescent="0.35">
      <c r="A16" s="1" t="s">
        <v>148</v>
      </c>
      <c r="B16" t="s">
        <v>38</v>
      </c>
      <c r="C16">
        <v>3</v>
      </c>
      <c r="D16">
        <v>5</v>
      </c>
      <c r="E16">
        <v>7.2750000000000004</v>
      </c>
      <c r="F16" t="s">
        <v>39</v>
      </c>
      <c r="G16">
        <v>106</v>
      </c>
      <c r="H16">
        <v>123</v>
      </c>
      <c r="I16">
        <v>113</v>
      </c>
      <c r="J16">
        <v>27</v>
      </c>
      <c r="K16">
        <v>12</v>
      </c>
      <c r="L16">
        <v>25</v>
      </c>
      <c r="M16">
        <v>13</v>
      </c>
      <c r="N16">
        <v>17</v>
      </c>
      <c r="O16">
        <v>9</v>
      </c>
      <c r="P16">
        <v>25</v>
      </c>
      <c r="Q16">
        <v>13</v>
      </c>
      <c r="R16">
        <v>110</v>
      </c>
      <c r="S16" s="1">
        <v>5032</v>
      </c>
      <c r="T16" s="2" t="s">
        <v>149</v>
      </c>
      <c r="U16" s="2" t="s">
        <v>41</v>
      </c>
      <c r="V16" s="2" t="str">
        <f t="shared" si="0"/>
        <v>run-01_bold</v>
      </c>
      <c r="W16" s="2">
        <v>6</v>
      </c>
      <c r="X16" s="2">
        <v>0</v>
      </c>
      <c r="Y16" s="2" t="s">
        <v>145</v>
      </c>
      <c r="Z16" s="2" t="s">
        <v>43</v>
      </c>
      <c r="AA16" s="2">
        <v>0.91669999999999996</v>
      </c>
      <c r="AB16" s="2">
        <v>2.1505830000000001</v>
      </c>
      <c r="AC16" s="2" t="s">
        <v>44</v>
      </c>
      <c r="AD16" s="2">
        <v>1</v>
      </c>
      <c r="AE16" s="2">
        <v>2.0393330000000001</v>
      </c>
      <c r="AF16" s="2" t="s">
        <v>45</v>
      </c>
      <c r="AG16" s="2">
        <v>1</v>
      </c>
      <c r="AH16" s="2">
        <v>1.2669999999999999</v>
      </c>
      <c r="AI16" s="2" t="s">
        <v>46</v>
      </c>
      <c r="AJ16" s="2">
        <v>0.66669999999999996</v>
      </c>
      <c r="AK16" s="2">
        <v>2.3660000000000001</v>
      </c>
      <c r="AL16" s="2" t="b">
        <f t="shared" si="1"/>
        <v>1</v>
      </c>
      <c r="AM16" s="2" t="b">
        <f t="shared" si="8"/>
        <v>1</v>
      </c>
      <c r="AN16" s="2">
        <v>1</v>
      </c>
      <c r="AO16" s="1" t="s">
        <v>148</v>
      </c>
      <c r="AP16" s="2" t="s">
        <v>150</v>
      </c>
      <c r="AQ16" s="2" t="s">
        <v>48</v>
      </c>
      <c r="AR16" s="2" t="str">
        <f t="shared" si="2"/>
        <v>run-01_bold</v>
      </c>
      <c r="AS16" s="2">
        <v>5</v>
      </c>
      <c r="AT16" s="2">
        <v>0</v>
      </c>
      <c r="AU16" s="2" t="s">
        <v>151</v>
      </c>
      <c r="AV16" s="2" t="s">
        <v>50</v>
      </c>
      <c r="AW16" s="2">
        <v>1</v>
      </c>
      <c r="AX16" s="2">
        <v>2.1116670000000002</v>
      </c>
      <c r="AY16" s="2" t="s">
        <v>51</v>
      </c>
      <c r="AZ16" s="2">
        <v>0.91669999999999996</v>
      </c>
      <c r="BA16" s="2">
        <v>2.1334170000000001</v>
      </c>
      <c r="BB16" s="2" t="s">
        <v>52</v>
      </c>
      <c r="BC16" s="2">
        <v>1</v>
      </c>
      <c r="BD16" s="2">
        <v>1.252583</v>
      </c>
      <c r="BE16" s="2" t="s">
        <v>53</v>
      </c>
      <c r="BF16" s="2">
        <v>0.75</v>
      </c>
      <c r="BG16" s="2">
        <v>2.2309169999999998</v>
      </c>
      <c r="BH16" s="2" t="b">
        <f t="shared" si="9"/>
        <v>1</v>
      </c>
      <c r="BI16" s="2" t="b">
        <f t="shared" si="3"/>
        <v>1</v>
      </c>
      <c r="BJ16" s="2">
        <v>1</v>
      </c>
      <c r="BK16" s="1" t="s">
        <v>148</v>
      </c>
      <c r="BL16" s="2" t="s">
        <v>152</v>
      </c>
      <c r="BM16" s="2" t="s">
        <v>41</v>
      </c>
      <c r="BN16" s="2" t="str">
        <f t="shared" si="4"/>
        <v>run-02_bold</v>
      </c>
      <c r="BO16" s="2">
        <v>4</v>
      </c>
      <c r="BP16" s="2">
        <v>0</v>
      </c>
      <c r="BQ16" s="2" t="s">
        <v>153</v>
      </c>
      <c r="BR16" s="2" t="s">
        <v>43</v>
      </c>
      <c r="BS16" s="2">
        <v>0.83330000000000004</v>
      </c>
      <c r="BT16" s="2">
        <v>2.2168329999999998</v>
      </c>
      <c r="BU16" s="2" t="s">
        <v>44</v>
      </c>
      <c r="BV16" s="2">
        <v>0.91669999999999996</v>
      </c>
      <c r="BW16" s="2">
        <v>2.14025</v>
      </c>
      <c r="BX16" s="2" t="s">
        <v>45</v>
      </c>
      <c r="BY16" s="2">
        <v>1</v>
      </c>
      <c r="BZ16" s="2">
        <v>1.2295</v>
      </c>
      <c r="CA16" s="2" t="s">
        <v>46</v>
      </c>
      <c r="CB16" s="2">
        <v>0.66669999999999996</v>
      </c>
      <c r="CC16" s="2">
        <v>2.3429169999999999</v>
      </c>
      <c r="CD16" s="2" t="b">
        <f t="shared" si="10"/>
        <v>1</v>
      </c>
      <c r="CE16" s="2" t="b">
        <f t="shared" si="5"/>
        <v>1</v>
      </c>
      <c r="CF16" s="2">
        <v>1</v>
      </c>
      <c r="CG16" s="2" t="s">
        <v>154</v>
      </c>
      <c r="CH16" s="2" t="s">
        <v>48</v>
      </c>
      <c r="CI16" s="2" t="str">
        <f t="shared" si="6"/>
        <v>run-02_bold</v>
      </c>
      <c r="CJ16" s="2">
        <v>0</v>
      </c>
      <c r="CK16" s="2">
        <v>0</v>
      </c>
      <c r="CL16" s="2" t="s">
        <v>151</v>
      </c>
      <c r="CM16" s="2" t="s">
        <v>50</v>
      </c>
      <c r="CN16" s="2">
        <v>1</v>
      </c>
      <c r="CO16" s="2">
        <v>2.2381000000000002</v>
      </c>
      <c r="CP16" s="2" t="s">
        <v>51</v>
      </c>
      <c r="CQ16" s="2">
        <v>0.75</v>
      </c>
      <c r="CR16" s="2">
        <v>2.1954549999999999</v>
      </c>
      <c r="CS16" s="2" t="s">
        <v>52</v>
      </c>
      <c r="CT16" s="2">
        <v>0.91669999999999996</v>
      </c>
      <c r="CU16" s="2">
        <v>1.321833</v>
      </c>
      <c r="CV16" s="2" t="s">
        <v>53</v>
      </c>
      <c r="CW16" s="2">
        <v>0.91669999999999996</v>
      </c>
      <c r="CX16" s="2">
        <v>2.2111000000000001</v>
      </c>
      <c r="CY16" s="2" t="b">
        <f t="shared" si="11"/>
        <v>1</v>
      </c>
      <c r="CZ16" s="2" t="b">
        <f t="shared" si="7"/>
        <v>1</v>
      </c>
      <c r="DA16" s="2">
        <v>1</v>
      </c>
    </row>
    <row r="17" spans="1:105" s="2" customFormat="1" x14ac:dyDescent="0.35">
      <c r="A17" s="1" t="s">
        <v>155</v>
      </c>
      <c r="B17" t="s">
        <v>38</v>
      </c>
      <c r="C17">
        <v>5</v>
      </c>
      <c r="D17">
        <v>4</v>
      </c>
      <c r="E17">
        <v>7.4833333333333334</v>
      </c>
      <c r="F17" t="s">
        <v>84</v>
      </c>
      <c r="G17">
        <v>109</v>
      </c>
      <c r="H17">
        <v>113</v>
      </c>
      <c r="I17">
        <v>120</v>
      </c>
      <c r="J17">
        <v>25</v>
      </c>
      <c r="K17">
        <v>10</v>
      </c>
      <c r="L17">
        <v>28</v>
      </c>
      <c r="M17">
        <v>16</v>
      </c>
      <c r="N17">
        <v>34</v>
      </c>
      <c r="O17">
        <v>17</v>
      </c>
      <c r="P17">
        <v>24</v>
      </c>
      <c r="Q17">
        <v>11</v>
      </c>
      <c r="R17">
        <v>118</v>
      </c>
      <c r="S17" s="1">
        <v>5034</v>
      </c>
      <c r="T17" s="2" t="s">
        <v>156</v>
      </c>
      <c r="U17" s="2" t="s">
        <v>41</v>
      </c>
      <c r="V17" s="2" t="str">
        <f t="shared" si="0"/>
        <v>run-01_bold</v>
      </c>
      <c r="W17" s="2">
        <v>0</v>
      </c>
      <c r="X17" s="2">
        <v>0</v>
      </c>
      <c r="Y17" s="2" t="s">
        <v>157</v>
      </c>
      <c r="Z17" s="2" t="s">
        <v>43</v>
      </c>
      <c r="AA17" s="2">
        <v>0.58330000000000004</v>
      </c>
      <c r="AB17" s="2">
        <v>2.1307999999999998</v>
      </c>
      <c r="AC17" s="2" t="s">
        <v>44</v>
      </c>
      <c r="AD17" s="2">
        <v>0.75</v>
      </c>
      <c r="AE17" s="2">
        <v>2.5156670000000001</v>
      </c>
      <c r="AF17" s="2" t="s">
        <v>45</v>
      </c>
      <c r="AG17" s="2">
        <v>1</v>
      </c>
      <c r="AH17" s="2">
        <v>1.008364</v>
      </c>
      <c r="AI17" s="2" t="s">
        <v>46</v>
      </c>
      <c r="AJ17" s="2">
        <v>0.91669999999999996</v>
      </c>
      <c r="AK17" s="2">
        <v>2.1981109999999999</v>
      </c>
      <c r="AL17" s="2" t="b">
        <f t="shared" si="1"/>
        <v>1</v>
      </c>
      <c r="AM17" s="2" t="b">
        <f t="shared" si="8"/>
        <v>1</v>
      </c>
      <c r="AN17" s="2">
        <v>1</v>
      </c>
      <c r="AO17" s="1" t="s">
        <v>155</v>
      </c>
      <c r="AP17" s="2" t="s">
        <v>158</v>
      </c>
      <c r="AQ17" s="2" t="s">
        <v>48</v>
      </c>
      <c r="AR17" s="2" t="str">
        <f t="shared" si="2"/>
        <v>run-01_bold</v>
      </c>
      <c r="AS17" s="2">
        <v>6</v>
      </c>
      <c r="AT17" s="2">
        <v>0</v>
      </c>
      <c r="AU17" s="2" t="s">
        <v>159</v>
      </c>
      <c r="AV17" s="2" t="s">
        <v>50</v>
      </c>
      <c r="AW17" s="2">
        <v>1</v>
      </c>
      <c r="AX17" s="2">
        <v>2.1665000000000001</v>
      </c>
      <c r="AY17" s="2" t="s">
        <v>51</v>
      </c>
      <c r="AZ17" s="2">
        <v>1</v>
      </c>
      <c r="BA17" s="2">
        <v>2.163583</v>
      </c>
      <c r="BB17" s="2" t="s">
        <v>52</v>
      </c>
      <c r="BC17" s="2">
        <v>1</v>
      </c>
      <c r="BD17" s="2">
        <v>0.8105</v>
      </c>
      <c r="BE17" s="2" t="s">
        <v>53</v>
      </c>
      <c r="BF17" s="2">
        <v>0.91669999999999996</v>
      </c>
      <c r="BG17" s="2">
        <v>2.479333</v>
      </c>
      <c r="BH17" s="2" t="b">
        <f t="shared" si="9"/>
        <v>1</v>
      </c>
      <c r="BI17" s="2" t="b">
        <f t="shared" si="3"/>
        <v>1</v>
      </c>
      <c r="BJ17" s="2">
        <v>1</v>
      </c>
      <c r="BK17" s="1" t="s">
        <v>155</v>
      </c>
      <c r="BL17" s="2" t="s">
        <v>160</v>
      </c>
      <c r="BM17" s="2" t="s">
        <v>41</v>
      </c>
      <c r="BN17" s="2" t="str">
        <f t="shared" si="4"/>
        <v>run-02_bold</v>
      </c>
      <c r="BO17" s="2">
        <v>0</v>
      </c>
      <c r="BP17" s="2">
        <v>0</v>
      </c>
      <c r="BQ17" s="2" t="s">
        <v>157</v>
      </c>
      <c r="BR17" s="2" t="s">
        <v>43</v>
      </c>
      <c r="BS17" s="2">
        <v>0.75</v>
      </c>
      <c r="BT17" s="2">
        <v>2.1777500000000001</v>
      </c>
      <c r="BU17" s="2" t="s">
        <v>44</v>
      </c>
      <c r="BV17" s="2">
        <v>0.91669999999999996</v>
      </c>
      <c r="BW17" s="2">
        <v>2.2250000000000001</v>
      </c>
      <c r="BX17" s="2" t="s">
        <v>45</v>
      </c>
      <c r="BY17" s="2">
        <v>1</v>
      </c>
      <c r="BZ17" s="2">
        <v>0.83616699999999999</v>
      </c>
      <c r="CA17" s="2" t="s">
        <v>46</v>
      </c>
      <c r="CB17" s="2">
        <v>0.91669999999999996</v>
      </c>
      <c r="CC17" s="2">
        <v>2.38775</v>
      </c>
      <c r="CD17" s="2" t="b">
        <f t="shared" si="10"/>
        <v>1</v>
      </c>
      <c r="CE17" s="2" t="b">
        <f t="shared" si="5"/>
        <v>1</v>
      </c>
      <c r="CF17" s="2">
        <v>1</v>
      </c>
      <c r="CG17" s="2" t="s">
        <v>161</v>
      </c>
      <c r="CH17" s="2" t="s">
        <v>48</v>
      </c>
      <c r="CI17" s="2" t="str">
        <f t="shared" si="6"/>
        <v>run-02_bold</v>
      </c>
      <c r="CJ17" s="2">
        <v>0</v>
      </c>
      <c r="CK17" s="2">
        <v>0</v>
      </c>
      <c r="CL17" s="2" t="s">
        <v>159</v>
      </c>
      <c r="CM17" s="2" t="s">
        <v>50</v>
      </c>
      <c r="CN17" s="2">
        <v>0.83330000000000004</v>
      </c>
      <c r="CO17" s="2">
        <v>2.2259169999999999</v>
      </c>
      <c r="CP17" s="2" t="s">
        <v>51</v>
      </c>
      <c r="CQ17" s="2">
        <v>1</v>
      </c>
      <c r="CR17" s="2">
        <v>2.2694169999999998</v>
      </c>
      <c r="CS17" s="2" t="s">
        <v>52</v>
      </c>
      <c r="CT17" s="2">
        <v>1</v>
      </c>
      <c r="CU17" s="2">
        <v>0.95466700000000004</v>
      </c>
      <c r="CV17" s="2" t="s">
        <v>53</v>
      </c>
      <c r="CW17" s="2">
        <v>1</v>
      </c>
      <c r="CX17" s="2">
        <v>2.3087499999999999</v>
      </c>
      <c r="CY17" s="2" t="b">
        <f t="shared" si="11"/>
        <v>1</v>
      </c>
      <c r="CZ17" s="2" t="b">
        <f t="shared" si="7"/>
        <v>1</v>
      </c>
      <c r="DA17" s="2">
        <v>1</v>
      </c>
    </row>
    <row r="18" spans="1:105" s="2" customFormat="1" x14ac:dyDescent="0.35">
      <c r="A18" s="1" t="s">
        <v>162</v>
      </c>
      <c r="B18" t="s">
        <v>38</v>
      </c>
      <c r="C18">
        <v>2</v>
      </c>
      <c r="D18">
        <v>3</v>
      </c>
      <c r="E18">
        <v>7.3250000000000002</v>
      </c>
      <c r="F18" t="s">
        <v>39</v>
      </c>
      <c r="G18">
        <v>106</v>
      </c>
      <c r="H18">
        <v>123</v>
      </c>
      <c r="I18">
        <v>120</v>
      </c>
      <c r="J18">
        <v>27</v>
      </c>
      <c r="K18">
        <v>12</v>
      </c>
      <c r="L18">
        <v>28</v>
      </c>
      <c r="M18">
        <v>16</v>
      </c>
      <c r="N18">
        <v>29</v>
      </c>
      <c r="O18">
        <v>14</v>
      </c>
      <c r="P18">
        <v>25</v>
      </c>
      <c r="Q18">
        <v>13</v>
      </c>
      <c r="R18">
        <v>120</v>
      </c>
      <c r="S18" s="1">
        <v>5043</v>
      </c>
      <c r="T18" s="2" t="s">
        <v>163</v>
      </c>
      <c r="U18" s="2" t="s">
        <v>41</v>
      </c>
      <c r="V18" s="2" t="str">
        <f t="shared" si="0"/>
        <v>run-01_bold</v>
      </c>
      <c r="W18" s="2">
        <v>5</v>
      </c>
      <c r="X18" s="2">
        <v>0</v>
      </c>
      <c r="Y18" s="2" t="s">
        <v>164</v>
      </c>
      <c r="Z18" s="2" t="s">
        <v>43</v>
      </c>
      <c r="AA18" s="2">
        <v>0.75</v>
      </c>
      <c r="AB18" s="2">
        <v>2.525636</v>
      </c>
      <c r="AC18" s="2" t="s">
        <v>44</v>
      </c>
      <c r="AD18" s="2">
        <v>0.75</v>
      </c>
      <c r="AE18" s="2">
        <v>2.387222</v>
      </c>
      <c r="AF18" s="2" t="s">
        <v>45</v>
      </c>
      <c r="AG18" s="2">
        <v>0.91669999999999996</v>
      </c>
      <c r="AH18" s="2">
        <v>1.3612</v>
      </c>
      <c r="AI18" s="2" t="s">
        <v>46</v>
      </c>
      <c r="AJ18" s="2">
        <v>1</v>
      </c>
      <c r="AK18" s="2">
        <v>2.779182</v>
      </c>
      <c r="AL18" s="2" t="b">
        <f t="shared" si="1"/>
        <v>1</v>
      </c>
      <c r="AM18" s="2" t="b">
        <f t="shared" si="8"/>
        <v>1</v>
      </c>
      <c r="AN18" s="2">
        <v>1</v>
      </c>
      <c r="AO18" s="1" t="s">
        <v>162</v>
      </c>
      <c r="AP18" s="2" t="s">
        <v>165</v>
      </c>
      <c r="AQ18" s="2" t="s">
        <v>48</v>
      </c>
      <c r="AR18" s="2" t="str">
        <f t="shared" si="2"/>
        <v>run-01_bold</v>
      </c>
      <c r="AS18" s="2">
        <v>0</v>
      </c>
      <c r="AT18" s="2">
        <v>0</v>
      </c>
      <c r="AU18" s="2" t="s">
        <v>166</v>
      </c>
      <c r="AV18" s="2" t="s">
        <v>50</v>
      </c>
      <c r="AW18" s="2">
        <v>1</v>
      </c>
      <c r="AX18" s="2">
        <v>2.3715000000000002</v>
      </c>
      <c r="AY18" s="2" t="s">
        <v>51</v>
      </c>
      <c r="AZ18" s="2">
        <v>0.91669999999999996</v>
      </c>
      <c r="BA18" s="2">
        <v>2.2934549999999998</v>
      </c>
      <c r="BB18" s="2" t="s">
        <v>52</v>
      </c>
      <c r="BC18" s="2">
        <v>1</v>
      </c>
      <c r="BD18" s="2">
        <v>1.1969000000000001</v>
      </c>
      <c r="BE18" s="2" t="s">
        <v>53</v>
      </c>
      <c r="BF18" s="2">
        <v>0.91669999999999996</v>
      </c>
      <c r="BG18" s="2">
        <v>2.3121</v>
      </c>
      <c r="BH18" s="2" t="b">
        <f t="shared" si="9"/>
        <v>1</v>
      </c>
      <c r="BI18" s="2" t="b">
        <f t="shared" si="3"/>
        <v>1</v>
      </c>
      <c r="BJ18" s="2">
        <v>1</v>
      </c>
      <c r="BK18" s="1" t="s">
        <v>162</v>
      </c>
      <c r="BL18" s="2" t="s">
        <v>167</v>
      </c>
      <c r="BM18" s="2" t="s">
        <v>41</v>
      </c>
      <c r="BN18" s="2" t="str">
        <f t="shared" si="4"/>
        <v>run-02_bold</v>
      </c>
      <c r="BO18" s="2">
        <v>0</v>
      </c>
      <c r="BP18" s="2">
        <v>0</v>
      </c>
      <c r="BQ18" s="2" t="s">
        <v>164</v>
      </c>
      <c r="BR18" s="2" t="s">
        <v>43</v>
      </c>
      <c r="BS18" s="2">
        <v>0.83330000000000004</v>
      </c>
      <c r="BT18" s="2">
        <v>2.5063749999999998</v>
      </c>
      <c r="BU18" s="2" t="s">
        <v>44</v>
      </c>
      <c r="BV18" s="2">
        <v>0.83330000000000004</v>
      </c>
      <c r="BW18" s="2">
        <v>2.4455450000000001</v>
      </c>
      <c r="BX18" s="2" t="s">
        <v>45</v>
      </c>
      <c r="BY18" s="2">
        <v>1</v>
      </c>
      <c r="BZ18" s="2">
        <v>1.3944000000000001</v>
      </c>
      <c r="CA18" s="2" t="s">
        <v>46</v>
      </c>
      <c r="CB18" s="2">
        <v>1</v>
      </c>
      <c r="CC18" s="2">
        <v>2.3248000000000002</v>
      </c>
      <c r="CD18" s="2" t="b">
        <f t="shared" si="10"/>
        <v>1</v>
      </c>
      <c r="CE18" s="2" t="b">
        <f t="shared" si="5"/>
        <v>1</v>
      </c>
      <c r="CF18" s="2">
        <v>1</v>
      </c>
      <c r="CG18" s="2" t="s">
        <v>168</v>
      </c>
      <c r="CH18" s="2" t="s">
        <v>48</v>
      </c>
      <c r="CI18" s="2" t="str">
        <f t="shared" si="6"/>
        <v>run-02_bold</v>
      </c>
      <c r="CJ18" s="2">
        <v>0</v>
      </c>
      <c r="CK18" s="2">
        <v>0</v>
      </c>
      <c r="CL18" s="2" t="s">
        <v>166</v>
      </c>
      <c r="CM18" s="2" t="s">
        <v>50</v>
      </c>
      <c r="CN18" s="2">
        <v>0.91669999999999996</v>
      </c>
      <c r="CO18" s="2">
        <v>2.3149999999999999</v>
      </c>
      <c r="CP18" s="2" t="s">
        <v>51</v>
      </c>
      <c r="CQ18" s="2">
        <v>1</v>
      </c>
      <c r="CR18" s="2">
        <v>2.4510000000000001</v>
      </c>
      <c r="CS18" s="2" t="s">
        <v>52</v>
      </c>
      <c r="CT18" s="2">
        <v>0.91669999999999996</v>
      </c>
      <c r="CU18" s="2">
        <v>1.287455</v>
      </c>
      <c r="CV18" s="2" t="s">
        <v>53</v>
      </c>
      <c r="CW18" s="2">
        <v>0.83330000000000004</v>
      </c>
      <c r="CX18" s="2">
        <v>2.3786360000000002</v>
      </c>
      <c r="CY18" s="2" t="b">
        <f t="shared" si="11"/>
        <v>1</v>
      </c>
      <c r="CZ18" s="2" t="b">
        <f t="shared" si="7"/>
        <v>1</v>
      </c>
      <c r="DA18" s="2">
        <v>1</v>
      </c>
    </row>
    <row r="19" spans="1:105" s="2" customFormat="1" x14ac:dyDescent="0.35">
      <c r="A19" s="1" t="s">
        <v>169</v>
      </c>
      <c r="B19" t="s">
        <v>38</v>
      </c>
      <c r="C19">
        <v>5</v>
      </c>
      <c r="D19">
        <v>5</v>
      </c>
      <c r="E19">
        <v>7.5138888888888893</v>
      </c>
      <c r="F19" t="s">
        <v>39</v>
      </c>
      <c r="G19">
        <v>105</v>
      </c>
      <c r="H19">
        <v>108</v>
      </c>
      <c r="I19">
        <v>115</v>
      </c>
      <c r="J19">
        <v>28</v>
      </c>
      <c r="K19">
        <v>12</v>
      </c>
      <c r="L19">
        <v>27</v>
      </c>
      <c r="M19">
        <v>15</v>
      </c>
      <c r="N19">
        <v>30</v>
      </c>
      <c r="O19">
        <v>14</v>
      </c>
      <c r="P19">
        <v>0</v>
      </c>
      <c r="Q19">
        <v>1</v>
      </c>
      <c r="R19">
        <v>94</v>
      </c>
      <c r="S19" s="1">
        <v>5045</v>
      </c>
      <c r="T19" s="2" t="s">
        <v>170</v>
      </c>
      <c r="U19" s="2" t="s">
        <v>41</v>
      </c>
      <c r="V19" s="2" t="str">
        <f t="shared" si="0"/>
        <v>run-01_bold</v>
      </c>
      <c r="W19" s="2">
        <v>0</v>
      </c>
      <c r="X19" s="2">
        <v>0</v>
      </c>
      <c r="Y19" s="2" t="s">
        <v>171</v>
      </c>
      <c r="Z19" s="2" t="s">
        <v>43</v>
      </c>
      <c r="AA19" s="2">
        <v>0.5</v>
      </c>
      <c r="AB19" s="2">
        <v>2.194556</v>
      </c>
      <c r="AC19" s="2" t="s">
        <v>44</v>
      </c>
      <c r="AD19" s="2">
        <v>0.83330000000000004</v>
      </c>
      <c r="AE19" s="2">
        <v>2.3366669999999998</v>
      </c>
      <c r="AF19" s="2" t="s">
        <v>45</v>
      </c>
      <c r="AG19" s="2">
        <v>1</v>
      </c>
      <c r="AH19" s="2">
        <v>1.301636</v>
      </c>
      <c r="AI19" s="2" t="s">
        <v>46</v>
      </c>
      <c r="AJ19" s="2">
        <v>0.91669999999999996</v>
      </c>
      <c r="AK19" s="2">
        <v>2.2518180000000001</v>
      </c>
      <c r="AL19" s="2" t="b">
        <f t="shared" si="1"/>
        <v>1</v>
      </c>
      <c r="AM19" s="2" t="b">
        <f t="shared" si="8"/>
        <v>1</v>
      </c>
      <c r="AN19" s="2">
        <v>1</v>
      </c>
      <c r="AO19" s="1" t="s">
        <v>169</v>
      </c>
      <c r="AP19" s="2" t="s">
        <v>172</v>
      </c>
      <c r="AQ19" s="2" t="s">
        <v>48</v>
      </c>
      <c r="AR19" s="2" t="str">
        <f t="shared" si="2"/>
        <v>run-01_bold</v>
      </c>
      <c r="AS19" s="2">
        <v>0</v>
      </c>
      <c r="AT19" s="2">
        <v>0</v>
      </c>
      <c r="AU19" s="2" t="s">
        <v>173</v>
      </c>
      <c r="AV19" s="2" t="s">
        <v>50</v>
      </c>
      <c r="AW19" s="2">
        <v>1</v>
      </c>
      <c r="AX19" s="2">
        <v>2.0844</v>
      </c>
      <c r="AY19" s="2" t="s">
        <v>51</v>
      </c>
      <c r="AZ19" s="2">
        <v>0.83330000000000004</v>
      </c>
      <c r="BA19" s="2">
        <v>2.1962220000000001</v>
      </c>
      <c r="BB19" s="2" t="s">
        <v>52</v>
      </c>
      <c r="BC19" s="2">
        <v>0.91669999999999996</v>
      </c>
      <c r="BD19" s="2">
        <v>1.1047499999999999</v>
      </c>
      <c r="BE19" s="2" t="s">
        <v>53</v>
      </c>
      <c r="BF19" s="2">
        <v>0.83330000000000004</v>
      </c>
      <c r="BG19" s="2">
        <v>2.3237999999999999</v>
      </c>
      <c r="BH19" s="2" t="b">
        <f t="shared" si="9"/>
        <v>1</v>
      </c>
      <c r="BI19" s="2" t="b">
        <f t="shared" si="3"/>
        <v>1</v>
      </c>
      <c r="BJ19" s="2">
        <v>1</v>
      </c>
      <c r="BK19" s="1" t="s">
        <v>169</v>
      </c>
      <c r="BL19" s="2" t="s">
        <v>174</v>
      </c>
      <c r="BM19" s="2" t="s">
        <v>41</v>
      </c>
      <c r="BN19" s="2" t="str">
        <f t="shared" si="4"/>
        <v>run-02_bold</v>
      </c>
      <c r="BO19" s="2">
        <v>0</v>
      </c>
      <c r="BP19" s="2">
        <v>0</v>
      </c>
      <c r="BQ19" s="2" t="s">
        <v>171</v>
      </c>
      <c r="BR19" s="2" t="s">
        <v>43</v>
      </c>
      <c r="BS19" s="2">
        <v>0.83330000000000004</v>
      </c>
      <c r="BT19" s="2">
        <v>2.4173330000000002</v>
      </c>
      <c r="BU19" s="2" t="s">
        <v>44</v>
      </c>
      <c r="BV19" s="2">
        <v>0.66669999999999996</v>
      </c>
      <c r="BW19" s="2">
        <v>2.4870000000000001</v>
      </c>
      <c r="BX19" s="2" t="s">
        <v>45</v>
      </c>
      <c r="BY19" s="2">
        <v>1</v>
      </c>
      <c r="BZ19" s="2">
        <v>1.099667</v>
      </c>
      <c r="CA19" s="2" t="s">
        <v>46</v>
      </c>
      <c r="CB19" s="2">
        <v>1</v>
      </c>
      <c r="CC19" s="2">
        <v>2.4704549999999998</v>
      </c>
      <c r="CD19" s="2" t="b">
        <f t="shared" si="10"/>
        <v>1</v>
      </c>
      <c r="CE19" s="2" t="b">
        <f t="shared" si="5"/>
        <v>1</v>
      </c>
      <c r="CF19" s="2">
        <v>1</v>
      </c>
      <c r="CG19" s="2" t="s">
        <v>175</v>
      </c>
      <c r="CH19" s="2" t="s">
        <v>48</v>
      </c>
      <c r="CI19" s="2" t="str">
        <f t="shared" si="6"/>
        <v>run-02_bold</v>
      </c>
      <c r="CJ19" s="2">
        <v>0</v>
      </c>
      <c r="CK19" s="2">
        <v>0</v>
      </c>
      <c r="CL19" s="2" t="s">
        <v>173</v>
      </c>
      <c r="CM19" s="2" t="s">
        <v>50</v>
      </c>
      <c r="CN19" s="2">
        <v>1</v>
      </c>
      <c r="CO19" s="2">
        <v>2.4039999999999999</v>
      </c>
      <c r="CP19" s="2" t="s">
        <v>51</v>
      </c>
      <c r="CQ19" s="2">
        <v>0.91669999999999996</v>
      </c>
      <c r="CR19" s="2">
        <v>2.5565000000000002</v>
      </c>
      <c r="CS19" s="2" t="s">
        <v>52</v>
      </c>
      <c r="CT19" s="2">
        <v>0.91669999999999996</v>
      </c>
      <c r="CU19" s="2">
        <v>1.253333</v>
      </c>
      <c r="CV19" s="2" t="s">
        <v>53</v>
      </c>
      <c r="CW19" s="2">
        <v>0.91669999999999996</v>
      </c>
      <c r="CX19" s="2">
        <v>2.3901669999999999</v>
      </c>
      <c r="CY19" s="2" t="b">
        <f t="shared" si="11"/>
        <v>1</v>
      </c>
      <c r="CZ19" s="2" t="b">
        <f t="shared" si="7"/>
        <v>1</v>
      </c>
      <c r="DA19" s="2">
        <v>1</v>
      </c>
    </row>
    <row r="20" spans="1:105" s="2" customFormat="1" x14ac:dyDescent="0.35">
      <c r="A20" s="1" t="s">
        <v>176</v>
      </c>
      <c r="B20" t="s">
        <v>38</v>
      </c>
      <c r="C20">
        <v>3</v>
      </c>
      <c r="D20">
        <v>4</v>
      </c>
      <c r="E20">
        <v>7.322222222222222</v>
      </c>
      <c r="F20" t="s">
        <v>84</v>
      </c>
      <c r="G20">
        <v>104</v>
      </c>
      <c r="H20">
        <v>115</v>
      </c>
      <c r="I20">
        <v>115</v>
      </c>
      <c r="J20">
        <v>27</v>
      </c>
      <c r="K20">
        <v>12</v>
      </c>
      <c r="L20">
        <v>26</v>
      </c>
      <c r="M20">
        <v>14</v>
      </c>
      <c r="N20">
        <v>23</v>
      </c>
      <c r="O20">
        <v>11</v>
      </c>
      <c r="P20">
        <v>19</v>
      </c>
      <c r="Q20">
        <v>9</v>
      </c>
      <c r="R20">
        <v>105</v>
      </c>
      <c r="S20" s="1">
        <v>5047</v>
      </c>
      <c r="T20" s="2" t="s">
        <v>177</v>
      </c>
      <c r="U20" s="2" t="s">
        <v>41</v>
      </c>
      <c r="V20" s="2" t="str">
        <f t="shared" si="0"/>
        <v>run-01_bold</v>
      </c>
      <c r="W20" s="2">
        <v>3</v>
      </c>
      <c r="X20" s="2">
        <v>0</v>
      </c>
      <c r="Y20" s="2" t="s">
        <v>178</v>
      </c>
      <c r="Z20" s="2" t="s">
        <v>43</v>
      </c>
      <c r="AA20" s="2">
        <v>0.75</v>
      </c>
      <c r="AB20" s="2">
        <v>2.4487269999999999</v>
      </c>
      <c r="AC20" s="2" t="s">
        <v>44</v>
      </c>
      <c r="AD20" s="2">
        <v>0.91669999999999996</v>
      </c>
      <c r="AE20" s="2">
        <v>2.7568000000000001</v>
      </c>
      <c r="AF20" s="2" t="s">
        <v>45</v>
      </c>
      <c r="AG20" s="2">
        <v>0.91669999999999996</v>
      </c>
      <c r="AH20" s="2">
        <v>1.7253000000000001</v>
      </c>
      <c r="AI20" s="2" t="s">
        <v>46</v>
      </c>
      <c r="AJ20" s="2">
        <v>0.66669999999999996</v>
      </c>
      <c r="AK20" s="2">
        <v>2.4938570000000002</v>
      </c>
      <c r="AL20" s="2" t="b">
        <f t="shared" si="1"/>
        <v>1</v>
      </c>
      <c r="AM20" s="2" t="b">
        <f t="shared" si="8"/>
        <v>1</v>
      </c>
      <c r="AN20" s="2">
        <v>1</v>
      </c>
      <c r="AO20" s="1" t="s">
        <v>176</v>
      </c>
      <c r="AP20" s="2" t="s">
        <v>179</v>
      </c>
      <c r="AQ20" s="2" t="s">
        <v>48</v>
      </c>
      <c r="AR20" s="2" t="str">
        <f t="shared" si="2"/>
        <v>run-01_bold</v>
      </c>
      <c r="AS20" s="2">
        <v>0</v>
      </c>
      <c r="AT20" s="2">
        <v>0</v>
      </c>
      <c r="AU20" s="2" t="s">
        <v>180</v>
      </c>
      <c r="AV20" s="2" t="s">
        <v>50</v>
      </c>
      <c r="AW20" s="2">
        <v>0.83330000000000004</v>
      </c>
      <c r="AX20" s="2">
        <v>2.5702729999999998</v>
      </c>
      <c r="AY20" s="2" t="s">
        <v>51</v>
      </c>
      <c r="AZ20" s="2">
        <v>1</v>
      </c>
      <c r="BA20" s="2">
        <v>2.408636</v>
      </c>
      <c r="BB20" s="2" t="s">
        <v>52</v>
      </c>
      <c r="BC20" s="2">
        <v>0.83330000000000004</v>
      </c>
      <c r="BD20" s="2">
        <v>1.4025449999999999</v>
      </c>
      <c r="BE20" s="2" t="s">
        <v>53</v>
      </c>
      <c r="BF20" s="2">
        <v>0.91669999999999996</v>
      </c>
      <c r="BG20" s="2">
        <v>2.5882999999999998</v>
      </c>
      <c r="BH20" s="2" t="b">
        <f t="shared" si="9"/>
        <v>1</v>
      </c>
      <c r="BI20" s="2" t="b">
        <f t="shared" si="3"/>
        <v>1</v>
      </c>
      <c r="BJ20" s="2">
        <v>1</v>
      </c>
      <c r="BK20" s="1" t="s">
        <v>176</v>
      </c>
      <c r="BL20" s="2" t="s">
        <v>181</v>
      </c>
      <c r="BM20" s="2" t="s">
        <v>41</v>
      </c>
      <c r="BN20" s="2" t="str">
        <f t="shared" si="4"/>
        <v>run-02_bold</v>
      </c>
      <c r="BO20" s="2">
        <v>0</v>
      </c>
      <c r="BP20" s="2">
        <v>0</v>
      </c>
      <c r="BQ20" s="2" t="s">
        <v>178</v>
      </c>
      <c r="BR20" s="2" t="s">
        <v>43</v>
      </c>
      <c r="BS20" s="2">
        <v>0.66669999999999996</v>
      </c>
      <c r="BT20" s="2">
        <v>2.7164549999999998</v>
      </c>
      <c r="BU20" s="2" t="s">
        <v>44</v>
      </c>
      <c r="BV20" s="2">
        <v>0.66669999999999996</v>
      </c>
      <c r="BW20" s="2">
        <v>2.5467780000000002</v>
      </c>
      <c r="BX20" s="2" t="s">
        <v>45</v>
      </c>
      <c r="BY20" s="2">
        <v>1</v>
      </c>
      <c r="BZ20" s="2">
        <v>1.5858000000000001</v>
      </c>
      <c r="CA20" s="2" t="s">
        <v>46</v>
      </c>
      <c r="CB20" s="2">
        <v>0.83330000000000004</v>
      </c>
      <c r="CC20" s="2">
        <v>3.0223749999999998</v>
      </c>
      <c r="CD20" s="2" t="b">
        <f t="shared" si="10"/>
        <v>1</v>
      </c>
      <c r="CE20" s="2" t="b">
        <f t="shared" si="5"/>
        <v>1</v>
      </c>
      <c r="CF20" s="2">
        <v>1</v>
      </c>
      <c r="CG20" s="2" t="s">
        <v>182</v>
      </c>
      <c r="CH20" s="2" t="s">
        <v>48</v>
      </c>
      <c r="CI20" s="2" t="str">
        <f t="shared" si="6"/>
        <v>run-02_bold</v>
      </c>
      <c r="CJ20" s="2">
        <v>2</v>
      </c>
      <c r="CK20" s="2">
        <v>0</v>
      </c>
      <c r="CL20" s="2" t="s">
        <v>180</v>
      </c>
      <c r="CM20" s="2" t="s">
        <v>50</v>
      </c>
      <c r="CN20" s="2">
        <v>0.83330000000000004</v>
      </c>
      <c r="CO20" s="2">
        <v>2.4072</v>
      </c>
      <c r="CP20" s="2" t="s">
        <v>51</v>
      </c>
      <c r="CQ20" s="2">
        <v>0.91669999999999996</v>
      </c>
      <c r="CR20" s="2">
        <v>2.9167779999999999</v>
      </c>
      <c r="CS20" s="2" t="s">
        <v>52</v>
      </c>
      <c r="CT20" s="2">
        <v>0.66669999999999996</v>
      </c>
      <c r="CU20" s="2">
        <v>1.3528180000000001</v>
      </c>
      <c r="CV20" s="2" t="s">
        <v>53</v>
      </c>
      <c r="CW20" s="2">
        <v>0.83330000000000004</v>
      </c>
      <c r="CX20" s="2">
        <v>2.725778</v>
      </c>
      <c r="CY20" s="2" t="b">
        <f t="shared" si="11"/>
        <v>1</v>
      </c>
      <c r="CZ20" s="2" t="b">
        <f t="shared" si="7"/>
        <v>1</v>
      </c>
      <c r="DA20" s="2">
        <v>1</v>
      </c>
    </row>
    <row r="21" spans="1:105" s="2" customFormat="1" x14ac:dyDescent="0.35">
      <c r="A21" s="1" t="s">
        <v>183</v>
      </c>
      <c r="B21" t="s">
        <v>38</v>
      </c>
      <c r="C21">
        <v>4</v>
      </c>
      <c r="D21">
        <v>5</v>
      </c>
      <c r="E21">
        <v>7.2861111111111114</v>
      </c>
      <c r="F21" t="s">
        <v>84</v>
      </c>
      <c r="G21">
        <v>101</v>
      </c>
      <c r="H21">
        <v>110</v>
      </c>
      <c r="I21">
        <v>129</v>
      </c>
      <c r="J21">
        <v>26</v>
      </c>
      <c r="K21">
        <v>11</v>
      </c>
      <c r="L21">
        <v>29</v>
      </c>
      <c r="M21">
        <v>17</v>
      </c>
      <c r="N21">
        <v>31</v>
      </c>
      <c r="O21">
        <v>15</v>
      </c>
      <c r="P21">
        <v>24</v>
      </c>
      <c r="Q21">
        <v>12</v>
      </c>
      <c r="R21">
        <v>118</v>
      </c>
      <c r="S21" s="1">
        <v>5054</v>
      </c>
      <c r="T21" s="2" t="s">
        <v>184</v>
      </c>
      <c r="U21" s="2" t="s">
        <v>41</v>
      </c>
      <c r="V21" s="2" t="str">
        <f t="shared" si="0"/>
        <v>run-01_bold</v>
      </c>
      <c r="W21" s="2">
        <v>0</v>
      </c>
      <c r="X21" s="2">
        <v>0</v>
      </c>
      <c r="Y21" s="2" t="s">
        <v>185</v>
      </c>
      <c r="Z21" s="2" t="s">
        <v>43</v>
      </c>
      <c r="AA21" s="2">
        <v>0.75</v>
      </c>
      <c r="AB21" s="2">
        <v>2.3167779999999998</v>
      </c>
      <c r="AC21" s="2" t="s">
        <v>44</v>
      </c>
      <c r="AD21" s="2">
        <v>1</v>
      </c>
      <c r="AE21" s="2">
        <v>2.2930000000000001</v>
      </c>
      <c r="AF21" s="2" t="s">
        <v>45</v>
      </c>
      <c r="AG21" s="2">
        <v>1</v>
      </c>
      <c r="AH21" s="2">
        <v>1.3609089999999999</v>
      </c>
      <c r="AI21" s="2" t="s">
        <v>46</v>
      </c>
      <c r="AJ21" s="2">
        <v>1</v>
      </c>
      <c r="AK21" s="2">
        <v>2.4049</v>
      </c>
      <c r="AL21" s="2" t="b">
        <f t="shared" si="1"/>
        <v>1</v>
      </c>
      <c r="AM21" s="2" t="b">
        <f t="shared" si="8"/>
        <v>1</v>
      </c>
      <c r="AN21" s="2">
        <v>1</v>
      </c>
      <c r="AO21" s="1" t="s">
        <v>183</v>
      </c>
      <c r="AP21" s="2" t="s">
        <v>186</v>
      </c>
      <c r="AQ21" s="2" t="s">
        <v>48</v>
      </c>
      <c r="AR21" s="2" t="str">
        <f t="shared" si="2"/>
        <v>run-01_bold</v>
      </c>
      <c r="AS21" s="2">
        <v>2</v>
      </c>
      <c r="AT21" s="2">
        <v>0</v>
      </c>
      <c r="AU21" s="2" t="s">
        <v>187</v>
      </c>
      <c r="AV21" s="2" t="s">
        <v>50</v>
      </c>
      <c r="AW21" s="2">
        <v>0.91669999999999996</v>
      </c>
      <c r="AX21" s="2">
        <v>2.1840000000000002</v>
      </c>
      <c r="AY21" s="2" t="s">
        <v>51</v>
      </c>
      <c r="AZ21" s="2">
        <v>0.83330000000000004</v>
      </c>
      <c r="BA21" s="2">
        <v>2.1742499999999998</v>
      </c>
      <c r="BB21" s="2" t="s">
        <v>52</v>
      </c>
      <c r="BC21" s="2">
        <v>1</v>
      </c>
      <c r="BD21" s="2">
        <v>1.3892500000000001</v>
      </c>
      <c r="BE21" s="2" t="s">
        <v>53</v>
      </c>
      <c r="BF21" s="2">
        <v>0.75</v>
      </c>
      <c r="BG21" s="2">
        <v>2.3047499999999999</v>
      </c>
      <c r="BH21" s="2" t="b">
        <f t="shared" si="9"/>
        <v>1</v>
      </c>
      <c r="BI21" s="2" t="b">
        <f t="shared" si="3"/>
        <v>1</v>
      </c>
      <c r="BJ21" s="2">
        <v>1</v>
      </c>
      <c r="BK21" s="1" t="s">
        <v>183</v>
      </c>
      <c r="BL21" s="2" t="s">
        <v>188</v>
      </c>
      <c r="BM21" s="2" t="s">
        <v>41</v>
      </c>
      <c r="BN21" s="2" t="str">
        <f t="shared" si="4"/>
        <v>run-02_bold</v>
      </c>
      <c r="BO21" s="2">
        <v>0</v>
      </c>
      <c r="BP21" s="2">
        <v>0</v>
      </c>
      <c r="BQ21" s="2" t="s">
        <v>185</v>
      </c>
      <c r="BR21" s="2" t="s">
        <v>43</v>
      </c>
      <c r="BS21" s="2">
        <v>1</v>
      </c>
      <c r="BT21" s="2">
        <v>2.2991670000000002</v>
      </c>
      <c r="BU21" s="2" t="s">
        <v>44</v>
      </c>
      <c r="BV21" s="2">
        <v>1</v>
      </c>
      <c r="BW21" s="2">
        <v>2.2075830000000001</v>
      </c>
      <c r="BX21" s="2" t="s">
        <v>45</v>
      </c>
      <c r="BY21" s="2">
        <v>1</v>
      </c>
      <c r="BZ21" s="2">
        <v>1.6425000000000001</v>
      </c>
      <c r="CA21" s="2" t="s">
        <v>46</v>
      </c>
      <c r="CB21" s="2">
        <v>0.91669999999999996</v>
      </c>
      <c r="CC21" s="2">
        <v>2.4210829999999999</v>
      </c>
      <c r="CD21" s="2" t="b">
        <f t="shared" si="10"/>
        <v>1</v>
      </c>
      <c r="CE21" s="2" t="b">
        <f t="shared" si="5"/>
        <v>1</v>
      </c>
      <c r="CF21" s="2">
        <v>1</v>
      </c>
      <c r="CG21" s="2" t="s">
        <v>189</v>
      </c>
      <c r="CH21" s="2" t="s">
        <v>48</v>
      </c>
      <c r="CI21" s="2" t="str">
        <f t="shared" si="6"/>
        <v>run-02_bold</v>
      </c>
      <c r="CJ21" s="2">
        <v>4</v>
      </c>
      <c r="CK21" s="2">
        <v>0</v>
      </c>
      <c r="CL21" s="2" t="s">
        <v>187</v>
      </c>
      <c r="CM21" s="2" t="s">
        <v>50</v>
      </c>
      <c r="CN21" s="2">
        <v>0.75</v>
      </c>
      <c r="CO21" s="2">
        <v>2.2803330000000002</v>
      </c>
      <c r="CP21" s="2" t="s">
        <v>51</v>
      </c>
      <c r="CQ21" s="2">
        <v>1</v>
      </c>
      <c r="CR21" s="2">
        <v>2.192167</v>
      </c>
      <c r="CS21" s="2" t="s">
        <v>52</v>
      </c>
      <c r="CT21" s="2">
        <v>1</v>
      </c>
      <c r="CU21" s="2">
        <v>1.517833</v>
      </c>
      <c r="CV21" s="2" t="s">
        <v>53</v>
      </c>
      <c r="CW21" s="2">
        <v>0.91669999999999996</v>
      </c>
      <c r="CX21" s="2">
        <v>2.293364</v>
      </c>
      <c r="CY21" s="2" t="b">
        <f t="shared" si="11"/>
        <v>1</v>
      </c>
      <c r="CZ21" s="2" t="b">
        <f t="shared" si="7"/>
        <v>1</v>
      </c>
      <c r="DA21" s="2">
        <v>1</v>
      </c>
    </row>
    <row r="22" spans="1:105" s="2" customFormat="1" x14ac:dyDescent="0.35">
      <c r="A22" s="1" t="s">
        <v>190</v>
      </c>
      <c r="B22" t="s">
        <v>38</v>
      </c>
      <c r="C22">
        <v>4</v>
      </c>
      <c r="D22">
        <v>5</v>
      </c>
      <c r="E22">
        <v>7.1166666666666663</v>
      </c>
      <c r="F22" t="s">
        <v>39</v>
      </c>
      <c r="G22">
        <v>107</v>
      </c>
      <c r="H22">
        <v>116</v>
      </c>
      <c r="I22">
        <v>117</v>
      </c>
      <c r="J22">
        <v>29</v>
      </c>
      <c r="K22">
        <v>14</v>
      </c>
      <c r="L22">
        <v>29</v>
      </c>
      <c r="M22">
        <v>17</v>
      </c>
      <c r="N22">
        <v>28</v>
      </c>
      <c r="O22">
        <v>13</v>
      </c>
      <c r="P22">
        <v>26</v>
      </c>
      <c r="Q22">
        <v>14</v>
      </c>
      <c r="R22">
        <v>125</v>
      </c>
      <c r="S22" s="1">
        <v>5055</v>
      </c>
      <c r="T22" s="2" t="s">
        <v>191</v>
      </c>
      <c r="U22" s="2" t="s">
        <v>41</v>
      </c>
      <c r="V22" s="2" t="str">
        <f t="shared" si="0"/>
        <v>run-01_bold</v>
      </c>
      <c r="W22" s="2">
        <v>0</v>
      </c>
      <c r="X22" s="2">
        <v>0</v>
      </c>
      <c r="Y22" s="2" t="s">
        <v>192</v>
      </c>
      <c r="Z22" s="2" t="s">
        <v>43</v>
      </c>
      <c r="AA22" s="2">
        <v>0.5</v>
      </c>
      <c r="AB22" s="2">
        <v>2.5097499999999999</v>
      </c>
      <c r="AC22" s="2" t="s">
        <v>44</v>
      </c>
      <c r="AD22" s="2">
        <v>0.91669999999999996</v>
      </c>
      <c r="AE22" s="2">
        <v>2.4935</v>
      </c>
      <c r="AF22" s="2" t="s">
        <v>45</v>
      </c>
      <c r="AG22" s="2">
        <v>0.91669999999999996</v>
      </c>
      <c r="AH22" s="2">
        <v>1.1286</v>
      </c>
      <c r="AI22" s="2" t="s">
        <v>46</v>
      </c>
      <c r="AJ22" s="2">
        <v>0.83330000000000004</v>
      </c>
      <c r="AK22" s="2">
        <v>2.387</v>
      </c>
      <c r="AL22" s="2" t="b">
        <f t="shared" si="1"/>
        <v>1</v>
      </c>
      <c r="AM22" s="2" t="b">
        <f t="shared" si="8"/>
        <v>1</v>
      </c>
      <c r="AN22" s="2">
        <v>1</v>
      </c>
      <c r="AO22" s="1" t="s">
        <v>190</v>
      </c>
      <c r="AP22" s="2" t="s">
        <v>193</v>
      </c>
      <c r="AQ22" s="2" t="s">
        <v>48</v>
      </c>
      <c r="AR22" s="2" t="str">
        <f t="shared" si="2"/>
        <v>run-01_bold</v>
      </c>
      <c r="AS22" s="2">
        <v>0</v>
      </c>
      <c r="AT22" s="2">
        <v>0</v>
      </c>
      <c r="AU22" s="2" t="s">
        <v>194</v>
      </c>
      <c r="AV22" s="2" t="s">
        <v>50</v>
      </c>
      <c r="AW22" s="2">
        <v>1</v>
      </c>
      <c r="AX22" s="2">
        <v>2.1174170000000001</v>
      </c>
      <c r="AY22" s="2" t="s">
        <v>51</v>
      </c>
      <c r="AZ22" s="2">
        <v>0.91669999999999996</v>
      </c>
      <c r="BA22" s="2">
        <v>2.262667</v>
      </c>
      <c r="BB22" s="2" t="s">
        <v>52</v>
      </c>
      <c r="BC22" s="2">
        <v>1</v>
      </c>
      <c r="BD22" s="2">
        <v>1.0165</v>
      </c>
      <c r="BE22" s="2" t="s">
        <v>53</v>
      </c>
      <c r="BF22" s="2">
        <v>1</v>
      </c>
      <c r="BG22" s="2">
        <v>2.20675</v>
      </c>
      <c r="BH22" s="2" t="b">
        <f t="shared" si="9"/>
        <v>1</v>
      </c>
      <c r="BI22" s="2" t="b">
        <f t="shared" si="3"/>
        <v>1</v>
      </c>
      <c r="BJ22" s="2">
        <v>1</v>
      </c>
      <c r="BK22" s="1" t="s">
        <v>190</v>
      </c>
      <c r="BL22" s="2" t="s">
        <v>195</v>
      </c>
      <c r="BM22" s="2" t="s">
        <v>41</v>
      </c>
      <c r="BN22" s="2" t="str">
        <f t="shared" si="4"/>
        <v>run-02_bold</v>
      </c>
      <c r="BO22" s="2">
        <v>0</v>
      </c>
      <c r="BP22" s="2">
        <v>0</v>
      </c>
      <c r="BQ22" s="2" t="s">
        <v>194</v>
      </c>
      <c r="BR22" s="2" t="s">
        <v>43</v>
      </c>
      <c r="BS22" s="2">
        <v>0.58330000000000004</v>
      </c>
      <c r="BT22" s="2">
        <v>2.428833</v>
      </c>
      <c r="BU22" s="2" t="s">
        <v>44</v>
      </c>
      <c r="BV22" s="2">
        <v>1</v>
      </c>
      <c r="BW22" s="2">
        <v>2.126417</v>
      </c>
      <c r="BX22" s="2" t="s">
        <v>45</v>
      </c>
      <c r="BY22" s="2">
        <v>1</v>
      </c>
      <c r="BZ22" s="2">
        <v>1.1405829999999999</v>
      </c>
      <c r="CA22" s="2" t="s">
        <v>46</v>
      </c>
      <c r="CB22" s="2">
        <v>0.91669999999999996</v>
      </c>
      <c r="CC22" s="2">
        <v>2.773333</v>
      </c>
      <c r="CD22" s="2" t="b">
        <f t="shared" si="10"/>
        <v>1</v>
      </c>
      <c r="CE22" s="2" t="b">
        <f t="shared" si="5"/>
        <v>1</v>
      </c>
      <c r="CF22" s="2">
        <v>1</v>
      </c>
      <c r="CG22" s="2" t="s">
        <v>196</v>
      </c>
      <c r="CH22" s="2" t="s">
        <v>48</v>
      </c>
      <c r="CI22" s="2" t="str">
        <f t="shared" si="6"/>
        <v>run-02_bold</v>
      </c>
      <c r="CJ22" s="2">
        <v>0</v>
      </c>
      <c r="CK22" s="2">
        <v>0</v>
      </c>
      <c r="CL22" s="2" t="s">
        <v>194</v>
      </c>
      <c r="CM22" s="2" t="s">
        <v>50</v>
      </c>
      <c r="CN22" s="2">
        <v>1</v>
      </c>
      <c r="CO22" s="2">
        <v>2.2602500000000001</v>
      </c>
      <c r="CP22" s="2" t="s">
        <v>51</v>
      </c>
      <c r="CQ22" s="2">
        <v>1</v>
      </c>
      <c r="CR22" s="2">
        <v>2.3993329999999999</v>
      </c>
      <c r="CS22" s="2" t="s">
        <v>52</v>
      </c>
      <c r="CT22" s="2">
        <v>1</v>
      </c>
      <c r="CU22" s="2">
        <v>0.91574999999999995</v>
      </c>
      <c r="CV22" s="2" t="s">
        <v>53</v>
      </c>
      <c r="CW22" s="2">
        <v>1</v>
      </c>
      <c r="CX22" s="2">
        <v>2.3149999999999999</v>
      </c>
      <c r="CY22" s="2" t="b">
        <f t="shared" si="11"/>
        <v>1</v>
      </c>
      <c r="CZ22" s="2" t="b">
        <f t="shared" si="7"/>
        <v>1</v>
      </c>
      <c r="DA22" s="2">
        <v>1</v>
      </c>
    </row>
    <row r="23" spans="1:105" s="2" customFormat="1" x14ac:dyDescent="0.35">
      <c r="A23" s="1" t="s">
        <v>197</v>
      </c>
      <c r="B23" t="s">
        <v>38</v>
      </c>
      <c r="C23">
        <v>4</v>
      </c>
      <c r="D23">
        <v>4</v>
      </c>
      <c r="E23">
        <v>7.6277777777777782</v>
      </c>
      <c r="F23" t="s">
        <v>39</v>
      </c>
      <c r="G23">
        <v>97</v>
      </c>
      <c r="H23">
        <v>126</v>
      </c>
      <c r="I23">
        <v>109</v>
      </c>
      <c r="J23">
        <v>10</v>
      </c>
      <c r="K23">
        <v>5</v>
      </c>
      <c r="L23">
        <v>25</v>
      </c>
      <c r="M23">
        <v>13</v>
      </c>
      <c r="N23">
        <v>14</v>
      </c>
      <c r="O23">
        <v>7</v>
      </c>
      <c r="P23">
        <v>21</v>
      </c>
      <c r="Q23">
        <v>9</v>
      </c>
      <c r="R23">
        <v>82</v>
      </c>
      <c r="S23" s="1">
        <v>5057</v>
      </c>
      <c r="T23" s="2" t="s">
        <v>198</v>
      </c>
      <c r="U23" s="2" t="s">
        <v>41</v>
      </c>
      <c r="V23" s="2" t="str">
        <f t="shared" si="0"/>
        <v>run-01_bold</v>
      </c>
      <c r="W23" s="2">
        <v>0</v>
      </c>
      <c r="X23" s="2">
        <v>0</v>
      </c>
      <c r="Y23" s="2" t="s">
        <v>199</v>
      </c>
      <c r="Z23" s="2" t="s">
        <v>43</v>
      </c>
      <c r="AA23" s="2">
        <v>0.75</v>
      </c>
      <c r="AB23" s="2">
        <v>2.6964999999999999</v>
      </c>
      <c r="AC23" s="2" t="s">
        <v>44</v>
      </c>
      <c r="AD23" s="2">
        <v>1</v>
      </c>
      <c r="AE23" s="2">
        <v>2.6953330000000002</v>
      </c>
      <c r="AF23" s="2" t="s">
        <v>45</v>
      </c>
      <c r="AG23" s="2">
        <v>0.91669999999999996</v>
      </c>
      <c r="AH23" s="2">
        <v>1.1924999999999999</v>
      </c>
      <c r="AI23" s="2" t="s">
        <v>46</v>
      </c>
      <c r="AJ23" s="2">
        <v>1</v>
      </c>
      <c r="AK23" s="2">
        <v>2.531917</v>
      </c>
      <c r="AL23" s="2" t="b">
        <f t="shared" si="1"/>
        <v>1</v>
      </c>
      <c r="AM23" s="2" t="b">
        <f t="shared" si="8"/>
        <v>1</v>
      </c>
      <c r="AN23" s="2">
        <v>1</v>
      </c>
      <c r="AO23" s="1" t="s">
        <v>197</v>
      </c>
      <c r="AP23" s="2" t="s">
        <v>200</v>
      </c>
      <c r="AQ23" s="2" t="s">
        <v>48</v>
      </c>
      <c r="AR23" s="2" t="str">
        <f t="shared" si="2"/>
        <v>run-01_bold</v>
      </c>
      <c r="AS23" s="2">
        <v>0</v>
      </c>
      <c r="AT23" s="2">
        <v>0</v>
      </c>
      <c r="AU23" s="2" t="s">
        <v>201</v>
      </c>
      <c r="AV23" s="2" t="s">
        <v>50</v>
      </c>
      <c r="AW23" s="2">
        <v>1</v>
      </c>
      <c r="AX23" s="2">
        <v>2.5907269999999998</v>
      </c>
      <c r="AY23" s="2" t="s">
        <v>51</v>
      </c>
      <c r="AZ23" s="2">
        <v>0.75</v>
      </c>
      <c r="BA23" s="2">
        <v>2.468</v>
      </c>
      <c r="BB23" s="2" t="s">
        <v>52</v>
      </c>
      <c r="BC23" s="2">
        <v>0.91669999999999996</v>
      </c>
      <c r="BD23" s="2">
        <v>1.534778</v>
      </c>
      <c r="BE23" s="2" t="s">
        <v>53</v>
      </c>
      <c r="BF23" s="2">
        <v>0.83330000000000004</v>
      </c>
      <c r="BG23" s="2">
        <v>2.3937270000000002</v>
      </c>
      <c r="BH23" s="2" t="b">
        <f t="shared" si="9"/>
        <v>1</v>
      </c>
      <c r="BI23" s="2" t="b">
        <f t="shared" si="3"/>
        <v>1</v>
      </c>
      <c r="BJ23" s="2">
        <v>1</v>
      </c>
      <c r="BK23" s="1" t="s">
        <v>197</v>
      </c>
      <c r="BL23" s="2" t="s">
        <v>202</v>
      </c>
      <c r="BM23" s="2" t="s">
        <v>41</v>
      </c>
      <c r="BN23" s="2" t="str">
        <f t="shared" si="4"/>
        <v>run-02_bold</v>
      </c>
      <c r="BO23" s="2">
        <v>0</v>
      </c>
      <c r="BP23" s="2">
        <v>0</v>
      </c>
      <c r="BQ23" s="2" t="s">
        <v>199</v>
      </c>
      <c r="BR23" s="2" t="s">
        <v>43</v>
      </c>
      <c r="BS23" s="2">
        <v>0.75</v>
      </c>
      <c r="BT23" s="2">
        <v>2.7736999999999998</v>
      </c>
      <c r="BU23" s="2" t="s">
        <v>44</v>
      </c>
      <c r="BV23" s="2">
        <v>0.83330000000000004</v>
      </c>
      <c r="BW23" s="2">
        <v>2.4937</v>
      </c>
      <c r="BX23" s="2" t="s">
        <v>45</v>
      </c>
      <c r="BY23" s="2">
        <v>0.91669999999999996</v>
      </c>
      <c r="BZ23" s="2">
        <v>1.3209</v>
      </c>
      <c r="CA23" s="2" t="s">
        <v>46</v>
      </c>
      <c r="CB23" s="2">
        <v>0.83330000000000004</v>
      </c>
      <c r="CC23" s="2">
        <v>2.5581429999999998</v>
      </c>
      <c r="CD23" s="2" t="b">
        <f t="shared" si="10"/>
        <v>1</v>
      </c>
      <c r="CE23" s="2" t="b">
        <f t="shared" si="5"/>
        <v>1</v>
      </c>
      <c r="CF23" s="2">
        <v>1</v>
      </c>
      <c r="CG23" s="2" t="s">
        <v>203</v>
      </c>
      <c r="CH23" s="2" t="s">
        <v>48</v>
      </c>
      <c r="CI23" s="2" t="str">
        <f t="shared" si="6"/>
        <v>run-02_bold</v>
      </c>
      <c r="CJ23" s="2">
        <v>0</v>
      </c>
      <c r="CK23" s="2">
        <v>0</v>
      </c>
      <c r="CL23" s="2" t="s">
        <v>201</v>
      </c>
      <c r="CM23" s="2" t="s">
        <v>50</v>
      </c>
      <c r="CN23" s="2">
        <v>1</v>
      </c>
      <c r="CO23" s="2">
        <v>2.3216670000000001</v>
      </c>
      <c r="CP23" s="2" t="s">
        <v>51</v>
      </c>
      <c r="CQ23" s="2">
        <v>1</v>
      </c>
      <c r="CR23" s="2">
        <v>2.4287000000000001</v>
      </c>
      <c r="CS23" s="2" t="s">
        <v>52</v>
      </c>
      <c r="CT23" s="2">
        <v>0.83330000000000004</v>
      </c>
      <c r="CU23" s="2">
        <v>1.3343</v>
      </c>
      <c r="CV23" s="2" t="s">
        <v>53</v>
      </c>
      <c r="CW23" s="2">
        <v>1</v>
      </c>
      <c r="CX23" s="2">
        <v>2.3581819999999998</v>
      </c>
      <c r="CY23" s="2" t="b">
        <f t="shared" si="11"/>
        <v>1</v>
      </c>
      <c r="CZ23" s="2" t="b">
        <f t="shared" si="7"/>
        <v>1</v>
      </c>
      <c r="DA23" s="2">
        <v>1</v>
      </c>
    </row>
    <row r="24" spans="1:105" s="2" customFormat="1" x14ac:dyDescent="0.35">
      <c r="A24" s="1" t="s">
        <v>204</v>
      </c>
      <c r="B24" t="s">
        <v>38</v>
      </c>
      <c r="C24">
        <v>5</v>
      </c>
      <c r="D24">
        <v>5</v>
      </c>
      <c r="E24">
        <v>7.4027777777777777</v>
      </c>
      <c r="F24" t="s">
        <v>39</v>
      </c>
      <c r="G24">
        <v>106</v>
      </c>
      <c r="H24">
        <v>139</v>
      </c>
      <c r="I24">
        <v>117</v>
      </c>
      <c r="J24">
        <v>28</v>
      </c>
      <c r="K24">
        <v>12</v>
      </c>
      <c r="L24">
        <v>22</v>
      </c>
      <c r="M24">
        <v>11</v>
      </c>
      <c r="N24">
        <v>28</v>
      </c>
      <c r="O24">
        <v>12</v>
      </c>
      <c r="P24">
        <v>21</v>
      </c>
      <c r="Q24">
        <v>9</v>
      </c>
      <c r="R24">
        <v>107</v>
      </c>
      <c r="S24" s="1">
        <v>5058</v>
      </c>
      <c r="T24" s="2" t="s">
        <v>205</v>
      </c>
      <c r="U24" s="2" t="s">
        <v>41</v>
      </c>
      <c r="V24" s="2" t="str">
        <f t="shared" si="0"/>
        <v>run-01_bold</v>
      </c>
      <c r="W24" s="2">
        <v>0</v>
      </c>
      <c r="X24" s="2">
        <v>0</v>
      </c>
      <c r="Y24" s="2" t="s">
        <v>206</v>
      </c>
      <c r="Z24" s="2" t="s">
        <v>43</v>
      </c>
      <c r="AA24" s="2">
        <v>0.83330000000000004</v>
      </c>
      <c r="AB24" s="2">
        <v>2.1267499999999999</v>
      </c>
      <c r="AC24" s="2" t="s">
        <v>44</v>
      </c>
      <c r="AD24" s="2">
        <v>0.91669999999999996</v>
      </c>
      <c r="AE24" s="2">
        <v>2.1335829999999998</v>
      </c>
      <c r="AF24" s="2" t="s">
        <v>45</v>
      </c>
      <c r="AG24" s="2">
        <v>1</v>
      </c>
      <c r="AH24" s="2">
        <v>0.99550000000000005</v>
      </c>
      <c r="AI24" s="2" t="s">
        <v>46</v>
      </c>
      <c r="AJ24" s="2">
        <v>0.91669999999999996</v>
      </c>
      <c r="AK24" s="2">
        <v>2.2150829999999999</v>
      </c>
      <c r="AL24" s="2" t="b">
        <f t="shared" si="1"/>
        <v>1</v>
      </c>
      <c r="AM24" s="2" t="b">
        <f t="shared" si="8"/>
        <v>1</v>
      </c>
      <c r="AN24" s="2">
        <v>1</v>
      </c>
      <c r="AO24" s="1" t="s">
        <v>204</v>
      </c>
      <c r="AP24" s="2" t="s">
        <v>207</v>
      </c>
      <c r="AQ24" s="2" t="s">
        <v>48</v>
      </c>
      <c r="AR24" s="2" t="str">
        <f t="shared" si="2"/>
        <v>run-01_bold</v>
      </c>
      <c r="AS24" s="2">
        <v>0</v>
      </c>
      <c r="AT24" s="2">
        <v>0</v>
      </c>
      <c r="AU24" s="2" t="s">
        <v>208</v>
      </c>
      <c r="AV24" s="2" t="s">
        <v>50</v>
      </c>
      <c r="AW24" s="2">
        <v>0.91669999999999996</v>
      </c>
      <c r="AX24" s="2">
        <v>2.2011250000000002</v>
      </c>
      <c r="AY24" s="2" t="s">
        <v>51</v>
      </c>
      <c r="AZ24" s="2">
        <v>0.91669999999999996</v>
      </c>
      <c r="BA24" s="2">
        <v>2.1362999999999999</v>
      </c>
      <c r="BB24" s="2" t="s">
        <v>52</v>
      </c>
      <c r="BC24" s="2">
        <v>1</v>
      </c>
      <c r="BD24" s="2">
        <v>1.181111</v>
      </c>
      <c r="BE24" s="2" t="s">
        <v>53</v>
      </c>
      <c r="BF24" s="2">
        <v>0.83330000000000004</v>
      </c>
      <c r="BG24" s="2">
        <v>2.318778</v>
      </c>
      <c r="BH24" s="2" t="b">
        <f t="shared" si="9"/>
        <v>1</v>
      </c>
      <c r="BI24" s="2" t="b">
        <f t="shared" si="3"/>
        <v>1</v>
      </c>
      <c r="BJ24" s="2">
        <v>1</v>
      </c>
      <c r="BK24" s="1" t="s">
        <v>204</v>
      </c>
      <c r="BL24" s="2" t="s">
        <v>209</v>
      </c>
      <c r="BM24" s="2" t="s">
        <v>41</v>
      </c>
      <c r="BN24" s="2" t="str">
        <f t="shared" si="4"/>
        <v>run-02_bold</v>
      </c>
      <c r="BO24" s="2">
        <v>0</v>
      </c>
      <c r="BP24" s="2">
        <v>0</v>
      </c>
      <c r="BQ24" s="2" t="s">
        <v>206</v>
      </c>
      <c r="BR24" s="2" t="s">
        <v>43</v>
      </c>
      <c r="BS24" s="2">
        <v>0.58330000000000004</v>
      </c>
      <c r="BT24" s="2">
        <v>2.1785830000000002</v>
      </c>
      <c r="BU24" s="2" t="s">
        <v>44</v>
      </c>
      <c r="BV24" s="2">
        <v>1</v>
      </c>
      <c r="BW24" s="2">
        <v>2.0571670000000002</v>
      </c>
      <c r="BX24" s="2" t="s">
        <v>45</v>
      </c>
      <c r="BY24" s="2">
        <v>1</v>
      </c>
      <c r="BZ24" s="2">
        <v>1.115167</v>
      </c>
      <c r="CA24" s="2" t="s">
        <v>46</v>
      </c>
      <c r="CB24" s="2">
        <v>1</v>
      </c>
      <c r="CC24" s="2">
        <v>2.2399170000000002</v>
      </c>
      <c r="CD24" s="2" t="b">
        <f t="shared" si="10"/>
        <v>1</v>
      </c>
      <c r="CE24" s="2" t="b">
        <f t="shared" si="5"/>
        <v>1</v>
      </c>
      <c r="CF24" s="2">
        <v>1</v>
      </c>
      <c r="CG24" s="2" t="s">
        <v>210</v>
      </c>
      <c r="CH24" s="2" t="s">
        <v>48</v>
      </c>
      <c r="CI24" s="2" t="str">
        <f t="shared" si="6"/>
        <v>run-02_bold</v>
      </c>
      <c r="CJ24" s="2">
        <v>0</v>
      </c>
      <c r="CK24" s="2">
        <v>0</v>
      </c>
      <c r="CL24" s="2" t="s">
        <v>208</v>
      </c>
      <c r="CM24" s="2" t="s">
        <v>50</v>
      </c>
      <c r="CN24" s="2">
        <v>0.91669999999999996</v>
      </c>
      <c r="CO24" s="2">
        <v>2.1487270000000001</v>
      </c>
      <c r="CP24" s="2" t="s">
        <v>51</v>
      </c>
      <c r="CQ24" s="2">
        <v>0.83330000000000004</v>
      </c>
      <c r="CR24" s="2">
        <v>2.3706670000000001</v>
      </c>
      <c r="CS24" s="2" t="s">
        <v>52</v>
      </c>
      <c r="CT24" s="2">
        <v>1</v>
      </c>
      <c r="CU24" s="2">
        <v>1.0409999999999999</v>
      </c>
      <c r="CV24" s="2" t="s">
        <v>53</v>
      </c>
      <c r="CW24" s="2">
        <v>0.91669999999999996</v>
      </c>
      <c r="CX24" s="2">
        <v>2.2746249999999999</v>
      </c>
      <c r="CY24" s="2" t="b">
        <f t="shared" si="11"/>
        <v>1</v>
      </c>
      <c r="CZ24" s="2" t="b">
        <f t="shared" si="7"/>
        <v>1</v>
      </c>
      <c r="DA24" s="2">
        <v>1</v>
      </c>
    </row>
    <row r="25" spans="1:105" s="2" customFormat="1" x14ac:dyDescent="0.35">
      <c r="A25" s="1" t="s">
        <v>211</v>
      </c>
      <c r="B25" t="s">
        <v>38</v>
      </c>
      <c r="C25">
        <v>5</v>
      </c>
      <c r="D25">
        <v>5</v>
      </c>
      <c r="E25">
        <v>7.2138888888888886</v>
      </c>
      <c r="F25" t="s">
        <v>39</v>
      </c>
      <c r="G25">
        <v>107</v>
      </c>
      <c r="H25">
        <v>123</v>
      </c>
      <c r="I25">
        <v>120</v>
      </c>
      <c r="J25">
        <v>21</v>
      </c>
      <c r="K25">
        <v>9</v>
      </c>
      <c r="L25">
        <v>24</v>
      </c>
      <c r="M25">
        <v>12</v>
      </c>
      <c r="N25">
        <v>25</v>
      </c>
      <c r="O25">
        <v>12</v>
      </c>
      <c r="P25">
        <v>23</v>
      </c>
      <c r="Q25">
        <v>11</v>
      </c>
      <c r="R25">
        <v>105</v>
      </c>
      <c r="S25" s="1">
        <v>5065</v>
      </c>
      <c r="T25" s="2" t="s">
        <v>212</v>
      </c>
      <c r="U25" s="2" t="s">
        <v>41</v>
      </c>
      <c r="V25" s="2" t="str">
        <f t="shared" si="0"/>
        <v>run-01_bold</v>
      </c>
      <c r="W25" s="2">
        <v>3</v>
      </c>
      <c r="X25" s="2">
        <v>0</v>
      </c>
      <c r="Y25" s="2" t="s">
        <v>213</v>
      </c>
      <c r="Z25" s="2" t="s">
        <v>43</v>
      </c>
      <c r="AA25" s="2">
        <v>0.75</v>
      </c>
      <c r="AB25" s="2">
        <v>2.2155830000000001</v>
      </c>
      <c r="AC25" s="2" t="s">
        <v>44</v>
      </c>
      <c r="AD25" s="2">
        <v>0.91669999999999996</v>
      </c>
      <c r="AE25" s="2">
        <v>2.4706670000000002</v>
      </c>
      <c r="AF25" s="2" t="s">
        <v>45</v>
      </c>
      <c r="AG25" s="2">
        <v>0.91669999999999996</v>
      </c>
      <c r="AH25" s="2">
        <v>1.5</v>
      </c>
      <c r="AI25" s="2" t="s">
        <v>46</v>
      </c>
      <c r="AJ25" s="2">
        <v>0.83330000000000004</v>
      </c>
      <c r="AK25" s="2">
        <v>2.261333</v>
      </c>
      <c r="AL25" s="2" t="b">
        <f t="shared" si="1"/>
        <v>1</v>
      </c>
      <c r="AM25" s="2" t="b">
        <f t="shared" si="8"/>
        <v>1</v>
      </c>
      <c r="AN25" s="2">
        <v>1</v>
      </c>
      <c r="AO25" s="1" t="s">
        <v>211</v>
      </c>
      <c r="AP25" s="2" t="s">
        <v>214</v>
      </c>
      <c r="AQ25" s="2" t="s">
        <v>48</v>
      </c>
      <c r="AR25" s="2" t="str">
        <f t="shared" si="2"/>
        <v>run-01_bold</v>
      </c>
      <c r="AS25" s="2">
        <v>0</v>
      </c>
      <c r="AT25" s="2">
        <v>0</v>
      </c>
      <c r="AU25" s="2" t="s">
        <v>215</v>
      </c>
      <c r="AV25" s="2" t="s">
        <v>50</v>
      </c>
      <c r="AW25" s="2">
        <v>0.91669999999999996</v>
      </c>
      <c r="AX25" s="2">
        <v>2.2194440000000002</v>
      </c>
      <c r="AY25" s="2" t="s">
        <v>51</v>
      </c>
      <c r="AZ25" s="2">
        <v>0.91669999999999996</v>
      </c>
      <c r="BA25" s="2">
        <v>2.20025</v>
      </c>
      <c r="BB25" s="2" t="s">
        <v>52</v>
      </c>
      <c r="BC25" s="2">
        <v>0.83330000000000004</v>
      </c>
      <c r="BD25" s="2">
        <v>1.4477139999999999</v>
      </c>
      <c r="BE25" s="2" t="s">
        <v>53</v>
      </c>
      <c r="BF25" s="2">
        <v>0.75</v>
      </c>
      <c r="BG25" s="2">
        <v>2.4077000000000002</v>
      </c>
      <c r="BH25" s="2" t="b">
        <f t="shared" si="9"/>
        <v>1</v>
      </c>
      <c r="BI25" s="2" t="b">
        <f t="shared" si="3"/>
        <v>1</v>
      </c>
      <c r="BJ25" s="2">
        <v>1</v>
      </c>
      <c r="BK25" s="1" t="s">
        <v>211</v>
      </c>
      <c r="BL25" s="2" t="s">
        <v>216</v>
      </c>
      <c r="BM25" s="2" t="s">
        <v>41</v>
      </c>
      <c r="BN25" s="2" t="str">
        <f t="shared" si="4"/>
        <v>run-02_bold</v>
      </c>
      <c r="BO25" s="2">
        <v>0</v>
      </c>
      <c r="BP25" s="2">
        <v>0</v>
      </c>
      <c r="BQ25" s="2" t="s">
        <v>213</v>
      </c>
      <c r="BR25" s="2" t="s">
        <v>43</v>
      </c>
      <c r="BS25" s="2">
        <v>0.83330000000000004</v>
      </c>
      <c r="BT25" s="2">
        <v>2.5354000000000001</v>
      </c>
      <c r="BU25" s="2" t="s">
        <v>44</v>
      </c>
      <c r="BV25" s="2">
        <v>0.66669999999999996</v>
      </c>
      <c r="BW25" s="2">
        <v>2.4874550000000002</v>
      </c>
      <c r="BX25" s="2" t="s">
        <v>45</v>
      </c>
      <c r="BY25" s="2">
        <v>1</v>
      </c>
      <c r="BZ25" s="2">
        <v>1.520222</v>
      </c>
      <c r="CA25" s="2" t="s">
        <v>46</v>
      </c>
      <c r="CB25" s="2">
        <v>0.75</v>
      </c>
      <c r="CC25" s="2">
        <v>2.3769</v>
      </c>
      <c r="CD25" s="2" t="b">
        <f t="shared" si="10"/>
        <v>1</v>
      </c>
      <c r="CE25" s="2" t="b">
        <f t="shared" si="5"/>
        <v>1</v>
      </c>
      <c r="CF25" s="2">
        <v>1</v>
      </c>
      <c r="CG25" s="2" t="s">
        <v>217</v>
      </c>
      <c r="CH25" s="2" t="s">
        <v>48</v>
      </c>
      <c r="CI25" s="2" t="str">
        <f t="shared" si="6"/>
        <v>run-02_bold</v>
      </c>
      <c r="CJ25" s="2">
        <v>2</v>
      </c>
      <c r="CK25" s="2">
        <v>0</v>
      </c>
      <c r="CL25" s="2" t="s">
        <v>215</v>
      </c>
      <c r="CM25" s="2" t="s">
        <v>50</v>
      </c>
      <c r="CN25" s="2">
        <v>1</v>
      </c>
      <c r="CO25" s="2">
        <v>2.1916669999999998</v>
      </c>
      <c r="CP25" s="2" t="s">
        <v>51</v>
      </c>
      <c r="CQ25" s="2">
        <v>1</v>
      </c>
      <c r="CR25" s="2">
        <v>2.3110909999999998</v>
      </c>
      <c r="CS25" s="2" t="s">
        <v>52</v>
      </c>
      <c r="CT25" s="2">
        <v>0.91669999999999996</v>
      </c>
      <c r="CU25" s="2">
        <v>1.491125</v>
      </c>
      <c r="CV25" s="2" t="s">
        <v>53</v>
      </c>
      <c r="CW25" s="2">
        <v>0.83330000000000004</v>
      </c>
      <c r="CX25" s="2">
        <v>2.3261669999999999</v>
      </c>
      <c r="CY25" s="2" t="b">
        <f t="shared" si="11"/>
        <v>1</v>
      </c>
      <c r="CZ25" s="2" t="b">
        <f t="shared" si="7"/>
        <v>1</v>
      </c>
      <c r="DA25" s="2">
        <v>1</v>
      </c>
    </row>
    <row r="26" spans="1:105" s="2" customFormat="1" x14ac:dyDescent="0.35">
      <c r="A26" s="1" t="s">
        <v>218</v>
      </c>
      <c r="B26" t="s">
        <v>38</v>
      </c>
      <c r="C26">
        <v>4</v>
      </c>
      <c r="D26">
        <v>5</v>
      </c>
      <c r="E26">
        <v>7.7277777777777779</v>
      </c>
      <c r="F26" t="s">
        <v>39</v>
      </c>
      <c r="G26">
        <v>101</v>
      </c>
      <c r="H26">
        <v>134</v>
      </c>
      <c r="I26">
        <v>136</v>
      </c>
      <c r="J26">
        <v>29</v>
      </c>
      <c r="K26">
        <v>13</v>
      </c>
      <c r="L26">
        <v>29</v>
      </c>
      <c r="M26">
        <v>17</v>
      </c>
      <c r="N26">
        <v>32</v>
      </c>
      <c r="O26">
        <v>15</v>
      </c>
      <c r="P26">
        <v>30</v>
      </c>
      <c r="Q26">
        <v>17</v>
      </c>
      <c r="R26">
        <v>133</v>
      </c>
      <c r="S26" s="1">
        <v>5069</v>
      </c>
      <c r="T26" s="2" t="s">
        <v>219</v>
      </c>
      <c r="U26" s="2" t="s">
        <v>41</v>
      </c>
      <c r="V26" s="2" t="str">
        <f t="shared" si="0"/>
        <v>run-01_bold</v>
      </c>
      <c r="W26" s="2">
        <v>0</v>
      </c>
      <c r="X26" s="2">
        <v>0</v>
      </c>
      <c r="Y26" s="2" t="s">
        <v>220</v>
      </c>
      <c r="Z26" s="2" t="s">
        <v>43</v>
      </c>
      <c r="AA26" s="2">
        <v>0.83330000000000004</v>
      </c>
      <c r="AB26" s="2">
        <v>2.142455</v>
      </c>
      <c r="AC26" s="2" t="s">
        <v>44</v>
      </c>
      <c r="AD26" s="2">
        <v>0.75</v>
      </c>
      <c r="AE26" s="2">
        <v>2.3863750000000001</v>
      </c>
      <c r="AF26" s="2" t="s">
        <v>45</v>
      </c>
      <c r="AG26" s="2">
        <v>1</v>
      </c>
      <c r="AH26" s="2">
        <v>1.701778</v>
      </c>
      <c r="AI26" s="2" t="s">
        <v>46</v>
      </c>
      <c r="AJ26" s="2">
        <v>0.83330000000000004</v>
      </c>
      <c r="AK26" s="2">
        <v>2.324125</v>
      </c>
      <c r="AL26" s="2" t="b">
        <f t="shared" si="1"/>
        <v>1</v>
      </c>
      <c r="AM26" s="2" t="b">
        <f t="shared" si="8"/>
        <v>1</v>
      </c>
      <c r="AN26" s="2">
        <v>1</v>
      </c>
      <c r="AO26" s="1" t="s">
        <v>218</v>
      </c>
      <c r="AP26" s="2" t="s">
        <v>221</v>
      </c>
      <c r="AQ26" s="2" t="s">
        <v>48</v>
      </c>
      <c r="AR26" s="2" t="str">
        <f t="shared" si="2"/>
        <v>run-01_bold</v>
      </c>
      <c r="AS26" s="2">
        <v>0</v>
      </c>
      <c r="AT26" s="2">
        <v>0</v>
      </c>
      <c r="AU26" s="2" t="s">
        <v>222</v>
      </c>
      <c r="AV26" s="2" t="s">
        <v>50</v>
      </c>
      <c r="AW26" s="2">
        <v>1</v>
      </c>
      <c r="AX26" s="2">
        <v>2.5986669999999998</v>
      </c>
      <c r="AY26" s="2" t="s">
        <v>51</v>
      </c>
      <c r="AZ26" s="2">
        <v>1</v>
      </c>
      <c r="BA26" s="2">
        <v>2.5301670000000001</v>
      </c>
      <c r="BB26" s="2" t="s">
        <v>52</v>
      </c>
      <c r="BC26" s="2">
        <v>1</v>
      </c>
      <c r="BD26" s="2">
        <v>2.3907500000000002</v>
      </c>
      <c r="BE26" s="2" t="s">
        <v>53</v>
      </c>
      <c r="BF26" s="2">
        <v>0.91669999999999996</v>
      </c>
      <c r="BG26" s="2">
        <v>2.451667</v>
      </c>
      <c r="BH26" s="2" t="b">
        <f t="shared" si="9"/>
        <v>1</v>
      </c>
      <c r="BI26" s="2" t="b">
        <f t="shared" si="3"/>
        <v>1</v>
      </c>
      <c r="BJ26" s="2">
        <v>1</v>
      </c>
      <c r="BK26" s="1" t="s">
        <v>218</v>
      </c>
      <c r="BL26" s="2" t="s">
        <v>223</v>
      </c>
      <c r="BM26" s="2" t="s">
        <v>41</v>
      </c>
      <c r="BN26" s="2" t="str">
        <f t="shared" si="4"/>
        <v>run-02_bold</v>
      </c>
      <c r="BO26" s="2">
        <v>0</v>
      </c>
      <c r="BP26" s="2">
        <v>0</v>
      </c>
      <c r="BQ26" s="2" t="s">
        <v>220</v>
      </c>
      <c r="BR26" s="2" t="s">
        <v>43</v>
      </c>
      <c r="BS26" s="2">
        <v>0.91669999999999996</v>
      </c>
      <c r="BT26" s="2">
        <v>2.3433639999999998</v>
      </c>
      <c r="BU26" s="2" t="s">
        <v>44</v>
      </c>
      <c r="BV26" s="2">
        <v>0.83330000000000004</v>
      </c>
      <c r="BW26" s="2">
        <v>2.3355450000000002</v>
      </c>
      <c r="BX26" s="2" t="s">
        <v>45</v>
      </c>
      <c r="BY26" s="2">
        <v>1</v>
      </c>
      <c r="BZ26" s="2">
        <v>1.6415</v>
      </c>
      <c r="CA26" s="2" t="s">
        <v>46</v>
      </c>
      <c r="CB26" s="2">
        <v>0.91669999999999996</v>
      </c>
      <c r="CC26" s="2">
        <v>2.3443640000000001</v>
      </c>
      <c r="CD26" s="2" t="b">
        <f t="shared" si="10"/>
        <v>1</v>
      </c>
      <c r="CE26" s="2" t="b">
        <f t="shared" si="5"/>
        <v>1</v>
      </c>
      <c r="CF26" s="2">
        <v>1</v>
      </c>
      <c r="CG26" s="2" t="s">
        <v>224</v>
      </c>
      <c r="CH26" s="2" t="s">
        <v>48</v>
      </c>
      <c r="CI26" s="2" t="str">
        <f t="shared" si="6"/>
        <v>run-02_bold</v>
      </c>
      <c r="CJ26" s="2">
        <v>0</v>
      </c>
      <c r="CK26" s="2">
        <v>0</v>
      </c>
      <c r="CL26" s="2" t="s">
        <v>222</v>
      </c>
      <c r="CM26" s="2" t="s">
        <v>50</v>
      </c>
      <c r="CN26" s="2">
        <v>1</v>
      </c>
      <c r="CO26" s="2">
        <v>2.3705560000000001</v>
      </c>
      <c r="CP26" s="2" t="s">
        <v>51</v>
      </c>
      <c r="CQ26" s="2">
        <v>0.83330000000000004</v>
      </c>
      <c r="CR26" s="2">
        <v>2.51675</v>
      </c>
      <c r="CS26" s="2" t="s">
        <v>52</v>
      </c>
      <c r="CT26" s="2">
        <v>1</v>
      </c>
      <c r="CU26" s="2">
        <v>2.0529090000000001</v>
      </c>
      <c r="CV26" s="2" t="s">
        <v>53</v>
      </c>
      <c r="CW26" s="2">
        <v>0.91669999999999996</v>
      </c>
      <c r="CX26" s="2">
        <v>2.411556</v>
      </c>
      <c r="CY26" s="2" t="b">
        <f t="shared" si="11"/>
        <v>1</v>
      </c>
      <c r="CZ26" s="2" t="b">
        <f t="shared" si="7"/>
        <v>1</v>
      </c>
      <c r="DA26" s="2">
        <v>1</v>
      </c>
    </row>
    <row r="27" spans="1:105" s="2" customFormat="1" x14ac:dyDescent="0.35">
      <c r="A27" s="1" t="s">
        <v>225</v>
      </c>
      <c r="B27" t="s">
        <v>38</v>
      </c>
      <c r="C27">
        <v>5</v>
      </c>
      <c r="D27">
        <v>5</v>
      </c>
      <c r="E27">
        <v>7.4222222222222225</v>
      </c>
      <c r="F27" t="s">
        <v>84</v>
      </c>
      <c r="G27">
        <v>92</v>
      </c>
      <c r="H27">
        <v>115</v>
      </c>
      <c r="I27">
        <v>117</v>
      </c>
      <c r="J27">
        <v>25</v>
      </c>
      <c r="K27">
        <v>10</v>
      </c>
      <c r="L27">
        <v>37</v>
      </c>
      <c r="M27">
        <v>19</v>
      </c>
      <c r="N27">
        <v>23</v>
      </c>
      <c r="O27">
        <v>10</v>
      </c>
      <c r="P27">
        <v>21</v>
      </c>
      <c r="Q27">
        <v>9</v>
      </c>
      <c r="R27">
        <v>98</v>
      </c>
      <c r="S27" s="1">
        <v>5070</v>
      </c>
      <c r="T27" s="2" t="s">
        <v>226</v>
      </c>
      <c r="U27" s="2" t="s">
        <v>41</v>
      </c>
      <c r="V27" s="2" t="str">
        <f t="shared" si="0"/>
        <v>run-01_bold</v>
      </c>
      <c r="W27" s="2">
        <v>0</v>
      </c>
      <c r="X27" s="2">
        <v>0</v>
      </c>
      <c r="Y27" s="2" t="s">
        <v>227</v>
      </c>
      <c r="Z27" s="2" t="s">
        <v>43</v>
      </c>
      <c r="AA27" s="2">
        <v>0.58330000000000004</v>
      </c>
      <c r="AB27" s="2">
        <v>2.2190910000000001</v>
      </c>
      <c r="AC27" s="2" t="s">
        <v>44</v>
      </c>
      <c r="AD27" s="2">
        <v>0.58330000000000004</v>
      </c>
      <c r="AE27" s="2">
        <v>2.172857</v>
      </c>
      <c r="AF27" s="2" t="s">
        <v>45</v>
      </c>
      <c r="AG27" s="2">
        <v>1</v>
      </c>
      <c r="AH27" s="2">
        <v>2.2051820000000002</v>
      </c>
      <c r="AI27" s="2" t="s">
        <v>46</v>
      </c>
      <c r="AJ27" s="2">
        <v>0.58330000000000004</v>
      </c>
      <c r="AK27" s="2">
        <v>2.225333</v>
      </c>
      <c r="AL27" s="2" t="b">
        <f t="shared" si="1"/>
        <v>1</v>
      </c>
      <c r="AM27" s="2" t="b">
        <f t="shared" si="8"/>
        <v>1</v>
      </c>
      <c r="AN27" s="2">
        <v>1</v>
      </c>
      <c r="AO27" s="1" t="s">
        <v>225</v>
      </c>
      <c r="AP27" s="2" t="s">
        <v>228</v>
      </c>
      <c r="AQ27" s="2" t="s">
        <v>48</v>
      </c>
      <c r="AR27" s="2" t="str">
        <f t="shared" si="2"/>
        <v>run-01_bold</v>
      </c>
      <c r="AS27" s="2">
        <v>0</v>
      </c>
      <c r="AT27" s="2">
        <v>0</v>
      </c>
      <c r="AU27" s="2" t="s">
        <v>95</v>
      </c>
      <c r="AV27" s="2" t="s">
        <v>50</v>
      </c>
      <c r="AW27" s="2">
        <v>1</v>
      </c>
      <c r="AX27" s="2">
        <v>1.9908999999999999</v>
      </c>
      <c r="AY27" s="2" t="s">
        <v>51</v>
      </c>
      <c r="AZ27" s="2">
        <v>1</v>
      </c>
      <c r="BA27" s="2">
        <v>2.1948180000000002</v>
      </c>
      <c r="BB27" s="2" t="s">
        <v>52</v>
      </c>
      <c r="BC27" s="2">
        <v>1</v>
      </c>
      <c r="BD27" s="2">
        <v>2.0733329999999999</v>
      </c>
      <c r="BE27" s="2" t="s">
        <v>53</v>
      </c>
      <c r="BF27" s="2">
        <v>0.91669999999999996</v>
      </c>
      <c r="BG27" s="2">
        <v>2.2185000000000001</v>
      </c>
      <c r="BH27" s="2" t="b">
        <f t="shared" si="9"/>
        <v>1</v>
      </c>
      <c r="BI27" s="2" t="b">
        <f t="shared" si="3"/>
        <v>1</v>
      </c>
      <c r="BJ27" s="2">
        <v>1</v>
      </c>
      <c r="BK27" s="1" t="s">
        <v>225</v>
      </c>
      <c r="BL27" s="2" t="s">
        <v>229</v>
      </c>
      <c r="BM27" s="2" t="s">
        <v>41</v>
      </c>
      <c r="BN27" s="2" t="str">
        <f t="shared" si="4"/>
        <v>run-02_bold</v>
      </c>
      <c r="BO27" s="2">
        <v>1</v>
      </c>
      <c r="BP27" s="2">
        <v>0</v>
      </c>
      <c r="BQ27" s="2" t="s">
        <v>227</v>
      </c>
      <c r="BR27" s="2" t="s">
        <v>43</v>
      </c>
      <c r="BS27" s="2">
        <v>0.66669999999999996</v>
      </c>
      <c r="BT27" s="2">
        <v>2.1964000000000001</v>
      </c>
      <c r="BU27" s="2" t="s">
        <v>44</v>
      </c>
      <c r="BV27" s="2">
        <v>0.58330000000000004</v>
      </c>
      <c r="BW27" s="2">
        <v>2.3732500000000001</v>
      </c>
      <c r="BX27" s="2" t="s">
        <v>45</v>
      </c>
      <c r="BY27" s="2">
        <v>0.91669999999999996</v>
      </c>
      <c r="BZ27" s="2">
        <v>2.1806359999999998</v>
      </c>
      <c r="CA27" s="2" t="s">
        <v>46</v>
      </c>
      <c r="CB27" s="2">
        <v>0.66669999999999996</v>
      </c>
      <c r="CC27" s="2">
        <v>2.4305560000000002</v>
      </c>
      <c r="CD27" s="2" t="b">
        <f t="shared" si="10"/>
        <v>1</v>
      </c>
      <c r="CE27" s="2" t="b">
        <f t="shared" si="5"/>
        <v>1</v>
      </c>
      <c r="CF27" s="2">
        <v>1</v>
      </c>
      <c r="CG27" s="2" t="s">
        <v>230</v>
      </c>
      <c r="CH27" s="2" t="s">
        <v>48</v>
      </c>
      <c r="CI27" s="2" t="str">
        <f t="shared" si="6"/>
        <v>run-02_bold</v>
      </c>
      <c r="CJ27" s="2">
        <v>0</v>
      </c>
      <c r="CK27" s="2">
        <v>0</v>
      </c>
      <c r="CL27" s="2" t="s">
        <v>95</v>
      </c>
      <c r="CM27" s="2" t="s">
        <v>50</v>
      </c>
      <c r="CN27" s="2">
        <v>0.83330000000000004</v>
      </c>
      <c r="CO27" s="2">
        <v>2.1215000000000002</v>
      </c>
      <c r="CP27" s="2" t="s">
        <v>51</v>
      </c>
      <c r="CQ27" s="2">
        <v>0.75</v>
      </c>
      <c r="CR27" s="2">
        <v>2.10575</v>
      </c>
      <c r="CS27" s="2" t="s">
        <v>52</v>
      </c>
      <c r="CT27" s="2">
        <v>1</v>
      </c>
      <c r="CU27" s="2">
        <v>2.1059999999999999</v>
      </c>
      <c r="CV27" s="2" t="s">
        <v>53</v>
      </c>
      <c r="CW27" s="2">
        <v>0.75</v>
      </c>
      <c r="CX27" s="2">
        <v>2.2440000000000002</v>
      </c>
      <c r="CY27" s="2" t="b">
        <f t="shared" si="11"/>
        <v>1</v>
      </c>
      <c r="CZ27" s="2" t="b">
        <f t="shared" si="7"/>
        <v>1</v>
      </c>
      <c r="DA27" s="2">
        <v>1</v>
      </c>
    </row>
    <row r="28" spans="1:105" s="2" customFormat="1" x14ac:dyDescent="0.35">
      <c r="A28" s="1" t="s">
        <v>231</v>
      </c>
      <c r="B28" t="s">
        <v>38</v>
      </c>
      <c r="C28">
        <v>5</v>
      </c>
      <c r="D28">
        <v>4</v>
      </c>
      <c r="E28">
        <v>7.2388888888888889</v>
      </c>
      <c r="F28" t="s">
        <v>84</v>
      </c>
      <c r="G28">
        <v>109</v>
      </c>
      <c r="H28">
        <v>118</v>
      </c>
      <c r="I28">
        <v>127</v>
      </c>
      <c r="J28">
        <v>27</v>
      </c>
      <c r="K28">
        <v>12</v>
      </c>
      <c r="L28">
        <v>28</v>
      </c>
      <c r="M28">
        <v>16</v>
      </c>
      <c r="N28">
        <v>28</v>
      </c>
      <c r="O28">
        <v>13</v>
      </c>
      <c r="P28">
        <v>24</v>
      </c>
      <c r="Q28">
        <v>12</v>
      </c>
      <c r="R28">
        <v>116</v>
      </c>
      <c r="S28" s="1">
        <v>5074</v>
      </c>
      <c r="T28" s="2" t="s">
        <v>232</v>
      </c>
      <c r="U28" s="2" t="s">
        <v>41</v>
      </c>
      <c r="V28" s="2" t="str">
        <f t="shared" si="0"/>
        <v>run-01_bold</v>
      </c>
      <c r="W28" s="2">
        <v>0</v>
      </c>
      <c r="X28" s="2">
        <v>0</v>
      </c>
      <c r="Y28" s="2" t="s">
        <v>233</v>
      </c>
      <c r="Z28" s="2" t="s">
        <v>43</v>
      </c>
      <c r="AA28" s="2">
        <v>0.66669999999999996</v>
      </c>
      <c r="AB28" s="2">
        <v>2.3983639999999999</v>
      </c>
      <c r="AC28" s="2" t="s">
        <v>44</v>
      </c>
      <c r="AD28" s="2">
        <v>0.91669999999999996</v>
      </c>
      <c r="AE28" s="2">
        <v>2.457875</v>
      </c>
      <c r="AF28" s="2" t="s">
        <v>45</v>
      </c>
      <c r="AG28" s="2">
        <v>1</v>
      </c>
      <c r="AH28" s="2">
        <v>0.93233299999999997</v>
      </c>
      <c r="AI28" s="2" t="s">
        <v>46</v>
      </c>
      <c r="AJ28" s="2">
        <v>1</v>
      </c>
      <c r="AK28" s="2">
        <v>2.2698</v>
      </c>
      <c r="AL28" s="2" t="b">
        <f t="shared" si="1"/>
        <v>1</v>
      </c>
      <c r="AM28" s="2" t="b">
        <f t="shared" si="8"/>
        <v>1</v>
      </c>
      <c r="AN28" s="2">
        <v>1</v>
      </c>
      <c r="AO28" s="1" t="s">
        <v>231</v>
      </c>
      <c r="AP28" s="2" t="s">
        <v>234</v>
      </c>
      <c r="AQ28" s="2" t="s">
        <v>48</v>
      </c>
      <c r="AR28" s="2" t="str">
        <f t="shared" si="2"/>
        <v>run-01_bold</v>
      </c>
      <c r="AS28" s="2">
        <v>4</v>
      </c>
      <c r="AT28" s="2">
        <v>0</v>
      </c>
      <c r="AU28" s="2" t="s">
        <v>235</v>
      </c>
      <c r="AV28" s="2" t="s">
        <v>50</v>
      </c>
      <c r="AW28" s="2">
        <v>0.91669999999999996</v>
      </c>
      <c r="AX28" s="2">
        <v>2.3978999999999999</v>
      </c>
      <c r="AY28" s="2" t="s">
        <v>51</v>
      </c>
      <c r="AZ28" s="2">
        <v>1</v>
      </c>
      <c r="BA28" s="2">
        <v>2.3037269999999999</v>
      </c>
      <c r="BB28" s="2" t="s">
        <v>52</v>
      </c>
      <c r="BC28" s="2">
        <v>0.91669999999999996</v>
      </c>
      <c r="BD28" s="2">
        <v>1.55</v>
      </c>
      <c r="BE28" s="2" t="s">
        <v>53</v>
      </c>
      <c r="BF28" s="2">
        <v>1</v>
      </c>
      <c r="BG28" s="2">
        <v>2.2136</v>
      </c>
      <c r="BH28" s="2" t="b">
        <f t="shared" si="9"/>
        <v>1</v>
      </c>
      <c r="BI28" s="2" t="b">
        <f t="shared" si="3"/>
        <v>1</v>
      </c>
      <c r="BJ28" s="2">
        <v>1</v>
      </c>
      <c r="BK28" s="1" t="s">
        <v>231</v>
      </c>
      <c r="BL28" s="2" t="s">
        <v>236</v>
      </c>
      <c r="BM28" s="2" t="s">
        <v>41</v>
      </c>
      <c r="BN28" s="2" t="str">
        <f t="shared" si="4"/>
        <v>run-02_bold</v>
      </c>
      <c r="BO28" s="2">
        <v>0</v>
      </c>
      <c r="BP28" s="2">
        <v>0</v>
      </c>
      <c r="BQ28" s="2" t="s">
        <v>233</v>
      </c>
      <c r="BR28" s="2" t="s">
        <v>43</v>
      </c>
      <c r="BS28" s="2">
        <v>0.83330000000000004</v>
      </c>
      <c r="BT28" s="2">
        <v>2.5737269999999999</v>
      </c>
      <c r="BU28" s="2" t="s">
        <v>44</v>
      </c>
      <c r="BV28" s="2">
        <v>0.83330000000000004</v>
      </c>
      <c r="BW28" s="2">
        <v>2.6288</v>
      </c>
      <c r="BX28" s="2" t="s">
        <v>45</v>
      </c>
      <c r="BY28" s="2">
        <v>0.91669999999999996</v>
      </c>
      <c r="BZ28" s="2">
        <v>1.2186999999999999</v>
      </c>
      <c r="CA28" s="2" t="s">
        <v>46</v>
      </c>
      <c r="CB28" s="2">
        <v>0.66669999999999996</v>
      </c>
      <c r="CC28" s="2">
        <v>2.5575000000000001</v>
      </c>
      <c r="CD28" s="2" t="b">
        <f t="shared" si="10"/>
        <v>1</v>
      </c>
      <c r="CE28" s="2" t="b">
        <f t="shared" si="5"/>
        <v>1</v>
      </c>
      <c r="CF28" s="2">
        <v>1</v>
      </c>
      <c r="CG28" s="2" t="s">
        <v>237</v>
      </c>
      <c r="CH28" s="2" t="s">
        <v>48</v>
      </c>
      <c r="CI28" s="2" t="str">
        <f t="shared" si="6"/>
        <v>run-02_bold</v>
      </c>
      <c r="CJ28" s="2">
        <v>0</v>
      </c>
      <c r="CK28" s="2">
        <v>0</v>
      </c>
      <c r="CL28" s="2" t="s">
        <v>235</v>
      </c>
      <c r="CM28" s="2" t="s">
        <v>50</v>
      </c>
      <c r="CN28" s="2">
        <v>0.83330000000000004</v>
      </c>
      <c r="CO28" s="2">
        <v>2.3142999999999998</v>
      </c>
      <c r="CP28" s="2" t="s">
        <v>51</v>
      </c>
      <c r="CQ28" s="2">
        <v>0.75</v>
      </c>
      <c r="CR28" s="2">
        <v>2.5597780000000001</v>
      </c>
      <c r="CS28" s="2" t="s">
        <v>52</v>
      </c>
      <c r="CT28" s="2">
        <v>1</v>
      </c>
      <c r="CU28" s="2">
        <v>1.168167</v>
      </c>
      <c r="CV28" s="2" t="s">
        <v>53</v>
      </c>
      <c r="CW28" s="2">
        <v>1</v>
      </c>
      <c r="CX28" s="2">
        <v>2.2145000000000001</v>
      </c>
      <c r="CY28" s="2" t="b">
        <f t="shared" si="11"/>
        <v>1</v>
      </c>
      <c r="CZ28" s="2" t="b">
        <f t="shared" si="7"/>
        <v>1</v>
      </c>
      <c r="DA28" s="2">
        <v>1</v>
      </c>
    </row>
    <row r="29" spans="1:105" s="2" customFormat="1" x14ac:dyDescent="0.35">
      <c r="A29" s="1" t="s">
        <v>238</v>
      </c>
      <c r="B29" t="s">
        <v>38</v>
      </c>
      <c r="C29">
        <v>5</v>
      </c>
      <c r="D29">
        <v>5</v>
      </c>
      <c r="E29">
        <v>7.333333333333333</v>
      </c>
      <c r="F29" t="s">
        <v>84</v>
      </c>
      <c r="G29">
        <v>109</v>
      </c>
      <c r="H29">
        <v>112</v>
      </c>
      <c r="I29">
        <v>107</v>
      </c>
      <c r="J29">
        <v>24</v>
      </c>
      <c r="K29">
        <v>10</v>
      </c>
      <c r="L29">
        <v>24</v>
      </c>
      <c r="M29">
        <v>12</v>
      </c>
      <c r="N29">
        <v>32</v>
      </c>
      <c r="O29">
        <v>16</v>
      </c>
      <c r="P29">
        <v>21</v>
      </c>
      <c r="Q29">
        <v>10</v>
      </c>
      <c r="R29">
        <v>114</v>
      </c>
      <c r="S29" s="1">
        <v>5075</v>
      </c>
      <c r="T29" s="2" t="s">
        <v>239</v>
      </c>
      <c r="U29" s="2" t="s">
        <v>41</v>
      </c>
      <c r="V29" s="2" t="str">
        <f t="shared" si="0"/>
        <v>run-01_bold</v>
      </c>
      <c r="W29" s="2">
        <v>6</v>
      </c>
      <c r="X29" s="2">
        <v>0</v>
      </c>
      <c r="Y29" s="2" t="s">
        <v>240</v>
      </c>
      <c r="Z29" s="2" t="s">
        <v>43</v>
      </c>
      <c r="AA29" s="2">
        <v>0.75</v>
      </c>
      <c r="AB29" s="2">
        <v>2.4591820000000002</v>
      </c>
      <c r="AC29" s="2" t="s">
        <v>44</v>
      </c>
      <c r="AD29" s="2">
        <v>0.83330000000000004</v>
      </c>
      <c r="AE29" s="2">
        <v>2.467444</v>
      </c>
      <c r="AF29" s="2" t="s">
        <v>45</v>
      </c>
      <c r="AG29" s="2">
        <v>0.83330000000000004</v>
      </c>
      <c r="AH29" s="2">
        <v>1.7175450000000001</v>
      </c>
      <c r="AI29" s="2" t="s">
        <v>46</v>
      </c>
      <c r="AJ29" s="2">
        <v>0.91669999999999996</v>
      </c>
      <c r="AK29" s="2">
        <v>2.427</v>
      </c>
      <c r="AL29" s="2" t="b">
        <f t="shared" si="1"/>
        <v>1</v>
      </c>
      <c r="AM29" s="2" t="b">
        <f t="shared" si="8"/>
        <v>1</v>
      </c>
      <c r="AN29" s="2">
        <v>1</v>
      </c>
      <c r="AO29" s="1" t="s">
        <v>238</v>
      </c>
      <c r="AP29" s="2" t="s">
        <v>241</v>
      </c>
      <c r="AQ29" s="2" t="s">
        <v>48</v>
      </c>
      <c r="AR29" s="2" t="str">
        <f t="shared" si="2"/>
        <v>run-01_bold</v>
      </c>
      <c r="AS29" s="2">
        <v>0</v>
      </c>
      <c r="AT29" s="2">
        <v>0</v>
      </c>
      <c r="AU29" s="2" t="s">
        <v>242</v>
      </c>
      <c r="AV29" s="2" t="s">
        <v>50</v>
      </c>
      <c r="AW29" s="2">
        <v>1</v>
      </c>
      <c r="AX29" s="2">
        <v>2.4089170000000002</v>
      </c>
      <c r="AY29" s="2" t="s">
        <v>51</v>
      </c>
      <c r="AZ29" s="2">
        <v>0.91669999999999996</v>
      </c>
      <c r="BA29" s="2">
        <v>2.4893329999999998</v>
      </c>
      <c r="BB29" s="2" t="s">
        <v>52</v>
      </c>
      <c r="BC29" s="2">
        <v>0.91669999999999996</v>
      </c>
      <c r="BD29" s="2">
        <v>1.7640830000000001</v>
      </c>
      <c r="BE29" s="2" t="s">
        <v>53</v>
      </c>
      <c r="BF29" s="2">
        <v>0.91669999999999996</v>
      </c>
      <c r="BG29" s="2">
        <v>2.8060830000000001</v>
      </c>
      <c r="BH29" s="2" t="b">
        <f t="shared" si="9"/>
        <v>1</v>
      </c>
      <c r="BI29" s="2" t="b">
        <f t="shared" si="3"/>
        <v>1</v>
      </c>
      <c r="BJ29" s="2">
        <v>1</v>
      </c>
      <c r="BK29" s="1" t="s">
        <v>238</v>
      </c>
      <c r="BL29" s="2" t="s">
        <v>243</v>
      </c>
      <c r="BM29" s="2" t="s">
        <v>41</v>
      </c>
      <c r="BN29" s="2" t="str">
        <f t="shared" si="4"/>
        <v>run-02_bold</v>
      </c>
      <c r="BO29" s="2">
        <v>0</v>
      </c>
      <c r="BP29" s="2">
        <v>0</v>
      </c>
      <c r="BQ29" s="2" t="s">
        <v>240</v>
      </c>
      <c r="BR29" s="2" t="s">
        <v>43</v>
      </c>
      <c r="BS29" s="2">
        <v>0.83330000000000004</v>
      </c>
      <c r="BT29" s="2">
        <v>2.5804999999999998</v>
      </c>
      <c r="BU29" s="2" t="s">
        <v>44</v>
      </c>
      <c r="BV29" s="2">
        <v>1</v>
      </c>
      <c r="BW29" s="2">
        <v>2.3427500000000001</v>
      </c>
      <c r="BX29" s="2" t="s">
        <v>45</v>
      </c>
      <c r="BY29" s="2">
        <v>1</v>
      </c>
      <c r="BZ29" s="2">
        <v>2.0289169999999999</v>
      </c>
      <c r="CA29" s="2" t="s">
        <v>46</v>
      </c>
      <c r="CB29" s="2">
        <v>1</v>
      </c>
      <c r="CC29" s="2">
        <v>2.4801669999999998</v>
      </c>
      <c r="CD29" s="2" t="b">
        <f t="shared" si="10"/>
        <v>1</v>
      </c>
      <c r="CE29" s="2" t="b">
        <f t="shared" si="5"/>
        <v>1</v>
      </c>
      <c r="CF29" s="2">
        <v>1</v>
      </c>
      <c r="CG29" s="2" t="s">
        <v>244</v>
      </c>
      <c r="CH29" s="2" t="s">
        <v>48</v>
      </c>
      <c r="CI29" s="2" t="str">
        <f t="shared" si="6"/>
        <v>run-02_bold</v>
      </c>
      <c r="CJ29" s="2">
        <v>0</v>
      </c>
      <c r="CK29" s="2">
        <v>0</v>
      </c>
      <c r="CL29" s="2" t="s">
        <v>242</v>
      </c>
      <c r="CM29" s="2" t="s">
        <v>50</v>
      </c>
      <c r="CN29" s="2">
        <v>0.75</v>
      </c>
      <c r="CO29" s="2">
        <v>2.4683000000000002</v>
      </c>
      <c r="CP29" s="2" t="s">
        <v>51</v>
      </c>
      <c r="CQ29" s="2">
        <v>0.91669999999999996</v>
      </c>
      <c r="CR29" s="2">
        <v>2.3882219999999998</v>
      </c>
      <c r="CS29" s="2" t="s">
        <v>52</v>
      </c>
      <c r="CT29" s="2">
        <v>1</v>
      </c>
      <c r="CU29" s="2">
        <v>1.9955830000000001</v>
      </c>
      <c r="CV29" s="2" t="s">
        <v>53</v>
      </c>
      <c r="CW29" s="2">
        <v>0.58330000000000004</v>
      </c>
      <c r="CX29" s="2">
        <v>2.6135000000000002</v>
      </c>
      <c r="CY29" s="2" t="b">
        <f t="shared" si="11"/>
        <v>1</v>
      </c>
      <c r="CZ29" s="2" t="b">
        <f t="shared" si="7"/>
        <v>1</v>
      </c>
      <c r="DA29" s="2">
        <v>1</v>
      </c>
    </row>
    <row r="30" spans="1:105" s="2" customFormat="1" x14ac:dyDescent="0.35">
      <c r="A30" s="1" t="s">
        <v>245</v>
      </c>
      <c r="B30" t="s">
        <v>38</v>
      </c>
      <c r="C30">
        <v>5</v>
      </c>
      <c r="D30">
        <v>5</v>
      </c>
      <c r="E30">
        <v>7.291666666666667</v>
      </c>
      <c r="F30" t="s">
        <v>84</v>
      </c>
      <c r="G30">
        <v>109</v>
      </c>
      <c r="H30">
        <v>144</v>
      </c>
      <c r="I30">
        <v>123</v>
      </c>
      <c r="J30">
        <v>27</v>
      </c>
      <c r="K30">
        <v>12</v>
      </c>
      <c r="L30">
        <v>28</v>
      </c>
      <c r="M30">
        <v>16</v>
      </c>
      <c r="N30">
        <v>30</v>
      </c>
      <c r="O30">
        <v>15</v>
      </c>
      <c r="P30">
        <v>26</v>
      </c>
      <c r="Q30">
        <v>14</v>
      </c>
      <c r="R30">
        <v>125</v>
      </c>
      <c r="S30" s="1">
        <v>5077</v>
      </c>
      <c r="T30" s="2" t="s">
        <v>246</v>
      </c>
      <c r="U30" s="2" t="s">
        <v>41</v>
      </c>
      <c r="V30" s="2" t="str">
        <f t="shared" si="0"/>
        <v>run-01_bold</v>
      </c>
      <c r="W30" s="2">
        <v>0</v>
      </c>
      <c r="X30" s="2">
        <v>0</v>
      </c>
      <c r="Y30" s="2" t="s">
        <v>247</v>
      </c>
      <c r="Z30" s="2" t="s">
        <v>43</v>
      </c>
      <c r="AA30" s="2">
        <v>0.58330000000000004</v>
      </c>
      <c r="AB30" s="2">
        <v>2.2649170000000001</v>
      </c>
      <c r="AC30" s="2" t="s">
        <v>44</v>
      </c>
      <c r="AD30" s="2">
        <v>0.91669999999999996</v>
      </c>
      <c r="AE30" s="2">
        <v>2.2813330000000001</v>
      </c>
      <c r="AF30" s="2" t="s">
        <v>45</v>
      </c>
      <c r="AG30" s="2">
        <v>1</v>
      </c>
      <c r="AH30" s="2">
        <v>2.1274999999999999</v>
      </c>
      <c r="AI30" s="2" t="s">
        <v>46</v>
      </c>
      <c r="AJ30" s="2">
        <v>0.83330000000000004</v>
      </c>
      <c r="AK30" s="2">
        <v>2.3128329999999999</v>
      </c>
      <c r="AL30" s="2" t="b">
        <f t="shared" si="1"/>
        <v>1</v>
      </c>
      <c r="AM30" s="2" t="b">
        <f t="shared" si="8"/>
        <v>1</v>
      </c>
      <c r="AN30" s="2">
        <v>1</v>
      </c>
      <c r="AO30" s="1" t="s">
        <v>245</v>
      </c>
      <c r="AP30" s="2" t="s">
        <v>248</v>
      </c>
      <c r="AQ30" s="2" t="s">
        <v>48</v>
      </c>
      <c r="AR30" s="2" t="str">
        <f t="shared" si="2"/>
        <v>run-01_bold</v>
      </c>
      <c r="AS30" s="2">
        <v>0</v>
      </c>
      <c r="AT30" s="2">
        <v>0</v>
      </c>
      <c r="AU30" s="2" t="s">
        <v>249</v>
      </c>
      <c r="AV30" s="2" t="s">
        <v>50</v>
      </c>
      <c r="AW30" s="2">
        <v>0.83330000000000004</v>
      </c>
      <c r="AX30" s="2">
        <v>2.1310910000000001</v>
      </c>
      <c r="AY30" s="2" t="s">
        <v>51</v>
      </c>
      <c r="AZ30" s="2">
        <v>0.91669999999999996</v>
      </c>
      <c r="BA30" s="2">
        <v>2.2883640000000001</v>
      </c>
      <c r="BB30" s="2" t="s">
        <v>52</v>
      </c>
      <c r="BC30" s="2">
        <v>0.91669999999999996</v>
      </c>
      <c r="BD30" s="2">
        <v>1.968545</v>
      </c>
      <c r="BE30" s="2" t="s">
        <v>53</v>
      </c>
      <c r="BF30" s="2">
        <v>0.75</v>
      </c>
      <c r="BG30" s="2">
        <v>2.4929999999999999</v>
      </c>
      <c r="BH30" s="2" t="b">
        <f t="shared" si="9"/>
        <v>1</v>
      </c>
      <c r="BI30" s="2" t="b">
        <f t="shared" si="3"/>
        <v>1</v>
      </c>
      <c r="BJ30" s="2">
        <v>1</v>
      </c>
      <c r="BK30" s="1" t="s">
        <v>245</v>
      </c>
      <c r="BL30" s="2" t="s">
        <v>250</v>
      </c>
      <c r="BM30" s="2" t="s">
        <v>41</v>
      </c>
      <c r="BN30" s="2" t="str">
        <f t="shared" si="4"/>
        <v>run-02_bold</v>
      </c>
      <c r="BO30" s="2">
        <v>0</v>
      </c>
      <c r="BP30" s="2">
        <v>0</v>
      </c>
      <c r="BQ30" s="2" t="s">
        <v>247</v>
      </c>
      <c r="BR30" s="2" t="s">
        <v>43</v>
      </c>
      <c r="BS30" s="2">
        <v>0.75</v>
      </c>
      <c r="BT30" s="2">
        <v>2.2626360000000001</v>
      </c>
      <c r="BU30" s="2" t="s">
        <v>44</v>
      </c>
      <c r="BV30" s="2">
        <v>0.83330000000000004</v>
      </c>
      <c r="BW30" s="2">
        <v>2.2826360000000001</v>
      </c>
      <c r="BX30" s="2" t="s">
        <v>45</v>
      </c>
      <c r="BY30" s="2">
        <v>1</v>
      </c>
      <c r="BZ30" s="2">
        <v>2.2221000000000002</v>
      </c>
      <c r="CA30" s="2" t="s">
        <v>46</v>
      </c>
      <c r="CB30" s="2">
        <v>0.66669999999999996</v>
      </c>
      <c r="CC30" s="2">
        <v>2.1421250000000001</v>
      </c>
      <c r="CD30" s="2" t="b">
        <f t="shared" si="10"/>
        <v>1</v>
      </c>
      <c r="CE30" s="2" t="b">
        <f t="shared" si="5"/>
        <v>1</v>
      </c>
      <c r="CF30" s="2">
        <v>1</v>
      </c>
      <c r="CG30" s="2" t="s">
        <v>251</v>
      </c>
      <c r="CH30" s="2" t="s">
        <v>48</v>
      </c>
      <c r="CI30" s="2" t="str">
        <f t="shared" si="6"/>
        <v>run-02_bold</v>
      </c>
      <c r="CJ30" s="2">
        <v>6</v>
      </c>
      <c r="CK30" s="2">
        <v>0</v>
      </c>
      <c r="CL30" s="2" t="s">
        <v>249</v>
      </c>
      <c r="CM30" s="2" t="s">
        <v>50</v>
      </c>
      <c r="CN30" s="2">
        <v>1</v>
      </c>
      <c r="CO30" s="2">
        <v>2.1607500000000002</v>
      </c>
      <c r="CP30" s="2" t="s">
        <v>51</v>
      </c>
      <c r="CQ30" s="2">
        <v>0.83330000000000004</v>
      </c>
      <c r="CR30" s="2">
        <v>2.1960000000000002</v>
      </c>
      <c r="CS30" s="2" t="s">
        <v>52</v>
      </c>
      <c r="CT30" s="2">
        <v>1</v>
      </c>
      <c r="CU30" s="2">
        <v>2.0350000000000001</v>
      </c>
      <c r="CV30" s="2" t="s">
        <v>53</v>
      </c>
      <c r="CW30" s="2">
        <v>0.75</v>
      </c>
      <c r="CX30" s="2">
        <v>2.5175830000000001</v>
      </c>
      <c r="CY30" s="2" t="b">
        <f t="shared" si="11"/>
        <v>1</v>
      </c>
      <c r="CZ30" s="2" t="b">
        <f t="shared" si="7"/>
        <v>1</v>
      </c>
      <c r="DA30" s="2">
        <v>1</v>
      </c>
    </row>
    <row r="31" spans="1:105" s="2" customFormat="1" x14ac:dyDescent="0.35">
      <c r="A31" s="1" t="s">
        <v>252</v>
      </c>
      <c r="B31" t="s">
        <v>38</v>
      </c>
      <c r="C31">
        <v>5</v>
      </c>
      <c r="D31">
        <v>5</v>
      </c>
      <c r="E31">
        <v>7.2833333333333332</v>
      </c>
      <c r="F31" t="s">
        <v>39</v>
      </c>
      <c r="G31">
        <v>106</v>
      </c>
      <c r="H31">
        <v>116</v>
      </c>
      <c r="I31">
        <v>120</v>
      </c>
      <c r="J31">
        <v>28</v>
      </c>
      <c r="K31">
        <v>13</v>
      </c>
      <c r="L31">
        <v>27</v>
      </c>
      <c r="M31">
        <v>15</v>
      </c>
      <c r="N31">
        <v>33</v>
      </c>
      <c r="O31">
        <v>17</v>
      </c>
      <c r="P31">
        <v>30</v>
      </c>
      <c r="Q31">
        <v>18</v>
      </c>
      <c r="R31">
        <v>140</v>
      </c>
      <c r="S31" s="1">
        <v>5091</v>
      </c>
      <c r="T31" s="2" t="s">
        <v>253</v>
      </c>
      <c r="U31" s="2" t="s">
        <v>41</v>
      </c>
      <c r="V31" s="2" t="str">
        <f t="shared" si="0"/>
        <v>run-01_bold</v>
      </c>
      <c r="W31" s="2">
        <v>0</v>
      </c>
      <c r="X31" s="2">
        <v>0</v>
      </c>
      <c r="Y31" s="2" t="s">
        <v>254</v>
      </c>
      <c r="Z31" s="2" t="s">
        <v>43</v>
      </c>
      <c r="AA31" s="2">
        <v>0.75</v>
      </c>
      <c r="AB31" s="2">
        <v>1.9510829999999999</v>
      </c>
      <c r="AC31" s="2" t="s">
        <v>44</v>
      </c>
      <c r="AD31" s="2">
        <v>0.91669999999999996</v>
      </c>
      <c r="AE31" s="2">
        <v>2.176917</v>
      </c>
      <c r="AF31" s="2" t="s">
        <v>45</v>
      </c>
      <c r="AG31" s="2">
        <v>1</v>
      </c>
      <c r="AH31" s="2">
        <v>1.1313329999999999</v>
      </c>
      <c r="AI31" s="2" t="s">
        <v>46</v>
      </c>
      <c r="AJ31" s="2">
        <v>1</v>
      </c>
      <c r="AK31" s="2">
        <v>2.2540830000000001</v>
      </c>
      <c r="AL31" s="2" t="b">
        <f t="shared" si="1"/>
        <v>1</v>
      </c>
      <c r="AM31" s="2" t="b">
        <f t="shared" si="8"/>
        <v>1</v>
      </c>
      <c r="AN31" s="2">
        <v>1</v>
      </c>
      <c r="AO31" s="1" t="s">
        <v>252</v>
      </c>
      <c r="AP31" s="2" t="s">
        <v>255</v>
      </c>
      <c r="AQ31" s="2" t="s">
        <v>48</v>
      </c>
      <c r="AR31" s="2" t="str">
        <f t="shared" si="2"/>
        <v>run-01_bold</v>
      </c>
      <c r="AS31" s="2">
        <v>0</v>
      </c>
      <c r="AT31" s="2">
        <v>0</v>
      </c>
      <c r="AU31" s="2" t="s">
        <v>256</v>
      </c>
      <c r="AV31" s="2" t="s">
        <v>50</v>
      </c>
      <c r="AW31" s="2">
        <v>1</v>
      </c>
      <c r="AX31" s="2">
        <v>2.440833</v>
      </c>
      <c r="AY31" s="2" t="s">
        <v>51</v>
      </c>
      <c r="AZ31" s="2">
        <v>0.91669999999999996</v>
      </c>
      <c r="BA31" s="2">
        <v>2.4014169999999999</v>
      </c>
      <c r="BB31" s="2" t="s">
        <v>52</v>
      </c>
      <c r="BC31" s="2">
        <v>1</v>
      </c>
      <c r="BD31" s="2">
        <v>1.430833</v>
      </c>
      <c r="BE31" s="2" t="s">
        <v>53</v>
      </c>
      <c r="BF31" s="2">
        <v>1</v>
      </c>
      <c r="BG31" s="2">
        <v>2.2582499999999999</v>
      </c>
      <c r="BH31" s="2" t="b">
        <f t="shared" si="9"/>
        <v>1</v>
      </c>
      <c r="BI31" s="2" t="b">
        <f t="shared" si="3"/>
        <v>1</v>
      </c>
      <c r="BJ31" s="2">
        <v>1</v>
      </c>
      <c r="BK31" s="1" t="s">
        <v>252</v>
      </c>
      <c r="BL31" s="2" t="s">
        <v>257</v>
      </c>
      <c r="BM31" s="2" t="s">
        <v>41</v>
      </c>
      <c r="BN31" s="2" t="str">
        <f t="shared" si="4"/>
        <v>run-02_bold</v>
      </c>
      <c r="BO31" s="2">
        <v>0</v>
      </c>
      <c r="BP31" s="2">
        <v>0</v>
      </c>
      <c r="BQ31" s="2" t="s">
        <v>254</v>
      </c>
      <c r="BR31" s="2" t="s">
        <v>43</v>
      </c>
      <c r="BS31" s="2">
        <v>0.66669999999999996</v>
      </c>
      <c r="BT31" s="2">
        <v>2.083583</v>
      </c>
      <c r="BU31" s="2" t="s">
        <v>44</v>
      </c>
      <c r="BV31" s="2">
        <v>0.83330000000000004</v>
      </c>
      <c r="BW31" s="2">
        <v>2.083917</v>
      </c>
      <c r="BX31" s="2" t="s">
        <v>45</v>
      </c>
      <c r="BY31" s="2">
        <v>1</v>
      </c>
      <c r="BZ31" s="2">
        <v>1.0089999999999999</v>
      </c>
      <c r="CA31" s="2" t="s">
        <v>46</v>
      </c>
      <c r="CB31" s="2">
        <v>0.91669999999999996</v>
      </c>
      <c r="CC31" s="2">
        <v>2.0996670000000002</v>
      </c>
      <c r="CD31" s="2" t="b">
        <f t="shared" si="10"/>
        <v>1</v>
      </c>
      <c r="CE31" s="2" t="b">
        <f t="shared" si="5"/>
        <v>1</v>
      </c>
      <c r="CF31" s="2">
        <v>1</v>
      </c>
      <c r="CG31" s="2" t="s">
        <v>258</v>
      </c>
      <c r="CH31" s="2" t="s">
        <v>48</v>
      </c>
      <c r="CI31" s="2" t="str">
        <f t="shared" si="6"/>
        <v>run-02_bold</v>
      </c>
      <c r="CJ31" s="2">
        <v>0</v>
      </c>
      <c r="CK31" s="2">
        <v>0</v>
      </c>
      <c r="CL31" s="2" t="s">
        <v>256</v>
      </c>
      <c r="CM31" s="2" t="s">
        <v>50</v>
      </c>
      <c r="CN31" s="2">
        <v>1</v>
      </c>
      <c r="CO31" s="2">
        <v>2.3694169999999999</v>
      </c>
      <c r="CP31" s="2" t="s">
        <v>51</v>
      </c>
      <c r="CQ31" s="2">
        <v>0.66669999999999996</v>
      </c>
      <c r="CR31" s="2">
        <v>2.4286669999999999</v>
      </c>
      <c r="CS31" s="2" t="s">
        <v>52</v>
      </c>
      <c r="CT31" s="2">
        <v>1</v>
      </c>
      <c r="CU31" s="2">
        <v>1.487833</v>
      </c>
      <c r="CV31" s="2" t="s">
        <v>53</v>
      </c>
      <c r="CW31" s="2">
        <v>1</v>
      </c>
      <c r="CX31" s="2">
        <v>2.2698330000000002</v>
      </c>
      <c r="CY31" s="2" t="b">
        <f t="shared" si="11"/>
        <v>1</v>
      </c>
      <c r="CZ31" s="2" t="b">
        <f t="shared" si="7"/>
        <v>1</v>
      </c>
      <c r="DA31" s="2">
        <v>1</v>
      </c>
    </row>
    <row r="32" spans="1:105" s="2" customFormat="1" x14ac:dyDescent="0.35">
      <c r="A32" s="3" t="s">
        <v>259</v>
      </c>
      <c r="B32" t="s">
        <v>38</v>
      </c>
      <c r="C32">
        <v>4</v>
      </c>
      <c r="D32">
        <v>4</v>
      </c>
      <c r="E32">
        <v>7.2666666666666666</v>
      </c>
      <c r="F32" t="s">
        <v>84</v>
      </c>
      <c r="G32">
        <v>99</v>
      </c>
      <c r="H32">
        <v>131</v>
      </c>
      <c r="I32">
        <v>115</v>
      </c>
      <c r="J32">
        <v>31</v>
      </c>
      <c r="K32">
        <v>16</v>
      </c>
      <c r="L32">
        <v>26</v>
      </c>
      <c r="M32">
        <v>14</v>
      </c>
      <c r="N32">
        <v>26</v>
      </c>
      <c r="O32">
        <v>12</v>
      </c>
      <c r="P32">
        <v>18</v>
      </c>
      <c r="Q32">
        <v>8</v>
      </c>
      <c r="R32">
        <v>114</v>
      </c>
      <c r="S32" s="3">
        <v>5094</v>
      </c>
      <c r="T32" t="s">
        <v>260</v>
      </c>
      <c r="U32" t="s">
        <v>41</v>
      </c>
      <c r="V32" t="str">
        <f t="shared" si="0"/>
        <v>run-01_bold</v>
      </c>
      <c r="W32">
        <v>3</v>
      </c>
      <c r="X32">
        <v>0</v>
      </c>
      <c r="Y32" t="s">
        <v>261</v>
      </c>
      <c r="Z32" t="s">
        <v>43</v>
      </c>
      <c r="AA32">
        <v>0.83330000000000004</v>
      </c>
      <c r="AB32">
        <v>2.047091</v>
      </c>
      <c r="AC32" t="s">
        <v>44</v>
      </c>
      <c r="AD32">
        <v>1</v>
      </c>
      <c r="AE32">
        <v>1.9884999999999999</v>
      </c>
      <c r="AF32" t="s">
        <v>45</v>
      </c>
      <c r="AG32">
        <v>0.91669999999999996</v>
      </c>
      <c r="AH32">
        <v>1.676545</v>
      </c>
      <c r="AI32" t="s">
        <v>46</v>
      </c>
      <c r="AJ32">
        <v>0.83330000000000004</v>
      </c>
      <c r="AK32">
        <v>2.2951000000000001</v>
      </c>
      <c r="AL32" t="b">
        <f t="shared" si="1"/>
        <v>1</v>
      </c>
      <c r="AM32" t="b">
        <f>IF(AND(AD32&gt;=0.5,AG32&gt;=0.5, ABS(AJ32-AD32)&lt;=0.4),TRUE,FALSE)</f>
        <v>1</v>
      </c>
      <c r="AN32">
        <v>1</v>
      </c>
      <c r="AO32" s="3" t="s">
        <v>259</v>
      </c>
      <c r="AP32" t="s">
        <v>262</v>
      </c>
      <c r="AQ32" t="s">
        <v>48</v>
      </c>
      <c r="AR32" t="str">
        <f t="shared" si="2"/>
        <v>run-01_bold</v>
      </c>
      <c r="AS32">
        <v>0</v>
      </c>
      <c r="AT32">
        <v>0</v>
      </c>
      <c r="AU32" t="s">
        <v>263</v>
      </c>
      <c r="AV32" t="s">
        <v>50</v>
      </c>
      <c r="AW32">
        <v>1</v>
      </c>
      <c r="AX32">
        <v>1.831083</v>
      </c>
      <c r="AY32" t="s">
        <v>51</v>
      </c>
      <c r="AZ32">
        <v>1</v>
      </c>
      <c r="BA32">
        <v>2.0039169999999999</v>
      </c>
      <c r="BB32" t="s">
        <v>52</v>
      </c>
      <c r="BC32">
        <v>1</v>
      </c>
      <c r="BD32">
        <v>1.2988329999999999</v>
      </c>
      <c r="BE32" t="s">
        <v>53</v>
      </c>
      <c r="BF32">
        <v>1</v>
      </c>
      <c r="BG32">
        <v>2.2850000000000001</v>
      </c>
      <c r="BH32" t="b">
        <f>IF(AND(AS32&lt;=16,AT32&lt;1),TRUE,FALSE)</f>
        <v>1</v>
      </c>
      <c r="BI32" t="b">
        <f t="shared" si="3"/>
        <v>1</v>
      </c>
      <c r="BJ32">
        <v>1</v>
      </c>
      <c r="BK32" s="3" t="s">
        <v>259</v>
      </c>
      <c r="BL32" t="s">
        <v>264</v>
      </c>
      <c r="BM32" t="s">
        <v>41</v>
      </c>
      <c r="BN32" t="str">
        <f t="shared" si="4"/>
        <v>run-02_bold</v>
      </c>
      <c r="BO32">
        <v>0</v>
      </c>
      <c r="BP32">
        <v>0</v>
      </c>
      <c r="BQ32" t="s">
        <v>263</v>
      </c>
      <c r="BR32" t="s">
        <v>43</v>
      </c>
      <c r="BS32">
        <v>0.91669999999999996</v>
      </c>
      <c r="BT32">
        <v>2.133667</v>
      </c>
      <c r="BU32" t="s">
        <v>44</v>
      </c>
      <c r="BV32">
        <v>0.91669999999999996</v>
      </c>
      <c r="BW32">
        <v>2.117083</v>
      </c>
      <c r="BX32" t="s">
        <v>45</v>
      </c>
      <c r="BY32">
        <v>0.91669999999999996</v>
      </c>
      <c r="BZ32">
        <v>1.869583</v>
      </c>
      <c r="CA32" t="s">
        <v>46</v>
      </c>
      <c r="CB32">
        <v>0.91669999999999996</v>
      </c>
      <c r="CC32">
        <v>2.201333</v>
      </c>
      <c r="CD32" t="b">
        <f>IF(AND(BO32&lt;=16,BP32&lt;1),TRUE,FALSE)</f>
        <v>1</v>
      </c>
      <c r="CE32" t="b">
        <f t="shared" si="5"/>
        <v>1</v>
      </c>
      <c r="CF32">
        <v>1</v>
      </c>
      <c r="CG32" t="s">
        <v>265</v>
      </c>
      <c r="CH32" t="s">
        <v>48</v>
      </c>
      <c r="CI32" t="str">
        <f t="shared" si="6"/>
        <v>run-02_bold</v>
      </c>
      <c r="CJ32">
        <v>11</v>
      </c>
      <c r="CK32">
        <v>0</v>
      </c>
      <c r="CL32" t="s">
        <v>263</v>
      </c>
      <c r="CM32" t="s">
        <v>50</v>
      </c>
      <c r="CN32">
        <v>0.91669999999999996</v>
      </c>
      <c r="CO32">
        <v>2.3081999999999998</v>
      </c>
      <c r="CP32" t="s">
        <v>51</v>
      </c>
      <c r="CQ32">
        <v>1</v>
      </c>
      <c r="CR32">
        <v>2.1937500000000001</v>
      </c>
      <c r="CS32" t="s">
        <v>52</v>
      </c>
      <c r="CT32">
        <v>1</v>
      </c>
      <c r="CU32">
        <v>1.7749170000000001</v>
      </c>
      <c r="CV32" t="s">
        <v>53</v>
      </c>
      <c r="CW32">
        <v>0.66669999999999996</v>
      </c>
      <c r="CX32">
        <v>2.4337270000000002</v>
      </c>
      <c r="CY32" t="b">
        <f>IF(AND(CJ32&lt;=16,CK32&lt;1),TRUE,FALSE)</f>
        <v>1</v>
      </c>
      <c r="CZ32" t="b">
        <f t="shared" si="7"/>
        <v>1</v>
      </c>
      <c r="DA32">
        <v>1</v>
      </c>
    </row>
    <row r="33" spans="1:105" s="2" customFormat="1" x14ac:dyDescent="0.35">
      <c r="A33" s="1" t="s">
        <v>266</v>
      </c>
      <c r="B33" t="s">
        <v>38</v>
      </c>
      <c r="C33">
        <v>4</v>
      </c>
      <c r="D33">
        <v>4</v>
      </c>
      <c r="E33">
        <v>7.1083333333333334</v>
      </c>
      <c r="F33" t="s">
        <v>39</v>
      </c>
      <c r="G33">
        <v>103</v>
      </c>
      <c r="H33">
        <v>81</v>
      </c>
      <c r="I33">
        <v>117</v>
      </c>
      <c r="J33">
        <v>25</v>
      </c>
      <c r="K33">
        <v>11</v>
      </c>
      <c r="L33">
        <v>23</v>
      </c>
      <c r="M33">
        <v>12</v>
      </c>
      <c r="N33">
        <v>23</v>
      </c>
      <c r="O33">
        <v>11</v>
      </c>
      <c r="P33">
        <v>26</v>
      </c>
      <c r="Q33">
        <v>14</v>
      </c>
      <c r="R33">
        <v>114</v>
      </c>
      <c r="S33" s="1">
        <v>5099</v>
      </c>
      <c r="T33" s="2" t="s">
        <v>267</v>
      </c>
      <c r="U33" s="2" t="s">
        <v>41</v>
      </c>
      <c r="V33" s="2" t="str">
        <f t="shared" si="0"/>
        <v>run-01_bold</v>
      </c>
      <c r="W33" s="2">
        <v>0</v>
      </c>
      <c r="X33" s="2">
        <v>0</v>
      </c>
      <c r="Y33" s="2" t="s">
        <v>145</v>
      </c>
      <c r="Z33" s="2" t="s">
        <v>43</v>
      </c>
      <c r="AA33" s="2">
        <v>1</v>
      </c>
      <c r="AB33" s="2">
        <v>2.4035829999999998</v>
      </c>
      <c r="AC33" s="2" t="s">
        <v>44</v>
      </c>
      <c r="AD33" s="2">
        <v>0.83330000000000004</v>
      </c>
      <c r="AE33" s="2">
        <v>2.6305000000000001</v>
      </c>
      <c r="AF33" s="2" t="s">
        <v>45</v>
      </c>
      <c r="AG33" s="2">
        <v>1</v>
      </c>
      <c r="AH33" s="2">
        <v>1.0754999999999999</v>
      </c>
      <c r="AI33" s="2" t="s">
        <v>46</v>
      </c>
      <c r="AJ33" s="2">
        <v>0.91669999999999996</v>
      </c>
      <c r="AK33" s="2">
        <v>2.4576669999999998</v>
      </c>
      <c r="AL33" s="2" t="b">
        <f t="shared" si="1"/>
        <v>1</v>
      </c>
      <c r="AM33" s="2" t="b">
        <f t="shared" ref="AM33:AM47" si="12">IF(AND(AD33&gt;=0.5,AG33&gt;=0.5, ABS(AJ33-AD33)&lt;0.4),TRUE,FALSE)</f>
        <v>1</v>
      </c>
      <c r="AN33" s="2">
        <v>1</v>
      </c>
      <c r="AO33" s="1" t="s">
        <v>266</v>
      </c>
      <c r="AP33" s="2" t="s">
        <v>268</v>
      </c>
      <c r="AQ33" s="2" t="s">
        <v>48</v>
      </c>
      <c r="AR33" s="2" t="str">
        <f t="shared" si="2"/>
        <v>run-01_bold</v>
      </c>
      <c r="AS33" s="2">
        <v>2</v>
      </c>
      <c r="AT33" s="2">
        <v>0</v>
      </c>
      <c r="AU33" s="2" t="s">
        <v>269</v>
      </c>
      <c r="AV33" s="2" t="s">
        <v>50</v>
      </c>
      <c r="AW33" s="2">
        <v>1</v>
      </c>
      <c r="AX33" s="2">
        <v>2.146636</v>
      </c>
      <c r="AY33" s="2" t="s">
        <v>51</v>
      </c>
      <c r="AZ33" s="2">
        <v>0.91669999999999996</v>
      </c>
      <c r="BA33" s="2">
        <v>2.4125450000000002</v>
      </c>
      <c r="BB33" s="2" t="s">
        <v>52</v>
      </c>
      <c r="BC33" s="2">
        <v>1</v>
      </c>
      <c r="BD33" s="2">
        <v>1.1415</v>
      </c>
      <c r="BE33" s="2" t="s">
        <v>53</v>
      </c>
      <c r="BF33" s="2">
        <v>0.83330000000000004</v>
      </c>
      <c r="BG33" s="2">
        <v>2.573636</v>
      </c>
      <c r="BH33" s="2" t="b">
        <f t="shared" ref="BH33:BH47" si="13">IF(AND(AS33&lt;=6,AT33&lt;1),TRUE,FALSE)</f>
        <v>1</v>
      </c>
      <c r="BI33" s="2" t="b">
        <f t="shared" si="3"/>
        <v>1</v>
      </c>
      <c r="BJ33" s="2">
        <v>1</v>
      </c>
      <c r="BK33" s="1" t="s">
        <v>266</v>
      </c>
      <c r="BL33" s="2" t="s">
        <v>270</v>
      </c>
      <c r="BM33" s="2" t="s">
        <v>41</v>
      </c>
      <c r="BN33" s="2" t="str">
        <f t="shared" si="4"/>
        <v>run-02_bold</v>
      </c>
      <c r="BO33" s="2">
        <v>0</v>
      </c>
      <c r="BP33" s="2">
        <v>0</v>
      </c>
      <c r="BQ33" s="2" t="s">
        <v>145</v>
      </c>
      <c r="BR33" s="2" t="s">
        <v>43</v>
      </c>
      <c r="BS33" s="2">
        <v>0.75</v>
      </c>
      <c r="BT33" s="2">
        <v>2.3805000000000001</v>
      </c>
      <c r="BU33" s="2" t="s">
        <v>44</v>
      </c>
      <c r="BV33" s="2">
        <v>0.75</v>
      </c>
      <c r="BW33" s="2">
        <v>2.350333</v>
      </c>
      <c r="BX33" s="2" t="s">
        <v>45</v>
      </c>
      <c r="BY33" s="2">
        <v>1</v>
      </c>
      <c r="BZ33" s="2">
        <v>0.99690900000000005</v>
      </c>
      <c r="CA33" s="2" t="s">
        <v>46</v>
      </c>
      <c r="CB33" s="2">
        <v>0.83330000000000004</v>
      </c>
      <c r="CC33" s="2">
        <v>2.6721819999999998</v>
      </c>
      <c r="CD33" s="2" t="b">
        <f t="shared" ref="CD33:CD47" si="14">IF(AND(BO33&lt;=6,BP33&lt;1),TRUE,FALSE)</f>
        <v>1</v>
      </c>
      <c r="CE33" s="2" t="b">
        <f t="shared" si="5"/>
        <v>1</v>
      </c>
      <c r="CF33" s="2">
        <v>1</v>
      </c>
      <c r="CG33" s="2" t="s">
        <v>271</v>
      </c>
      <c r="CH33" s="2" t="s">
        <v>48</v>
      </c>
      <c r="CI33" s="2" t="str">
        <f t="shared" si="6"/>
        <v>run-02_bold</v>
      </c>
      <c r="CJ33" s="2">
        <v>0</v>
      </c>
      <c r="CK33" s="2">
        <v>0</v>
      </c>
      <c r="CL33" s="2" t="s">
        <v>269</v>
      </c>
      <c r="CM33" s="2" t="s">
        <v>50</v>
      </c>
      <c r="CN33" s="2">
        <v>1</v>
      </c>
      <c r="CO33" s="2">
        <v>2.3418000000000001</v>
      </c>
      <c r="CP33" s="2" t="s">
        <v>51</v>
      </c>
      <c r="CQ33" s="2">
        <v>0.75</v>
      </c>
      <c r="CR33" s="2">
        <v>2.4813329999999998</v>
      </c>
      <c r="CS33" s="2" t="s">
        <v>52</v>
      </c>
      <c r="CT33" s="2">
        <v>0.91669999999999996</v>
      </c>
      <c r="CU33" s="2">
        <v>1.2258180000000001</v>
      </c>
      <c r="CV33" s="2" t="s">
        <v>53</v>
      </c>
      <c r="CW33" s="2">
        <v>0.75</v>
      </c>
      <c r="CX33" s="2">
        <v>2.794111</v>
      </c>
      <c r="CY33" s="2" t="b">
        <f t="shared" ref="CY33:CY47" si="15">IF(AND(CJ33&lt;=6,CK33&lt;1),TRUE,FALSE)</f>
        <v>1</v>
      </c>
      <c r="CZ33" s="2" t="b">
        <f t="shared" si="7"/>
        <v>1</v>
      </c>
      <c r="DA33" s="2">
        <v>1</v>
      </c>
    </row>
    <row r="34" spans="1:105" s="2" customFormat="1" x14ac:dyDescent="0.35">
      <c r="A34" s="1" t="s">
        <v>272</v>
      </c>
      <c r="B34" t="s">
        <v>38</v>
      </c>
      <c r="C34">
        <v>4</v>
      </c>
      <c r="D34">
        <v>4</v>
      </c>
      <c r="E34">
        <v>7.2027777777777775</v>
      </c>
      <c r="F34" t="s">
        <v>39</v>
      </c>
      <c r="G34">
        <v>105</v>
      </c>
      <c r="H34">
        <v>102</v>
      </c>
      <c r="I34">
        <v>109</v>
      </c>
      <c r="J34">
        <v>30</v>
      </c>
      <c r="K34">
        <v>15</v>
      </c>
      <c r="L34">
        <v>28</v>
      </c>
      <c r="M34">
        <v>16</v>
      </c>
      <c r="N34">
        <v>22</v>
      </c>
      <c r="O34">
        <v>11</v>
      </c>
      <c r="P34">
        <v>26</v>
      </c>
      <c r="Q34">
        <v>14</v>
      </c>
      <c r="R34">
        <v>122</v>
      </c>
      <c r="S34" s="1">
        <v>5102</v>
      </c>
      <c r="T34" s="2" t="s">
        <v>273</v>
      </c>
      <c r="U34" s="2" t="s">
        <v>41</v>
      </c>
      <c r="V34" s="2" t="str">
        <f t="shared" si="0"/>
        <v>run-01_bold</v>
      </c>
      <c r="W34" s="2">
        <v>0</v>
      </c>
      <c r="X34" s="2">
        <v>0</v>
      </c>
      <c r="Y34" s="2" t="s">
        <v>274</v>
      </c>
      <c r="Z34" s="2" t="s">
        <v>43</v>
      </c>
      <c r="AA34" s="2">
        <v>0.75</v>
      </c>
      <c r="AB34" s="2">
        <v>2.798778</v>
      </c>
      <c r="AC34" s="2" t="s">
        <v>44</v>
      </c>
      <c r="AD34" s="2">
        <v>0.83330000000000004</v>
      </c>
      <c r="AE34" s="2">
        <v>2.637273</v>
      </c>
      <c r="AF34" s="2" t="s">
        <v>45</v>
      </c>
      <c r="AG34" s="2">
        <v>1</v>
      </c>
      <c r="AH34" s="2">
        <v>1.38825</v>
      </c>
      <c r="AI34" s="2" t="s">
        <v>46</v>
      </c>
      <c r="AJ34" s="2">
        <v>0.91669999999999996</v>
      </c>
      <c r="AK34" s="2">
        <v>2.4944999999999999</v>
      </c>
      <c r="AL34" s="2" t="b">
        <f t="shared" si="1"/>
        <v>1</v>
      </c>
      <c r="AM34" s="2" t="b">
        <f t="shared" si="12"/>
        <v>1</v>
      </c>
      <c r="AN34" s="2">
        <v>1</v>
      </c>
      <c r="AO34" s="1" t="s">
        <v>272</v>
      </c>
      <c r="AP34" s="2" t="s">
        <v>275</v>
      </c>
      <c r="AQ34" s="2" t="s">
        <v>48</v>
      </c>
      <c r="AR34" s="2" t="str">
        <f t="shared" si="2"/>
        <v>run-01_bold</v>
      </c>
      <c r="AS34" s="2">
        <v>0</v>
      </c>
      <c r="AT34" s="2">
        <v>0</v>
      </c>
      <c r="AU34" s="2" t="s">
        <v>276</v>
      </c>
      <c r="AV34" s="2" t="s">
        <v>50</v>
      </c>
      <c r="AW34" s="2">
        <v>0.91669999999999996</v>
      </c>
      <c r="AX34" s="2">
        <v>2.5081000000000002</v>
      </c>
      <c r="AY34" s="2" t="s">
        <v>51</v>
      </c>
      <c r="AZ34" s="2">
        <v>0.83330000000000004</v>
      </c>
      <c r="BA34" s="2">
        <v>2.6025</v>
      </c>
      <c r="BB34" s="2" t="s">
        <v>52</v>
      </c>
      <c r="BC34" s="2">
        <v>1</v>
      </c>
      <c r="BD34" s="2">
        <v>1.435333</v>
      </c>
      <c r="BE34" s="2" t="s">
        <v>53</v>
      </c>
      <c r="BF34" s="2">
        <v>0.91669999999999996</v>
      </c>
      <c r="BG34" s="2">
        <v>2.4944999999999999</v>
      </c>
      <c r="BH34" s="2" t="b">
        <f t="shared" si="13"/>
        <v>1</v>
      </c>
      <c r="BI34" s="2" t="b">
        <f t="shared" si="3"/>
        <v>1</v>
      </c>
      <c r="BJ34" s="2">
        <v>1</v>
      </c>
      <c r="BK34" s="1" t="s">
        <v>272</v>
      </c>
      <c r="BL34" s="2" t="s">
        <v>277</v>
      </c>
      <c r="BM34" s="2" t="s">
        <v>41</v>
      </c>
      <c r="BN34" s="2" t="str">
        <f t="shared" si="4"/>
        <v>run-02_bold</v>
      </c>
      <c r="BO34" s="2">
        <v>0</v>
      </c>
      <c r="BP34" s="2">
        <v>0</v>
      </c>
      <c r="BQ34" s="2" t="s">
        <v>274</v>
      </c>
      <c r="BR34" s="2" t="s">
        <v>43</v>
      </c>
      <c r="BS34" s="2">
        <v>0.75</v>
      </c>
      <c r="BT34" s="2">
        <v>2.5134289999999999</v>
      </c>
      <c r="BU34" s="2" t="s">
        <v>44</v>
      </c>
      <c r="BV34" s="2">
        <v>0.75</v>
      </c>
      <c r="BW34" s="2">
        <v>2.5011429999999999</v>
      </c>
      <c r="BX34" s="2" t="s">
        <v>45</v>
      </c>
      <c r="BY34" s="2">
        <v>1</v>
      </c>
      <c r="BZ34" s="2">
        <v>1.5335829999999999</v>
      </c>
      <c r="CA34" s="2" t="s">
        <v>46</v>
      </c>
      <c r="CB34" s="2">
        <v>0.75</v>
      </c>
      <c r="CC34" s="2">
        <v>2.4464999999999999</v>
      </c>
      <c r="CD34" s="2" t="b">
        <f t="shared" si="14"/>
        <v>1</v>
      </c>
      <c r="CE34" s="2" t="b">
        <f t="shared" si="5"/>
        <v>1</v>
      </c>
      <c r="CF34" s="2">
        <v>1</v>
      </c>
      <c r="CG34" s="2" t="s">
        <v>278</v>
      </c>
      <c r="CH34" s="2" t="s">
        <v>48</v>
      </c>
      <c r="CI34" s="2" t="str">
        <f t="shared" si="6"/>
        <v>run-02_bold</v>
      </c>
      <c r="CJ34" s="2">
        <v>0</v>
      </c>
      <c r="CK34" s="2">
        <v>0</v>
      </c>
      <c r="CL34" s="2" t="s">
        <v>276</v>
      </c>
      <c r="CM34" s="2" t="s">
        <v>50</v>
      </c>
      <c r="CN34" s="2">
        <v>0.91669999999999996</v>
      </c>
      <c r="CO34" s="2">
        <v>2.2006670000000002</v>
      </c>
      <c r="CP34" s="2" t="s">
        <v>51</v>
      </c>
      <c r="CQ34" s="2">
        <v>0.83330000000000004</v>
      </c>
      <c r="CR34" s="2">
        <v>2.5162499999999999</v>
      </c>
      <c r="CS34" s="2" t="s">
        <v>52</v>
      </c>
      <c r="CT34" s="2">
        <v>1</v>
      </c>
      <c r="CU34" s="2">
        <v>1.450833</v>
      </c>
      <c r="CV34" s="2" t="s">
        <v>53</v>
      </c>
      <c r="CW34" s="2">
        <v>0.66669999999999996</v>
      </c>
      <c r="CX34" s="2">
        <v>2.7712500000000002</v>
      </c>
      <c r="CY34" s="2" t="b">
        <f t="shared" si="15"/>
        <v>1</v>
      </c>
      <c r="CZ34" s="2" t="b">
        <f t="shared" si="7"/>
        <v>1</v>
      </c>
      <c r="DA34" s="2">
        <v>1</v>
      </c>
    </row>
    <row r="35" spans="1:105" s="2" customFormat="1" x14ac:dyDescent="0.35">
      <c r="A35" s="1" t="s">
        <v>279</v>
      </c>
      <c r="B35" t="s">
        <v>38</v>
      </c>
      <c r="C35">
        <v>4</v>
      </c>
      <c r="D35">
        <v>5</v>
      </c>
      <c r="E35">
        <v>7.4388888888888891</v>
      </c>
      <c r="F35" t="s">
        <v>39</v>
      </c>
      <c r="G35">
        <v>105</v>
      </c>
      <c r="H35">
        <v>97</v>
      </c>
      <c r="I35">
        <v>109</v>
      </c>
      <c r="J35">
        <v>26</v>
      </c>
      <c r="K35">
        <v>10</v>
      </c>
      <c r="L35">
        <v>24</v>
      </c>
      <c r="M35">
        <v>12</v>
      </c>
      <c r="N35">
        <v>25</v>
      </c>
      <c r="O35">
        <v>11</v>
      </c>
      <c r="P35">
        <v>26</v>
      </c>
      <c r="Q35">
        <v>13</v>
      </c>
      <c r="R35">
        <v>110</v>
      </c>
      <c r="S35" s="1">
        <v>5104</v>
      </c>
      <c r="T35" s="2" t="s">
        <v>280</v>
      </c>
      <c r="U35" s="2" t="s">
        <v>41</v>
      </c>
      <c r="V35" s="2" t="str">
        <f t="shared" si="0"/>
        <v>run-01_bold</v>
      </c>
      <c r="W35" s="2">
        <v>0</v>
      </c>
      <c r="X35" s="2">
        <v>0</v>
      </c>
      <c r="Y35" s="2" t="s">
        <v>281</v>
      </c>
      <c r="Z35" s="2" t="s">
        <v>43</v>
      </c>
      <c r="AA35" s="2">
        <v>0.58330000000000004</v>
      </c>
      <c r="AB35" s="2">
        <v>2.3487</v>
      </c>
      <c r="AC35" s="2" t="s">
        <v>44</v>
      </c>
      <c r="AD35" s="2">
        <v>0.91669999999999996</v>
      </c>
      <c r="AE35" s="2">
        <v>2.0558999999999998</v>
      </c>
      <c r="AF35" s="2" t="s">
        <v>45</v>
      </c>
      <c r="AG35" s="2">
        <v>1</v>
      </c>
      <c r="AH35" s="2">
        <v>1.2480910000000001</v>
      </c>
      <c r="AI35" s="2" t="s">
        <v>46</v>
      </c>
      <c r="AJ35" s="2">
        <v>0.91669999999999996</v>
      </c>
      <c r="AK35" s="2">
        <v>2.331</v>
      </c>
      <c r="AL35" s="2" t="b">
        <f t="shared" si="1"/>
        <v>1</v>
      </c>
      <c r="AM35" s="2" t="b">
        <f t="shared" si="12"/>
        <v>1</v>
      </c>
      <c r="AN35" s="2">
        <v>1</v>
      </c>
      <c r="AO35" s="1" t="s">
        <v>279</v>
      </c>
      <c r="AP35" s="2" t="s">
        <v>282</v>
      </c>
      <c r="AQ35" s="2" t="s">
        <v>48</v>
      </c>
      <c r="AR35" s="2" t="str">
        <f t="shared" si="2"/>
        <v>run-01_bold</v>
      </c>
      <c r="AS35" s="2">
        <v>0</v>
      </c>
      <c r="AT35" s="2">
        <v>0</v>
      </c>
      <c r="AU35" s="2" t="s">
        <v>283</v>
      </c>
      <c r="AV35" s="2" t="s">
        <v>50</v>
      </c>
      <c r="AW35" s="2">
        <v>0.83330000000000004</v>
      </c>
      <c r="AX35" s="2">
        <v>2.3784999999999998</v>
      </c>
      <c r="AY35" s="2" t="s">
        <v>51</v>
      </c>
      <c r="AZ35" s="2">
        <v>0.83330000000000004</v>
      </c>
      <c r="BA35" s="2">
        <v>2.4676360000000002</v>
      </c>
      <c r="BB35" s="2" t="s">
        <v>52</v>
      </c>
      <c r="BC35" s="2">
        <v>1</v>
      </c>
      <c r="BD35" s="2">
        <v>1.5552729999999999</v>
      </c>
      <c r="BE35" s="2" t="s">
        <v>53</v>
      </c>
      <c r="BF35" s="2">
        <v>1</v>
      </c>
      <c r="BG35" s="2">
        <v>2.8001819999999999</v>
      </c>
      <c r="BH35" s="2" t="b">
        <f t="shared" si="13"/>
        <v>1</v>
      </c>
      <c r="BI35" s="2" t="b">
        <f t="shared" si="3"/>
        <v>1</v>
      </c>
      <c r="BJ35" s="2">
        <v>1</v>
      </c>
      <c r="BK35" s="1" t="s">
        <v>279</v>
      </c>
      <c r="BL35" s="2" t="s">
        <v>284</v>
      </c>
      <c r="BM35" s="2" t="s">
        <v>41</v>
      </c>
      <c r="BN35" s="2" t="str">
        <f t="shared" si="4"/>
        <v>run-02_bold</v>
      </c>
      <c r="BO35" s="2">
        <v>0</v>
      </c>
      <c r="BP35" s="2">
        <v>0</v>
      </c>
      <c r="BQ35" s="2" t="s">
        <v>281</v>
      </c>
      <c r="BR35" s="2" t="s">
        <v>43</v>
      </c>
      <c r="BS35" s="2">
        <v>0.75</v>
      </c>
      <c r="BT35" s="2">
        <v>2.6052729999999999</v>
      </c>
      <c r="BU35" s="2" t="s">
        <v>44</v>
      </c>
      <c r="BV35" s="2">
        <v>0.91669999999999996</v>
      </c>
      <c r="BW35" s="2">
        <v>1.9821</v>
      </c>
      <c r="BX35" s="2" t="s">
        <v>45</v>
      </c>
      <c r="BY35" s="2">
        <v>1</v>
      </c>
      <c r="BZ35" s="2">
        <v>1.304182</v>
      </c>
      <c r="CA35" s="2" t="s">
        <v>46</v>
      </c>
      <c r="CB35" s="2">
        <v>1</v>
      </c>
      <c r="CC35" s="2">
        <v>2.4630000000000001</v>
      </c>
      <c r="CD35" s="2" t="b">
        <f t="shared" si="14"/>
        <v>1</v>
      </c>
      <c r="CE35" s="2" t="b">
        <f t="shared" si="5"/>
        <v>1</v>
      </c>
      <c r="CF35" s="2">
        <v>1</v>
      </c>
      <c r="CG35" s="2" t="s">
        <v>285</v>
      </c>
      <c r="CH35" s="2" t="s">
        <v>48</v>
      </c>
      <c r="CI35" s="2" t="str">
        <f t="shared" si="6"/>
        <v>run-02_bold</v>
      </c>
      <c r="CJ35" s="2">
        <v>0</v>
      </c>
      <c r="CK35" s="2">
        <v>0</v>
      </c>
      <c r="CL35" s="2" t="s">
        <v>283</v>
      </c>
      <c r="CM35" s="2" t="s">
        <v>50</v>
      </c>
      <c r="CN35" s="2">
        <v>0.91669999999999996</v>
      </c>
      <c r="CO35" s="2">
        <v>2.19</v>
      </c>
      <c r="CP35" s="2" t="s">
        <v>51</v>
      </c>
      <c r="CQ35" s="2">
        <v>0.83330000000000004</v>
      </c>
      <c r="CR35" s="2">
        <v>2.6267499999999999</v>
      </c>
      <c r="CS35" s="2" t="s">
        <v>52</v>
      </c>
      <c r="CT35" s="2">
        <v>1</v>
      </c>
      <c r="CU35" s="2">
        <v>1.487333</v>
      </c>
      <c r="CV35" s="2" t="s">
        <v>53</v>
      </c>
      <c r="CW35" s="2">
        <v>1</v>
      </c>
      <c r="CX35" s="2">
        <v>2.4888330000000001</v>
      </c>
      <c r="CY35" s="2" t="b">
        <f t="shared" si="15"/>
        <v>1</v>
      </c>
      <c r="CZ35" s="2" t="b">
        <f t="shared" si="7"/>
        <v>1</v>
      </c>
      <c r="DA35" s="2">
        <v>1</v>
      </c>
    </row>
    <row r="36" spans="1:105" s="2" customFormat="1" x14ac:dyDescent="0.35">
      <c r="A36" s="1" t="s">
        <v>286</v>
      </c>
      <c r="B36" t="s">
        <v>38</v>
      </c>
      <c r="C36">
        <v>4</v>
      </c>
      <c r="D36">
        <v>3</v>
      </c>
      <c r="E36">
        <v>7.2277777777777779</v>
      </c>
      <c r="F36" t="s">
        <v>84</v>
      </c>
      <c r="G36">
        <v>105</v>
      </c>
      <c r="H36">
        <v>126</v>
      </c>
      <c r="I36">
        <v>113</v>
      </c>
      <c r="J36">
        <v>30</v>
      </c>
      <c r="K36">
        <v>15</v>
      </c>
      <c r="L36">
        <v>25</v>
      </c>
      <c r="M36">
        <v>13</v>
      </c>
      <c r="N36">
        <v>32</v>
      </c>
      <c r="O36">
        <v>16</v>
      </c>
      <c r="P36">
        <v>26</v>
      </c>
      <c r="Q36">
        <v>14</v>
      </c>
      <c r="R36">
        <v>133</v>
      </c>
      <c r="S36" s="1">
        <v>5109</v>
      </c>
      <c r="T36" s="2" t="s">
        <v>287</v>
      </c>
      <c r="U36" s="2" t="s">
        <v>41</v>
      </c>
      <c r="V36" s="2" t="str">
        <f t="shared" si="0"/>
        <v>run-01_bold</v>
      </c>
      <c r="W36" s="2">
        <v>0</v>
      </c>
      <c r="X36" s="2">
        <v>0</v>
      </c>
      <c r="Y36" s="2" t="s">
        <v>288</v>
      </c>
      <c r="Z36" s="2" t="s">
        <v>43</v>
      </c>
      <c r="AA36" s="2">
        <v>0.83330000000000004</v>
      </c>
      <c r="AB36" s="2">
        <v>2.5028890000000001</v>
      </c>
      <c r="AC36" s="2" t="s">
        <v>44</v>
      </c>
      <c r="AD36" s="2">
        <v>1</v>
      </c>
      <c r="AE36" s="2">
        <v>2.4109090000000002</v>
      </c>
      <c r="AF36" s="2" t="s">
        <v>45</v>
      </c>
      <c r="AG36" s="2">
        <v>1</v>
      </c>
      <c r="AH36" s="2">
        <v>1.9534549999999999</v>
      </c>
      <c r="AI36" s="2" t="s">
        <v>46</v>
      </c>
      <c r="AJ36" s="2">
        <v>0.75</v>
      </c>
      <c r="AK36" s="2">
        <v>2.3155450000000002</v>
      </c>
      <c r="AL36" s="2" t="b">
        <f t="shared" si="1"/>
        <v>1</v>
      </c>
      <c r="AM36" s="2" t="b">
        <f t="shared" si="12"/>
        <v>1</v>
      </c>
      <c r="AN36" s="2">
        <v>1</v>
      </c>
      <c r="AO36" s="1" t="s">
        <v>286</v>
      </c>
      <c r="AP36" s="2" t="s">
        <v>289</v>
      </c>
      <c r="AQ36" s="2" t="s">
        <v>48</v>
      </c>
      <c r="AR36" s="2" t="str">
        <f t="shared" si="2"/>
        <v>run-01_bold</v>
      </c>
      <c r="AS36" s="2">
        <v>2</v>
      </c>
      <c r="AT36" s="2">
        <v>0</v>
      </c>
      <c r="AU36" s="2" t="s">
        <v>290</v>
      </c>
      <c r="AV36" s="2" t="s">
        <v>50</v>
      </c>
      <c r="AW36" s="2">
        <v>1</v>
      </c>
      <c r="AX36" s="2">
        <v>2.207417</v>
      </c>
      <c r="AY36" s="2" t="s">
        <v>51</v>
      </c>
      <c r="AZ36" s="2">
        <v>0.91669999999999996</v>
      </c>
      <c r="BA36" s="2">
        <v>2.3405</v>
      </c>
      <c r="BB36" s="2" t="s">
        <v>52</v>
      </c>
      <c r="BC36" s="2">
        <v>1</v>
      </c>
      <c r="BD36" s="2">
        <v>2.0695830000000002</v>
      </c>
      <c r="BE36" s="2" t="s">
        <v>53</v>
      </c>
      <c r="BF36" s="2">
        <v>0.83330000000000004</v>
      </c>
      <c r="BG36" s="2">
        <v>2.528778</v>
      </c>
      <c r="BH36" s="2" t="b">
        <f t="shared" si="13"/>
        <v>1</v>
      </c>
      <c r="BI36" s="2" t="b">
        <f t="shared" si="3"/>
        <v>1</v>
      </c>
      <c r="BJ36" s="2">
        <v>1</v>
      </c>
      <c r="BK36" s="1" t="s">
        <v>286</v>
      </c>
      <c r="BL36" s="2" t="s">
        <v>291</v>
      </c>
      <c r="BM36" s="2" t="s">
        <v>41</v>
      </c>
      <c r="BN36" s="2" t="str">
        <f t="shared" si="4"/>
        <v>run-02_bold</v>
      </c>
      <c r="BO36" s="2">
        <v>0</v>
      </c>
      <c r="BP36" s="2">
        <v>0</v>
      </c>
      <c r="BQ36" s="2" t="s">
        <v>288</v>
      </c>
      <c r="BR36" s="2" t="s">
        <v>43</v>
      </c>
      <c r="BS36" s="2">
        <v>0.83330000000000004</v>
      </c>
      <c r="BT36" s="2">
        <v>2.3525830000000001</v>
      </c>
      <c r="BU36" s="2" t="s">
        <v>44</v>
      </c>
      <c r="BV36" s="2">
        <v>0.91669999999999996</v>
      </c>
      <c r="BW36" s="2">
        <v>2.23475</v>
      </c>
      <c r="BX36" s="2" t="s">
        <v>45</v>
      </c>
      <c r="BY36" s="2">
        <v>1</v>
      </c>
      <c r="BZ36" s="2">
        <v>2.2575829999999999</v>
      </c>
      <c r="CA36" s="2" t="s">
        <v>46</v>
      </c>
      <c r="CB36" s="2">
        <v>1</v>
      </c>
      <c r="CC36" s="2">
        <v>2.3389169999999999</v>
      </c>
      <c r="CD36" s="2" t="b">
        <f t="shared" si="14"/>
        <v>1</v>
      </c>
      <c r="CE36" s="2" t="b">
        <f t="shared" si="5"/>
        <v>1</v>
      </c>
      <c r="CF36" s="2">
        <v>1</v>
      </c>
      <c r="CG36" s="2" t="s">
        <v>292</v>
      </c>
      <c r="CH36" s="2" t="s">
        <v>48</v>
      </c>
      <c r="CI36" s="2" t="str">
        <f t="shared" si="6"/>
        <v>run-02_bold</v>
      </c>
      <c r="CJ36" s="2">
        <v>0</v>
      </c>
      <c r="CK36" s="2">
        <v>0</v>
      </c>
      <c r="CL36" s="2" t="s">
        <v>290</v>
      </c>
      <c r="CM36" s="2" t="s">
        <v>50</v>
      </c>
      <c r="CN36" s="2">
        <v>0.91669999999999996</v>
      </c>
      <c r="CO36" s="2">
        <v>2.2845</v>
      </c>
      <c r="CP36" s="2" t="s">
        <v>51</v>
      </c>
      <c r="CQ36" s="2">
        <v>0.91669999999999996</v>
      </c>
      <c r="CR36" s="2">
        <v>2.5564550000000001</v>
      </c>
      <c r="CS36" s="2" t="s">
        <v>52</v>
      </c>
      <c r="CT36" s="2">
        <v>1</v>
      </c>
      <c r="CU36" s="2">
        <v>2.177111</v>
      </c>
      <c r="CV36" s="2" t="s">
        <v>53</v>
      </c>
      <c r="CW36" s="2">
        <v>0.91669999999999996</v>
      </c>
      <c r="CX36" s="2">
        <v>2.5648749999999998</v>
      </c>
      <c r="CY36" s="2" t="b">
        <f t="shared" si="15"/>
        <v>1</v>
      </c>
      <c r="CZ36" s="2" t="b">
        <f t="shared" si="7"/>
        <v>1</v>
      </c>
      <c r="DA36" s="2">
        <v>1</v>
      </c>
    </row>
    <row r="37" spans="1:105" s="2" customFormat="1" x14ac:dyDescent="0.35">
      <c r="A37" s="1" t="s">
        <v>293</v>
      </c>
      <c r="B37" t="s">
        <v>38</v>
      </c>
      <c r="C37">
        <v>4</v>
      </c>
      <c r="D37">
        <v>5</v>
      </c>
      <c r="E37">
        <v>8.0111111111111111</v>
      </c>
      <c r="F37" t="s">
        <v>84</v>
      </c>
      <c r="G37">
        <v>107</v>
      </c>
      <c r="H37">
        <v>122</v>
      </c>
      <c r="I37">
        <v>90</v>
      </c>
      <c r="J37">
        <v>26</v>
      </c>
      <c r="K37">
        <v>9</v>
      </c>
      <c r="L37">
        <v>26</v>
      </c>
      <c r="M37">
        <v>12</v>
      </c>
      <c r="N37">
        <v>20</v>
      </c>
      <c r="O37">
        <v>8</v>
      </c>
      <c r="P37">
        <v>27</v>
      </c>
      <c r="Q37">
        <v>13</v>
      </c>
      <c r="R37">
        <v>100</v>
      </c>
      <c r="S37" s="1">
        <v>5110</v>
      </c>
      <c r="T37" s="2" t="s">
        <v>294</v>
      </c>
      <c r="U37" s="2" t="s">
        <v>41</v>
      </c>
      <c r="V37" s="2" t="str">
        <f t="shared" si="0"/>
        <v>run-01_bold</v>
      </c>
      <c r="W37" s="2">
        <v>3</v>
      </c>
      <c r="X37" s="2">
        <v>0</v>
      </c>
      <c r="Y37" s="2" t="s">
        <v>295</v>
      </c>
      <c r="Z37" s="2" t="s">
        <v>43</v>
      </c>
      <c r="AA37" s="2">
        <v>0.83330000000000004</v>
      </c>
      <c r="AB37" s="2">
        <v>2.1864170000000001</v>
      </c>
      <c r="AC37" s="2" t="s">
        <v>44</v>
      </c>
      <c r="AD37" s="2">
        <v>0.75</v>
      </c>
      <c r="AE37" s="2">
        <v>2.173333</v>
      </c>
      <c r="AF37" s="2" t="s">
        <v>45</v>
      </c>
      <c r="AG37" s="2">
        <v>1</v>
      </c>
      <c r="AH37" s="2">
        <v>1.3313330000000001</v>
      </c>
      <c r="AI37" s="2" t="s">
        <v>46</v>
      </c>
      <c r="AJ37" s="2">
        <v>0.75</v>
      </c>
      <c r="AK37" s="2">
        <v>2.162833</v>
      </c>
      <c r="AL37" s="2" t="b">
        <f t="shared" si="1"/>
        <v>1</v>
      </c>
      <c r="AM37" s="2" t="b">
        <f t="shared" si="12"/>
        <v>1</v>
      </c>
      <c r="AN37" s="2">
        <v>1</v>
      </c>
      <c r="AO37" s="1" t="s">
        <v>293</v>
      </c>
      <c r="AP37" s="2" t="s">
        <v>296</v>
      </c>
      <c r="AQ37" s="2" t="s">
        <v>48</v>
      </c>
      <c r="AR37" s="2" t="str">
        <f t="shared" si="2"/>
        <v>run-01_bold</v>
      </c>
      <c r="AS37" s="2">
        <v>4</v>
      </c>
      <c r="AT37" s="2">
        <v>0</v>
      </c>
      <c r="AU37" s="2" t="s">
        <v>297</v>
      </c>
      <c r="AV37" s="2" t="s">
        <v>50</v>
      </c>
      <c r="AW37" s="2">
        <v>0.91669999999999996</v>
      </c>
      <c r="AX37" s="2">
        <v>2.0255000000000001</v>
      </c>
      <c r="AY37" s="2" t="s">
        <v>51</v>
      </c>
      <c r="AZ37" s="2">
        <v>0.75</v>
      </c>
      <c r="BA37" s="2">
        <v>2.0885560000000001</v>
      </c>
      <c r="BB37" s="2" t="s">
        <v>52</v>
      </c>
      <c r="BC37" s="2">
        <v>1</v>
      </c>
      <c r="BD37" s="2">
        <v>1.91</v>
      </c>
      <c r="BE37" s="2" t="s">
        <v>53</v>
      </c>
      <c r="BF37" s="2">
        <v>0.58330000000000004</v>
      </c>
      <c r="BG37" s="2">
        <v>2.3054000000000001</v>
      </c>
      <c r="BH37" s="2" t="b">
        <f t="shared" si="13"/>
        <v>1</v>
      </c>
      <c r="BI37" s="2" t="b">
        <f t="shared" si="3"/>
        <v>1</v>
      </c>
      <c r="BJ37" s="2">
        <v>1</v>
      </c>
      <c r="BK37" s="1" t="s">
        <v>293</v>
      </c>
      <c r="BL37" s="2" t="s">
        <v>298</v>
      </c>
      <c r="BM37" s="2" t="s">
        <v>41</v>
      </c>
      <c r="BN37" s="2" t="str">
        <f t="shared" si="4"/>
        <v>run-02_bold</v>
      </c>
      <c r="BO37" s="2">
        <v>4</v>
      </c>
      <c r="BP37" s="2">
        <v>0</v>
      </c>
      <c r="BQ37" s="2" t="s">
        <v>295</v>
      </c>
      <c r="BR37" s="2" t="s">
        <v>43</v>
      </c>
      <c r="BS37" s="2">
        <v>0.91669999999999996</v>
      </c>
      <c r="BT37" s="2">
        <v>2.190083</v>
      </c>
      <c r="BU37" s="2" t="s">
        <v>44</v>
      </c>
      <c r="BV37" s="2">
        <v>0.83330000000000004</v>
      </c>
      <c r="BW37" s="2">
        <v>2.400083</v>
      </c>
      <c r="BX37" s="2" t="s">
        <v>45</v>
      </c>
      <c r="BY37" s="2">
        <v>0.75</v>
      </c>
      <c r="BZ37" s="2">
        <v>1.559917</v>
      </c>
      <c r="CA37" s="2" t="s">
        <v>46</v>
      </c>
      <c r="CB37" s="2">
        <v>0.66669999999999996</v>
      </c>
      <c r="CC37" s="2">
        <v>2.2607499999999998</v>
      </c>
      <c r="CD37" s="2" t="b">
        <f t="shared" si="14"/>
        <v>1</v>
      </c>
      <c r="CE37" s="2" t="b">
        <f t="shared" si="5"/>
        <v>1</v>
      </c>
      <c r="CF37" s="2">
        <v>1</v>
      </c>
      <c r="CG37" s="2" t="s">
        <v>299</v>
      </c>
      <c r="CH37" s="2" t="s">
        <v>48</v>
      </c>
      <c r="CI37" s="2" t="str">
        <f t="shared" si="6"/>
        <v>run-02_bold</v>
      </c>
      <c r="CJ37" s="2">
        <v>6</v>
      </c>
      <c r="CK37" s="2">
        <v>0</v>
      </c>
      <c r="CL37" s="2" t="s">
        <v>297</v>
      </c>
      <c r="CM37" s="2" t="s">
        <v>50</v>
      </c>
      <c r="CN37" s="2">
        <v>0.75</v>
      </c>
      <c r="CO37" s="2">
        <v>2.4322729999999999</v>
      </c>
      <c r="CP37" s="2" t="s">
        <v>51</v>
      </c>
      <c r="CQ37" s="2">
        <v>0.75</v>
      </c>
      <c r="CR37" s="2">
        <v>2.3197269999999999</v>
      </c>
      <c r="CS37" s="2" t="s">
        <v>52</v>
      </c>
      <c r="CT37" s="2">
        <v>0.75</v>
      </c>
      <c r="CU37" s="2">
        <v>2.2521110000000002</v>
      </c>
      <c r="CV37" s="2" t="s">
        <v>53</v>
      </c>
      <c r="CW37" s="2">
        <v>0.83330000000000004</v>
      </c>
      <c r="CX37" s="2">
        <v>2.3463639999999999</v>
      </c>
      <c r="CY37" s="2" t="b">
        <f t="shared" si="15"/>
        <v>1</v>
      </c>
      <c r="CZ37" s="2" t="b">
        <f t="shared" si="7"/>
        <v>1</v>
      </c>
      <c r="DA37" s="2">
        <v>1</v>
      </c>
    </row>
    <row r="38" spans="1:105" s="2" customFormat="1" x14ac:dyDescent="0.35">
      <c r="A38" s="1" t="s">
        <v>300</v>
      </c>
      <c r="B38" t="s">
        <v>38</v>
      </c>
      <c r="C38">
        <v>4</v>
      </c>
      <c r="D38">
        <v>3</v>
      </c>
      <c r="E38">
        <v>7.0916666666666668</v>
      </c>
      <c r="F38" t="s">
        <v>39</v>
      </c>
      <c r="G38">
        <v>107</v>
      </c>
      <c r="H38">
        <v>120</v>
      </c>
      <c r="I38">
        <v>115</v>
      </c>
      <c r="J38">
        <v>27</v>
      </c>
      <c r="K38">
        <v>12</v>
      </c>
      <c r="L38">
        <v>26</v>
      </c>
      <c r="M38">
        <v>14</v>
      </c>
      <c r="N38">
        <v>24</v>
      </c>
      <c r="O38">
        <v>12</v>
      </c>
      <c r="P38">
        <v>25</v>
      </c>
      <c r="Q38">
        <v>13</v>
      </c>
      <c r="R38">
        <v>116</v>
      </c>
      <c r="S38" s="1">
        <v>5125</v>
      </c>
      <c r="T38" s="2" t="s">
        <v>301</v>
      </c>
      <c r="U38" s="2" t="s">
        <v>41</v>
      </c>
      <c r="V38" s="2" t="str">
        <f t="shared" si="0"/>
        <v>run-01_bold</v>
      </c>
      <c r="W38" s="2">
        <v>0</v>
      </c>
      <c r="X38" s="2">
        <v>0</v>
      </c>
      <c r="Y38" s="2" t="s">
        <v>302</v>
      </c>
      <c r="Z38" s="2" t="s">
        <v>43</v>
      </c>
      <c r="AA38" s="2">
        <v>0.83330000000000004</v>
      </c>
      <c r="AB38" s="2">
        <v>2.4746670000000002</v>
      </c>
      <c r="AC38" s="2" t="s">
        <v>44</v>
      </c>
      <c r="AD38" s="2">
        <v>1</v>
      </c>
      <c r="AE38" s="2">
        <v>2.2116669999999998</v>
      </c>
      <c r="AF38" s="2" t="s">
        <v>45</v>
      </c>
      <c r="AG38" s="2">
        <v>1</v>
      </c>
      <c r="AH38" s="2">
        <v>1.1856359999999999</v>
      </c>
      <c r="AI38" s="2" t="s">
        <v>46</v>
      </c>
      <c r="AJ38" s="2">
        <v>0.91669999999999996</v>
      </c>
      <c r="AK38" s="2">
        <v>2.5762499999999999</v>
      </c>
      <c r="AL38" s="2" t="b">
        <f t="shared" si="1"/>
        <v>1</v>
      </c>
      <c r="AM38" s="2" t="b">
        <f t="shared" si="12"/>
        <v>1</v>
      </c>
      <c r="AN38" s="2">
        <v>1</v>
      </c>
      <c r="AO38" s="1" t="s">
        <v>300</v>
      </c>
      <c r="AP38" s="2" t="s">
        <v>303</v>
      </c>
      <c r="AQ38" s="2" t="s">
        <v>48</v>
      </c>
      <c r="AR38" s="2" t="str">
        <f t="shared" si="2"/>
        <v>run-01_bold</v>
      </c>
      <c r="AS38" s="2">
        <v>0</v>
      </c>
      <c r="AT38" s="2">
        <v>0</v>
      </c>
      <c r="AU38" s="2" t="s">
        <v>304</v>
      </c>
      <c r="AV38" s="2" t="s">
        <v>50</v>
      </c>
      <c r="AW38" s="2">
        <v>1</v>
      </c>
      <c r="AX38" s="2">
        <v>1.982083</v>
      </c>
      <c r="AY38" s="2" t="s">
        <v>51</v>
      </c>
      <c r="AZ38" s="2">
        <v>1</v>
      </c>
      <c r="BA38" s="2">
        <v>2.0480830000000001</v>
      </c>
      <c r="BB38" s="2" t="s">
        <v>52</v>
      </c>
      <c r="BC38" s="2">
        <v>1</v>
      </c>
      <c r="BD38" s="2">
        <v>1.24325</v>
      </c>
      <c r="BE38" s="2" t="s">
        <v>53</v>
      </c>
      <c r="BF38" s="2">
        <v>1</v>
      </c>
      <c r="BG38" s="2">
        <v>2.1590829999999999</v>
      </c>
      <c r="BH38" s="2" t="b">
        <f t="shared" si="13"/>
        <v>1</v>
      </c>
      <c r="BI38" s="2" t="b">
        <f t="shared" si="3"/>
        <v>1</v>
      </c>
      <c r="BJ38" s="2">
        <v>1</v>
      </c>
      <c r="BK38" s="1" t="s">
        <v>300</v>
      </c>
      <c r="BL38" s="2" t="s">
        <v>305</v>
      </c>
      <c r="BM38" s="2" t="s">
        <v>41</v>
      </c>
      <c r="BN38" s="2" t="str">
        <f t="shared" si="4"/>
        <v>run-02_bold</v>
      </c>
      <c r="BO38" s="2">
        <v>0</v>
      </c>
      <c r="BP38" s="2">
        <v>0</v>
      </c>
      <c r="BQ38" s="2" t="s">
        <v>302</v>
      </c>
      <c r="BR38" s="2" t="s">
        <v>43</v>
      </c>
      <c r="BS38" s="2">
        <v>0.66669999999999996</v>
      </c>
      <c r="BT38" s="2">
        <v>2.1393330000000002</v>
      </c>
      <c r="BU38" s="2" t="s">
        <v>44</v>
      </c>
      <c r="BV38" s="2">
        <v>1</v>
      </c>
      <c r="BW38" s="2">
        <v>2.0883639999999999</v>
      </c>
      <c r="BX38" s="2" t="s">
        <v>45</v>
      </c>
      <c r="BY38" s="2">
        <v>1</v>
      </c>
      <c r="BZ38" s="2">
        <v>1.1883330000000001</v>
      </c>
      <c r="CA38" s="2" t="s">
        <v>46</v>
      </c>
      <c r="CB38" s="2">
        <v>0.91669999999999996</v>
      </c>
      <c r="CC38" s="2">
        <v>2.303909</v>
      </c>
      <c r="CD38" s="2" t="b">
        <f t="shared" si="14"/>
        <v>1</v>
      </c>
      <c r="CE38" s="2" t="b">
        <f t="shared" si="5"/>
        <v>1</v>
      </c>
      <c r="CF38" s="2">
        <v>1</v>
      </c>
      <c r="CG38" s="2" t="s">
        <v>306</v>
      </c>
      <c r="CH38" s="2" t="s">
        <v>48</v>
      </c>
      <c r="CI38" s="2" t="str">
        <f t="shared" si="6"/>
        <v>run-02_bold</v>
      </c>
      <c r="CJ38" s="2">
        <v>3</v>
      </c>
      <c r="CK38" s="2">
        <v>0</v>
      </c>
      <c r="CL38" s="2" t="s">
        <v>304</v>
      </c>
      <c r="CM38" s="2" t="s">
        <v>50</v>
      </c>
      <c r="CN38" s="2">
        <v>1</v>
      </c>
      <c r="CO38" s="2">
        <v>1.916083</v>
      </c>
      <c r="CP38" s="2" t="s">
        <v>51</v>
      </c>
      <c r="CQ38" s="2">
        <v>0.91669999999999996</v>
      </c>
      <c r="CR38" s="2">
        <v>2.1058330000000001</v>
      </c>
      <c r="CS38" s="2" t="s">
        <v>52</v>
      </c>
      <c r="CT38" s="2">
        <v>0.91669999999999996</v>
      </c>
      <c r="CU38" s="2">
        <v>1.0834170000000001</v>
      </c>
      <c r="CV38" s="2" t="s">
        <v>53</v>
      </c>
      <c r="CW38" s="2">
        <v>0.83330000000000004</v>
      </c>
      <c r="CX38" s="2">
        <v>2.2480000000000002</v>
      </c>
      <c r="CY38" s="2" t="b">
        <f t="shared" si="15"/>
        <v>1</v>
      </c>
      <c r="CZ38" s="2" t="b">
        <f t="shared" si="7"/>
        <v>1</v>
      </c>
      <c r="DA38" s="2">
        <v>1</v>
      </c>
    </row>
    <row r="39" spans="1:105" s="2" customFormat="1" x14ac:dyDescent="0.35">
      <c r="A39" s="1" t="s">
        <v>307</v>
      </c>
      <c r="B39" t="s">
        <v>38</v>
      </c>
      <c r="C39">
        <v>4</v>
      </c>
      <c r="D39">
        <v>5</v>
      </c>
      <c r="E39">
        <v>7.0750000000000002</v>
      </c>
      <c r="F39" t="s">
        <v>39</v>
      </c>
      <c r="G39">
        <v>107</v>
      </c>
      <c r="H39">
        <v>123</v>
      </c>
      <c r="I39">
        <v>122</v>
      </c>
      <c r="J39">
        <v>28</v>
      </c>
      <c r="K39">
        <v>13</v>
      </c>
      <c r="L39">
        <v>29</v>
      </c>
      <c r="M39">
        <v>17</v>
      </c>
      <c r="N39">
        <v>31</v>
      </c>
      <c r="O39">
        <v>15</v>
      </c>
      <c r="P39">
        <v>27</v>
      </c>
      <c r="Q39">
        <v>15</v>
      </c>
      <c r="R39">
        <v>129</v>
      </c>
      <c r="S39" s="1">
        <v>5136</v>
      </c>
      <c r="T39" s="2" t="s">
        <v>308</v>
      </c>
      <c r="U39" s="2" t="s">
        <v>41</v>
      </c>
      <c r="V39" s="2" t="str">
        <f t="shared" si="0"/>
        <v>run-01_bold</v>
      </c>
      <c r="W39" s="2">
        <v>0</v>
      </c>
      <c r="X39" s="2">
        <v>0</v>
      </c>
      <c r="Y39" s="2" t="s">
        <v>309</v>
      </c>
      <c r="Z39" s="2" t="s">
        <v>43</v>
      </c>
      <c r="AA39" s="2">
        <v>0.83330000000000004</v>
      </c>
      <c r="AB39" s="2">
        <v>2.0396670000000001</v>
      </c>
      <c r="AC39" s="2" t="s">
        <v>44</v>
      </c>
      <c r="AD39" s="2">
        <v>1</v>
      </c>
      <c r="AE39" s="2">
        <v>1.9852730000000001</v>
      </c>
      <c r="AF39" s="2" t="s">
        <v>45</v>
      </c>
      <c r="AG39" s="2">
        <v>0.75</v>
      </c>
      <c r="AH39" s="2">
        <v>1.2142999999999999</v>
      </c>
      <c r="AI39" s="2" t="s">
        <v>46</v>
      </c>
      <c r="AJ39" s="2">
        <v>0.66669999999999996</v>
      </c>
      <c r="AK39" s="2">
        <v>2.099091</v>
      </c>
      <c r="AL39" s="2" t="b">
        <f t="shared" si="1"/>
        <v>1</v>
      </c>
      <c r="AM39" s="2" t="b">
        <f t="shared" si="12"/>
        <v>1</v>
      </c>
      <c r="AN39" s="2">
        <v>1</v>
      </c>
      <c r="AO39" s="1" t="s">
        <v>307</v>
      </c>
      <c r="AP39" s="2" t="s">
        <v>310</v>
      </c>
      <c r="AQ39" s="2" t="s">
        <v>48</v>
      </c>
      <c r="AR39" s="2" t="str">
        <f t="shared" si="2"/>
        <v>run-01_bold</v>
      </c>
      <c r="AS39" s="2">
        <v>4</v>
      </c>
      <c r="AT39" s="2">
        <v>0</v>
      </c>
      <c r="AU39" s="2" t="s">
        <v>309</v>
      </c>
      <c r="AV39" s="2" t="s">
        <v>50</v>
      </c>
      <c r="AW39" s="2">
        <v>1</v>
      </c>
      <c r="AX39" s="2">
        <v>2.0686249999999999</v>
      </c>
      <c r="AY39" s="2" t="s">
        <v>51</v>
      </c>
      <c r="AZ39" s="2">
        <v>0.91669999999999996</v>
      </c>
      <c r="BA39" s="2">
        <v>2.1074169999999999</v>
      </c>
      <c r="BB39" s="2" t="s">
        <v>52</v>
      </c>
      <c r="BC39" s="2">
        <v>0.83330000000000004</v>
      </c>
      <c r="BD39" s="2">
        <v>1.6664000000000001</v>
      </c>
      <c r="BE39" s="2" t="s">
        <v>53</v>
      </c>
      <c r="BF39" s="2">
        <v>0.66669999999999996</v>
      </c>
      <c r="BG39" s="2">
        <v>2.2758180000000001</v>
      </c>
      <c r="BH39" s="2" t="b">
        <f t="shared" si="13"/>
        <v>1</v>
      </c>
      <c r="BI39" s="2" t="b">
        <f t="shared" si="3"/>
        <v>1</v>
      </c>
      <c r="BJ39" s="2">
        <v>1</v>
      </c>
      <c r="BK39" s="1" t="s">
        <v>307</v>
      </c>
      <c r="BL39" s="2" t="s">
        <v>311</v>
      </c>
      <c r="BM39" s="2" t="s">
        <v>41</v>
      </c>
      <c r="BN39" s="2" t="str">
        <f t="shared" si="4"/>
        <v>run-02_bold</v>
      </c>
      <c r="BO39" s="2">
        <v>0</v>
      </c>
      <c r="BP39" s="2">
        <v>0</v>
      </c>
      <c r="BQ39" s="2" t="s">
        <v>312</v>
      </c>
      <c r="BR39" s="2" t="s">
        <v>43</v>
      </c>
      <c r="BS39" s="2">
        <v>0.83330000000000004</v>
      </c>
      <c r="BT39" s="2">
        <v>2.0226670000000002</v>
      </c>
      <c r="BU39" s="2" t="s">
        <v>44</v>
      </c>
      <c r="BV39" s="2">
        <v>1</v>
      </c>
      <c r="BW39" s="2">
        <v>1.987417</v>
      </c>
      <c r="BX39" s="2" t="s">
        <v>45</v>
      </c>
      <c r="BY39" s="2">
        <v>0.66669999999999996</v>
      </c>
      <c r="BZ39" s="2">
        <v>1.5927500000000001</v>
      </c>
      <c r="CA39" s="2" t="s">
        <v>46</v>
      </c>
      <c r="CB39" s="2">
        <v>0.66669999999999996</v>
      </c>
      <c r="CC39" s="2">
        <v>2.2181000000000002</v>
      </c>
      <c r="CD39" s="2" t="b">
        <f t="shared" si="14"/>
        <v>1</v>
      </c>
      <c r="CE39" s="2" t="b">
        <f t="shared" si="5"/>
        <v>1</v>
      </c>
      <c r="CF39" s="2">
        <v>1</v>
      </c>
      <c r="CG39" s="2" t="s">
        <v>313</v>
      </c>
      <c r="CH39" s="2" t="s">
        <v>48</v>
      </c>
      <c r="CI39" s="2" t="str">
        <f t="shared" si="6"/>
        <v>run-02_bold</v>
      </c>
      <c r="CJ39" s="2">
        <v>0</v>
      </c>
      <c r="CK39" s="2">
        <v>0</v>
      </c>
      <c r="CL39" s="2" t="s">
        <v>309</v>
      </c>
      <c r="CM39" s="2" t="s">
        <v>50</v>
      </c>
      <c r="CN39" s="2">
        <v>0.91669999999999996</v>
      </c>
      <c r="CO39" s="2">
        <v>2.2487270000000001</v>
      </c>
      <c r="CP39" s="2" t="s">
        <v>51</v>
      </c>
      <c r="CQ39" s="2">
        <v>0.83330000000000004</v>
      </c>
      <c r="CR39" s="2">
        <v>2.3015560000000002</v>
      </c>
      <c r="CS39" s="2" t="s">
        <v>52</v>
      </c>
      <c r="CT39" s="2">
        <v>0.83330000000000004</v>
      </c>
      <c r="CU39" s="2">
        <v>1.4523999999999999</v>
      </c>
      <c r="CV39" s="2" t="s">
        <v>53</v>
      </c>
      <c r="CW39" s="2">
        <v>0.66669999999999996</v>
      </c>
      <c r="CX39" s="2">
        <v>2.1638890000000002</v>
      </c>
      <c r="CY39" s="2" t="b">
        <f t="shared" si="15"/>
        <v>1</v>
      </c>
      <c r="CZ39" s="2" t="b">
        <f t="shared" si="7"/>
        <v>1</v>
      </c>
      <c r="DA39" s="2">
        <v>1</v>
      </c>
    </row>
    <row r="40" spans="1:105" s="2" customFormat="1" x14ac:dyDescent="0.35">
      <c r="A40" s="1" t="s">
        <v>314</v>
      </c>
      <c r="B40" t="s">
        <v>38</v>
      </c>
      <c r="C40">
        <v>5</v>
      </c>
      <c r="D40">
        <v>5</v>
      </c>
      <c r="E40">
        <v>7.1694444444444443</v>
      </c>
      <c r="F40" t="s">
        <v>84</v>
      </c>
      <c r="G40">
        <v>107</v>
      </c>
      <c r="H40">
        <v>102</v>
      </c>
      <c r="I40">
        <v>111</v>
      </c>
      <c r="J40">
        <v>25</v>
      </c>
      <c r="K40">
        <v>11</v>
      </c>
      <c r="L40">
        <v>27</v>
      </c>
      <c r="M40">
        <v>15</v>
      </c>
      <c r="N40">
        <v>31</v>
      </c>
      <c r="O40">
        <v>15</v>
      </c>
      <c r="P40">
        <v>22</v>
      </c>
      <c r="Q40">
        <v>10</v>
      </c>
      <c r="R40">
        <v>114</v>
      </c>
      <c r="S40" s="1">
        <v>5137</v>
      </c>
      <c r="T40" s="2" t="s">
        <v>315</v>
      </c>
      <c r="U40" s="2" t="s">
        <v>41</v>
      </c>
      <c r="V40" s="2" t="str">
        <f t="shared" si="0"/>
        <v>run-01_bold</v>
      </c>
      <c r="W40" s="2">
        <v>0</v>
      </c>
      <c r="X40" s="2">
        <v>0</v>
      </c>
      <c r="Y40" s="2" t="s">
        <v>316</v>
      </c>
      <c r="Z40" s="2" t="s">
        <v>43</v>
      </c>
      <c r="AA40" s="2">
        <v>0.75</v>
      </c>
      <c r="AB40" s="2">
        <v>2.222</v>
      </c>
      <c r="AC40" s="2" t="s">
        <v>44</v>
      </c>
      <c r="AD40" s="2">
        <v>1</v>
      </c>
      <c r="AE40" s="2">
        <v>2.1850000000000001</v>
      </c>
      <c r="AF40" s="2" t="s">
        <v>45</v>
      </c>
      <c r="AG40" s="2">
        <v>1</v>
      </c>
      <c r="AH40" s="2">
        <v>1.226667</v>
      </c>
      <c r="AI40" s="2" t="s">
        <v>46</v>
      </c>
      <c r="AJ40" s="2">
        <v>0.83330000000000004</v>
      </c>
      <c r="AK40" s="2">
        <v>2.3915829999999998</v>
      </c>
      <c r="AL40" s="2" t="b">
        <f t="shared" si="1"/>
        <v>1</v>
      </c>
      <c r="AM40" s="2" t="b">
        <f t="shared" si="12"/>
        <v>1</v>
      </c>
      <c r="AN40" s="2">
        <v>1</v>
      </c>
      <c r="AO40" s="1" t="s">
        <v>314</v>
      </c>
      <c r="AP40" s="2" t="s">
        <v>317</v>
      </c>
      <c r="AQ40" s="2" t="s">
        <v>48</v>
      </c>
      <c r="AR40" s="2" t="str">
        <f t="shared" si="2"/>
        <v>run-01_bold</v>
      </c>
      <c r="AS40" s="2">
        <v>0</v>
      </c>
      <c r="AT40" s="2">
        <v>0</v>
      </c>
      <c r="AU40" s="2" t="s">
        <v>318</v>
      </c>
      <c r="AV40" s="2" t="s">
        <v>50</v>
      </c>
      <c r="AW40" s="2">
        <v>0.91669999999999996</v>
      </c>
      <c r="AX40" s="2">
        <v>2.253333</v>
      </c>
      <c r="AY40" s="2" t="s">
        <v>51</v>
      </c>
      <c r="AZ40" s="2">
        <v>0.91669999999999996</v>
      </c>
      <c r="BA40" s="2">
        <v>2.2847</v>
      </c>
      <c r="BB40" s="2" t="s">
        <v>52</v>
      </c>
      <c r="BC40" s="2">
        <v>1</v>
      </c>
      <c r="BD40" s="2">
        <v>1.008273</v>
      </c>
      <c r="BE40" s="2" t="s">
        <v>53</v>
      </c>
      <c r="BF40" s="2">
        <v>1</v>
      </c>
      <c r="BG40" s="2">
        <v>2.3250999999999999</v>
      </c>
      <c r="BH40" s="2" t="b">
        <f t="shared" si="13"/>
        <v>1</v>
      </c>
      <c r="BI40" s="2" t="b">
        <f t="shared" si="3"/>
        <v>1</v>
      </c>
      <c r="BJ40" s="2">
        <v>1</v>
      </c>
      <c r="BK40" s="1" t="s">
        <v>314</v>
      </c>
      <c r="BL40" s="2" t="s">
        <v>319</v>
      </c>
      <c r="BM40" s="2" t="s">
        <v>41</v>
      </c>
      <c r="BN40" s="2" t="str">
        <f t="shared" si="4"/>
        <v>run-02_bold</v>
      </c>
      <c r="BO40" s="2">
        <v>0</v>
      </c>
      <c r="BP40" s="2">
        <v>0</v>
      </c>
      <c r="BQ40" s="2" t="s">
        <v>316</v>
      </c>
      <c r="BR40" s="2" t="s">
        <v>43</v>
      </c>
      <c r="BS40" s="2">
        <v>0.91669999999999996</v>
      </c>
      <c r="BT40" s="2">
        <v>2.4878330000000002</v>
      </c>
      <c r="BU40" s="2" t="s">
        <v>44</v>
      </c>
      <c r="BV40" s="2">
        <v>0.66669999999999996</v>
      </c>
      <c r="BW40" s="2">
        <v>2.168917</v>
      </c>
      <c r="BX40" s="2" t="s">
        <v>45</v>
      </c>
      <c r="BY40" s="2">
        <v>1</v>
      </c>
      <c r="BZ40" s="2">
        <v>1.117583</v>
      </c>
      <c r="CA40" s="2" t="s">
        <v>46</v>
      </c>
      <c r="CB40" s="2">
        <v>0.91669999999999996</v>
      </c>
      <c r="CC40" s="2">
        <v>2.4391669999999999</v>
      </c>
      <c r="CD40" s="2" t="b">
        <f t="shared" si="14"/>
        <v>1</v>
      </c>
      <c r="CE40" s="2" t="b">
        <f t="shared" si="5"/>
        <v>1</v>
      </c>
      <c r="CF40" s="2">
        <v>1</v>
      </c>
      <c r="CG40" s="2" t="s">
        <v>320</v>
      </c>
      <c r="CH40" s="2" t="s">
        <v>48</v>
      </c>
      <c r="CI40" s="2" t="str">
        <f t="shared" si="6"/>
        <v>run-02_bold</v>
      </c>
      <c r="CJ40" s="2">
        <v>0</v>
      </c>
      <c r="CK40" s="2">
        <v>0</v>
      </c>
      <c r="CL40" s="2" t="s">
        <v>318</v>
      </c>
      <c r="CM40" s="2" t="s">
        <v>50</v>
      </c>
      <c r="CN40" s="2">
        <v>0.75</v>
      </c>
      <c r="CO40" s="2">
        <v>2.2821669999999998</v>
      </c>
      <c r="CP40" s="2" t="s">
        <v>51</v>
      </c>
      <c r="CQ40" s="2">
        <v>0.83330000000000004</v>
      </c>
      <c r="CR40" s="2">
        <v>2.2836669999999999</v>
      </c>
      <c r="CS40" s="2" t="s">
        <v>52</v>
      </c>
      <c r="CT40" s="2">
        <v>1</v>
      </c>
      <c r="CU40" s="2">
        <v>1.202083</v>
      </c>
      <c r="CV40" s="2" t="s">
        <v>53</v>
      </c>
      <c r="CW40" s="2">
        <v>1</v>
      </c>
      <c r="CX40" s="2">
        <v>2.5020829999999998</v>
      </c>
      <c r="CY40" s="2" t="b">
        <f t="shared" si="15"/>
        <v>1</v>
      </c>
      <c r="CZ40" s="2" t="b">
        <f t="shared" si="7"/>
        <v>1</v>
      </c>
      <c r="DA40" s="2">
        <v>1</v>
      </c>
    </row>
    <row r="41" spans="1:105" s="2" customFormat="1" x14ac:dyDescent="0.35">
      <c r="A41" s="1" t="s">
        <v>321</v>
      </c>
      <c r="B41" t="s">
        <v>38</v>
      </c>
      <c r="C41">
        <v>5</v>
      </c>
      <c r="D41">
        <v>5</v>
      </c>
      <c r="E41">
        <v>7.0916666666666668</v>
      </c>
      <c r="F41" t="s">
        <v>84</v>
      </c>
      <c r="G41">
        <v>109</v>
      </c>
      <c r="H41">
        <v>84</v>
      </c>
      <c r="I41">
        <v>96</v>
      </c>
      <c r="J41">
        <v>28</v>
      </c>
      <c r="K41">
        <v>13</v>
      </c>
      <c r="L41">
        <v>22</v>
      </c>
      <c r="M41">
        <v>11</v>
      </c>
      <c r="N41">
        <v>17</v>
      </c>
      <c r="O41">
        <v>9</v>
      </c>
      <c r="P41">
        <v>27</v>
      </c>
      <c r="Q41">
        <v>15</v>
      </c>
      <c r="R41">
        <v>116</v>
      </c>
      <c r="S41" s="1">
        <v>5139</v>
      </c>
      <c r="T41" s="2" t="s">
        <v>322</v>
      </c>
      <c r="U41" s="2" t="s">
        <v>41</v>
      </c>
      <c r="V41" s="2" t="str">
        <f t="shared" si="0"/>
        <v>run-01_bold</v>
      </c>
      <c r="W41" s="2">
        <v>0</v>
      </c>
      <c r="X41" s="2">
        <v>0</v>
      </c>
      <c r="Y41" s="2" t="s">
        <v>281</v>
      </c>
      <c r="Z41" s="2" t="s">
        <v>43</v>
      </c>
      <c r="AA41" s="2">
        <v>0.58330000000000004</v>
      </c>
      <c r="AB41" s="2">
        <v>2.3717999999999999</v>
      </c>
      <c r="AC41" s="2" t="s">
        <v>44</v>
      </c>
      <c r="AD41" s="2">
        <v>0.91669999999999996</v>
      </c>
      <c r="AE41" s="2">
        <v>2.3222499999999999</v>
      </c>
      <c r="AF41" s="2" t="s">
        <v>45</v>
      </c>
      <c r="AG41" s="2">
        <v>1</v>
      </c>
      <c r="AH41" s="2">
        <v>1.292818</v>
      </c>
      <c r="AI41" s="2" t="s">
        <v>46</v>
      </c>
      <c r="AJ41" s="2">
        <v>1</v>
      </c>
      <c r="AK41" s="2">
        <v>2.598182</v>
      </c>
      <c r="AL41" s="2" t="b">
        <f t="shared" si="1"/>
        <v>1</v>
      </c>
      <c r="AM41" s="2" t="b">
        <f t="shared" si="12"/>
        <v>1</v>
      </c>
      <c r="AN41" s="2">
        <v>1</v>
      </c>
      <c r="AO41" s="1" t="s">
        <v>321</v>
      </c>
      <c r="AP41" s="2" t="s">
        <v>323</v>
      </c>
      <c r="AQ41" s="2" t="s">
        <v>48</v>
      </c>
      <c r="AR41" s="2" t="str">
        <f t="shared" si="2"/>
        <v>run-01_bold</v>
      </c>
      <c r="AS41" s="2">
        <v>5</v>
      </c>
      <c r="AT41" s="2">
        <v>0</v>
      </c>
      <c r="AU41" s="2" t="s">
        <v>324</v>
      </c>
      <c r="AV41" s="2" t="s">
        <v>50</v>
      </c>
      <c r="AW41" s="2">
        <v>0.75</v>
      </c>
      <c r="AX41" s="2">
        <v>2.7235999999999998</v>
      </c>
      <c r="AY41" s="2" t="s">
        <v>51</v>
      </c>
      <c r="AZ41" s="2">
        <v>0.75</v>
      </c>
      <c r="BA41" s="2">
        <v>2.6705000000000001</v>
      </c>
      <c r="BB41" s="2" t="s">
        <v>52</v>
      </c>
      <c r="BC41" s="2">
        <v>1</v>
      </c>
      <c r="BD41" s="2">
        <v>1.4007000000000001</v>
      </c>
      <c r="BE41" s="2" t="s">
        <v>53</v>
      </c>
      <c r="BF41" s="2">
        <v>1</v>
      </c>
      <c r="BG41" s="2">
        <v>2.6522999999999999</v>
      </c>
      <c r="BH41" s="2" t="b">
        <f t="shared" si="13"/>
        <v>1</v>
      </c>
      <c r="BI41" s="2" t="b">
        <f t="shared" si="3"/>
        <v>1</v>
      </c>
      <c r="BJ41" s="2">
        <v>1</v>
      </c>
      <c r="BK41" s="1" t="s">
        <v>321</v>
      </c>
      <c r="BL41" s="2" t="s">
        <v>325</v>
      </c>
      <c r="BM41" s="2" t="s">
        <v>41</v>
      </c>
      <c r="BN41" s="2" t="str">
        <f t="shared" si="4"/>
        <v>run-02_bold</v>
      </c>
      <c r="BO41" s="2">
        <v>0</v>
      </c>
      <c r="BP41" s="2">
        <v>0</v>
      </c>
      <c r="BQ41" s="2" t="s">
        <v>281</v>
      </c>
      <c r="BR41" s="2" t="s">
        <v>43</v>
      </c>
      <c r="BS41" s="2">
        <v>0.75</v>
      </c>
      <c r="BT41" s="2">
        <v>2.444455</v>
      </c>
      <c r="BU41" s="2" t="s">
        <v>44</v>
      </c>
      <c r="BV41" s="2">
        <v>1</v>
      </c>
      <c r="BW41" s="2">
        <v>2.4493330000000002</v>
      </c>
      <c r="BX41" s="2" t="s">
        <v>45</v>
      </c>
      <c r="BY41" s="2">
        <v>1</v>
      </c>
      <c r="BZ41" s="2">
        <v>1.2404999999999999</v>
      </c>
      <c r="CA41" s="2" t="s">
        <v>46</v>
      </c>
      <c r="CB41" s="2">
        <v>0.83330000000000004</v>
      </c>
      <c r="CC41" s="2">
        <v>2.6082999999999998</v>
      </c>
      <c r="CD41" s="2" t="b">
        <f t="shared" si="14"/>
        <v>1</v>
      </c>
      <c r="CE41" s="2" t="b">
        <f t="shared" si="5"/>
        <v>1</v>
      </c>
      <c r="CF41" s="2">
        <v>1</v>
      </c>
      <c r="CG41" s="2" t="s">
        <v>326</v>
      </c>
      <c r="CH41" s="2" t="s">
        <v>48</v>
      </c>
      <c r="CI41" s="2" t="str">
        <f t="shared" si="6"/>
        <v>run-02_bold</v>
      </c>
      <c r="CJ41" s="2">
        <v>0</v>
      </c>
      <c r="CK41" s="2">
        <v>0</v>
      </c>
      <c r="CL41" s="2" t="s">
        <v>327</v>
      </c>
      <c r="CM41" s="2" t="s">
        <v>50</v>
      </c>
      <c r="CN41" s="2">
        <v>0.91669999999999996</v>
      </c>
      <c r="CO41" s="2">
        <v>2.4767000000000001</v>
      </c>
      <c r="CP41" s="2" t="s">
        <v>51</v>
      </c>
      <c r="CQ41" s="2">
        <v>0.75</v>
      </c>
      <c r="CR41" s="2">
        <v>2.7149000000000001</v>
      </c>
      <c r="CS41" s="2" t="s">
        <v>52</v>
      </c>
      <c r="CT41" s="2">
        <v>1</v>
      </c>
      <c r="CU41" s="2">
        <v>1.2013640000000001</v>
      </c>
      <c r="CV41" s="2" t="s">
        <v>53</v>
      </c>
      <c r="CW41" s="2">
        <v>0.75</v>
      </c>
      <c r="CX41" s="2">
        <v>2.7352729999999998</v>
      </c>
      <c r="CY41" s="2" t="b">
        <f t="shared" si="15"/>
        <v>1</v>
      </c>
      <c r="CZ41" s="2" t="b">
        <f t="shared" si="7"/>
        <v>1</v>
      </c>
      <c r="DA41" s="2">
        <v>1</v>
      </c>
    </row>
    <row r="42" spans="1:105" s="2" customFormat="1" x14ac:dyDescent="0.35">
      <c r="A42" s="1" t="s">
        <v>328</v>
      </c>
      <c r="B42" t="s">
        <v>38</v>
      </c>
      <c r="C42">
        <v>5</v>
      </c>
      <c r="D42">
        <v>4</v>
      </c>
      <c r="E42">
        <v>7.0861111111111112</v>
      </c>
      <c r="F42" t="s">
        <v>39</v>
      </c>
      <c r="G42">
        <v>105</v>
      </c>
      <c r="H42">
        <v>147</v>
      </c>
      <c r="I42">
        <v>137</v>
      </c>
      <c r="J42">
        <v>29</v>
      </c>
      <c r="K42">
        <v>14</v>
      </c>
      <c r="L42">
        <v>30</v>
      </c>
      <c r="M42">
        <v>18</v>
      </c>
      <c r="N42">
        <v>31</v>
      </c>
      <c r="O42">
        <v>15</v>
      </c>
      <c r="P42">
        <v>27</v>
      </c>
      <c r="Q42">
        <v>15</v>
      </c>
      <c r="R42">
        <v>131</v>
      </c>
      <c r="S42" s="1">
        <v>5140</v>
      </c>
      <c r="T42" s="2" t="s">
        <v>329</v>
      </c>
      <c r="U42" s="2" t="s">
        <v>41</v>
      </c>
      <c r="V42" s="2" t="str">
        <f t="shared" si="0"/>
        <v>run-01_bold</v>
      </c>
      <c r="W42" s="2">
        <v>2</v>
      </c>
      <c r="X42" s="2">
        <v>0</v>
      </c>
      <c r="Y42" s="2" t="s">
        <v>327</v>
      </c>
      <c r="Z42" s="2" t="s">
        <v>43</v>
      </c>
      <c r="AA42" s="2">
        <v>0.41670000000000001</v>
      </c>
      <c r="AB42" s="2">
        <v>2.6687500000000002</v>
      </c>
      <c r="AC42" s="2" t="s">
        <v>44</v>
      </c>
      <c r="AD42" s="2">
        <v>0.83330000000000004</v>
      </c>
      <c r="AE42" s="2">
        <v>2.3784000000000001</v>
      </c>
      <c r="AF42" s="2" t="s">
        <v>45</v>
      </c>
      <c r="AG42" s="2">
        <v>1</v>
      </c>
      <c r="AH42" s="2">
        <v>1.391</v>
      </c>
      <c r="AI42" s="2" t="s">
        <v>46</v>
      </c>
      <c r="AJ42" s="2">
        <v>0.83330000000000004</v>
      </c>
      <c r="AK42" s="2">
        <v>2.2084999999999999</v>
      </c>
      <c r="AL42" s="2" t="b">
        <f t="shared" si="1"/>
        <v>1</v>
      </c>
      <c r="AM42" s="2" t="b">
        <f t="shared" si="12"/>
        <v>1</v>
      </c>
      <c r="AN42" s="2">
        <v>1</v>
      </c>
      <c r="AO42" s="1" t="s">
        <v>328</v>
      </c>
      <c r="AP42" s="2" t="s">
        <v>330</v>
      </c>
      <c r="AQ42" s="2" t="s">
        <v>48</v>
      </c>
      <c r="AR42" s="2" t="str">
        <f t="shared" si="2"/>
        <v>run-01_bold</v>
      </c>
      <c r="AS42" s="2">
        <v>4</v>
      </c>
      <c r="AT42" s="2">
        <v>0</v>
      </c>
      <c r="AU42" s="2" t="s">
        <v>331</v>
      </c>
      <c r="AV42" s="2" t="s">
        <v>50</v>
      </c>
      <c r="AW42" s="2">
        <v>1</v>
      </c>
      <c r="AX42" s="2">
        <v>2.2008329999999998</v>
      </c>
      <c r="AY42" s="2" t="s">
        <v>51</v>
      </c>
      <c r="AZ42" s="2">
        <v>1</v>
      </c>
      <c r="BA42" s="2">
        <v>2.2303329999999999</v>
      </c>
      <c r="BB42" s="2" t="s">
        <v>52</v>
      </c>
      <c r="BC42" s="2">
        <v>1</v>
      </c>
      <c r="BD42" s="2">
        <v>1.189667</v>
      </c>
      <c r="BE42" s="2" t="s">
        <v>53</v>
      </c>
      <c r="BF42" s="2">
        <v>0.75</v>
      </c>
      <c r="BG42" s="2">
        <v>2.356417</v>
      </c>
      <c r="BH42" s="2" t="b">
        <f t="shared" si="13"/>
        <v>1</v>
      </c>
      <c r="BI42" s="2" t="b">
        <f t="shared" si="3"/>
        <v>1</v>
      </c>
      <c r="BJ42" s="2">
        <v>1</v>
      </c>
      <c r="BK42" s="1" t="s">
        <v>328</v>
      </c>
      <c r="BL42" s="2" t="s">
        <v>332</v>
      </c>
      <c r="BM42" s="2" t="s">
        <v>41</v>
      </c>
      <c r="BN42" s="2" t="str">
        <f t="shared" si="4"/>
        <v>run-02_bold</v>
      </c>
      <c r="BO42" s="2">
        <v>0</v>
      </c>
      <c r="BP42" s="2">
        <v>0</v>
      </c>
      <c r="BQ42" s="2" t="s">
        <v>327</v>
      </c>
      <c r="BR42" s="2" t="s">
        <v>43</v>
      </c>
      <c r="BS42" s="2">
        <v>1</v>
      </c>
      <c r="BT42" s="2">
        <v>2.1887500000000002</v>
      </c>
      <c r="BU42" s="2" t="s">
        <v>44</v>
      </c>
      <c r="BV42" s="2">
        <v>0.91669999999999996</v>
      </c>
      <c r="BW42" s="2">
        <v>2.2551670000000001</v>
      </c>
      <c r="BX42" s="2" t="s">
        <v>45</v>
      </c>
      <c r="BY42" s="2">
        <v>1</v>
      </c>
      <c r="BZ42" s="2">
        <v>1.3939999999999999</v>
      </c>
      <c r="CA42" s="2" t="s">
        <v>46</v>
      </c>
      <c r="CB42" s="2">
        <v>0.66669999999999996</v>
      </c>
      <c r="CC42" s="2">
        <v>2.333583</v>
      </c>
      <c r="CD42" s="2" t="b">
        <f t="shared" si="14"/>
        <v>1</v>
      </c>
      <c r="CE42" s="2" t="b">
        <f t="shared" si="5"/>
        <v>1</v>
      </c>
      <c r="CF42" s="2">
        <v>1</v>
      </c>
      <c r="CG42" s="2" t="s">
        <v>333</v>
      </c>
      <c r="CH42" s="2" t="s">
        <v>48</v>
      </c>
      <c r="CI42" s="2" t="str">
        <f t="shared" si="6"/>
        <v>run-02_bold</v>
      </c>
      <c r="CJ42" s="2">
        <v>3</v>
      </c>
      <c r="CK42" s="2">
        <v>0</v>
      </c>
      <c r="CL42" s="2" t="s">
        <v>331</v>
      </c>
      <c r="CM42" s="2" t="s">
        <v>50</v>
      </c>
      <c r="CN42" s="2">
        <v>0.91669999999999996</v>
      </c>
      <c r="CO42" s="2">
        <v>2.3901819999999998</v>
      </c>
      <c r="CP42" s="2" t="s">
        <v>51</v>
      </c>
      <c r="CQ42" s="2">
        <v>0.83330000000000004</v>
      </c>
      <c r="CR42" s="2">
        <v>2.2485560000000002</v>
      </c>
      <c r="CS42" s="2" t="s">
        <v>52</v>
      </c>
      <c r="CT42" s="2">
        <v>1</v>
      </c>
      <c r="CU42" s="2">
        <v>1.129</v>
      </c>
      <c r="CV42" s="2" t="s">
        <v>53</v>
      </c>
      <c r="CW42" s="2">
        <v>0.58330000000000004</v>
      </c>
      <c r="CX42" s="2">
        <v>2.495714</v>
      </c>
      <c r="CY42" s="2" t="b">
        <f t="shared" si="15"/>
        <v>1</v>
      </c>
      <c r="CZ42" s="2" t="b">
        <f t="shared" si="7"/>
        <v>1</v>
      </c>
      <c r="DA42" s="2">
        <v>1</v>
      </c>
    </row>
    <row r="43" spans="1:105" s="2" customFormat="1" x14ac:dyDescent="0.35">
      <c r="A43" s="1" t="s">
        <v>334</v>
      </c>
      <c r="B43" t="s">
        <v>38</v>
      </c>
      <c r="C43">
        <v>4</v>
      </c>
      <c r="D43">
        <v>5</v>
      </c>
      <c r="E43">
        <v>7.3861111111111111</v>
      </c>
      <c r="F43" t="s">
        <v>39</v>
      </c>
      <c r="G43">
        <v>106</v>
      </c>
      <c r="H43">
        <v>147</v>
      </c>
      <c r="I43">
        <v>133</v>
      </c>
      <c r="J43">
        <v>24</v>
      </c>
      <c r="K43">
        <v>10</v>
      </c>
      <c r="L43">
        <v>27</v>
      </c>
      <c r="M43">
        <v>15</v>
      </c>
      <c r="N43">
        <v>32</v>
      </c>
      <c r="O43">
        <v>16</v>
      </c>
      <c r="P43">
        <v>25</v>
      </c>
      <c r="Q43">
        <v>13</v>
      </c>
      <c r="R43">
        <v>120</v>
      </c>
      <c r="S43" s="1">
        <v>5141</v>
      </c>
      <c r="T43" s="2" t="s">
        <v>335</v>
      </c>
      <c r="U43" s="2" t="s">
        <v>41</v>
      </c>
      <c r="V43" s="2" t="str">
        <f t="shared" si="0"/>
        <v>run-01_bold</v>
      </c>
      <c r="W43" s="2">
        <v>0</v>
      </c>
      <c r="X43" s="2">
        <v>0</v>
      </c>
      <c r="Y43" s="2" t="s">
        <v>336</v>
      </c>
      <c r="Z43" s="2" t="s">
        <v>43</v>
      </c>
      <c r="AA43" s="2">
        <v>0.66669999999999996</v>
      </c>
      <c r="AB43" s="2">
        <v>2.376833</v>
      </c>
      <c r="AC43" s="2" t="s">
        <v>44</v>
      </c>
      <c r="AD43" s="2">
        <v>0.91669999999999996</v>
      </c>
      <c r="AE43" s="2">
        <v>2.319</v>
      </c>
      <c r="AF43" s="2" t="s">
        <v>45</v>
      </c>
      <c r="AG43" s="2">
        <v>1</v>
      </c>
      <c r="AH43" s="2">
        <v>1.299917</v>
      </c>
      <c r="AI43" s="2" t="s">
        <v>46</v>
      </c>
      <c r="AJ43" s="2">
        <v>0.91669999999999996</v>
      </c>
      <c r="AK43" s="2">
        <v>2.33</v>
      </c>
      <c r="AL43" s="2" t="b">
        <f t="shared" si="1"/>
        <v>1</v>
      </c>
      <c r="AM43" s="2" t="b">
        <f t="shared" si="12"/>
        <v>1</v>
      </c>
      <c r="AN43" s="2">
        <v>1</v>
      </c>
      <c r="AO43" s="1" t="s">
        <v>334</v>
      </c>
      <c r="AP43" s="2" t="s">
        <v>337</v>
      </c>
      <c r="AQ43" s="2" t="s">
        <v>48</v>
      </c>
      <c r="AR43" s="2" t="str">
        <f t="shared" si="2"/>
        <v>run-01_bold</v>
      </c>
      <c r="AS43" s="2">
        <v>0</v>
      </c>
      <c r="AT43" s="2">
        <v>0</v>
      </c>
      <c r="AU43" s="2" t="s">
        <v>338</v>
      </c>
      <c r="AV43" s="2" t="s">
        <v>50</v>
      </c>
      <c r="AW43" s="2">
        <v>1</v>
      </c>
      <c r="AX43" s="2">
        <v>2.0653329999999999</v>
      </c>
      <c r="AY43" s="2" t="s">
        <v>51</v>
      </c>
      <c r="AZ43" s="2">
        <v>1</v>
      </c>
      <c r="BA43" s="2">
        <v>2.1854170000000002</v>
      </c>
      <c r="BB43" s="2" t="s">
        <v>52</v>
      </c>
      <c r="BC43" s="2">
        <v>1</v>
      </c>
      <c r="BD43" s="2">
        <v>1.121167</v>
      </c>
      <c r="BE43" s="2" t="s">
        <v>53</v>
      </c>
      <c r="BF43" s="2">
        <v>0.91669999999999996</v>
      </c>
      <c r="BG43" s="2">
        <v>2.5468329999999999</v>
      </c>
      <c r="BH43" s="2" t="b">
        <f t="shared" si="13"/>
        <v>1</v>
      </c>
      <c r="BI43" s="2" t="b">
        <f t="shared" si="3"/>
        <v>1</v>
      </c>
      <c r="BJ43" s="2">
        <v>1</v>
      </c>
      <c r="BK43" s="1" t="s">
        <v>334</v>
      </c>
      <c r="BL43" s="2" t="s">
        <v>339</v>
      </c>
      <c r="BM43" s="2" t="s">
        <v>41</v>
      </c>
      <c r="BN43" s="2" t="str">
        <f t="shared" si="4"/>
        <v>run-02_bold</v>
      </c>
      <c r="BO43" s="2">
        <v>0</v>
      </c>
      <c r="BP43" s="2">
        <v>0</v>
      </c>
      <c r="BQ43" s="2" t="s">
        <v>336</v>
      </c>
      <c r="BR43" s="2" t="s">
        <v>43</v>
      </c>
      <c r="BS43" s="2">
        <v>0.91669999999999996</v>
      </c>
      <c r="BT43" s="2">
        <v>2.368833</v>
      </c>
      <c r="BU43" s="2" t="s">
        <v>44</v>
      </c>
      <c r="BV43" s="2">
        <v>1</v>
      </c>
      <c r="BW43" s="2">
        <v>2.148333</v>
      </c>
      <c r="BX43" s="2" t="s">
        <v>45</v>
      </c>
      <c r="BY43" s="2">
        <v>1</v>
      </c>
      <c r="BZ43" s="2">
        <v>1.3939170000000001</v>
      </c>
      <c r="CA43" s="2" t="s">
        <v>46</v>
      </c>
      <c r="CB43" s="2">
        <v>1</v>
      </c>
      <c r="CC43" s="2">
        <v>2.3747500000000001</v>
      </c>
      <c r="CD43" s="2" t="b">
        <f t="shared" si="14"/>
        <v>1</v>
      </c>
      <c r="CE43" s="2" t="b">
        <f t="shared" si="5"/>
        <v>1</v>
      </c>
      <c r="CF43" s="2">
        <v>1</v>
      </c>
      <c r="CG43" s="2" t="s">
        <v>340</v>
      </c>
      <c r="CH43" s="2" t="s">
        <v>48</v>
      </c>
      <c r="CI43" s="2" t="str">
        <f t="shared" si="6"/>
        <v>run-02_bold</v>
      </c>
      <c r="CJ43" s="2">
        <v>0</v>
      </c>
      <c r="CK43" s="2">
        <v>0</v>
      </c>
      <c r="CL43" s="2" t="s">
        <v>338</v>
      </c>
      <c r="CM43" s="2" t="s">
        <v>50</v>
      </c>
      <c r="CN43" s="2">
        <v>1</v>
      </c>
      <c r="CO43" s="2">
        <v>2.2503329999999999</v>
      </c>
      <c r="CP43" s="2" t="s">
        <v>51</v>
      </c>
      <c r="CQ43" s="2">
        <v>0.83330000000000004</v>
      </c>
      <c r="CR43" s="2">
        <v>2.5114169999999998</v>
      </c>
      <c r="CS43" s="2" t="s">
        <v>52</v>
      </c>
      <c r="CT43" s="2">
        <v>1</v>
      </c>
      <c r="CU43" s="2">
        <v>1.2250829999999999</v>
      </c>
      <c r="CV43" s="2" t="s">
        <v>53</v>
      </c>
      <c r="CW43" s="2">
        <v>0.83330000000000004</v>
      </c>
      <c r="CX43" s="2">
        <v>2.5307499999999998</v>
      </c>
      <c r="CY43" s="2" t="b">
        <f t="shared" si="15"/>
        <v>1</v>
      </c>
      <c r="CZ43" s="2" t="b">
        <f t="shared" si="7"/>
        <v>1</v>
      </c>
      <c r="DA43" s="2">
        <v>1</v>
      </c>
    </row>
    <row r="44" spans="1:105" s="2" customFormat="1" x14ac:dyDescent="0.35">
      <c r="A44" s="1" t="s">
        <v>341</v>
      </c>
      <c r="B44" t="s">
        <v>38</v>
      </c>
      <c r="C44">
        <v>5</v>
      </c>
      <c r="D44">
        <v>5</v>
      </c>
      <c r="E44">
        <v>7.1916666666666664</v>
      </c>
      <c r="F44" t="s">
        <v>84</v>
      </c>
      <c r="G44">
        <v>107</v>
      </c>
      <c r="H44">
        <v>81</v>
      </c>
      <c r="I44">
        <v>93</v>
      </c>
      <c r="J44">
        <v>26</v>
      </c>
      <c r="K44">
        <v>11</v>
      </c>
      <c r="L44">
        <v>21</v>
      </c>
      <c r="M44">
        <v>10</v>
      </c>
      <c r="N44">
        <v>19</v>
      </c>
      <c r="O44">
        <v>10</v>
      </c>
      <c r="P44">
        <v>24</v>
      </c>
      <c r="Q44">
        <v>12</v>
      </c>
      <c r="R44">
        <v>107</v>
      </c>
      <c r="S44" s="1">
        <v>5143</v>
      </c>
      <c r="T44" s="2" t="s">
        <v>342</v>
      </c>
      <c r="U44" s="2" t="s">
        <v>41</v>
      </c>
      <c r="V44" s="2" t="str">
        <f t="shared" si="0"/>
        <v>run-01_bold</v>
      </c>
      <c r="W44" s="2">
        <v>0</v>
      </c>
      <c r="X44" s="2">
        <v>0</v>
      </c>
      <c r="Y44" s="2" t="s">
        <v>343</v>
      </c>
      <c r="Z44" s="2" t="s">
        <v>43</v>
      </c>
      <c r="AA44" s="2">
        <v>0.58330000000000004</v>
      </c>
      <c r="AB44" s="2">
        <v>2.8243330000000002</v>
      </c>
      <c r="AC44" s="2" t="s">
        <v>44</v>
      </c>
      <c r="AD44" s="2">
        <v>0.91669999999999996</v>
      </c>
      <c r="AE44" s="2">
        <v>2.4261110000000001</v>
      </c>
      <c r="AF44" s="2" t="s">
        <v>45</v>
      </c>
      <c r="AG44" s="2">
        <v>1</v>
      </c>
      <c r="AH44" s="2">
        <v>1.0135000000000001</v>
      </c>
      <c r="AI44" s="2" t="s">
        <v>46</v>
      </c>
      <c r="AJ44" s="2">
        <v>0.83330000000000004</v>
      </c>
      <c r="AK44" s="2">
        <v>2.6998890000000002</v>
      </c>
      <c r="AL44" s="2" t="b">
        <f t="shared" si="1"/>
        <v>1</v>
      </c>
      <c r="AM44" s="2" t="b">
        <f t="shared" si="12"/>
        <v>1</v>
      </c>
      <c r="AN44" s="2">
        <v>1</v>
      </c>
      <c r="AO44" s="1" t="s">
        <v>341</v>
      </c>
      <c r="AP44" s="2" t="s">
        <v>344</v>
      </c>
      <c r="AQ44" s="2" t="s">
        <v>48</v>
      </c>
      <c r="AR44" s="2" t="str">
        <f t="shared" si="2"/>
        <v>run-01_bold</v>
      </c>
      <c r="AS44" s="2">
        <v>0</v>
      </c>
      <c r="AT44" s="2">
        <v>0</v>
      </c>
      <c r="AU44" s="2" t="s">
        <v>345</v>
      </c>
      <c r="AV44" s="2" t="s">
        <v>50</v>
      </c>
      <c r="AW44" s="2">
        <v>0.75</v>
      </c>
      <c r="AX44" s="2">
        <v>2.6797270000000002</v>
      </c>
      <c r="AY44" s="2" t="s">
        <v>51</v>
      </c>
      <c r="AZ44" s="2">
        <v>0.66669999999999996</v>
      </c>
      <c r="BA44" s="2">
        <v>2.6557780000000002</v>
      </c>
      <c r="BB44" s="2" t="s">
        <v>52</v>
      </c>
      <c r="BC44" s="2">
        <v>1</v>
      </c>
      <c r="BD44" s="2">
        <v>1.223333</v>
      </c>
      <c r="BE44" s="2" t="s">
        <v>53</v>
      </c>
      <c r="BF44" s="2">
        <v>1</v>
      </c>
      <c r="BG44" s="2">
        <v>2.3399000000000001</v>
      </c>
      <c r="BH44" s="2" t="b">
        <f t="shared" si="13"/>
        <v>1</v>
      </c>
      <c r="BI44" s="2" t="b">
        <f t="shared" si="3"/>
        <v>1</v>
      </c>
      <c r="BJ44" s="2">
        <v>1</v>
      </c>
      <c r="BK44" s="1" t="s">
        <v>341</v>
      </c>
      <c r="BL44" s="2" t="s">
        <v>346</v>
      </c>
      <c r="BM44" s="2" t="s">
        <v>41</v>
      </c>
      <c r="BN44" s="2" t="str">
        <f t="shared" si="4"/>
        <v>run-02_bold</v>
      </c>
      <c r="BO44" s="2">
        <v>0</v>
      </c>
      <c r="BP44" s="2">
        <v>0</v>
      </c>
      <c r="BQ44" s="2" t="s">
        <v>343</v>
      </c>
      <c r="BR44" s="2" t="s">
        <v>43</v>
      </c>
      <c r="BS44" s="2">
        <v>0.66669999999999996</v>
      </c>
      <c r="BT44" s="2">
        <v>2.5585</v>
      </c>
      <c r="BU44" s="2" t="s">
        <v>44</v>
      </c>
      <c r="BV44" s="2">
        <v>0.91669999999999996</v>
      </c>
      <c r="BW44" s="2">
        <v>2.3314550000000001</v>
      </c>
      <c r="BX44" s="2" t="s">
        <v>45</v>
      </c>
      <c r="BY44" s="2">
        <v>0.91669999999999996</v>
      </c>
      <c r="BZ44" s="2">
        <v>1.3991</v>
      </c>
      <c r="CA44" s="2" t="s">
        <v>46</v>
      </c>
      <c r="CB44" s="2">
        <v>0.91669999999999996</v>
      </c>
      <c r="CC44" s="2">
        <v>2.7127270000000001</v>
      </c>
      <c r="CD44" s="2" t="b">
        <f t="shared" si="14"/>
        <v>1</v>
      </c>
      <c r="CE44" s="2" t="b">
        <f t="shared" si="5"/>
        <v>1</v>
      </c>
      <c r="CF44" s="2">
        <v>1</v>
      </c>
      <c r="CG44" s="2" t="s">
        <v>347</v>
      </c>
      <c r="CH44" s="2" t="s">
        <v>48</v>
      </c>
      <c r="CI44" s="2" t="str">
        <f t="shared" si="6"/>
        <v>run-02_bold</v>
      </c>
      <c r="CJ44" s="2">
        <v>0</v>
      </c>
      <c r="CK44" s="2">
        <v>0</v>
      </c>
      <c r="CL44" s="2" t="s">
        <v>345</v>
      </c>
      <c r="CM44" s="2" t="s">
        <v>50</v>
      </c>
      <c r="CN44" s="2">
        <v>0.58330000000000004</v>
      </c>
      <c r="CO44" s="2">
        <v>2.672444</v>
      </c>
      <c r="CP44" s="2" t="s">
        <v>51</v>
      </c>
      <c r="CQ44" s="2">
        <v>0.33329999999999999</v>
      </c>
      <c r="CR44" s="2">
        <v>2.5126249999999999</v>
      </c>
      <c r="CS44" s="2" t="s">
        <v>52</v>
      </c>
      <c r="CT44" s="2">
        <v>0.91669999999999996</v>
      </c>
      <c r="CU44" s="2">
        <v>1.4371</v>
      </c>
      <c r="CV44" s="2" t="s">
        <v>53</v>
      </c>
      <c r="CW44" s="2">
        <v>0.75</v>
      </c>
      <c r="CX44" s="2">
        <v>2.5457999999999998</v>
      </c>
      <c r="CY44" s="2" t="b">
        <f t="shared" si="15"/>
        <v>1</v>
      </c>
      <c r="CZ44" s="2" t="b">
        <f t="shared" si="7"/>
        <v>1</v>
      </c>
      <c r="DA44" s="2">
        <v>1</v>
      </c>
    </row>
    <row r="45" spans="1:105" s="2" customFormat="1" x14ac:dyDescent="0.35">
      <c r="A45" s="1" t="s">
        <v>348</v>
      </c>
      <c r="B45" t="s">
        <v>38</v>
      </c>
      <c r="C45">
        <v>3</v>
      </c>
      <c r="D45">
        <v>5</v>
      </c>
      <c r="E45">
        <v>7.1388888888888893</v>
      </c>
      <c r="F45" t="s">
        <v>39</v>
      </c>
      <c r="G45">
        <v>107</v>
      </c>
      <c r="H45">
        <v>129</v>
      </c>
      <c r="I45">
        <v>137</v>
      </c>
      <c r="J45">
        <v>25</v>
      </c>
      <c r="K45">
        <v>11</v>
      </c>
      <c r="L45">
        <v>29</v>
      </c>
      <c r="M45">
        <v>17</v>
      </c>
      <c r="N45">
        <v>30</v>
      </c>
      <c r="O45">
        <v>15</v>
      </c>
      <c r="P45">
        <v>26</v>
      </c>
      <c r="Q45">
        <v>14</v>
      </c>
      <c r="R45">
        <v>122</v>
      </c>
      <c r="S45" s="1">
        <v>5149</v>
      </c>
      <c r="T45" s="2" t="s">
        <v>349</v>
      </c>
      <c r="U45" s="2" t="s">
        <v>41</v>
      </c>
      <c r="V45" s="2" t="str">
        <f t="shared" si="0"/>
        <v>run-01_bold</v>
      </c>
      <c r="W45" s="2">
        <v>0</v>
      </c>
      <c r="X45" s="2">
        <v>0</v>
      </c>
      <c r="Y45" s="2" t="s">
        <v>350</v>
      </c>
      <c r="Z45" s="2" t="s">
        <v>43</v>
      </c>
      <c r="AA45" s="2">
        <v>0.83330000000000004</v>
      </c>
      <c r="AB45" s="2">
        <v>2.3816670000000002</v>
      </c>
      <c r="AC45" s="2" t="s">
        <v>44</v>
      </c>
      <c r="AD45" s="2">
        <v>0.91669999999999996</v>
      </c>
      <c r="AE45" s="2">
        <v>2.3393000000000002</v>
      </c>
      <c r="AF45" s="2" t="s">
        <v>45</v>
      </c>
      <c r="AG45" s="2">
        <v>1</v>
      </c>
      <c r="AH45" s="2">
        <v>1.0386359999999999</v>
      </c>
      <c r="AI45" s="2" t="s">
        <v>46</v>
      </c>
      <c r="AJ45" s="2">
        <v>1</v>
      </c>
      <c r="AK45" s="2">
        <v>2.2218</v>
      </c>
      <c r="AL45" s="2" t="b">
        <f t="shared" si="1"/>
        <v>1</v>
      </c>
      <c r="AM45" s="2" t="b">
        <f t="shared" si="12"/>
        <v>1</v>
      </c>
      <c r="AN45" s="2">
        <v>1</v>
      </c>
      <c r="AO45" s="1" t="s">
        <v>348</v>
      </c>
      <c r="AP45" s="2" t="s">
        <v>351</v>
      </c>
      <c r="AQ45" s="2" t="s">
        <v>48</v>
      </c>
      <c r="AR45" s="2" t="str">
        <f t="shared" si="2"/>
        <v>run-01_bold</v>
      </c>
      <c r="AS45" s="2">
        <v>0</v>
      </c>
      <c r="AT45" s="2">
        <v>0</v>
      </c>
      <c r="AU45" s="2" t="s">
        <v>352</v>
      </c>
      <c r="AV45" s="2" t="s">
        <v>50</v>
      </c>
      <c r="AW45" s="2">
        <v>0.91669999999999996</v>
      </c>
      <c r="AX45" s="2">
        <v>2.0175830000000001</v>
      </c>
      <c r="AY45" s="2" t="s">
        <v>51</v>
      </c>
      <c r="AZ45" s="2">
        <v>1</v>
      </c>
      <c r="BA45" s="2">
        <v>2.0908329999999999</v>
      </c>
      <c r="BB45" s="2" t="s">
        <v>52</v>
      </c>
      <c r="BC45" s="2">
        <v>1</v>
      </c>
      <c r="BD45" s="2">
        <v>0.83875</v>
      </c>
      <c r="BE45" s="2" t="s">
        <v>53</v>
      </c>
      <c r="BF45" s="2">
        <v>1</v>
      </c>
      <c r="BG45" s="2">
        <v>2.3353329999999999</v>
      </c>
      <c r="BH45" s="2" t="b">
        <f t="shared" si="13"/>
        <v>1</v>
      </c>
      <c r="BI45" s="2" t="b">
        <f t="shared" si="3"/>
        <v>1</v>
      </c>
      <c r="BJ45" s="2">
        <v>1</v>
      </c>
      <c r="BK45" s="1" t="s">
        <v>348</v>
      </c>
      <c r="BL45" s="2" t="s">
        <v>353</v>
      </c>
      <c r="BM45" s="2" t="s">
        <v>41</v>
      </c>
      <c r="BN45" s="2" t="str">
        <f t="shared" si="4"/>
        <v>run-02_bold</v>
      </c>
      <c r="BO45" s="2">
        <v>0</v>
      </c>
      <c r="BP45" s="2">
        <v>0</v>
      </c>
      <c r="BQ45" s="2" t="s">
        <v>350</v>
      </c>
      <c r="BR45" s="2" t="s">
        <v>43</v>
      </c>
      <c r="BS45" s="2">
        <v>0.83330000000000004</v>
      </c>
      <c r="BT45" s="2">
        <v>2.4329170000000002</v>
      </c>
      <c r="BU45" s="2" t="s">
        <v>44</v>
      </c>
      <c r="BV45" s="2">
        <v>0.91669999999999996</v>
      </c>
      <c r="BW45" s="2">
        <v>2.1182500000000002</v>
      </c>
      <c r="BX45" s="2" t="s">
        <v>45</v>
      </c>
      <c r="BY45" s="2">
        <v>1</v>
      </c>
      <c r="BZ45" s="2">
        <v>0.934917</v>
      </c>
      <c r="CA45" s="2" t="s">
        <v>46</v>
      </c>
      <c r="CB45" s="2">
        <v>1</v>
      </c>
      <c r="CC45" s="2">
        <v>2.2685</v>
      </c>
      <c r="CD45" s="2" t="b">
        <f t="shared" si="14"/>
        <v>1</v>
      </c>
      <c r="CE45" s="2" t="b">
        <f t="shared" si="5"/>
        <v>1</v>
      </c>
      <c r="CF45" s="2">
        <v>1</v>
      </c>
      <c r="CG45" s="2" t="s">
        <v>354</v>
      </c>
      <c r="CH45" s="2" t="s">
        <v>48</v>
      </c>
      <c r="CI45" s="2" t="str">
        <f t="shared" si="6"/>
        <v>run-02_bold</v>
      </c>
      <c r="CJ45" s="2">
        <v>0</v>
      </c>
      <c r="CK45" s="2">
        <v>0</v>
      </c>
      <c r="CL45" s="2" t="s">
        <v>352</v>
      </c>
      <c r="CM45" s="2" t="s">
        <v>50</v>
      </c>
      <c r="CN45" s="2">
        <v>1</v>
      </c>
      <c r="CO45" s="2">
        <v>1.9910829999999999</v>
      </c>
      <c r="CP45" s="2" t="s">
        <v>51</v>
      </c>
      <c r="CQ45" s="2">
        <v>0.75</v>
      </c>
      <c r="CR45" s="2">
        <v>2.349917</v>
      </c>
      <c r="CS45" s="2" t="s">
        <v>52</v>
      </c>
      <c r="CT45" s="2">
        <v>1</v>
      </c>
      <c r="CU45" s="2">
        <v>0.94099999999999995</v>
      </c>
      <c r="CV45" s="2" t="s">
        <v>53</v>
      </c>
      <c r="CW45" s="2">
        <v>0.91669999999999996</v>
      </c>
      <c r="CX45" s="2">
        <v>2.3685</v>
      </c>
      <c r="CY45" s="2" t="b">
        <f t="shared" si="15"/>
        <v>1</v>
      </c>
      <c r="CZ45" s="2" t="b">
        <f t="shared" si="7"/>
        <v>1</v>
      </c>
      <c r="DA45" s="2">
        <v>1</v>
      </c>
    </row>
    <row r="46" spans="1:105" s="2" customFormat="1" x14ac:dyDescent="0.35">
      <c r="A46" s="1" t="s">
        <v>355</v>
      </c>
      <c r="B46" t="s">
        <v>38</v>
      </c>
      <c r="C46">
        <v>5</v>
      </c>
      <c r="D46">
        <v>5</v>
      </c>
      <c r="E46">
        <v>7.072222222222222</v>
      </c>
      <c r="F46" t="s">
        <v>39</v>
      </c>
      <c r="G46">
        <v>107</v>
      </c>
      <c r="H46">
        <v>110</v>
      </c>
      <c r="I46">
        <v>96</v>
      </c>
      <c r="J46">
        <v>25</v>
      </c>
      <c r="K46">
        <v>11</v>
      </c>
      <c r="L46">
        <v>22</v>
      </c>
      <c r="M46">
        <v>11</v>
      </c>
      <c r="N46">
        <v>17</v>
      </c>
      <c r="O46">
        <v>9</v>
      </c>
      <c r="P46">
        <v>17</v>
      </c>
      <c r="Q46">
        <v>8</v>
      </c>
      <c r="R46">
        <v>96</v>
      </c>
      <c r="S46" s="1">
        <v>5153</v>
      </c>
      <c r="T46" s="2" t="s">
        <v>356</v>
      </c>
      <c r="U46" s="2" t="s">
        <v>41</v>
      </c>
      <c r="V46" s="2" t="str">
        <f t="shared" si="0"/>
        <v>run-01_bold</v>
      </c>
      <c r="W46" s="2">
        <v>0</v>
      </c>
      <c r="X46" s="2">
        <v>0</v>
      </c>
      <c r="Y46" s="2" t="s">
        <v>357</v>
      </c>
      <c r="Z46" s="2" t="s">
        <v>43</v>
      </c>
      <c r="AA46" s="2">
        <v>0.5</v>
      </c>
      <c r="AB46" s="2">
        <v>2.3995449999999998</v>
      </c>
      <c r="AC46" s="2" t="s">
        <v>44</v>
      </c>
      <c r="AD46" s="2">
        <v>0.83330000000000004</v>
      </c>
      <c r="AE46" s="2">
        <v>2.266273</v>
      </c>
      <c r="AF46" s="2" t="s">
        <v>45</v>
      </c>
      <c r="AG46" s="2">
        <v>1</v>
      </c>
      <c r="AH46" s="2">
        <v>1.3077780000000001</v>
      </c>
      <c r="AI46" s="2" t="s">
        <v>46</v>
      </c>
      <c r="AJ46" s="2">
        <v>0.66669999999999996</v>
      </c>
      <c r="AK46" s="2">
        <v>2.2842730000000002</v>
      </c>
      <c r="AL46" s="2" t="b">
        <f t="shared" si="1"/>
        <v>1</v>
      </c>
      <c r="AM46" s="2" t="b">
        <f t="shared" si="12"/>
        <v>1</v>
      </c>
      <c r="AN46" s="2">
        <v>1</v>
      </c>
      <c r="AO46" s="1" t="s">
        <v>355</v>
      </c>
      <c r="AP46" s="2" t="s">
        <v>358</v>
      </c>
      <c r="AQ46" s="2" t="s">
        <v>48</v>
      </c>
      <c r="AR46" s="2" t="str">
        <f t="shared" si="2"/>
        <v>run-01_bold</v>
      </c>
      <c r="AS46" s="2">
        <v>0</v>
      </c>
      <c r="AT46" s="2">
        <v>0</v>
      </c>
      <c r="AU46" s="2" t="s">
        <v>359</v>
      </c>
      <c r="AV46" s="2" t="s">
        <v>50</v>
      </c>
      <c r="AW46" s="2">
        <v>1</v>
      </c>
      <c r="AX46" s="2">
        <v>2.3363640000000001</v>
      </c>
      <c r="AY46" s="2" t="s">
        <v>51</v>
      </c>
      <c r="AZ46" s="2">
        <v>0.91669999999999996</v>
      </c>
      <c r="BA46" s="2">
        <v>2.1921819999999999</v>
      </c>
      <c r="BB46" s="2" t="s">
        <v>52</v>
      </c>
      <c r="BC46" s="2">
        <v>1</v>
      </c>
      <c r="BD46" s="2">
        <v>1.154091</v>
      </c>
      <c r="BE46" s="2" t="s">
        <v>53</v>
      </c>
      <c r="BF46" s="2">
        <v>0.91669999999999996</v>
      </c>
      <c r="BG46" s="2">
        <v>2.3534999999999999</v>
      </c>
      <c r="BH46" s="2" t="b">
        <f t="shared" si="13"/>
        <v>1</v>
      </c>
      <c r="BI46" s="2" t="b">
        <f t="shared" si="3"/>
        <v>1</v>
      </c>
      <c r="BJ46" s="2">
        <v>1</v>
      </c>
      <c r="BK46" s="1" t="s">
        <v>355</v>
      </c>
      <c r="BL46" s="2" t="s">
        <v>360</v>
      </c>
      <c r="BM46" s="2" t="s">
        <v>41</v>
      </c>
      <c r="BN46" s="2" t="str">
        <f t="shared" si="4"/>
        <v>run-02_bold</v>
      </c>
      <c r="BO46" s="2">
        <v>0</v>
      </c>
      <c r="BP46" s="2">
        <v>0</v>
      </c>
      <c r="BQ46" s="2" t="s">
        <v>357</v>
      </c>
      <c r="BR46" s="2" t="s">
        <v>43</v>
      </c>
      <c r="BS46" s="2">
        <v>0.58330000000000004</v>
      </c>
      <c r="BT46" s="2">
        <v>2.2288329999999998</v>
      </c>
      <c r="BU46" s="2" t="s">
        <v>44</v>
      </c>
      <c r="BV46" s="2">
        <v>0.75</v>
      </c>
      <c r="BW46" s="2">
        <v>2.228917</v>
      </c>
      <c r="BX46" s="2" t="s">
        <v>45</v>
      </c>
      <c r="BY46" s="2">
        <v>0.91669999999999996</v>
      </c>
      <c r="BZ46" s="2">
        <v>1.2204170000000001</v>
      </c>
      <c r="CA46" s="2" t="s">
        <v>46</v>
      </c>
      <c r="CB46" s="2">
        <v>1</v>
      </c>
      <c r="CC46" s="2">
        <v>2.2959170000000002</v>
      </c>
      <c r="CD46" s="2" t="b">
        <f t="shared" si="14"/>
        <v>1</v>
      </c>
      <c r="CE46" s="2" t="b">
        <f t="shared" si="5"/>
        <v>1</v>
      </c>
      <c r="CF46" s="2">
        <v>1</v>
      </c>
      <c r="CG46" s="2" t="s">
        <v>361</v>
      </c>
      <c r="CH46" s="2" t="s">
        <v>48</v>
      </c>
      <c r="CI46" s="2" t="str">
        <f t="shared" si="6"/>
        <v>run-02_bold</v>
      </c>
      <c r="CJ46" s="2">
        <v>0</v>
      </c>
      <c r="CK46" s="2">
        <v>0</v>
      </c>
      <c r="CL46" s="2" t="s">
        <v>359</v>
      </c>
      <c r="CM46" s="2" t="s">
        <v>50</v>
      </c>
      <c r="CN46" s="2">
        <v>0.83330000000000004</v>
      </c>
      <c r="CO46" s="2">
        <v>2.2204999999999999</v>
      </c>
      <c r="CP46" s="2" t="s">
        <v>51</v>
      </c>
      <c r="CQ46" s="2">
        <v>0.83330000000000004</v>
      </c>
      <c r="CR46" s="2">
        <v>2.2629999999999999</v>
      </c>
      <c r="CS46" s="2" t="s">
        <v>52</v>
      </c>
      <c r="CT46" s="2">
        <v>0.91669999999999996</v>
      </c>
      <c r="CU46" s="2">
        <v>1.3386670000000001</v>
      </c>
      <c r="CV46" s="2" t="s">
        <v>53</v>
      </c>
      <c r="CW46" s="2">
        <v>0.91669999999999996</v>
      </c>
      <c r="CX46" s="2">
        <v>2.327833</v>
      </c>
      <c r="CY46" s="2" t="b">
        <f t="shared" si="15"/>
        <v>1</v>
      </c>
      <c r="CZ46" s="2" t="b">
        <f t="shared" si="7"/>
        <v>1</v>
      </c>
      <c r="DA46" s="2">
        <v>1</v>
      </c>
    </row>
    <row r="47" spans="1:105" s="2" customFormat="1" x14ac:dyDescent="0.35">
      <c r="A47" s="1" t="s">
        <v>362</v>
      </c>
      <c r="B47" t="s">
        <v>38</v>
      </c>
      <c r="C47">
        <v>5</v>
      </c>
      <c r="D47">
        <v>5</v>
      </c>
      <c r="E47">
        <v>7.0916666666666668</v>
      </c>
      <c r="F47" t="s">
        <v>84</v>
      </c>
      <c r="G47">
        <v>109</v>
      </c>
      <c r="H47">
        <v>81</v>
      </c>
      <c r="I47">
        <v>101</v>
      </c>
      <c r="J47">
        <v>26</v>
      </c>
      <c r="K47">
        <v>11</v>
      </c>
      <c r="L47">
        <v>15</v>
      </c>
      <c r="M47">
        <v>7</v>
      </c>
      <c r="N47">
        <v>30</v>
      </c>
      <c r="O47">
        <v>15</v>
      </c>
      <c r="P47">
        <v>23</v>
      </c>
      <c r="Q47">
        <v>11</v>
      </c>
      <c r="R47">
        <v>116</v>
      </c>
      <c r="S47" s="1">
        <v>5154</v>
      </c>
      <c r="T47" s="2" t="s">
        <v>363</v>
      </c>
      <c r="U47" s="2" t="s">
        <v>41</v>
      </c>
      <c r="V47" s="2" t="str">
        <f t="shared" si="0"/>
        <v>run-01_bold</v>
      </c>
      <c r="W47" s="2">
        <v>0</v>
      </c>
      <c r="X47" s="2">
        <v>0</v>
      </c>
      <c r="Y47" s="2" t="s">
        <v>364</v>
      </c>
      <c r="Z47" s="2" t="s">
        <v>43</v>
      </c>
      <c r="AA47" s="2">
        <v>0.41670000000000001</v>
      </c>
      <c r="AB47" s="2">
        <v>2.3835000000000002</v>
      </c>
      <c r="AC47" s="2" t="s">
        <v>44</v>
      </c>
      <c r="AD47" s="2">
        <v>1</v>
      </c>
      <c r="AE47" s="2">
        <v>2.214</v>
      </c>
      <c r="AF47" s="2" t="s">
        <v>45</v>
      </c>
      <c r="AG47" s="2">
        <v>0.91669999999999996</v>
      </c>
      <c r="AH47" s="2">
        <v>1.0778749999999999</v>
      </c>
      <c r="AI47" s="2" t="s">
        <v>46</v>
      </c>
      <c r="AJ47" s="2">
        <v>0.83330000000000004</v>
      </c>
      <c r="AK47" s="2">
        <v>2.5190000000000001</v>
      </c>
      <c r="AL47" s="2" t="b">
        <f t="shared" si="1"/>
        <v>1</v>
      </c>
      <c r="AM47" s="2" t="b">
        <f t="shared" si="12"/>
        <v>1</v>
      </c>
      <c r="AN47" s="2">
        <v>1</v>
      </c>
      <c r="AO47" s="1" t="s">
        <v>362</v>
      </c>
      <c r="AP47" s="2" t="s">
        <v>365</v>
      </c>
      <c r="AQ47" s="2" t="s">
        <v>48</v>
      </c>
      <c r="AR47" s="2" t="str">
        <f t="shared" si="2"/>
        <v>run-01_bold</v>
      </c>
      <c r="AS47" s="2">
        <v>2</v>
      </c>
      <c r="AT47" s="2">
        <v>0</v>
      </c>
      <c r="AU47" s="2" t="s">
        <v>366</v>
      </c>
      <c r="AV47" s="2" t="s">
        <v>50</v>
      </c>
      <c r="AW47" s="2">
        <v>1</v>
      </c>
      <c r="AX47" s="2">
        <v>2.125667</v>
      </c>
      <c r="AY47" s="2" t="s">
        <v>51</v>
      </c>
      <c r="AZ47" s="2">
        <v>0.91669999999999996</v>
      </c>
      <c r="BA47" s="2">
        <v>2.2633329999999998</v>
      </c>
      <c r="BB47" s="2" t="s">
        <v>52</v>
      </c>
      <c r="BC47" s="2">
        <v>1</v>
      </c>
      <c r="BD47" s="2">
        <v>0.93666700000000003</v>
      </c>
      <c r="BE47" s="2" t="s">
        <v>53</v>
      </c>
      <c r="BF47" s="2">
        <v>1</v>
      </c>
      <c r="BG47" s="2">
        <v>2.07525</v>
      </c>
      <c r="BH47" s="2" t="b">
        <f t="shared" si="13"/>
        <v>1</v>
      </c>
      <c r="BI47" s="2" t="b">
        <f t="shared" si="3"/>
        <v>1</v>
      </c>
      <c r="BJ47" s="2">
        <v>1</v>
      </c>
      <c r="BK47" s="1" t="s">
        <v>362</v>
      </c>
      <c r="BL47" s="2" t="s">
        <v>367</v>
      </c>
      <c r="BM47" s="2" t="s">
        <v>41</v>
      </c>
      <c r="BN47" s="2" t="str">
        <f t="shared" si="4"/>
        <v>run-02_bold</v>
      </c>
      <c r="BO47" s="2">
        <v>2</v>
      </c>
      <c r="BP47" s="2">
        <v>0</v>
      </c>
      <c r="BQ47" s="2" t="s">
        <v>364</v>
      </c>
      <c r="BR47" s="2" t="s">
        <v>43</v>
      </c>
      <c r="BS47" s="2">
        <v>0.41670000000000001</v>
      </c>
      <c r="BT47" s="2">
        <v>2.551545</v>
      </c>
      <c r="BU47" s="2" t="s">
        <v>44</v>
      </c>
      <c r="BV47" s="2">
        <v>0.91669999999999996</v>
      </c>
      <c r="BW47" s="2">
        <v>2.0535559999999999</v>
      </c>
      <c r="BX47" s="2" t="s">
        <v>45</v>
      </c>
      <c r="BY47" s="2">
        <v>1</v>
      </c>
      <c r="BZ47" s="2">
        <v>0.91149999999999998</v>
      </c>
      <c r="CA47" s="2" t="s">
        <v>46</v>
      </c>
      <c r="CB47" s="2">
        <v>1</v>
      </c>
      <c r="CC47" s="2">
        <v>2.362333</v>
      </c>
      <c r="CD47" s="2" t="b">
        <f t="shared" si="14"/>
        <v>1</v>
      </c>
      <c r="CE47" s="2" t="b">
        <f t="shared" si="5"/>
        <v>1</v>
      </c>
      <c r="CF47" s="2">
        <v>1</v>
      </c>
      <c r="CG47" s="2" t="s">
        <v>368</v>
      </c>
      <c r="CH47" s="2" t="s">
        <v>48</v>
      </c>
      <c r="CI47" s="2" t="str">
        <f t="shared" si="6"/>
        <v>run-02_bold</v>
      </c>
      <c r="CJ47" s="2">
        <v>2</v>
      </c>
      <c r="CK47" s="2">
        <v>0</v>
      </c>
      <c r="CL47" s="2" t="s">
        <v>366</v>
      </c>
      <c r="CM47" s="2" t="s">
        <v>50</v>
      </c>
      <c r="CN47" s="2">
        <v>1</v>
      </c>
      <c r="CO47" s="2">
        <v>1.9397500000000001</v>
      </c>
      <c r="CP47" s="2" t="s">
        <v>51</v>
      </c>
      <c r="CQ47" s="2">
        <v>0.83330000000000004</v>
      </c>
      <c r="CR47" s="2">
        <v>1.8799170000000001</v>
      </c>
      <c r="CS47" s="2" t="s">
        <v>52</v>
      </c>
      <c r="CT47" s="2">
        <v>1</v>
      </c>
      <c r="CU47" s="2">
        <v>0.91791699999999998</v>
      </c>
      <c r="CV47" s="2" t="s">
        <v>53</v>
      </c>
      <c r="CW47" s="2">
        <v>0.91669999999999996</v>
      </c>
      <c r="CX47" s="2">
        <v>2.041417</v>
      </c>
      <c r="CY47" s="2" t="b">
        <f t="shared" si="15"/>
        <v>1</v>
      </c>
      <c r="CZ47" s="2" t="b">
        <f t="shared" si="7"/>
        <v>1</v>
      </c>
      <c r="DA47" s="2">
        <v>1</v>
      </c>
    </row>
    <row r="48" spans="1:105" s="2" customFormat="1" x14ac:dyDescent="0.35">
      <c r="A48" s="3" t="s">
        <v>369</v>
      </c>
      <c r="B48" t="s">
        <v>38</v>
      </c>
      <c r="C48">
        <v>5</v>
      </c>
      <c r="D48">
        <v>4</v>
      </c>
      <c r="E48">
        <v>7.4722222222222223</v>
      </c>
      <c r="F48" t="s">
        <v>84</v>
      </c>
      <c r="G48">
        <v>101</v>
      </c>
      <c r="H48">
        <v>108</v>
      </c>
      <c r="I48">
        <v>109</v>
      </c>
      <c r="J48">
        <v>27</v>
      </c>
      <c r="K48">
        <v>11</v>
      </c>
      <c r="L48">
        <v>26</v>
      </c>
      <c r="M48">
        <v>14</v>
      </c>
      <c r="N48">
        <v>26</v>
      </c>
      <c r="O48">
        <v>11</v>
      </c>
      <c r="P48">
        <v>23</v>
      </c>
      <c r="Q48">
        <v>10</v>
      </c>
      <c r="R48">
        <v>105</v>
      </c>
      <c r="S48" s="3">
        <v>5157</v>
      </c>
      <c r="T48" t="s">
        <v>370</v>
      </c>
      <c r="U48" t="s">
        <v>41</v>
      </c>
      <c r="V48" t="str">
        <f t="shared" si="0"/>
        <v>run-01_bold</v>
      </c>
      <c r="W48">
        <v>2</v>
      </c>
      <c r="X48">
        <v>0</v>
      </c>
      <c r="Y48" t="s">
        <v>371</v>
      </c>
      <c r="Z48" t="s">
        <v>43</v>
      </c>
      <c r="AA48">
        <v>0.91669999999999996</v>
      </c>
      <c r="AB48">
        <v>2.3596360000000001</v>
      </c>
      <c r="AC48" t="s">
        <v>44</v>
      </c>
      <c r="AD48">
        <v>1</v>
      </c>
      <c r="AE48">
        <v>2.216583</v>
      </c>
      <c r="AF48" t="s">
        <v>45</v>
      </c>
      <c r="AG48">
        <v>0.91669999999999996</v>
      </c>
      <c r="AH48">
        <v>2.2077</v>
      </c>
      <c r="AI48" t="s">
        <v>46</v>
      </c>
      <c r="AJ48">
        <v>0.66669999999999996</v>
      </c>
      <c r="AK48">
        <v>2.415273</v>
      </c>
      <c r="AL48" t="b">
        <f t="shared" si="1"/>
        <v>1</v>
      </c>
      <c r="AM48" t="b">
        <f>IF(AND(AD48&gt;=0.5,AG48&gt;=0.5, ABS(AJ48-AD48)&lt;=0.4),TRUE,FALSE)</f>
        <v>1</v>
      </c>
      <c r="AN48">
        <v>1</v>
      </c>
      <c r="AO48" s="3" t="s">
        <v>369</v>
      </c>
      <c r="AP48" t="s">
        <v>372</v>
      </c>
      <c r="AQ48" t="s">
        <v>48</v>
      </c>
      <c r="AR48" t="str">
        <f t="shared" si="2"/>
        <v>run-01_bold</v>
      </c>
      <c r="AS48">
        <v>15</v>
      </c>
      <c r="AT48">
        <v>0</v>
      </c>
      <c r="AU48" t="s">
        <v>373</v>
      </c>
      <c r="AV48" t="s">
        <v>50</v>
      </c>
      <c r="AW48">
        <v>0.91669999999999996</v>
      </c>
      <c r="AX48">
        <v>2.353818</v>
      </c>
      <c r="AY48" t="s">
        <v>51</v>
      </c>
      <c r="AZ48">
        <v>0.75</v>
      </c>
      <c r="BA48">
        <v>2.6675559999999998</v>
      </c>
      <c r="BB48" t="s">
        <v>52</v>
      </c>
      <c r="BC48">
        <v>1</v>
      </c>
      <c r="BD48">
        <v>2.5236670000000001</v>
      </c>
      <c r="BE48" t="s">
        <v>53</v>
      </c>
      <c r="BF48">
        <v>0.66669999999999996</v>
      </c>
      <c r="BG48">
        <v>2.7885</v>
      </c>
      <c r="BH48" t="b">
        <f>IF(AND(AS48&lt;=16,AT48&lt;1),TRUE,FALSE)</f>
        <v>1</v>
      </c>
      <c r="BI48" t="b">
        <f t="shared" si="3"/>
        <v>1</v>
      </c>
      <c r="BJ48">
        <v>1</v>
      </c>
      <c r="BK48" s="3" t="s">
        <v>369</v>
      </c>
      <c r="BL48" t="s">
        <v>374</v>
      </c>
      <c r="BM48" t="s">
        <v>41</v>
      </c>
      <c r="BN48" t="str">
        <f t="shared" si="4"/>
        <v>run-02_bold</v>
      </c>
      <c r="BO48">
        <v>6</v>
      </c>
      <c r="BP48">
        <v>0</v>
      </c>
      <c r="BQ48" t="s">
        <v>371</v>
      </c>
      <c r="BR48" t="s">
        <v>43</v>
      </c>
      <c r="BS48">
        <v>0.83330000000000004</v>
      </c>
      <c r="BT48">
        <v>2.3519000000000001</v>
      </c>
      <c r="BU48" t="s">
        <v>44</v>
      </c>
      <c r="BV48">
        <v>0.91669999999999996</v>
      </c>
      <c r="BW48">
        <v>2.2021250000000001</v>
      </c>
      <c r="BX48" t="s">
        <v>45</v>
      </c>
      <c r="BY48">
        <v>1</v>
      </c>
      <c r="BZ48">
        <v>2.5275829999999999</v>
      </c>
      <c r="CA48" t="s">
        <v>46</v>
      </c>
      <c r="CB48">
        <v>0.66669999999999996</v>
      </c>
      <c r="CC48">
        <v>2.4322729999999999</v>
      </c>
      <c r="CD48" t="b">
        <f>IF(AND(BO48&lt;=16,BP48&lt;1),TRUE,FALSE)</f>
        <v>1</v>
      </c>
      <c r="CE48" t="b">
        <f t="shared" si="5"/>
        <v>1</v>
      </c>
      <c r="CF48">
        <v>1</v>
      </c>
      <c r="CG48" t="s">
        <v>375</v>
      </c>
      <c r="CH48" t="s">
        <v>48</v>
      </c>
      <c r="CI48" t="str">
        <f t="shared" si="6"/>
        <v>run-02_bold</v>
      </c>
      <c r="CJ48">
        <v>8</v>
      </c>
      <c r="CK48">
        <v>0</v>
      </c>
      <c r="CL48" t="s">
        <v>373</v>
      </c>
      <c r="CM48" t="s">
        <v>50</v>
      </c>
      <c r="CN48">
        <v>1</v>
      </c>
      <c r="CO48">
        <v>2.1230829999999998</v>
      </c>
      <c r="CP48" t="s">
        <v>51</v>
      </c>
      <c r="CQ48">
        <v>0.75</v>
      </c>
      <c r="CR48">
        <v>2.508143</v>
      </c>
      <c r="CS48" t="s">
        <v>52</v>
      </c>
      <c r="CT48">
        <v>1</v>
      </c>
      <c r="CU48">
        <v>2.208583</v>
      </c>
      <c r="CV48" t="s">
        <v>53</v>
      </c>
      <c r="CW48">
        <v>0.83330000000000004</v>
      </c>
      <c r="CX48">
        <v>2.3964439999999998</v>
      </c>
      <c r="CY48" t="b">
        <f>IF(AND(CJ48&lt;=16,CK48&lt;1),TRUE,FALSE)</f>
        <v>1</v>
      </c>
      <c r="CZ48" t="b">
        <f t="shared" si="7"/>
        <v>1</v>
      </c>
      <c r="DA48">
        <v>1</v>
      </c>
    </row>
    <row r="49" spans="1:105" s="2" customFormat="1" x14ac:dyDescent="0.35">
      <c r="A49" s="1" t="s">
        <v>376</v>
      </c>
      <c r="B49" t="s">
        <v>38</v>
      </c>
      <c r="C49">
        <v>5</v>
      </c>
      <c r="D49">
        <v>4</v>
      </c>
      <c r="E49">
        <v>7.1277777777777782</v>
      </c>
      <c r="F49" t="s">
        <v>84</v>
      </c>
      <c r="G49">
        <v>97</v>
      </c>
      <c r="H49">
        <v>114</v>
      </c>
      <c r="I49">
        <v>101</v>
      </c>
      <c r="J49">
        <v>17</v>
      </c>
      <c r="K49">
        <v>8</v>
      </c>
      <c r="L49">
        <v>30</v>
      </c>
      <c r="M49">
        <v>18</v>
      </c>
      <c r="N49">
        <v>18</v>
      </c>
      <c r="O49">
        <v>9</v>
      </c>
      <c r="P49">
        <v>14</v>
      </c>
      <c r="Q49">
        <v>6</v>
      </c>
      <c r="R49">
        <v>86</v>
      </c>
      <c r="S49" s="1">
        <v>5158</v>
      </c>
      <c r="T49" s="2" t="s">
        <v>377</v>
      </c>
      <c r="U49" s="2" t="s">
        <v>41</v>
      </c>
      <c r="V49" s="2" t="str">
        <f t="shared" si="0"/>
        <v>run-01_bold</v>
      </c>
      <c r="W49" s="2">
        <v>0</v>
      </c>
      <c r="X49" s="2">
        <v>0</v>
      </c>
      <c r="Y49" s="2" t="s">
        <v>378</v>
      </c>
      <c r="Z49" s="2" t="s">
        <v>43</v>
      </c>
      <c r="AA49" s="2">
        <v>0.75</v>
      </c>
      <c r="AB49" s="2">
        <v>2.3101430000000001</v>
      </c>
      <c r="AC49" s="2" t="s">
        <v>44</v>
      </c>
      <c r="AD49" s="2">
        <v>0.91669999999999996</v>
      </c>
      <c r="AE49" s="2">
        <v>2.2615829999999999</v>
      </c>
      <c r="AF49" s="2" t="s">
        <v>45</v>
      </c>
      <c r="AG49" s="2">
        <v>1</v>
      </c>
      <c r="AH49" s="2">
        <v>1.0275000000000001</v>
      </c>
      <c r="AI49" s="2" t="s">
        <v>46</v>
      </c>
      <c r="AJ49" s="2">
        <v>0.66669999999999996</v>
      </c>
      <c r="AK49" s="2">
        <v>2.3809170000000002</v>
      </c>
      <c r="AL49" s="2" t="b">
        <f t="shared" si="1"/>
        <v>1</v>
      </c>
      <c r="AM49" s="2" t="b">
        <f t="shared" ref="AM49:AM56" si="16">IF(AND(AD49&gt;=0.5,AG49&gt;=0.5, ABS(AJ49-AD49)&lt;0.4),TRUE,FALSE)</f>
        <v>1</v>
      </c>
      <c r="AN49" s="2">
        <v>1</v>
      </c>
      <c r="AO49" s="1" t="s">
        <v>376</v>
      </c>
      <c r="AP49" s="2" t="s">
        <v>379</v>
      </c>
      <c r="AQ49" s="2" t="s">
        <v>48</v>
      </c>
      <c r="AR49" s="2" t="str">
        <f t="shared" si="2"/>
        <v>run-01_bold</v>
      </c>
      <c r="AS49" s="2">
        <v>3</v>
      </c>
      <c r="AT49" s="2">
        <v>0</v>
      </c>
      <c r="AU49" s="2" t="s">
        <v>345</v>
      </c>
      <c r="AV49" s="2" t="s">
        <v>50</v>
      </c>
      <c r="AW49" s="2">
        <v>0.75</v>
      </c>
      <c r="AX49" s="2">
        <v>2.3830909999999998</v>
      </c>
      <c r="AY49" s="2" t="s">
        <v>51</v>
      </c>
      <c r="AZ49" s="2">
        <v>0.58330000000000004</v>
      </c>
      <c r="BA49" s="2">
        <v>2.2794439999999998</v>
      </c>
      <c r="BB49" s="2" t="s">
        <v>52</v>
      </c>
      <c r="BC49" s="2">
        <v>0.91669999999999996</v>
      </c>
      <c r="BD49" s="2">
        <v>0.98970000000000002</v>
      </c>
      <c r="BE49" s="2" t="s">
        <v>53</v>
      </c>
      <c r="BF49" s="2">
        <v>0.75</v>
      </c>
      <c r="BG49" s="2">
        <v>2.2238329999999999</v>
      </c>
      <c r="BH49" s="2" t="b">
        <f t="shared" ref="BH49:BH56" si="17">IF(AND(AS49&lt;=6,AT49&lt;1),TRUE,FALSE)</f>
        <v>1</v>
      </c>
      <c r="BI49" s="2" t="b">
        <f t="shared" si="3"/>
        <v>1</v>
      </c>
      <c r="BJ49" s="2">
        <v>1</v>
      </c>
      <c r="BK49" s="1" t="s">
        <v>376</v>
      </c>
      <c r="BL49" s="2" t="s">
        <v>380</v>
      </c>
      <c r="BM49" s="2" t="s">
        <v>41</v>
      </c>
      <c r="BN49" s="2" t="str">
        <f t="shared" si="4"/>
        <v>run-02_bold</v>
      </c>
      <c r="BO49" s="2">
        <v>0</v>
      </c>
      <c r="BP49" s="2">
        <v>0</v>
      </c>
      <c r="BQ49" s="2" t="s">
        <v>378</v>
      </c>
      <c r="BR49" s="2" t="s">
        <v>43</v>
      </c>
      <c r="BS49" s="2">
        <v>0.91669999999999996</v>
      </c>
      <c r="BT49" s="2">
        <v>2.5541670000000001</v>
      </c>
      <c r="BU49" s="2" t="s">
        <v>44</v>
      </c>
      <c r="BV49" s="2">
        <v>0.83330000000000004</v>
      </c>
      <c r="BW49" s="2">
        <v>2.2886669999999998</v>
      </c>
      <c r="BX49" s="2" t="s">
        <v>45</v>
      </c>
      <c r="BY49" s="2">
        <v>0.91669999999999996</v>
      </c>
      <c r="BZ49" s="2">
        <v>0.84958299999999998</v>
      </c>
      <c r="CA49" s="2" t="s">
        <v>46</v>
      </c>
      <c r="CB49" s="2">
        <v>0.75</v>
      </c>
      <c r="CC49" s="2">
        <v>2.4827499999999998</v>
      </c>
      <c r="CD49" s="2" t="b">
        <f t="shared" ref="CD49:CD56" si="18">IF(AND(BO49&lt;=6,BP49&lt;1),TRUE,FALSE)</f>
        <v>1</v>
      </c>
      <c r="CE49" s="2" t="b">
        <f t="shared" si="5"/>
        <v>1</v>
      </c>
      <c r="CF49" s="2">
        <v>1</v>
      </c>
      <c r="CG49" s="2" t="s">
        <v>381</v>
      </c>
      <c r="CH49" s="2" t="s">
        <v>48</v>
      </c>
      <c r="CI49" s="2" t="str">
        <f t="shared" si="6"/>
        <v>run-02_bold</v>
      </c>
      <c r="CJ49" s="2">
        <v>0</v>
      </c>
      <c r="CK49" s="2">
        <v>0</v>
      </c>
      <c r="CL49" s="2" t="s">
        <v>345</v>
      </c>
      <c r="CM49" s="2" t="s">
        <v>50</v>
      </c>
      <c r="CN49" s="2">
        <v>1</v>
      </c>
      <c r="CO49" s="2">
        <v>2.0634999999999999</v>
      </c>
      <c r="CP49" s="2" t="s">
        <v>51</v>
      </c>
      <c r="CQ49" s="2">
        <v>0.91669999999999996</v>
      </c>
      <c r="CR49" s="2">
        <v>2.3257270000000001</v>
      </c>
      <c r="CS49" s="2" t="s">
        <v>52</v>
      </c>
      <c r="CT49" s="2">
        <v>1</v>
      </c>
      <c r="CU49" s="2">
        <v>1.2044550000000001</v>
      </c>
      <c r="CV49" s="2" t="s">
        <v>53</v>
      </c>
      <c r="CW49" s="2">
        <v>0.83330000000000004</v>
      </c>
      <c r="CX49" s="2">
        <v>2.1659000000000002</v>
      </c>
      <c r="CY49" s="2" t="b">
        <f t="shared" ref="CY49:CY56" si="19">IF(AND(CJ49&lt;=6,CK49&lt;1),TRUE,FALSE)</f>
        <v>1</v>
      </c>
      <c r="CZ49" s="2" t="b">
        <f t="shared" si="7"/>
        <v>1</v>
      </c>
      <c r="DA49" s="2">
        <v>1</v>
      </c>
    </row>
    <row r="50" spans="1:105" s="2" customFormat="1" x14ac:dyDescent="0.35">
      <c r="A50" s="1" t="s">
        <v>382</v>
      </c>
      <c r="B50" t="s">
        <v>38</v>
      </c>
      <c r="C50">
        <v>4</v>
      </c>
      <c r="D50">
        <v>4</v>
      </c>
      <c r="E50">
        <v>7.1</v>
      </c>
      <c r="F50" t="s">
        <v>84</v>
      </c>
      <c r="G50">
        <v>109</v>
      </c>
      <c r="H50">
        <v>126</v>
      </c>
      <c r="I50">
        <v>117</v>
      </c>
      <c r="J50">
        <v>26</v>
      </c>
      <c r="K50">
        <v>11</v>
      </c>
      <c r="L50">
        <v>26</v>
      </c>
      <c r="M50">
        <v>14</v>
      </c>
      <c r="N50">
        <v>14</v>
      </c>
      <c r="O50">
        <v>8</v>
      </c>
      <c r="P50">
        <v>23</v>
      </c>
      <c r="Q50">
        <v>11</v>
      </c>
      <c r="R50">
        <v>100</v>
      </c>
      <c r="S50" s="1">
        <v>5159</v>
      </c>
      <c r="T50" s="2" t="s">
        <v>383</v>
      </c>
      <c r="U50" s="2" t="s">
        <v>41</v>
      </c>
      <c r="V50" s="2" t="str">
        <f t="shared" si="0"/>
        <v>run-01_bold</v>
      </c>
      <c r="W50" s="2">
        <v>0</v>
      </c>
      <c r="X50" s="2">
        <v>0</v>
      </c>
      <c r="Y50" s="2" t="s">
        <v>384</v>
      </c>
      <c r="Z50" s="2" t="s">
        <v>43</v>
      </c>
      <c r="AA50" s="2">
        <v>0.66669999999999996</v>
      </c>
      <c r="AB50" s="2">
        <v>2.497833</v>
      </c>
      <c r="AC50" s="2" t="s">
        <v>44</v>
      </c>
      <c r="AD50" s="2">
        <v>0.91669999999999996</v>
      </c>
      <c r="AE50" s="2">
        <v>2.2544170000000001</v>
      </c>
      <c r="AF50" s="2" t="s">
        <v>45</v>
      </c>
      <c r="AG50" s="2">
        <v>1</v>
      </c>
      <c r="AH50" s="2">
        <v>1.5540830000000001</v>
      </c>
      <c r="AI50" s="2" t="s">
        <v>46</v>
      </c>
      <c r="AJ50" s="2">
        <v>1</v>
      </c>
      <c r="AK50" s="2">
        <v>2.3986670000000001</v>
      </c>
      <c r="AL50" s="2" t="b">
        <f t="shared" si="1"/>
        <v>1</v>
      </c>
      <c r="AM50" s="2" t="b">
        <f t="shared" si="16"/>
        <v>1</v>
      </c>
      <c r="AN50" s="2">
        <v>1</v>
      </c>
      <c r="AO50" s="1" t="s">
        <v>382</v>
      </c>
      <c r="AP50" s="2" t="s">
        <v>385</v>
      </c>
      <c r="AQ50" s="2" t="s">
        <v>48</v>
      </c>
      <c r="AR50" s="2" t="str">
        <f t="shared" si="2"/>
        <v>run-01_bold</v>
      </c>
      <c r="AS50" s="2">
        <v>0</v>
      </c>
      <c r="AT50" s="2">
        <v>0</v>
      </c>
      <c r="AU50" s="2" t="s">
        <v>386</v>
      </c>
      <c r="AV50" s="2" t="s">
        <v>50</v>
      </c>
      <c r="AW50" s="2">
        <v>1</v>
      </c>
      <c r="AX50" s="2">
        <v>2.2191670000000001</v>
      </c>
      <c r="AY50" s="2" t="s">
        <v>51</v>
      </c>
      <c r="AZ50" s="2">
        <v>0.83330000000000004</v>
      </c>
      <c r="BA50" s="2">
        <v>2.2642500000000001</v>
      </c>
      <c r="BB50" s="2" t="s">
        <v>52</v>
      </c>
      <c r="BC50" s="2">
        <v>1</v>
      </c>
      <c r="BD50" s="2">
        <v>1.296583</v>
      </c>
      <c r="BE50" s="2" t="s">
        <v>53</v>
      </c>
      <c r="BF50" s="2">
        <v>0.91669999999999996</v>
      </c>
      <c r="BG50" s="2">
        <v>2.4646669999999999</v>
      </c>
      <c r="BH50" s="2" t="b">
        <f t="shared" si="17"/>
        <v>1</v>
      </c>
      <c r="BI50" s="2" t="b">
        <f t="shared" si="3"/>
        <v>1</v>
      </c>
      <c r="BJ50" s="2">
        <v>1</v>
      </c>
      <c r="BK50" s="1" t="s">
        <v>382</v>
      </c>
      <c r="BL50" s="2" t="s">
        <v>387</v>
      </c>
      <c r="BM50" s="2" t="s">
        <v>41</v>
      </c>
      <c r="BN50" s="2" t="str">
        <f t="shared" si="4"/>
        <v>run-02_bold</v>
      </c>
      <c r="BO50" s="2">
        <v>0</v>
      </c>
      <c r="BP50" s="2">
        <v>0</v>
      </c>
      <c r="BQ50" s="2" t="s">
        <v>384</v>
      </c>
      <c r="BR50" s="2" t="s">
        <v>43</v>
      </c>
      <c r="BS50" s="2">
        <v>0.75</v>
      </c>
      <c r="BT50" s="2">
        <v>2.6938330000000001</v>
      </c>
      <c r="BU50" s="2" t="s">
        <v>44</v>
      </c>
      <c r="BV50" s="2">
        <v>1</v>
      </c>
      <c r="BW50" s="2">
        <v>2.1512500000000001</v>
      </c>
      <c r="BX50" s="2" t="s">
        <v>45</v>
      </c>
      <c r="BY50" s="2">
        <v>0.91669999999999996</v>
      </c>
      <c r="BZ50" s="2">
        <v>1.6080000000000001</v>
      </c>
      <c r="CA50" s="2" t="s">
        <v>46</v>
      </c>
      <c r="CB50" s="2">
        <v>1</v>
      </c>
      <c r="CC50" s="2">
        <v>2.3626670000000001</v>
      </c>
      <c r="CD50" s="2" t="b">
        <f t="shared" si="18"/>
        <v>1</v>
      </c>
      <c r="CE50" s="2" t="b">
        <f t="shared" si="5"/>
        <v>1</v>
      </c>
      <c r="CF50" s="2">
        <v>1</v>
      </c>
      <c r="CG50" s="2" t="s">
        <v>388</v>
      </c>
      <c r="CH50" s="2" t="s">
        <v>48</v>
      </c>
      <c r="CI50" s="2" t="str">
        <f t="shared" si="6"/>
        <v>run-02_bold</v>
      </c>
      <c r="CJ50" s="2">
        <v>0</v>
      </c>
      <c r="CK50" s="2">
        <v>0</v>
      </c>
      <c r="CL50" s="2" t="s">
        <v>386</v>
      </c>
      <c r="CM50" s="2" t="s">
        <v>50</v>
      </c>
      <c r="CN50" s="2">
        <v>0.91669999999999996</v>
      </c>
      <c r="CO50" s="2">
        <v>2.0267270000000002</v>
      </c>
      <c r="CP50" s="2" t="s">
        <v>51</v>
      </c>
      <c r="CQ50" s="2">
        <v>0.91669999999999996</v>
      </c>
      <c r="CR50" s="2">
        <v>2.0647000000000002</v>
      </c>
      <c r="CS50" s="2" t="s">
        <v>52</v>
      </c>
      <c r="CT50" s="2">
        <v>1</v>
      </c>
      <c r="CU50" s="2">
        <v>0.99316700000000002</v>
      </c>
      <c r="CV50" s="2" t="s">
        <v>53</v>
      </c>
      <c r="CW50" s="2">
        <v>0.83330000000000004</v>
      </c>
      <c r="CX50" s="2">
        <v>2.2708889999999999</v>
      </c>
      <c r="CY50" s="2" t="b">
        <f t="shared" si="19"/>
        <v>1</v>
      </c>
      <c r="CZ50" s="2" t="b">
        <f t="shared" si="7"/>
        <v>1</v>
      </c>
      <c r="DA50" s="2">
        <v>1</v>
      </c>
    </row>
    <row r="51" spans="1:105" s="2" customFormat="1" x14ac:dyDescent="0.35">
      <c r="A51" s="1" t="s">
        <v>389</v>
      </c>
      <c r="B51" t="s">
        <v>38</v>
      </c>
      <c r="C51">
        <v>5</v>
      </c>
      <c r="D51">
        <v>5</v>
      </c>
      <c r="E51">
        <v>7.0861111111111112</v>
      </c>
      <c r="F51" t="s">
        <v>39</v>
      </c>
      <c r="G51">
        <v>107</v>
      </c>
      <c r="H51">
        <v>118</v>
      </c>
      <c r="I51">
        <v>96</v>
      </c>
      <c r="J51">
        <v>22</v>
      </c>
      <c r="K51">
        <v>9</v>
      </c>
      <c r="L51">
        <v>23</v>
      </c>
      <c r="M51">
        <v>12</v>
      </c>
      <c r="N51">
        <v>18</v>
      </c>
      <c r="O51">
        <v>9</v>
      </c>
      <c r="P51">
        <v>27</v>
      </c>
      <c r="Q51">
        <v>15</v>
      </c>
      <c r="R51">
        <v>107</v>
      </c>
      <c r="S51" s="1">
        <v>5160</v>
      </c>
      <c r="T51" s="2" t="s">
        <v>390</v>
      </c>
      <c r="U51" s="2" t="s">
        <v>41</v>
      </c>
      <c r="V51" s="2" t="str">
        <f t="shared" si="0"/>
        <v>run-01_bold</v>
      </c>
      <c r="W51" s="2">
        <v>0</v>
      </c>
      <c r="X51" s="2">
        <v>0</v>
      </c>
      <c r="Y51" s="2" t="s">
        <v>391</v>
      </c>
      <c r="Z51" s="2" t="s">
        <v>43</v>
      </c>
      <c r="AA51" s="2">
        <v>0.5</v>
      </c>
      <c r="AB51" s="2">
        <v>2.5240830000000001</v>
      </c>
      <c r="AC51" s="2" t="s">
        <v>44</v>
      </c>
      <c r="AD51" s="2">
        <v>0.91669999999999996</v>
      </c>
      <c r="AE51" s="2">
        <v>2.3744999999999998</v>
      </c>
      <c r="AF51" s="2" t="s">
        <v>45</v>
      </c>
      <c r="AG51" s="2">
        <v>1</v>
      </c>
      <c r="AH51" s="2">
        <v>1.6675</v>
      </c>
      <c r="AI51" s="2" t="s">
        <v>46</v>
      </c>
      <c r="AJ51" s="2">
        <v>1</v>
      </c>
      <c r="AK51" s="2">
        <v>2.7520829999999998</v>
      </c>
      <c r="AL51" s="2" t="b">
        <f t="shared" si="1"/>
        <v>1</v>
      </c>
      <c r="AM51" s="2" t="b">
        <f t="shared" si="16"/>
        <v>1</v>
      </c>
      <c r="AN51" s="2">
        <v>1</v>
      </c>
      <c r="AO51" s="1" t="s">
        <v>389</v>
      </c>
      <c r="AP51" s="2" t="s">
        <v>392</v>
      </c>
      <c r="AQ51" s="2" t="s">
        <v>48</v>
      </c>
      <c r="AR51" s="2" t="str">
        <f t="shared" si="2"/>
        <v>run-01_bold</v>
      </c>
      <c r="AS51" s="2">
        <v>2</v>
      </c>
      <c r="AT51" s="2">
        <v>0</v>
      </c>
      <c r="AU51" s="2" t="s">
        <v>201</v>
      </c>
      <c r="AV51" s="2" t="s">
        <v>50</v>
      </c>
      <c r="AW51" s="2">
        <v>0.83330000000000004</v>
      </c>
      <c r="AX51" s="2">
        <v>2.465417</v>
      </c>
      <c r="AY51" s="2" t="s">
        <v>51</v>
      </c>
      <c r="AZ51" s="2">
        <v>0.75</v>
      </c>
      <c r="BA51" s="2">
        <v>2.4371999999999998</v>
      </c>
      <c r="BB51" s="2" t="s">
        <v>52</v>
      </c>
      <c r="BC51" s="2">
        <v>1</v>
      </c>
      <c r="BD51" s="2">
        <v>2.0583999999999998</v>
      </c>
      <c r="BE51" s="2" t="s">
        <v>53</v>
      </c>
      <c r="BF51" s="2">
        <v>0.58330000000000004</v>
      </c>
      <c r="BG51" s="2">
        <v>2.5270999999999999</v>
      </c>
      <c r="BH51" s="2" t="b">
        <f t="shared" si="17"/>
        <v>1</v>
      </c>
      <c r="BI51" s="2" t="b">
        <f t="shared" si="3"/>
        <v>1</v>
      </c>
      <c r="BJ51" s="2">
        <v>1</v>
      </c>
      <c r="BK51" s="1" t="s">
        <v>389</v>
      </c>
      <c r="BL51" s="2" t="s">
        <v>393</v>
      </c>
      <c r="BM51" s="2" t="s">
        <v>41</v>
      </c>
      <c r="BN51" s="2" t="str">
        <f t="shared" si="4"/>
        <v>run-02_bold</v>
      </c>
      <c r="BO51" s="2">
        <v>0</v>
      </c>
      <c r="BP51" s="2">
        <v>0</v>
      </c>
      <c r="BQ51" s="2" t="s">
        <v>391</v>
      </c>
      <c r="BR51" s="2" t="s">
        <v>43</v>
      </c>
      <c r="BS51" s="2">
        <v>0.41670000000000001</v>
      </c>
      <c r="BT51" s="2">
        <v>2.6174170000000001</v>
      </c>
      <c r="BU51" s="2" t="s">
        <v>44</v>
      </c>
      <c r="BV51" s="2">
        <v>0.66669999999999996</v>
      </c>
      <c r="BW51" s="2">
        <v>2.384636</v>
      </c>
      <c r="BX51" s="2" t="s">
        <v>45</v>
      </c>
      <c r="BY51" s="2">
        <v>1</v>
      </c>
      <c r="BZ51" s="2">
        <v>1.741417</v>
      </c>
      <c r="CA51" s="2" t="s">
        <v>46</v>
      </c>
      <c r="CB51" s="2">
        <v>0.91669999999999996</v>
      </c>
      <c r="CC51" s="2">
        <v>2.4294549999999999</v>
      </c>
      <c r="CD51" s="2" t="b">
        <f t="shared" si="18"/>
        <v>1</v>
      </c>
      <c r="CE51" s="2" t="b">
        <f t="shared" si="5"/>
        <v>1</v>
      </c>
      <c r="CF51" s="2">
        <v>1</v>
      </c>
      <c r="CG51" s="2" t="s">
        <v>394</v>
      </c>
      <c r="CH51" s="2" t="s">
        <v>48</v>
      </c>
      <c r="CI51" s="2" t="str">
        <f t="shared" si="6"/>
        <v>run-02_bold</v>
      </c>
      <c r="CJ51" s="2">
        <v>0</v>
      </c>
      <c r="CK51" s="2">
        <v>0</v>
      </c>
      <c r="CL51" s="2" t="s">
        <v>201</v>
      </c>
      <c r="CM51" s="2" t="s">
        <v>50</v>
      </c>
      <c r="CN51" s="2">
        <v>0.91669999999999996</v>
      </c>
      <c r="CO51" s="2">
        <v>2.3066</v>
      </c>
      <c r="CP51" s="2" t="s">
        <v>51</v>
      </c>
      <c r="CQ51" s="2">
        <v>0.83330000000000004</v>
      </c>
      <c r="CR51" s="2">
        <v>2.443727</v>
      </c>
      <c r="CS51" s="2" t="s">
        <v>52</v>
      </c>
      <c r="CT51" s="2">
        <v>1</v>
      </c>
      <c r="CU51" s="2">
        <v>2.1317499999999998</v>
      </c>
      <c r="CV51" s="2" t="s">
        <v>53</v>
      </c>
      <c r="CW51" s="2">
        <v>0.66669999999999996</v>
      </c>
      <c r="CX51" s="2">
        <v>2.6905000000000001</v>
      </c>
      <c r="CY51" s="2" t="b">
        <f t="shared" si="19"/>
        <v>1</v>
      </c>
      <c r="CZ51" s="2" t="b">
        <f t="shared" si="7"/>
        <v>1</v>
      </c>
      <c r="DA51" s="2">
        <v>1</v>
      </c>
    </row>
    <row r="52" spans="1:105" s="2" customFormat="1" x14ac:dyDescent="0.35">
      <c r="A52" s="1" t="s">
        <v>395</v>
      </c>
      <c r="B52" t="s">
        <v>38</v>
      </c>
      <c r="C52">
        <v>5</v>
      </c>
      <c r="D52">
        <v>5</v>
      </c>
      <c r="E52">
        <v>7.1027777777777779</v>
      </c>
      <c r="F52" t="s">
        <v>84</v>
      </c>
      <c r="G52">
        <v>109</v>
      </c>
      <c r="H52">
        <v>102</v>
      </c>
      <c r="I52">
        <v>96</v>
      </c>
      <c r="J52">
        <v>19</v>
      </c>
      <c r="K52">
        <v>8</v>
      </c>
      <c r="L52">
        <v>24</v>
      </c>
      <c r="M52">
        <v>12</v>
      </c>
      <c r="N52">
        <v>29</v>
      </c>
      <c r="O52">
        <v>14</v>
      </c>
      <c r="P52">
        <v>24</v>
      </c>
      <c r="Q52">
        <v>12</v>
      </c>
      <c r="R52">
        <v>110</v>
      </c>
      <c r="S52" s="1">
        <v>5161</v>
      </c>
      <c r="T52" s="2" t="s">
        <v>396</v>
      </c>
      <c r="U52" s="2" t="s">
        <v>41</v>
      </c>
      <c r="V52" s="2" t="str">
        <f t="shared" si="0"/>
        <v>run-01_bold</v>
      </c>
      <c r="W52" s="2">
        <v>0</v>
      </c>
      <c r="X52" s="2">
        <v>0</v>
      </c>
      <c r="Y52" s="2" t="s">
        <v>397</v>
      </c>
      <c r="Z52" s="2" t="s">
        <v>43</v>
      </c>
      <c r="AA52" s="2">
        <v>0.33329999999999999</v>
      </c>
      <c r="AB52" s="2">
        <v>2.6518329999999999</v>
      </c>
      <c r="AC52" s="2" t="s">
        <v>44</v>
      </c>
      <c r="AD52" s="2">
        <v>0.83330000000000004</v>
      </c>
      <c r="AE52" s="2">
        <v>2.36225</v>
      </c>
      <c r="AF52" s="2" t="s">
        <v>45</v>
      </c>
      <c r="AG52" s="2">
        <v>1</v>
      </c>
      <c r="AH52" s="2">
        <v>1.271417</v>
      </c>
      <c r="AI52" s="2" t="s">
        <v>46</v>
      </c>
      <c r="AJ52" s="2">
        <v>0.91669999999999996</v>
      </c>
      <c r="AK52" s="2">
        <v>2.4925000000000002</v>
      </c>
      <c r="AL52" s="2" t="b">
        <f t="shared" si="1"/>
        <v>1</v>
      </c>
      <c r="AM52" s="2" t="b">
        <f t="shared" si="16"/>
        <v>1</v>
      </c>
      <c r="AN52" s="2">
        <v>1</v>
      </c>
      <c r="AO52" s="1" t="s">
        <v>395</v>
      </c>
      <c r="AP52" s="2" t="s">
        <v>398</v>
      </c>
      <c r="AQ52" s="2" t="s">
        <v>48</v>
      </c>
      <c r="AR52" s="2" t="str">
        <f t="shared" si="2"/>
        <v>run-01_bold</v>
      </c>
      <c r="AS52" s="2">
        <v>1</v>
      </c>
      <c r="AT52" s="2">
        <v>0</v>
      </c>
      <c r="AU52" s="2" t="s">
        <v>399</v>
      </c>
      <c r="AV52" s="2" t="s">
        <v>50</v>
      </c>
      <c r="AW52" s="2">
        <v>0.91669999999999996</v>
      </c>
      <c r="AX52" s="2">
        <v>2.6659169999999999</v>
      </c>
      <c r="AY52" s="2" t="s">
        <v>51</v>
      </c>
      <c r="AZ52" s="2">
        <v>0.66669999999999996</v>
      </c>
      <c r="BA52" s="2">
        <v>2.8450000000000002</v>
      </c>
      <c r="BB52" s="2" t="s">
        <v>52</v>
      </c>
      <c r="BC52" s="2">
        <v>1</v>
      </c>
      <c r="BD52" s="2">
        <v>2.3164169999999999</v>
      </c>
      <c r="BE52" s="2" t="s">
        <v>53</v>
      </c>
      <c r="BF52" s="2">
        <v>0.91669999999999996</v>
      </c>
      <c r="BG52" s="2">
        <v>2.7468330000000001</v>
      </c>
      <c r="BH52" s="2" t="b">
        <f t="shared" si="17"/>
        <v>1</v>
      </c>
      <c r="BI52" s="2" t="b">
        <f t="shared" si="3"/>
        <v>1</v>
      </c>
      <c r="BJ52" s="2">
        <v>1</v>
      </c>
      <c r="BK52" s="1" t="s">
        <v>395</v>
      </c>
      <c r="BL52" s="2" t="s">
        <v>400</v>
      </c>
      <c r="BM52" s="2" t="s">
        <v>41</v>
      </c>
      <c r="BN52" s="2" t="str">
        <f t="shared" si="4"/>
        <v>run-02_bold</v>
      </c>
      <c r="BO52" s="2">
        <v>0</v>
      </c>
      <c r="BP52" s="2">
        <v>0</v>
      </c>
      <c r="BQ52" s="2" t="s">
        <v>397</v>
      </c>
      <c r="BR52" s="2" t="s">
        <v>43</v>
      </c>
      <c r="BS52" s="2">
        <v>0.5</v>
      </c>
      <c r="BT52" s="2">
        <v>2.4455830000000001</v>
      </c>
      <c r="BU52" s="2" t="s">
        <v>44</v>
      </c>
      <c r="BV52" s="2">
        <v>0.83330000000000004</v>
      </c>
      <c r="BW52" s="2">
        <v>2.2770000000000001</v>
      </c>
      <c r="BX52" s="2" t="s">
        <v>45</v>
      </c>
      <c r="BY52" s="2">
        <v>1</v>
      </c>
      <c r="BZ52" s="2">
        <v>1.0680000000000001</v>
      </c>
      <c r="CA52" s="2" t="s">
        <v>46</v>
      </c>
      <c r="CB52" s="2">
        <v>0.83330000000000004</v>
      </c>
      <c r="CC52" s="2">
        <v>2.2635450000000001</v>
      </c>
      <c r="CD52" s="2" t="b">
        <f t="shared" si="18"/>
        <v>1</v>
      </c>
      <c r="CE52" s="2" t="b">
        <f t="shared" si="5"/>
        <v>1</v>
      </c>
      <c r="CF52" s="2">
        <v>1</v>
      </c>
      <c r="CG52" s="2" t="s">
        <v>401</v>
      </c>
      <c r="CH52" s="2" t="s">
        <v>48</v>
      </c>
      <c r="CI52" s="2" t="str">
        <f t="shared" si="6"/>
        <v>run-02_bold</v>
      </c>
      <c r="CJ52" s="2">
        <v>0</v>
      </c>
      <c r="CK52" s="2">
        <v>0</v>
      </c>
      <c r="CL52" s="2" t="s">
        <v>399</v>
      </c>
      <c r="CM52" s="2" t="s">
        <v>50</v>
      </c>
      <c r="CN52" s="2">
        <v>0.91669999999999996</v>
      </c>
      <c r="CO52" s="2">
        <v>2.5224000000000002</v>
      </c>
      <c r="CP52" s="2" t="s">
        <v>51</v>
      </c>
      <c r="CQ52" s="2">
        <v>0.75</v>
      </c>
      <c r="CR52" s="2">
        <v>2.6992219999999998</v>
      </c>
      <c r="CS52" s="2" t="s">
        <v>52</v>
      </c>
      <c r="CT52" s="2">
        <v>0.91669999999999996</v>
      </c>
      <c r="CU52" s="2">
        <v>2.4539170000000001</v>
      </c>
      <c r="CV52" s="2" t="s">
        <v>53</v>
      </c>
      <c r="CW52" s="2">
        <v>0.83330000000000004</v>
      </c>
      <c r="CX52" s="2">
        <v>2.4775999999999998</v>
      </c>
      <c r="CY52" s="2" t="b">
        <f t="shared" si="19"/>
        <v>1</v>
      </c>
      <c r="CZ52" s="2" t="b">
        <f t="shared" si="7"/>
        <v>1</v>
      </c>
      <c r="DA52" s="2">
        <v>1</v>
      </c>
    </row>
    <row r="53" spans="1:105" s="2" customFormat="1" x14ac:dyDescent="0.35">
      <c r="A53" s="1" t="s">
        <v>402</v>
      </c>
      <c r="B53" t="s">
        <v>38</v>
      </c>
      <c r="C53">
        <v>3</v>
      </c>
      <c r="D53">
        <v>5</v>
      </c>
      <c r="E53">
        <v>7.15</v>
      </c>
      <c r="F53" t="s">
        <v>39</v>
      </c>
      <c r="G53">
        <v>107</v>
      </c>
      <c r="H53">
        <v>131</v>
      </c>
      <c r="I53">
        <v>111</v>
      </c>
      <c r="J53">
        <v>25</v>
      </c>
      <c r="K53">
        <v>11</v>
      </c>
      <c r="L53">
        <v>24</v>
      </c>
      <c r="M53">
        <v>12</v>
      </c>
      <c r="N53">
        <v>28</v>
      </c>
      <c r="O53">
        <v>13</v>
      </c>
      <c r="P53">
        <v>28</v>
      </c>
      <c r="Q53">
        <v>16</v>
      </c>
      <c r="R53">
        <v>122</v>
      </c>
      <c r="S53" s="1">
        <v>5163</v>
      </c>
      <c r="T53" s="2" t="s">
        <v>403</v>
      </c>
      <c r="U53" s="2" t="s">
        <v>41</v>
      </c>
      <c r="V53" s="2" t="str">
        <f t="shared" si="0"/>
        <v>run-01_bold</v>
      </c>
      <c r="W53" s="2">
        <v>0</v>
      </c>
      <c r="X53" s="2">
        <v>0</v>
      </c>
      <c r="Y53" s="2" t="s">
        <v>131</v>
      </c>
      <c r="Z53" s="2" t="s">
        <v>43</v>
      </c>
      <c r="AA53" s="2">
        <v>0.66669999999999996</v>
      </c>
      <c r="AB53" s="2">
        <v>1.9065559999999999</v>
      </c>
      <c r="AC53" s="2" t="s">
        <v>44</v>
      </c>
      <c r="AD53" s="2">
        <v>0.91669999999999996</v>
      </c>
      <c r="AE53" s="2">
        <v>2.1402999999999999</v>
      </c>
      <c r="AF53" s="2" t="s">
        <v>45</v>
      </c>
      <c r="AG53" s="2">
        <v>0.75</v>
      </c>
      <c r="AH53" s="2">
        <v>1.381556</v>
      </c>
      <c r="AI53" s="2" t="s">
        <v>46</v>
      </c>
      <c r="AJ53" s="2">
        <v>0.66669999999999996</v>
      </c>
      <c r="AK53" s="2">
        <v>2.0093999999999999</v>
      </c>
      <c r="AL53" s="2" t="b">
        <f t="shared" si="1"/>
        <v>1</v>
      </c>
      <c r="AM53" s="2" t="b">
        <f t="shared" si="16"/>
        <v>1</v>
      </c>
      <c r="AN53" s="2">
        <v>1</v>
      </c>
      <c r="AO53" s="1" t="s">
        <v>402</v>
      </c>
      <c r="AP53" s="2" t="s">
        <v>404</v>
      </c>
      <c r="AQ53" s="2" t="s">
        <v>48</v>
      </c>
      <c r="AR53" s="2" t="str">
        <f t="shared" si="2"/>
        <v>run-01_bold</v>
      </c>
      <c r="AS53" s="2">
        <v>0</v>
      </c>
      <c r="AT53" s="2">
        <v>0</v>
      </c>
      <c r="AU53" s="2" t="s">
        <v>405</v>
      </c>
      <c r="AV53" s="2" t="s">
        <v>50</v>
      </c>
      <c r="AW53" s="2">
        <v>0.91669999999999996</v>
      </c>
      <c r="AX53" s="2">
        <v>2.228545</v>
      </c>
      <c r="AY53" s="2" t="s">
        <v>51</v>
      </c>
      <c r="AZ53" s="2">
        <v>0.91669999999999996</v>
      </c>
      <c r="BA53" s="2">
        <v>2.0928179999999998</v>
      </c>
      <c r="BB53" s="2" t="s">
        <v>52</v>
      </c>
      <c r="BC53" s="2">
        <v>0.91669999999999996</v>
      </c>
      <c r="BD53" s="2">
        <v>1.3640829999999999</v>
      </c>
      <c r="BE53" s="2" t="s">
        <v>53</v>
      </c>
      <c r="BF53" s="2">
        <v>0.75</v>
      </c>
      <c r="BG53" s="2">
        <v>2.1534</v>
      </c>
      <c r="BH53" s="2" t="b">
        <f t="shared" si="17"/>
        <v>1</v>
      </c>
      <c r="BI53" s="2" t="b">
        <f t="shared" si="3"/>
        <v>1</v>
      </c>
      <c r="BJ53" s="2">
        <v>1</v>
      </c>
      <c r="BK53" s="1" t="s">
        <v>402</v>
      </c>
      <c r="BL53" s="2" t="s">
        <v>406</v>
      </c>
      <c r="BM53" s="2" t="s">
        <v>41</v>
      </c>
      <c r="BN53" s="2" t="str">
        <f t="shared" si="4"/>
        <v>run-02_bold</v>
      </c>
      <c r="BO53" s="2">
        <v>0</v>
      </c>
      <c r="BP53" s="2">
        <v>0</v>
      </c>
      <c r="BQ53" s="2" t="s">
        <v>131</v>
      </c>
      <c r="BR53" s="2" t="s">
        <v>43</v>
      </c>
      <c r="BS53" s="2">
        <v>0.66669999999999996</v>
      </c>
      <c r="BT53" s="2">
        <v>2.1166670000000001</v>
      </c>
      <c r="BU53" s="2" t="s">
        <v>44</v>
      </c>
      <c r="BV53" s="2">
        <v>1</v>
      </c>
      <c r="BW53" s="2">
        <v>1.9724170000000001</v>
      </c>
      <c r="BX53" s="2" t="s">
        <v>45</v>
      </c>
      <c r="BY53" s="2">
        <v>0.91669999999999996</v>
      </c>
      <c r="BZ53" s="2">
        <v>1.1279170000000001</v>
      </c>
      <c r="CA53" s="2" t="s">
        <v>46</v>
      </c>
      <c r="CB53" s="2">
        <v>1</v>
      </c>
      <c r="CC53" s="2">
        <v>2.0705830000000001</v>
      </c>
      <c r="CD53" s="2" t="b">
        <f t="shared" si="18"/>
        <v>1</v>
      </c>
      <c r="CE53" s="2" t="b">
        <f t="shared" si="5"/>
        <v>1</v>
      </c>
      <c r="CF53" s="2">
        <v>1</v>
      </c>
      <c r="CG53" s="2" t="s">
        <v>407</v>
      </c>
      <c r="CH53" s="2" t="s">
        <v>48</v>
      </c>
      <c r="CI53" s="2" t="str">
        <f t="shared" si="6"/>
        <v>run-02_bold</v>
      </c>
      <c r="CJ53" s="2">
        <v>0</v>
      </c>
      <c r="CK53" s="2">
        <v>0</v>
      </c>
      <c r="CL53" s="2" t="s">
        <v>405</v>
      </c>
      <c r="CM53" s="2" t="s">
        <v>50</v>
      </c>
      <c r="CN53" s="2">
        <v>0.91669999999999996</v>
      </c>
      <c r="CO53" s="2">
        <v>2.2907999999999999</v>
      </c>
      <c r="CP53" s="2" t="s">
        <v>51</v>
      </c>
      <c r="CQ53" s="2">
        <v>0.91669999999999996</v>
      </c>
      <c r="CR53" s="2">
        <v>2.4260830000000002</v>
      </c>
      <c r="CS53" s="2" t="s">
        <v>52</v>
      </c>
      <c r="CT53" s="2">
        <v>0.91669999999999996</v>
      </c>
      <c r="CU53" s="2">
        <v>1.4457500000000001</v>
      </c>
      <c r="CV53" s="2" t="s">
        <v>53</v>
      </c>
      <c r="CW53" s="2">
        <v>0.75</v>
      </c>
      <c r="CX53" s="2">
        <v>2.2583000000000002</v>
      </c>
      <c r="CY53" s="2" t="b">
        <f t="shared" si="19"/>
        <v>1</v>
      </c>
      <c r="CZ53" s="2" t="b">
        <f t="shared" si="7"/>
        <v>1</v>
      </c>
      <c r="DA53" s="2">
        <v>1</v>
      </c>
    </row>
    <row r="54" spans="1:105" s="2" customFormat="1" x14ac:dyDescent="0.35">
      <c r="A54" s="1" t="s">
        <v>408</v>
      </c>
      <c r="B54" t="s">
        <v>38</v>
      </c>
      <c r="C54">
        <v>5</v>
      </c>
      <c r="D54">
        <v>3</v>
      </c>
      <c r="E54">
        <v>7.2583333333333337</v>
      </c>
      <c r="F54" t="s">
        <v>39</v>
      </c>
      <c r="G54">
        <v>106</v>
      </c>
      <c r="H54">
        <v>126</v>
      </c>
      <c r="I54">
        <v>131</v>
      </c>
      <c r="J54">
        <v>23</v>
      </c>
      <c r="K54">
        <v>9</v>
      </c>
      <c r="L54">
        <v>25</v>
      </c>
      <c r="M54">
        <v>13</v>
      </c>
      <c r="N54">
        <v>30</v>
      </c>
      <c r="O54">
        <v>15</v>
      </c>
      <c r="P54">
        <v>17</v>
      </c>
      <c r="Q54">
        <v>8</v>
      </c>
      <c r="R54">
        <v>105</v>
      </c>
      <c r="S54" s="1">
        <v>5167</v>
      </c>
      <c r="T54" s="2" t="s">
        <v>409</v>
      </c>
      <c r="U54" s="2" t="s">
        <v>41</v>
      </c>
      <c r="V54" s="2" t="str">
        <f t="shared" si="0"/>
        <v>run-01_bold</v>
      </c>
      <c r="W54" s="2">
        <v>0</v>
      </c>
      <c r="X54" s="2">
        <v>0</v>
      </c>
      <c r="Y54" s="2" t="s">
        <v>410</v>
      </c>
      <c r="Z54" s="2" t="s">
        <v>43</v>
      </c>
      <c r="AA54" s="2">
        <v>0.83330000000000004</v>
      </c>
      <c r="AB54" s="2">
        <v>2.2065000000000001</v>
      </c>
      <c r="AC54" s="2" t="s">
        <v>44</v>
      </c>
      <c r="AD54" s="2">
        <v>0.91669999999999996</v>
      </c>
      <c r="AE54" s="2">
        <v>2.0520830000000001</v>
      </c>
      <c r="AF54" s="2" t="s">
        <v>45</v>
      </c>
      <c r="AG54" s="2">
        <v>1</v>
      </c>
      <c r="AH54" s="2">
        <v>1.1944170000000001</v>
      </c>
      <c r="AI54" s="2" t="s">
        <v>46</v>
      </c>
      <c r="AJ54" s="2">
        <v>1</v>
      </c>
      <c r="AK54" s="2">
        <v>2.411667</v>
      </c>
      <c r="AL54" s="2" t="b">
        <f t="shared" si="1"/>
        <v>1</v>
      </c>
      <c r="AM54" s="2" t="b">
        <f t="shared" si="16"/>
        <v>1</v>
      </c>
      <c r="AN54" s="2">
        <v>1</v>
      </c>
      <c r="AO54" s="1" t="s">
        <v>408</v>
      </c>
      <c r="AP54" s="2" t="s">
        <v>411</v>
      </c>
      <c r="AQ54" s="2" t="s">
        <v>48</v>
      </c>
      <c r="AR54" s="2" t="str">
        <f t="shared" si="2"/>
        <v>run-01_bold</v>
      </c>
      <c r="AS54" s="2">
        <v>0</v>
      </c>
      <c r="AT54" s="2">
        <v>0</v>
      </c>
      <c r="AU54" s="2" t="s">
        <v>412</v>
      </c>
      <c r="AV54" s="2" t="s">
        <v>50</v>
      </c>
      <c r="AW54" s="2">
        <v>0.91669999999999996</v>
      </c>
      <c r="AX54" s="2">
        <v>2.1336360000000001</v>
      </c>
      <c r="AY54" s="2" t="s">
        <v>51</v>
      </c>
      <c r="AZ54" s="2">
        <v>0.91669999999999996</v>
      </c>
      <c r="BA54" s="2">
        <v>2.2376999999999998</v>
      </c>
      <c r="BB54" s="2" t="s">
        <v>52</v>
      </c>
      <c r="BC54" s="2">
        <v>0.91669999999999996</v>
      </c>
      <c r="BD54" s="2">
        <v>1.2273639999999999</v>
      </c>
      <c r="BE54" s="2" t="s">
        <v>53</v>
      </c>
      <c r="BF54" s="2">
        <v>0.66669999999999996</v>
      </c>
      <c r="BG54" s="2">
        <v>2.5607500000000001</v>
      </c>
      <c r="BH54" s="2" t="b">
        <f t="shared" si="17"/>
        <v>1</v>
      </c>
      <c r="BI54" s="2" t="b">
        <f t="shared" si="3"/>
        <v>1</v>
      </c>
      <c r="BJ54" s="2">
        <v>1</v>
      </c>
      <c r="BK54" s="1" t="s">
        <v>408</v>
      </c>
      <c r="BL54" s="2" t="s">
        <v>413</v>
      </c>
      <c r="BM54" s="2" t="s">
        <v>41</v>
      </c>
      <c r="BN54" s="2" t="str">
        <f t="shared" si="4"/>
        <v>run-02_bold</v>
      </c>
      <c r="BO54" s="2">
        <v>0</v>
      </c>
      <c r="BP54" s="2">
        <v>0</v>
      </c>
      <c r="BQ54" s="2" t="s">
        <v>410</v>
      </c>
      <c r="BR54" s="2" t="s">
        <v>43</v>
      </c>
      <c r="BS54" s="2">
        <v>0.83330000000000004</v>
      </c>
      <c r="BT54" s="2">
        <v>2.3762500000000002</v>
      </c>
      <c r="BU54" s="2" t="s">
        <v>44</v>
      </c>
      <c r="BV54" s="2">
        <v>0.83330000000000004</v>
      </c>
      <c r="BW54" s="2">
        <v>2.1743329999999998</v>
      </c>
      <c r="BX54" s="2" t="s">
        <v>45</v>
      </c>
      <c r="BY54" s="2">
        <v>1</v>
      </c>
      <c r="BZ54" s="2">
        <v>1.1310830000000001</v>
      </c>
      <c r="CA54" s="2" t="s">
        <v>46</v>
      </c>
      <c r="CB54" s="2">
        <v>1</v>
      </c>
      <c r="CC54" s="2">
        <v>2.273333</v>
      </c>
      <c r="CD54" s="2" t="b">
        <f t="shared" si="18"/>
        <v>1</v>
      </c>
      <c r="CE54" s="2" t="b">
        <f t="shared" si="5"/>
        <v>1</v>
      </c>
      <c r="CF54" s="2">
        <v>1</v>
      </c>
      <c r="CG54" s="2" t="s">
        <v>414</v>
      </c>
      <c r="CH54" s="2" t="s">
        <v>48</v>
      </c>
      <c r="CI54" s="2" t="str">
        <f t="shared" si="6"/>
        <v>run-02_bold</v>
      </c>
      <c r="CJ54" s="2">
        <v>2</v>
      </c>
      <c r="CK54" s="2">
        <v>0</v>
      </c>
      <c r="CL54" s="2" t="s">
        <v>412</v>
      </c>
      <c r="CM54" s="2" t="s">
        <v>50</v>
      </c>
      <c r="CN54" s="2">
        <v>0.66669999999999996</v>
      </c>
      <c r="CO54" s="2">
        <v>2.1393749999999998</v>
      </c>
      <c r="CP54" s="2" t="s">
        <v>51</v>
      </c>
      <c r="CQ54" s="2">
        <v>0.5</v>
      </c>
      <c r="CR54" s="2">
        <v>2.2366250000000001</v>
      </c>
      <c r="CS54" s="2" t="s">
        <v>52</v>
      </c>
      <c r="CT54" s="2">
        <v>1</v>
      </c>
      <c r="CU54" s="2">
        <v>1.4474</v>
      </c>
      <c r="CV54" s="2" t="s">
        <v>53</v>
      </c>
      <c r="CW54" s="2">
        <v>0.75</v>
      </c>
      <c r="CX54" s="2">
        <v>2.4437000000000002</v>
      </c>
      <c r="CY54" s="2" t="b">
        <f t="shared" si="19"/>
        <v>1</v>
      </c>
      <c r="CZ54" s="2" t="b">
        <f t="shared" si="7"/>
        <v>1</v>
      </c>
      <c r="DA54" s="2">
        <v>1</v>
      </c>
    </row>
    <row r="55" spans="1:105" s="2" customFormat="1" x14ac:dyDescent="0.35">
      <c r="A55" s="1" t="s">
        <v>415</v>
      </c>
      <c r="B55" t="s">
        <v>38</v>
      </c>
      <c r="C55">
        <v>3</v>
      </c>
      <c r="D55">
        <v>5</v>
      </c>
      <c r="E55">
        <v>7.15</v>
      </c>
      <c r="F55" t="s">
        <v>39</v>
      </c>
      <c r="G55">
        <v>107</v>
      </c>
      <c r="H55">
        <v>114</v>
      </c>
      <c r="I55">
        <v>111</v>
      </c>
      <c r="J55">
        <v>22</v>
      </c>
      <c r="K55">
        <v>9</v>
      </c>
      <c r="L55">
        <v>28</v>
      </c>
      <c r="M55">
        <v>16</v>
      </c>
      <c r="N55">
        <v>14</v>
      </c>
      <c r="O55">
        <v>8</v>
      </c>
      <c r="P55">
        <v>17</v>
      </c>
      <c r="Q55">
        <v>8</v>
      </c>
      <c r="R55">
        <v>90</v>
      </c>
      <c r="S55" s="1">
        <v>5179</v>
      </c>
      <c r="T55" s="2" t="s">
        <v>416</v>
      </c>
      <c r="U55" s="2" t="s">
        <v>41</v>
      </c>
      <c r="V55" s="2" t="str">
        <f t="shared" si="0"/>
        <v>run-01_bold</v>
      </c>
      <c r="W55" s="2">
        <v>0</v>
      </c>
      <c r="X55" s="2">
        <v>0</v>
      </c>
      <c r="Y55" s="2" t="s">
        <v>417</v>
      </c>
      <c r="Z55" s="2" t="s">
        <v>43</v>
      </c>
      <c r="AA55" s="2">
        <v>0.66669999999999996</v>
      </c>
      <c r="AB55" s="2">
        <v>2.2834439999999998</v>
      </c>
      <c r="AC55" s="2" t="s">
        <v>44</v>
      </c>
      <c r="AD55" s="2">
        <v>0.75</v>
      </c>
      <c r="AE55" s="2">
        <v>2.3666</v>
      </c>
      <c r="AF55" s="2" t="s">
        <v>45</v>
      </c>
      <c r="AG55" s="2">
        <v>1</v>
      </c>
      <c r="AH55" s="2">
        <v>1.119818</v>
      </c>
      <c r="AI55" s="2" t="s">
        <v>46</v>
      </c>
      <c r="AJ55" s="2">
        <v>0.91669999999999996</v>
      </c>
      <c r="AK55" s="2">
        <v>2.2345449999999998</v>
      </c>
      <c r="AL55" s="2" t="b">
        <f t="shared" si="1"/>
        <v>1</v>
      </c>
      <c r="AM55" s="2" t="b">
        <f t="shared" si="16"/>
        <v>1</v>
      </c>
      <c r="AN55" s="2">
        <v>1</v>
      </c>
      <c r="AO55" s="1" t="s">
        <v>415</v>
      </c>
      <c r="AP55" s="2" t="s">
        <v>418</v>
      </c>
      <c r="AQ55" s="2" t="s">
        <v>48</v>
      </c>
      <c r="AR55" s="2" t="str">
        <f t="shared" si="2"/>
        <v>run-01_bold</v>
      </c>
      <c r="AS55" s="2">
        <v>0</v>
      </c>
      <c r="AT55" s="2">
        <v>0</v>
      </c>
      <c r="AU55" s="2" t="s">
        <v>419</v>
      </c>
      <c r="AV55" s="2" t="s">
        <v>50</v>
      </c>
      <c r="AW55" s="2">
        <v>0.91669999999999996</v>
      </c>
      <c r="AX55" s="2">
        <v>2.1585830000000001</v>
      </c>
      <c r="AY55" s="2" t="s">
        <v>51</v>
      </c>
      <c r="AZ55" s="2">
        <v>0.66669999999999996</v>
      </c>
      <c r="BA55" s="2">
        <v>2.1303329999999998</v>
      </c>
      <c r="BB55" s="2" t="s">
        <v>52</v>
      </c>
      <c r="BC55" s="2">
        <v>1</v>
      </c>
      <c r="BD55" s="2">
        <v>1.1313329999999999</v>
      </c>
      <c r="BE55" s="2" t="s">
        <v>53</v>
      </c>
      <c r="BF55" s="2">
        <v>1</v>
      </c>
      <c r="BG55" s="2">
        <v>2.0775000000000001</v>
      </c>
      <c r="BH55" s="2" t="b">
        <f t="shared" si="17"/>
        <v>1</v>
      </c>
      <c r="BI55" s="2" t="b">
        <f t="shared" si="3"/>
        <v>1</v>
      </c>
      <c r="BJ55" s="2">
        <v>1</v>
      </c>
      <c r="BK55" s="1" t="s">
        <v>415</v>
      </c>
      <c r="BL55" s="2" t="s">
        <v>420</v>
      </c>
      <c r="BM55" s="2" t="s">
        <v>41</v>
      </c>
      <c r="BN55" s="2" t="str">
        <f t="shared" si="4"/>
        <v>run-02_bold</v>
      </c>
      <c r="BO55" s="2">
        <v>0</v>
      </c>
      <c r="BP55" s="2">
        <v>0</v>
      </c>
      <c r="BQ55" s="2" t="s">
        <v>417</v>
      </c>
      <c r="BR55" s="2" t="s">
        <v>43</v>
      </c>
      <c r="BS55" s="2">
        <v>0.66669999999999996</v>
      </c>
      <c r="BT55" s="2">
        <v>2.2875000000000001</v>
      </c>
      <c r="BU55" s="2" t="s">
        <v>44</v>
      </c>
      <c r="BV55" s="2">
        <v>0.91669999999999996</v>
      </c>
      <c r="BW55" s="2">
        <v>2.306667</v>
      </c>
      <c r="BX55" s="2" t="s">
        <v>45</v>
      </c>
      <c r="BY55" s="2">
        <v>1</v>
      </c>
      <c r="BZ55" s="2">
        <v>1.2255830000000001</v>
      </c>
      <c r="CA55" s="2" t="s">
        <v>46</v>
      </c>
      <c r="CB55" s="2">
        <v>1</v>
      </c>
      <c r="CC55" s="2">
        <v>2.2383329999999999</v>
      </c>
      <c r="CD55" s="2" t="b">
        <f t="shared" si="18"/>
        <v>1</v>
      </c>
      <c r="CE55" s="2" t="b">
        <f t="shared" si="5"/>
        <v>1</v>
      </c>
      <c r="CF55" s="2">
        <v>1</v>
      </c>
      <c r="CG55" s="2" t="s">
        <v>421</v>
      </c>
      <c r="CH55" s="2" t="s">
        <v>48</v>
      </c>
      <c r="CI55" s="2" t="str">
        <f t="shared" si="6"/>
        <v>run-02_bold</v>
      </c>
      <c r="CJ55" s="2">
        <v>0</v>
      </c>
      <c r="CK55" s="2">
        <v>0</v>
      </c>
      <c r="CL55" s="2" t="s">
        <v>419</v>
      </c>
      <c r="CM55" s="2" t="s">
        <v>50</v>
      </c>
      <c r="CN55" s="2">
        <v>0.91669999999999996</v>
      </c>
      <c r="CO55" s="2">
        <v>2.1300829999999999</v>
      </c>
      <c r="CP55" s="2" t="s">
        <v>51</v>
      </c>
      <c r="CQ55" s="2">
        <v>0.91669999999999996</v>
      </c>
      <c r="CR55" s="2">
        <v>2.1244170000000002</v>
      </c>
      <c r="CS55" s="2" t="s">
        <v>52</v>
      </c>
      <c r="CT55" s="2">
        <v>0.91669999999999996</v>
      </c>
      <c r="CU55" s="2">
        <v>1.30925</v>
      </c>
      <c r="CV55" s="2" t="s">
        <v>53</v>
      </c>
      <c r="CW55" s="2">
        <v>0.91669999999999996</v>
      </c>
      <c r="CX55" s="2">
        <v>2.2589999999999999</v>
      </c>
      <c r="CY55" s="2" t="b">
        <f t="shared" si="19"/>
        <v>1</v>
      </c>
      <c r="CZ55" s="2" t="b">
        <f t="shared" si="7"/>
        <v>1</v>
      </c>
      <c r="DA55" s="2">
        <v>1</v>
      </c>
    </row>
    <row r="56" spans="1:105" s="2" customFormat="1" x14ac:dyDescent="0.35">
      <c r="A56" s="1" t="s">
        <v>422</v>
      </c>
      <c r="B56" t="s">
        <v>38</v>
      </c>
      <c r="C56">
        <v>5</v>
      </c>
      <c r="D56">
        <v>4</v>
      </c>
      <c r="E56">
        <v>7.1138888888888889</v>
      </c>
      <c r="F56" t="s">
        <v>84</v>
      </c>
      <c r="G56">
        <v>98</v>
      </c>
      <c r="H56">
        <v>118</v>
      </c>
      <c r="I56">
        <v>109</v>
      </c>
      <c r="J56">
        <v>30</v>
      </c>
      <c r="K56">
        <v>15</v>
      </c>
      <c r="L56">
        <v>21</v>
      </c>
      <c r="M56">
        <v>10</v>
      </c>
      <c r="N56">
        <v>29</v>
      </c>
      <c r="O56">
        <v>14</v>
      </c>
      <c r="P56">
        <v>29</v>
      </c>
      <c r="Q56">
        <v>17</v>
      </c>
      <c r="R56">
        <v>135</v>
      </c>
      <c r="S56" s="1">
        <v>5185</v>
      </c>
      <c r="T56" s="2" t="s">
        <v>423</v>
      </c>
      <c r="U56" s="2" t="s">
        <v>41</v>
      </c>
      <c r="V56" s="2" t="str">
        <f t="shared" si="0"/>
        <v>run-01_bold</v>
      </c>
      <c r="W56" s="2">
        <v>0</v>
      </c>
      <c r="X56" s="2">
        <v>0</v>
      </c>
      <c r="Y56" s="2" t="s">
        <v>419</v>
      </c>
      <c r="Z56" s="2" t="s">
        <v>43</v>
      </c>
      <c r="AA56" s="2">
        <v>0.58330000000000004</v>
      </c>
      <c r="AB56" s="2">
        <v>2.2097000000000002</v>
      </c>
      <c r="AC56" s="2" t="s">
        <v>44</v>
      </c>
      <c r="AD56" s="2">
        <v>0.75</v>
      </c>
      <c r="AE56" s="2">
        <v>2.1933639999999999</v>
      </c>
      <c r="AF56" s="2" t="s">
        <v>45</v>
      </c>
      <c r="AG56" s="2">
        <v>1</v>
      </c>
      <c r="AH56" s="2">
        <v>0.76780000000000004</v>
      </c>
      <c r="AI56" s="2" t="s">
        <v>46</v>
      </c>
      <c r="AJ56" s="2">
        <v>0.91669999999999996</v>
      </c>
      <c r="AK56" s="2">
        <v>2.3504</v>
      </c>
      <c r="AL56" s="2" t="b">
        <f t="shared" si="1"/>
        <v>1</v>
      </c>
      <c r="AM56" s="2" t="b">
        <f t="shared" si="16"/>
        <v>1</v>
      </c>
      <c r="AN56" s="2">
        <v>1</v>
      </c>
      <c r="AO56" s="1" t="s">
        <v>422</v>
      </c>
      <c r="AP56" s="2" t="s">
        <v>424</v>
      </c>
      <c r="AQ56" s="2" t="s">
        <v>48</v>
      </c>
      <c r="AR56" s="2" t="str">
        <f t="shared" si="2"/>
        <v>run-01_bold</v>
      </c>
      <c r="AS56" s="2">
        <v>1</v>
      </c>
      <c r="AT56" s="2">
        <v>0</v>
      </c>
      <c r="AU56" s="2" t="s">
        <v>425</v>
      </c>
      <c r="AV56" s="2" t="s">
        <v>50</v>
      </c>
      <c r="AW56" s="2">
        <v>0.91669999999999996</v>
      </c>
      <c r="AX56" s="2">
        <v>2.4128180000000001</v>
      </c>
      <c r="AY56" s="2" t="s">
        <v>51</v>
      </c>
      <c r="AZ56" s="2">
        <v>0.83330000000000004</v>
      </c>
      <c r="BA56" s="2">
        <v>2.511091</v>
      </c>
      <c r="BB56" s="2" t="s">
        <v>52</v>
      </c>
      <c r="BC56" s="2">
        <v>0.83330000000000004</v>
      </c>
      <c r="BD56" s="2">
        <v>0.98099999999999998</v>
      </c>
      <c r="BE56" s="2" t="s">
        <v>53</v>
      </c>
      <c r="BF56" s="2">
        <v>0.75</v>
      </c>
      <c r="BG56" s="2">
        <v>2.5576669999999999</v>
      </c>
      <c r="BH56" s="2" t="b">
        <f t="shared" si="17"/>
        <v>1</v>
      </c>
      <c r="BI56" s="2" t="b">
        <f t="shared" si="3"/>
        <v>1</v>
      </c>
      <c r="BJ56" s="2">
        <v>1</v>
      </c>
      <c r="BK56" s="1" t="s">
        <v>422</v>
      </c>
      <c r="BL56" s="2" t="s">
        <v>426</v>
      </c>
      <c r="BM56" s="2" t="s">
        <v>41</v>
      </c>
      <c r="BN56" s="2" t="str">
        <f t="shared" si="4"/>
        <v>run-02_bold</v>
      </c>
      <c r="BO56" s="2">
        <v>6</v>
      </c>
      <c r="BP56" s="2">
        <v>0</v>
      </c>
      <c r="BQ56" s="2" t="s">
        <v>419</v>
      </c>
      <c r="BR56" s="2" t="s">
        <v>43</v>
      </c>
      <c r="BS56" s="2">
        <v>0.41670000000000001</v>
      </c>
      <c r="BT56" s="2">
        <v>2.2391109999999999</v>
      </c>
      <c r="BU56" s="2" t="s">
        <v>44</v>
      </c>
      <c r="BV56" s="2">
        <v>0.91669999999999996</v>
      </c>
      <c r="BW56" s="2">
        <v>2.076111</v>
      </c>
      <c r="BX56" s="2" t="s">
        <v>45</v>
      </c>
      <c r="BY56" s="2">
        <v>0.83330000000000004</v>
      </c>
      <c r="BZ56" s="2">
        <v>0.89500000000000002</v>
      </c>
      <c r="CA56" s="2" t="s">
        <v>46</v>
      </c>
      <c r="CB56" s="2">
        <v>0.75</v>
      </c>
      <c r="CC56" s="2">
        <v>2.3988330000000002</v>
      </c>
      <c r="CD56" s="2" t="b">
        <f t="shared" si="18"/>
        <v>1</v>
      </c>
      <c r="CE56" s="2" t="b">
        <f t="shared" si="5"/>
        <v>1</v>
      </c>
      <c r="CF56" s="2">
        <v>1</v>
      </c>
      <c r="CG56" s="2" t="s">
        <v>427</v>
      </c>
      <c r="CH56" s="2" t="s">
        <v>48</v>
      </c>
      <c r="CI56" s="2" t="str">
        <f t="shared" si="6"/>
        <v>run-02_bold</v>
      </c>
      <c r="CJ56" s="2">
        <v>0</v>
      </c>
      <c r="CK56" s="2">
        <v>0</v>
      </c>
      <c r="CL56" s="2" t="s">
        <v>425</v>
      </c>
      <c r="CM56" s="2" t="s">
        <v>50</v>
      </c>
      <c r="CN56" s="2">
        <v>0.83330000000000004</v>
      </c>
      <c r="CO56" s="2">
        <v>1.9912730000000001</v>
      </c>
      <c r="CP56" s="2" t="s">
        <v>51</v>
      </c>
      <c r="CQ56" s="2">
        <v>0.83330000000000004</v>
      </c>
      <c r="CR56" s="2">
        <v>2.484143</v>
      </c>
      <c r="CS56" s="2" t="s">
        <v>52</v>
      </c>
      <c r="CT56" s="2">
        <v>1</v>
      </c>
      <c r="CU56" s="2">
        <v>0.80554499999999996</v>
      </c>
      <c r="CV56" s="2" t="s">
        <v>53</v>
      </c>
      <c r="CW56" s="2">
        <v>0.91669999999999996</v>
      </c>
      <c r="CX56" s="2">
        <v>2.3541820000000002</v>
      </c>
      <c r="CY56" s="2" t="b">
        <f t="shared" si="19"/>
        <v>1</v>
      </c>
      <c r="CZ56" s="2" t="b">
        <f t="shared" si="7"/>
        <v>1</v>
      </c>
      <c r="DA56" s="2">
        <v>1</v>
      </c>
    </row>
    <row r="57" spans="1:105" s="2" customFormat="1" x14ac:dyDescent="0.35">
      <c r="A57" s="3" t="s">
        <v>428</v>
      </c>
      <c r="B57" t="s">
        <v>38</v>
      </c>
      <c r="C57">
        <v>5</v>
      </c>
      <c r="D57">
        <v>5</v>
      </c>
      <c r="E57">
        <v>7.1749999999999998</v>
      </c>
      <c r="F57" t="s">
        <v>39</v>
      </c>
      <c r="G57">
        <v>107</v>
      </c>
      <c r="H57">
        <v>126</v>
      </c>
      <c r="I57">
        <v>112</v>
      </c>
      <c r="J57">
        <v>23</v>
      </c>
      <c r="K57">
        <v>9</v>
      </c>
      <c r="L57">
        <v>27</v>
      </c>
      <c r="M57">
        <v>15</v>
      </c>
      <c r="N57">
        <v>17</v>
      </c>
      <c r="O57">
        <v>9</v>
      </c>
      <c r="P57">
        <v>27</v>
      </c>
      <c r="Q57">
        <v>15</v>
      </c>
      <c r="R57">
        <v>107</v>
      </c>
      <c r="S57" s="3">
        <v>5194</v>
      </c>
      <c r="T57" t="s">
        <v>429</v>
      </c>
      <c r="U57" t="s">
        <v>41</v>
      </c>
      <c r="V57" t="str">
        <f t="shared" si="0"/>
        <v>run-01_bold</v>
      </c>
      <c r="W57">
        <v>0</v>
      </c>
      <c r="X57">
        <v>0</v>
      </c>
      <c r="Y57" t="s">
        <v>297</v>
      </c>
      <c r="Z57" t="s">
        <v>43</v>
      </c>
      <c r="AA57">
        <v>0.83330000000000004</v>
      </c>
      <c r="AB57">
        <v>2.1084999999999998</v>
      </c>
      <c r="AC57" t="s">
        <v>44</v>
      </c>
      <c r="AD57">
        <v>1</v>
      </c>
      <c r="AE57">
        <v>2.2489089999999998</v>
      </c>
      <c r="AF57" t="s">
        <v>45</v>
      </c>
      <c r="AG57">
        <v>0.91669999999999996</v>
      </c>
      <c r="AH57">
        <v>1.2593000000000001</v>
      </c>
      <c r="AI57" t="s">
        <v>46</v>
      </c>
      <c r="AJ57">
        <v>0.91669999999999996</v>
      </c>
      <c r="AK57">
        <v>2.2730999999999999</v>
      </c>
      <c r="AL57" t="b">
        <f t="shared" si="1"/>
        <v>1</v>
      </c>
      <c r="AM57" t="b">
        <f>IF(AND(AD57&gt;=0.5,AG57&gt;=0.5, ABS(AJ57-AD57)&lt;=0.4),TRUE,FALSE)</f>
        <v>1</v>
      </c>
      <c r="AN57">
        <v>1</v>
      </c>
      <c r="AO57" s="3" t="s">
        <v>428</v>
      </c>
      <c r="AP57" t="s">
        <v>430</v>
      </c>
      <c r="AQ57" t="s">
        <v>48</v>
      </c>
      <c r="AR57" t="str">
        <f t="shared" si="2"/>
        <v>run-01_bold</v>
      </c>
      <c r="AS57">
        <v>2</v>
      </c>
      <c r="AT57">
        <v>0</v>
      </c>
      <c r="AU57" t="s">
        <v>431</v>
      </c>
      <c r="AV57" t="s">
        <v>50</v>
      </c>
      <c r="AW57">
        <v>0.83330000000000004</v>
      </c>
      <c r="AX57">
        <v>2.310273</v>
      </c>
      <c r="AY57" t="s">
        <v>51</v>
      </c>
      <c r="AZ57">
        <v>0.75</v>
      </c>
      <c r="BA57">
        <v>2.5386000000000002</v>
      </c>
      <c r="BB57" t="s">
        <v>52</v>
      </c>
      <c r="BC57">
        <v>1</v>
      </c>
      <c r="BD57">
        <v>1.410091</v>
      </c>
      <c r="BE57" t="s">
        <v>53</v>
      </c>
      <c r="BF57">
        <v>1</v>
      </c>
      <c r="BG57">
        <v>2.416833</v>
      </c>
      <c r="BH57" t="b">
        <f>IF(AND(AS57&lt;=16,AT57&lt;1),TRUE,FALSE)</f>
        <v>1</v>
      </c>
      <c r="BI57" t="b">
        <f t="shared" si="3"/>
        <v>1</v>
      </c>
      <c r="BJ57">
        <v>1</v>
      </c>
      <c r="BK57" s="3" t="s">
        <v>428</v>
      </c>
      <c r="BL57" t="s">
        <v>432</v>
      </c>
      <c r="BM57" t="s">
        <v>41</v>
      </c>
      <c r="BN57" t="str">
        <f t="shared" si="4"/>
        <v>run-02_bold</v>
      </c>
      <c r="BO57">
        <v>9</v>
      </c>
      <c r="BP57">
        <v>0</v>
      </c>
      <c r="BQ57" t="s">
        <v>297</v>
      </c>
      <c r="BR57" t="s">
        <v>43</v>
      </c>
      <c r="BS57">
        <v>0.75</v>
      </c>
      <c r="BT57">
        <v>2.32375</v>
      </c>
      <c r="BU57" t="s">
        <v>44</v>
      </c>
      <c r="BV57">
        <v>1</v>
      </c>
      <c r="BW57">
        <v>2.4260000000000002</v>
      </c>
      <c r="BX57" t="s">
        <v>45</v>
      </c>
      <c r="BY57">
        <v>0.83330000000000004</v>
      </c>
      <c r="BZ57">
        <v>0.97799999999999998</v>
      </c>
      <c r="CA57" t="s">
        <v>46</v>
      </c>
      <c r="CB57">
        <v>0.91669999999999996</v>
      </c>
      <c r="CC57">
        <v>2.18025</v>
      </c>
      <c r="CD57" t="b">
        <f>IF(AND(BO57&lt;=16,BP57&lt;1),TRUE,FALSE)</f>
        <v>1</v>
      </c>
      <c r="CE57" t="b">
        <f t="shared" si="5"/>
        <v>1</v>
      </c>
      <c r="CF57">
        <v>1</v>
      </c>
      <c r="CG57" t="s">
        <v>433</v>
      </c>
      <c r="CH57" t="s">
        <v>48</v>
      </c>
      <c r="CI57" t="str">
        <f t="shared" si="6"/>
        <v>run-02_bold</v>
      </c>
      <c r="CJ57">
        <v>5</v>
      </c>
      <c r="CK57">
        <v>0</v>
      </c>
      <c r="CL57" t="s">
        <v>431</v>
      </c>
      <c r="CM57" t="s">
        <v>50</v>
      </c>
      <c r="CN57">
        <v>1</v>
      </c>
      <c r="CO57">
        <v>2.343</v>
      </c>
      <c r="CP57" t="s">
        <v>51</v>
      </c>
      <c r="CQ57">
        <v>0.91669999999999996</v>
      </c>
      <c r="CR57">
        <v>2.291455</v>
      </c>
      <c r="CS57" t="s">
        <v>52</v>
      </c>
      <c r="CT57">
        <v>1</v>
      </c>
      <c r="CU57">
        <v>1.231455</v>
      </c>
      <c r="CV57" t="s">
        <v>53</v>
      </c>
      <c r="CW57">
        <v>0.91669999999999996</v>
      </c>
      <c r="CX57">
        <v>2.5649000000000002</v>
      </c>
      <c r="CY57" t="b">
        <f>IF(AND(CJ57&lt;=16,CK57&lt;1),TRUE,FALSE)</f>
        <v>1</v>
      </c>
      <c r="CZ57" t="b">
        <f t="shared" si="7"/>
        <v>1</v>
      </c>
      <c r="DA57">
        <v>1</v>
      </c>
    </row>
    <row r="58" spans="1:105" s="2" customFormat="1" x14ac:dyDescent="0.35">
      <c r="A58" s="1" t="s">
        <v>434</v>
      </c>
      <c r="B58" t="s">
        <v>38</v>
      </c>
      <c r="C58">
        <v>5</v>
      </c>
      <c r="D58">
        <v>4</v>
      </c>
      <c r="E58">
        <v>7.1472222222222221</v>
      </c>
      <c r="F58" t="s">
        <v>39</v>
      </c>
      <c r="G58">
        <v>103</v>
      </c>
      <c r="H58">
        <v>116</v>
      </c>
      <c r="I58">
        <v>105</v>
      </c>
      <c r="J58">
        <v>9</v>
      </c>
      <c r="K58">
        <v>6</v>
      </c>
      <c r="L58">
        <v>24</v>
      </c>
      <c r="M58">
        <v>12</v>
      </c>
      <c r="N58">
        <v>27</v>
      </c>
      <c r="O58">
        <v>13</v>
      </c>
      <c r="P58">
        <v>26</v>
      </c>
      <c r="Q58">
        <v>14</v>
      </c>
      <c r="R58">
        <v>107</v>
      </c>
      <c r="S58" s="1">
        <v>5199</v>
      </c>
      <c r="T58" s="2" t="s">
        <v>435</v>
      </c>
      <c r="U58" s="2" t="s">
        <v>41</v>
      </c>
      <c r="V58" s="2" t="str">
        <f t="shared" si="0"/>
        <v>run-01_bold</v>
      </c>
      <c r="W58" s="2">
        <v>0</v>
      </c>
      <c r="X58" s="2">
        <v>0</v>
      </c>
      <c r="Y58" s="2" t="s">
        <v>436</v>
      </c>
      <c r="Z58" s="2" t="s">
        <v>43</v>
      </c>
      <c r="AA58" s="2">
        <v>0.66669999999999996</v>
      </c>
      <c r="AB58" s="2">
        <v>2.428455</v>
      </c>
      <c r="AC58" s="2" t="s">
        <v>44</v>
      </c>
      <c r="AD58" s="2">
        <v>0.91669999999999996</v>
      </c>
      <c r="AE58" s="2">
        <v>2.3141820000000002</v>
      </c>
      <c r="AF58" s="2" t="s">
        <v>45</v>
      </c>
      <c r="AG58" s="2">
        <v>1</v>
      </c>
      <c r="AH58" s="2">
        <v>1.4670000000000001</v>
      </c>
      <c r="AI58" s="2" t="s">
        <v>46</v>
      </c>
      <c r="AJ58" s="2">
        <v>0.83330000000000004</v>
      </c>
      <c r="AK58" s="2">
        <v>2.6398570000000001</v>
      </c>
      <c r="AL58" s="2" t="b">
        <f t="shared" si="1"/>
        <v>1</v>
      </c>
      <c r="AM58" s="2" t="b">
        <f t="shared" ref="AM58:AM63" si="20">IF(AND(AD58&gt;=0.5,AG58&gt;=0.5, ABS(AJ58-AD58)&lt;0.4),TRUE,FALSE)</f>
        <v>1</v>
      </c>
      <c r="AN58" s="2">
        <v>1</v>
      </c>
      <c r="AO58" s="1" t="s">
        <v>434</v>
      </c>
      <c r="AP58" s="2" t="s">
        <v>437</v>
      </c>
      <c r="AQ58" s="2" t="s">
        <v>48</v>
      </c>
      <c r="AR58" s="2" t="str">
        <f t="shared" si="2"/>
        <v>run-01_bold</v>
      </c>
      <c r="AS58" s="2">
        <v>0</v>
      </c>
      <c r="AT58" s="2">
        <v>0</v>
      </c>
      <c r="AU58" s="2" t="s">
        <v>438</v>
      </c>
      <c r="AV58" s="2" t="s">
        <v>50</v>
      </c>
      <c r="AW58" s="2">
        <v>1</v>
      </c>
      <c r="AX58" s="2">
        <v>2.4402499999999998</v>
      </c>
      <c r="AY58" s="2" t="s">
        <v>51</v>
      </c>
      <c r="AZ58" s="2">
        <v>0.91669999999999996</v>
      </c>
      <c r="BA58" s="2">
        <v>2.4929999999999999</v>
      </c>
      <c r="BB58" s="2" t="s">
        <v>52</v>
      </c>
      <c r="BC58" s="2">
        <v>1</v>
      </c>
      <c r="BD58" s="2">
        <v>1.7522500000000001</v>
      </c>
      <c r="BE58" s="2" t="s">
        <v>53</v>
      </c>
      <c r="BF58" s="2">
        <v>1</v>
      </c>
      <c r="BG58" s="2">
        <v>2.5609999999999999</v>
      </c>
      <c r="BH58" s="2" t="b">
        <f t="shared" ref="BH58:BH63" si="21">IF(AND(AS58&lt;=6,AT58&lt;1),TRUE,FALSE)</f>
        <v>1</v>
      </c>
      <c r="BI58" s="2" t="b">
        <f t="shared" si="3"/>
        <v>1</v>
      </c>
      <c r="BJ58" s="2">
        <v>1</v>
      </c>
      <c r="BK58" s="1" t="s">
        <v>434</v>
      </c>
      <c r="BL58" s="2" t="s">
        <v>439</v>
      </c>
      <c r="BM58" s="2" t="s">
        <v>41</v>
      </c>
      <c r="BN58" s="2" t="str">
        <f t="shared" si="4"/>
        <v>run-02_bold</v>
      </c>
      <c r="BO58" s="2">
        <v>0</v>
      </c>
      <c r="BP58" s="2">
        <v>0</v>
      </c>
      <c r="BQ58" s="2" t="s">
        <v>436</v>
      </c>
      <c r="BR58" s="2" t="s">
        <v>43</v>
      </c>
      <c r="BS58" s="2">
        <v>0.91669999999999996</v>
      </c>
      <c r="BT58" s="2">
        <v>2.2534169999999998</v>
      </c>
      <c r="BU58" s="2" t="s">
        <v>44</v>
      </c>
      <c r="BV58" s="2">
        <v>1</v>
      </c>
      <c r="BW58" s="2">
        <v>2.3336670000000002</v>
      </c>
      <c r="BX58" s="2" t="s">
        <v>45</v>
      </c>
      <c r="BY58" s="2">
        <v>1</v>
      </c>
      <c r="BZ58" s="2">
        <v>1.6140829999999999</v>
      </c>
      <c r="CA58" s="2" t="s">
        <v>46</v>
      </c>
      <c r="CB58" s="2">
        <v>0.83330000000000004</v>
      </c>
      <c r="CC58" s="2">
        <v>2.2609170000000001</v>
      </c>
      <c r="CD58" s="2" t="b">
        <f t="shared" ref="CD58:CD63" si="22">IF(AND(BO58&lt;=6,BP58&lt;1),TRUE,FALSE)</f>
        <v>1</v>
      </c>
      <c r="CE58" s="2" t="b">
        <f t="shared" si="5"/>
        <v>1</v>
      </c>
      <c r="CF58" s="2">
        <v>1</v>
      </c>
      <c r="CG58" s="2" t="s">
        <v>440</v>
      </c>
      <c r="CH58" s="2" t="s">
        <v>48</v>
      </c>
      <c r="CI58" s="2" t="str">
        <f t="shared" si="6"/>
        <v>run-02_bold</v>
      </c>
      <c r="CJ58" s="2">
        <v>2</v>
      </c>
      <c r="CK58" s="2">
        <v>0</v>
      </c>
      <c r="CL58" s="2" t="s">
        <v>438</v>
      </c>
      <c r="CM58" s="2" t="s">
        <v>50</v>
      </c>
      <c r="CN58" s="2">
        <v>1</v>
      </c>
      <c r="CO58" s="2">
        <v>2.256818</v>
      </c>
      <c r="CP58" s="2" t="s">
        <v>51</v>
      </c>
      <c r="CQ58" s="2">
        <v>0.83330000000000004</v>
      </c>
      <c r="CR58" s="2">
        <v>2.4834000000000001</v>
      </c>
      <c r="CS58" s="2" t="s">
        <v>52</v>
      </c>
      <c r="CT58" s="2">
        <v>1</v>
      </c>
      <c r="CU58" s="2">
        <v>1.758</v>
      </c>
      <c r="CV58" s="2" t="s">
        <v>53</v>
      </c>
      <c r="CW58" s="2">
        <v>0.83330000000000004</v>
      </c>
      <c r="CX58" s="2">
        <v>2.5625450000000001</v>
      </c>
      <c r="CY58" s="2" t="b">
        <f t="shared" ref="CY58:CY63" si="23">IF(AND(CJ58&lt;=6,CK58&lt;1),TRUE,FALSE)</f>
        <v>1</v>
      </c>
      <c r="CZ58" s="2" t="b">
        <f t="shared" si="7"/>
        <v>1</v>
      </c>
      <c r="DA58" s="2">
        <v>1</v>
      </c>
    </row>
    <row r="59" spans="1:105" s="2" customFormat="1" x14ac:dyDescent="0.35">
      <c r="A59" s="1" t="s">
        <v>441</v>
      </c>
      <c r="B59" t="s">
        <v>38</v>
      </c>
      <c r="C59">
        <v>3</v>
      </c>
      <c r="D59">
        <v>3</v>
      </c>
      <c r="E59">
        <v>7.5444444444444443</v>
      </c>
      <c r="F59" t="s">
        <v>39</v>
      </c>
      <c r="G59" t="s">
        <v>113</v>
      </c>
      <c r="H59">
        <v>125</v>
      </c>
      <c r="I59">
        <v>105</v>
      </c>
      <c r="J59">
        <v>25</v>
      </c>
      <c r="K59">
        <v>9</v>
      </c>
      <c r="L59">
        <v>28</v>
      </c>
      <c r="M59">
        <v>16</v>
      </c>
      <c r="N59">
        <v>16</v>
      </c>
      <c r="O59">
        <v>7</v>
      </c>
      <c r="P59">
        <v>21</v>
      </c>
      <c r="Q59">
        <v>8</v>
      </c>
      <c r="R59">
        <v>88</v>
      </c>
      <c r="S59" s="1">
        <v>5201</v>
      </c>
      <c r="T59" s="2" t="s">
        <v>442</v>
      </c>
      <c r="U59" s="2" t="s">
        <v>41</v>
      </c>
      <c r="V59" s="2" t="str">
        <f t="shared" si="0"/>
        <v>run-01_bold</v>
      </c>
      <c r="W59" s="2">
        <v>0</v>
      </c>
      <c r="X59" s="2">
        <v>0</v>
      </c>
      <c r="Y59" s="2" t="s">
        <v>443</v>
      </c>
      <c r="Z59" s="2" t="s">
        <v>43</v>
      </c>
      <c r="AA59" s="2">
        <v>0.91669999999999996</v>
      </c>
      <c r="AB59" s="2">
        <v>2.4813640000000001</v>
      </c>
      <c r="AC59" s="2" t="s">
        <v>44</v>
      </c>
      <c r="AD59" s="2">
        <v>1</v>
      </c>
      <c r="AE59" s="2">
        <v>2.4685830000000002</v>
      </c>
      <c r="AF59" s="2" t="s">
        <v>45</v>
      </c>
      <c r="AG59" s="2">
        <v>1</v>
      </c>
      <c r="AH59" s="2">
        <v>1.0652729999999999</v>
      </c>
      <c r="AI59" s="2" t="s">
        <v>46</v>
      </c>
      <c r="AJ59" s="2">
        <v>0.75</v>
      </c>
      <c r="AK59" s="2">
        <v>2.528111</v>
      </c>
      <c r="AL59" s="2" t="b">
        <f t="shared" si="1"/>
        <v>1</v>
      </c>
      <c r="AM59" s="2" t="b">
        <f t="shared" si="20"/>
        <v>1</v>
      </c>
      <c r="AN59" s="2">
        <v>1</v>
      </c>
      <c r="AO59" s="1" t="s">
        <v>441</v>
      </c>
      <c r="AP59" s="2" t="s">
        <v>444</v>
      </c>
      <c r="AQ59" s="2" t="s">
        <v>48</v>
      </c>
      <c r="AR59" s="2" t="str">
        <f t="shared" si="2"/>
        <v>run-01_bold</v>
      </c>
      <c r="AS59" s="2">
        <v>2</v>
      </c>
      <c r="AT59" s="2">
        <v>0</v>
      </c>
      <c r="AU59" s="2" t="s">
        <v>445</v>
      </c>
      <c r="AV59" s="2" t="s">
        <v>50</v>
      </c>
      <c r="AW59" s="2">
        <v>1</v>
      </c>
      <c r="AX59" s="2">
        <v>2.2924169999999999</v>
      </c>
      <c r="AY59" s="2" t="s">
        <v>51</v>
      </c>
      <c r="AZ59" s="2">
        <v>1</v>
      </c>
      <c r="BA59" s="2">
        <v>2.2092999999999998</v>
      </c>
      <c r="BB59" s="2" t="s">
        <v>52</v>
      </c>
      <c r="BC59" s="2">
        <v>1</v>
      </c>
      <c r="BD59" s="2">
        <v>1.3797269999999999</v>
      </c>
      <c r="BE59" s="2" t="s">
        <v>53</v>
      </c>
      <c r="BF59" s="2">
        <v>0.75</v>
      </c>
      <c r="BG59" s="2">
        <v>2.2973750000000002</v>
      </c>
      <c r="BH59" s="2" t="b">
        <f t="shared" si="21"/>
        <v>1</v>
      </c>
      <c r="BI59" s="2" t="b">
        <f t="shared" si="3"/>
        <v>1</v>
      </c>
      <c r="BJ59" s="2">
        <v>1</v>
      </c>
      <c r="BK59" s="1" t="s">
        <v>441</v>
      </c>
      <c r="BL59" s="2" t="s">
        <v>446</v>
      </c>
      <c r="BM59" s="2" t="s">
        <v>41</v>
      </c>
      <c r="BN59" s="2" t="str">
        <f t="shared" si="4"/>
        <v>run-02_bold</v>
      </c>
      <c r="BO59" s="2">
        <v>2</v>
      </c>
      <c r="BP59" s="2">
        <v>0</v>
      </c>
      <c r="BQ59" s="2" t="s">
        <v>443</v>
      </c>
      <c r="BR59" s="2" t="s">
        <v>43</v>
      </c>
      <c r="BS59" s="2">
        <v>0.75</v>
      </c>
      <c r="BT59" s="2">
        <v>2.5613000000000001</v>
      </c>
      <c r="BU59" s="2" t="s">
        <v>44</v>
      </c>
      <c r="BV59" s="2">
        <v>0.91669999999999996</v>
      </c>
      <c r="BW59" s="2">
        <v>2.327636</v>
      </c>
      <c r="BX59" s="2" t="s">
        <v>45</v>
      </c>
      <c r="BY59" s="2">
        <v>1</v>
      </c>
      <c r="BZ59" s="2">
        <v>1.0116000000000001</v>
      </c>
      <c r="CA59" s="2" t="s">
        <v>46</v>
      </c>
      <c r="CB59" s="2">
        <v>0.75</v>
      </c>
      <c r="CC59" s="2">
        <v>2.6773750000000001</v>
      </c>
      <c r="CD59" s="2" t="b">
        <f t="shared" si="22"/>
        <v>1</v>
      </c>
      <c r="CE59" s="2" t="b">
        <f t="shared" si="5"/>
        <v>1</v>
      </c>
      <c r="CF59" s="2">
        <v>1</v>
      </c>
      <c r="CG59" s="2" t="s">
        <v>447</v>
      </c>
      <c r="CH59" s="2" t="s">
        <v>48</v>
      </c>
      <c r="CI59" s="2" t="str">
        <f t="shared" si="6"/>
        <v>run-02_bold</v>
      </c>
      <c r="CJ59" s="2">
        <v>4</v>
      </c>
      <c r="CK59" s="2">
        <v>0</v>
      </c>
      <c r="CL59" s="2" t="s">
        <v>445</v>
      </c>
      <c r="CM59" s="2" t="s">
        <v>50</v>
      </c>
      <c r="CN59" s="2">
        <v>0.83330000000000004</v>
      </c>
      <c r="CO59" s="2">
        <v>2.2483</v>
      </c>
      <c r="CP59" s="2" t="s">
        <v>51</v>
      </c>
      <c r="CQ59" s="2">
        <v>0.91669999999999996</v>
      </c>
      <c r="CR59" s="2">
        <v>2.327</v>
      </c>
      <c r="CS59" s="2" t="s">
        <v>52</v>
      </c>
      <c r="CT59" s="2">
        <v>1</v>
      </c>
      <c r="CU59" s="2">
        <v>1.3908180000000001</v>
      </c>
      <c r="CV59" s="2" t="s">
        <v>53</v>
      </c>
      <c r="CW59" s="2">
        <v>0.83330000000000004</v>
      </c>
      <c r="CX59" s="2">
        <v>2.3832499999999999</v>
      </c>
      <c r="CY59" s="2" t="b">
        <f t="shared" si="23"/>
        <v>1</v>
      </c>
      <c r="CZ59" s="2" t="b">
        <f t="shared" si="7"/>
        <v>1</v>
      </c>
      <c r="DA59" s="2">
        <v>1</v>
      </c>
    </row>
    <row r="60" spans="1:105" s="2" customFormat="1" x14ac:dyDescent="0.35">
      <c r="A60" s="1" t="s">
        <v>448</v>
      </c>
      <c r="B60" t="s">
        <v>38</v>
      </c>
      <c r="C60">
        <v>4</v>
      </c>
      <c r="D60">
        <v>5</v>
      </c>
      <c r="E60">
        <v>7.1</v>
      </c>
      <c r="F60" t="s">
        <v>39</v>
      </c>
      <c r="G60">
        <v>107</v>
      </c>
      <c r="H60">
        <v>114</v>
      </c>
      <c r="I60">
        <v>96</v>
      </c>
      <c r="J60">
        <v>25</v>
      </c>
      <c r="K60">
        <v>11</v>
      </c>
      <c r="L60">
        <v>22</v>
      </c>
      <c r="M60">
        <v>11</v>
      </c>
      <c r="N60">
        <v>30</v>
      </c>
      <c r="O60">
        <v>15</v>
      </c>
      <c r="P60">
        <v>23</v>
      </c>
      <c r="Q60">
        <v>11</v>
      </c>
      <c r="R60">
        <v>116</v>
      </c>
      <c r="S60" s="1">
        <v>5215</v>
      </c>
      <c r="T60" s="2" t="s">
        <v>449</v>
      </c>
      <c r="U60" s="2" t="s">
        <v>41</v>
      </c>
      <c r="V60" s="2" t="str">
        <f t="shared" si="0"/>
        <v>run-01_bold</v>
      </c>
      <c r="W60" s="2">
        <v>0</v>
      </c>
      <c r="X60" s="2">
        <v>0</v>
      </c>
      <c r="Y60" s="2" t="s">
        <v>107</v>
      </c>
      <c r="Z60" s="2" t="s">
        <v>43</v>
      </c>
      <c r="AA60" s="2">
        <v>0.83330000000000004</v>
      </c>
      <c r="AB60" s="2">
        <v>2.3252000000000002</v>
      </c>
      <c r="AC60" s="2" t="s">
        <v>44</v>
      </c>
      <c r="AD60" s="2">
        <v>0.91669999999999996</v>
      </c>
      <c r="AE60" s="2">
        <v>2.1256360000000001</v>
      </c>
      <c r="AF60" s="2" t="s">
        <v>45</v>
      </c>
      <c r="AG60" s="2">
        <v>1</v>
      </c>
      <c r="AH60" s="2">
        <v>1.0951820000000001</v>
      </c>
      <c r="AI60" s="2" t="s">
        <v>46</v>
      </c>
      <c r="AJ60" s="2">
        <v>0.83330000000000004</v>
      </c>
      <c r="AK60" s="2">
        <v>2.4652500000000002</v>
      </c>
      <c r="AL60" s="2" t="b">
        <f t="shared" si="1"/>
        <v>1</v>
      </c>
      <c r="AM60" s="2" t="b">
        <f t="shared" si="20"/>
        <v>1</v>
      </c>
      <c r="AN60" s="2">
        <v>1</v>
      </c>
      <c r="AO60" s="1" t="s">
        <v>448</v>
      </c>
      <c r="AP60" s="2" t="s">
        <v>450</v>
      </c>
      <c r="AQ60" s="2" t="s">
        <v>48</v>
      </c>
      <c r="AR60" s="2" t="str">
        <f t="shared" si="2"/>
        <v>run-01_bold</v>
      </c>
      <c r="AS60" s="2">
        <v>0</v>
      </c>
      <c r="AT60" s="2">
        <v>0</v>
      </c>
      <c r="AU60" s="2" t="s">
        <v>145</v>
      </c>
      <c r="AV60" s="2" t="s">
        <v>50</v>
      </c>
      <c r="AW60" s="2">
        <v>0.91669999999999996</v>
      </c>
      <c r="AX60" s="2">
        <v>2.2550829999999999</v>
      </c>
      <c r="AY60" s="2" t="s">
        <v>51</v>
      </c>
      <c r="AZ60" s="2">
        <v>0.91669999999999996</v>
      </c>
      <c r="BA60" s="2">
        <v>2.3824999999999998</v>
      </c>
      <c r="BB60" s="2" t="s">
        <v>52</v>
      </c>
      <c r="BC60" s="2">
        <v>1</v>
      </c>
      <c r="BD60" s="2">
        <v>1.080333</v>
      </c>
      <c r="BE60" s="2" t="s">
        <v>53</v>
      </c>
      <c r="BF60" s="2">
        <v>1</v>
      </c>
      <c r="BG60" s="2">
        <v>2.6328330000000002</v>
      </c>
      <c r="BH60" s="2" t="b">
        <f t="shared" si="21"/>
        <v>1</v>
      </c>
      <c r="BI60" s="2" t="b">
        <f t="shared" si="3"/>
        <v>1</v>
      </c>
      <c r="BJ60" s="2">
        <v>1</v>
      </c>
      <c r="BK60" s="1" t="s">
        <v>448</v>
      </c>
      <c r="BL60" s="2" t="s">
        <v>451</v>
      </c>
      <c r="BM60" s="2" t="s">
        <v>41</v>
      </c>
      <c r="BN60" s="2" t="str">
        <f t="shared" si="4"/>
        <v>run-02_bold</v>
      </c>
      <c r="BO60" s="2">
        <v>0</v>
      </c>
      <c r="BP60" s="2">
        <v>0</v>
      </c>
      <c r="BQ60" s="2" t="s">
        <v>107</v>
      </c>
      <c r="BR60" s="2" t="s">
        <v>43</v>
      </c>
      <c r="BS60" s="2">
        <v>1</v>
      </c>
      <c r="BT60" s="2">
        <v>2.342727</v>
      </c>
      <c r="BU60" s="2" t="s">
        <v>44</v>
      </c>
      <c r="BV60" s="2">
        <v>1</v>
      </c>
      <c r="BW60" s="2">
        <v>2.2210000000000001</v>
      </c>
      <c r="BX60" s="2" t="s">
        <v>45</v>
      </c>
      <c r="BY60" s="2">
        <v>1</v>
      </c>
      <c r="BZ60" s="2">
        <v>1.2276</v>
      </c>
      <c r="CA60" s="2" t="s">
        <v>46</v>
      </c>
      <c r="CB60" s="2">
        <v>0.75</v>
      </c>
      <c r="CC60" s="2">
        <v>2.3642729999999998</v>
      </c>
      <c r="CD60" s="2" t="b">
        <f t="shared" si="22"/>
        <v>1</v>
      </c>
      <c r="CE60" s="2" t="b">
        <f t="shared" si="5"/>
        <v>1</v>
      </c>
      <c r="CF60" s="2">
        <v>1</v>
      </c>
      <c r="CG60" s="2" t="s">
        <v>452</v>
      </c>
      <c r="CH60" s="2" t="s">
        <v>48</v>
      </c>
      <c r="CI60" s="2" t="str">
        <f t="shared" si="6"/>
        <v>run-02_bold</v>
      </c>
      <c r="CJ60" s="2">
        <v>0</v>
      </c>
      <c r="CK60" s="2">
        <v>0</v>
      </c>
      <c r="CL60" s="2" t="s">
        <v>145</v>
      </c>
      <c r="CM60" s="2" t="s">
        <v>50</v>
      </c>
      <c r="CN60" s="2">
        <v>1</v>
      </c>
      <c r="CO60" s="2">
        <v>2.2158180000000001</v>
      </c>
      <c r="CP60" s="2" t="s">
        <v>51</v>
      </c>
      <c r="CQ60" s="2">
        <v>0.83330000000000004</v>
      </c>
      <c r="CR60" s="2">
        <v>2.4531000000000001</v>
      </c>
      <c r="CS60" s="2" t="s">
        <v>52</v>
      </c>
      <c r="CT60" s="2">
        <v>0.91669999999999996</v>
      </c>
      <c r="CU60" s="2">
        <v>1.147583</v>
      </c>
      <c r="CV60" s="2" t="s">
        <v>53</v>
      </c>
      <c r="CW60" s="2">
        <v>0.91669999999999996</v>
      </c>
      <c r="CX60" s="2">
        <v>2.661727</v>
      </c>
      <c r="CY60" s="2" t="b">
        <f t="shared" si="23"/>
        <v>1</v>
      </c>
      <c r="CZ60" s="2" t="b">
        <f t="shared" si="7"/>
        <v>1</v>
      </c>
      <c r="DA60" s="2">
        <v>1</v>
      </c>
    </row>
    <row r="61" spans="1:105" s="2" customFormat="1" x14ac:dyDescent="0.35">
      <c r="A61" s="1" t="s">
        <v>453</v>
      </c>
      <c r="B61" t="s">
        <v>38</v>
      </c>
      <c r="C61">
        <v>5</v>
      </c>
      <c r="D61">
        <v>5</v>
      </c>
      <c r="E61">
        <v>7.5555555555555554</v>
      </c>
      <c r="F61" t="s">
        <v>39</v>
      </c>
      <c r="G61">
        <v>105</v>
      </c>
      <c r="H61">
        <v>117</v>
      </c>
      <c r="I61">
        <v>109</v>
      </c>
      <c r="J61">
        <v>24</v>
      </c>
      <c r="K61">
        <v>9</v>
      </c>
      <c r="L61">
        <v>28</v>
      </c>
      <c r="M61">
        <v>16</v>
      </c>
      <c r="N61">
        <v>26</v>
      </c>
      <c r="O61">
        <v>11</v>
      </c>
      <c r="P61">
        <v>18</v>
      </c>
      <c r="Q61">
        <v>7</v>
      </c>
      <c r="R61">
        <v>94</v>
      </c>
      <c r="S61" s="1">
        <v>5224</v>
      </c>
      <c r="T61" s="2" t="s">
        <v>454</v>
      </c>
      <c r="U61" s="2" t="s">
        <v>41</v>
      </c>
      <c r="V61" s="2" t="str">
        <f t="shared" si="0"/>
        <v>run-01_bold</v>
      </c>
      <c r="W61" s="2">
        <v>0</v>
      </c>
      <c r="X61" s="2">
        <v>0</v>
      </c>
      <c r="Y61" s="2" t="s">
        <v>455</v>
      </c>
      <c r="Z61" s="2" t="s">
        <v>43</v>
      </c>
      <c r="AA61" s="2">
        <v>0.66669999999999996</v>
      </c>
      <c r="AB61" s="2">
        <v>2.1571669999999998</v>
      </c>
      <c r="AC61" s="2" t="s">
        <v>44</v>
      </c>
      <c r="AD61" s="2">
        <v>1</v>
      </c>
      <c r="AE61" s="2">
        <v>2.2069169999999998</v>
      </c>
      <c r="AF61" s="2" t="s">
        <v>45</v>
      </c>
      <c r="AG61" s="2">
        <v>0.91669999999999996</v>
      </c>
      <c r="AH61" s="2">
        <v>1.396333</v>
      </c>
      <c r="AI61" s="2" t="s">
        <v>46</v>
      </c>
      <c r="AJ61" s="2">
        <v>1</v>
      </c>
      <c r="AK61" s="2">
        <v>2.190833</v>
      </c>
      <c r="AL61" s="2" t="b">
        <f t="shared" si="1"/>
        <v>1</v>
      </c>
      <c r="AM61" s="2" t="b">
        <f t="shared" si="20"/>
        <v>1</v>
      </c>
      <c r="AN61" s="2">
        <v>1</v>
      </c>
      <c r="AO61" s="1" t="s">
        <v>453</v>
      </c>
      <c r="AP61" s="2" t="s">
        <v>456</v>
      </c>
      <c r="AQ61" s="2" t="s">
        <v>48</v>
      </c>
      <c r="AR61" s="2" t="str">
        <f t="shared" si="2"/>
        <v>run-01_bold</v>
      </c>
      <c r="AS61" s="2">
        <v>0</v>
      </c>
      <c r="AT61" s="2">
        <v>0</v>
      </c>
      <c r="AU61" s="2" t="s">
        <v>457</v>
      </c>
      <c r="AV61" s="2" t="s">
        <v>50</v>
      </c>
      <c r="AW61" s="2">
        <v>0.91669999999999996</v>
      </c>
      <c r="AX61" s="2">
        <v>2.258</v>
      </c>
      <c r="AY61" s="2" t="s">
        <v>51</v>
      </c>
      <c r="AZ61" s="2">
        <v>1</v>
      </c>
      <c r="BA61" s="2">
        <v>2.2828330000000001</v>
      </c>
      <c r="BB61" s="2" t="s">
        <v>52</v>
      </c>
      <c r="BC61" s="2">
        <v>1</v>
      </c>
      <c r="BD61" s="2">
        <v>1.045083</v>
      </c>
      <c r="BE61" s="2" t="s">
        <v>53</v>
      </c>
      <c r="BF61" s="2">
        <v>1</v>
      </c>
      <c r="BG61" s="2">
        <v>2.25725</v>
      </c>
      <c r="BH61" s="2" t="b">
        <f t="shared" si="21"/>
        <v>1</v>
      </c>
      <c r="BI61" s="2" t="b">
        <f t="shared" si="3"/>
        <v>1</v>
      </c>
      <c r="BJ61" s="2">
        <v>1</v>
      </c>
      <c r="BK61" s="1" t="s">
        <v>453</v>
      </c>
      <c r="BL61" s="2" t="s">
        <v>458</v>
      </c>
      <c r="BM61" s="2" t="s">
        <v>41</v>
      </c>
      <c r="BN61" s="2" t="str">
        <f t="shared" si="4"/>
        <v>run-02_bold</v>
      </c>
      <c r="BO61" s="2">
        <v>0</v>
      </c>
      <c r="BP61" s="2">
        <v>0</v>
      </c>
      <c r="BQ61" s="2" t="s">
        <v>455</v>
      </c>
      <c r="BR61" s="2" t="s">
        <v>43</v>
      </c>
      <c r="BS61" s="2">
        <v>0.75</v>
      </c>
      <c r="BT61" s="2">
        <v>2.0689169999999999</v>
      </c>
      <c r="BU61" s="2" t="s">
        <v>44</v>
      </c>
      <c r="BV61" s="2">
        <v>1</v>
      </c>
      <c r="BW61" s="2">
        <v>2.0913330000000001</v>
      </c>
      <c r="BX61" s="2" t="s">
        <v>45</v>
      </c>
      <c r="BY61" s="2">
        <v>1</v>
      </c>
      <c r="BZ61" s="2">
        <v>1.1570830000000001</v>
      </c>
      <c r="CA61" s="2" t="s">
        <v>46</v>
      </c>
      <c r="CB61" s="2">
        <v>0.91669999999999996</v>
      </c>
      <c r="CC61" s="2">
        <v>2.16825</v>
      </c>
      <c r="CD61" s="2" t="b">
        <f t="shared" si="22"/>
        <v>1</v>
      </c>
      <c r="CE61" s="2" t="b">
        <f t="shared" si="5"/>
        <v>1</v>
      </c>
      <c r="CF61" s="2">
        <v>1</v>
      </c>
      <c r="CG61" s="2" t="s">
        <v>459</v>
      </c>
      <c r="CH61" s="2" t="s">
        <v>48</v>
      </c>
      <c r="CI61" s="2" t="str">
        <f t="shared" si="6"/>
        <v>run-02_bold</v>
      </c>
      <c r="CJ61" s="2">
        <v>0</v>
      </c>
      <c r="CK61" s="2">
        <v>0</v>
      </c>
      <c r="CL61" s="2" t="s">
        <v>457</v>
      </c>
      <c r="CM61" s="2" t="s">
        <v>50</v>
      </c>
      <c r="CN61" s="2">
        <v>0.91669999999999996</v>
      </c>
      <c r="CO61" s="2">
        <v>2.06725</v>
      </c>
      <c r="CP61" s="2" t="s">
        <v>51</v>
      </c>
      <c r="CQ61" s="2">
        <v>1</v>
      </c>
      <c r="CR61" s="2">
        <v>2.1723330000000001</v>
      </c>
      <c r="CS61" s="2" t="s">
        <v>52</v>
      </c>
      <c r="CT61" s="2">
        <v>1</v>
      </c>
      <c r="CU61" s="2">
        <v>1.150417</v>
      </c>
      <c r="CV61" s="2" t="s">
        <v>53</v>
      </c>
      <c r="CW61" s="2">
        <v>1</v>
      </c>
      <c r="CX61" s="2">
        <v>2.130417</v>
      </c>
      <c r="CY61" s="2" t="b">
        <f t="shared" si="23"/>
        <v>1</v>
      </c>
      <c r="CZ61" s="2" t="b">
        <f t="shared" si="7"/>
        <v>1</v>
      </c>
      <c r="DA61" s="2">
        <v>1</v>
      </c>
    </row>
    <row r="62" spans="1:105" s="2" customFormat="1" x14ac:dyDescent="0.35">
      <c r="A62" s="1" t="s">
        <v>460</v>
      </c>
      <c r="B62" t="s">
        <v>38</v>
      </c>
      <c r="C62">
        <v>5</v>
      </c>
      <c r="D62">
        <v>5</v>
      </c>
      <c r="E62">
        <v>7.0555555555555554</v>
      </c>
      <c r="F62" t="s">
        <v>84</v>
      </c>
      <c r="G62">
        <v>95</v>
      </c>
      <c r="H62">
        <v>102</v>
      </c>
      <c r="I62">
        <v>90</v>
      </c>
      <c r="J62">
        <v>19</v>
      </c>
      <c r="K62">
        <v>8</v>
      </c>
      <c r="L62">
        <v>27</v>
      </c>
      <c r="M62">
        <v>15</v>
      </c>
      <c r="N62">
        <v>16</v>
      </c>
      <c r="O62">
        <v>9</v>
      </c>
      <c r="P62">
        <v>22</v>
      </c>
      <c r="Q62">
        <v>10</v>
      </c>
      <c r="R62">
        <v>94</v>
      </c>
      <c r="S62" s="1">
        <v>5231</v>
      </c>
      <c r="T62" s="2" t="s">
        <v>461</v>
      </c>
      <c r="U62" s="2" t="s">
        <v>41</v>
      </c>
      <c r="V62" s="2" t="str">
        <f t="shared" si="0"/>
        <v>run-01_bold</v>
      </c>
      <c r="W62" s="2">
        <v>0</v>
      </c>
      <c r="X62" s="2">
        <v>0</v>
      </c>
      <c r="Y62" s="2" t="s">
        <v>462</v>
      </c>
      <c r="Z62" s="2" t="s">
        <v>43</v>
      </c>
      <c r="AA62" s="2">
        <v>0.83330000000000004</v>
      </c>
      <c r="AB62" s="2">
        <v>2.1455829999999998</v>
      </c>
      <c r="AC62" s="2" t="s">
        <v>44</v>
      </c>
      <c r="AD62" s="2">
        <v>0.91669999999999996</v>
      </c>
      <c r="AE62" s="2">
        <v>2.3050830000000002</v>
      </c>
      <c r="AF62" s="2" t="s">
        <v>45</v>
      </c>
      <c r="AG62" s="2">
        <v>0.91669999999999996</v>
      </c>
      <c r="AH62" s="2">
        <v>1.177667</v>
      </c>
      <c r="AI62" s="2" t="s">
        <v>46</v>
      </c>
      <c r="AJ62" s="2">
        <v>0.75</v>
      </c>
      <c r="AK62" s="2">
        <v>2.3090830000000002</v>
      </c>
      <c r="AL62" s="2" t="b">
        <f t="shared" si="1"/>
        <v>1</v>
      </c>
      <c r="AM62" s="2" t="b">
        <f t="shared" si="20"/>
        <v>1</v>
      </c>
      <c r="AN62" s="2">
        <v>1</v>
      </c>
      <c r="AO62" s="1" t="s">
        <v>460</v>
      </c>
      <c r="AP62" s="2" t="s">
        <v>463</v>
      </c>
      <c r="AQ62" s="2" t="s">
        <v>48</v>
      </c>
      <c r="AR62" s="2" t="str">
        <f t="shared" si="2"/>
        <v>run-01_bold</v>
      </c>
      <c r="AS62" s="2">
        <v>2</v>
      </c>
      <c r="AT62" s="2">
        <v>0</v>
      </c>
      <c r="AU62" s="2" t="s">
        <v>464</v>
      </c>
      <c r="AV62" s="2" t="s">
        <v>50</v>
      </c>
      <c r="AW62" s="2">
        <v>0.83330000000000004</v>
      </c>
      <c r="AX62" s="2">
        <v>2.1490909999999999</v>
      </c>
      <c r="AY62" s="2" t="s">
        <v>51</v>
      </c>
      <c r="AZ62" s="2">
        <v>0.91669999999999996</v>
      </c>
      <c r="BA62" s="2">
        <v>2.309917</v>
      </c>
      <c r="BB62" s="2" t="s">
        <v>52</v>
      </c>
      <c r="BC62" s="2">
        <v>1</v>
      </c>
      <c r="BD62" s="2">
        <v>1.1379170000000001</v>
      </c>
      <c r="BE62" s="2" t="s">
        <v>53</v>
      </c>
      <c r="BF62" s="2">
        <v>0.66669999999999996</v>
      </c>
      <c r="BG62" s="2">
        <v>2.240364</v>
      </c>
      <c r="BH62" s="2" t="b">
        <f t="shared" si="21"/>
        <v>1</v>
      </c>
      <c r="BI62" s="2" t="b">
        <f t="shared" si="3"/>
        <v>1</v>
      </c>
      <c r="BJ62" s="2">
        <v>1</v>
      </c>
      <c r="BK62" s="1" t="s">
        <v>460</v>
      </c>
      <c r="BL62" s="2" t="s">
        <v>465</v>
      </c>
      <c r="BM62" s="2" t="s">
        <v>41</v>
      </c>
      <c r="BN62" s="2" t="str">
        <f t="shared" si="4"/>
        <v>run-02_bold</v>
      </c>
      <c r="BO62" s="2">
        <v>0</v>
      </c>
      <c r="BP62" s="2">
        <v>0</v>
      </c>
      <c r="BQ62" s="2" t="s">
        <v>462</v>
      </c>
      <c r="BR62" s="2" t="s">
        <v>43</v>
      </c>
      <c r="BS62" s="2">
        <v>0.41670000000000001</v>
      </c>
      <c r="BT62" s="2">
        <v>2.5303640000000001</v>
      </c>
      <c r="BU62" s="2" t="s">
        <v>44</v>
      </c>
      <c r="BV62" s="2">
        <v>0.66669999999999996</v>
      </c>
      <c r="BW62" s="2">
        <v>2.3794550000000001</v>
      </c>
      <c r="BX62" s="2" t="s">
        <v>45</v>
      </c>
      <c r="BY62" s="2">
        <v>0.91669999999999996</v>
      </c>
      <c r="BZ62" s="2">
        <v>1.2811110000000001</v>
      </c>
      <c r="CA62" s="2" t="s">
        <v>46</v>
      </c>
      <c r="CB62" s="2">
        <v>0.75</v>
      </c>
      <c r="CC62" s="2">
        <v>2.3925450000000001</v>
      </c>
      <c r="CD62" s="2" t="b">
        <f t="shared" si="22"/>
        <v>1</v>
      </c>
      <c r="CE62" s="2" t="b">
        <f t="shared" si="5"/>
        <v>1</v>
      </c>
      <c r="CF62" s="2">
        <v>1</v>
      </c>
      <c r="CG62" s="2" t="s">
        <v>466</v>
      </c>
      <c r="CH62" s="2" t="s">
        <v>48</v>
      </c>
      <c r="CI62" s="2" t="str">
        <f t="shared" si="6"/>
        <v>run-02_bold</v>
      </c>
      <c r="CJ62" s="2">
        <v>0</v>
      </c>
      <c r="CK62" s="2">
        <v>0</v>
      </c>
      <c r="CL62" s="2" t="s">
        <v>464</v>
      </c>
      <c r="CM62" s="2" t="s">
        <v>50</v>
      </c>
      <c r="CN62" s="2">
        <v>1</v>
      </c>
      <c r="CO62" s="2">
        <v>2.1088330000000002</v>
      </c>
      <c r="CP62" s="2" t="s">
        <v>51</v>
      </c>
      <c r="CQ62" s="2">
        <v>0.75</v>
      </c>
      <c r="CR62" s="2">
        <v>2.4874999999999998</v>
      </c>
      <c r="CS62" s="2" t="s">
        <v>52</v>
      </c>
      <c r="CT62" s="2">
        <v>0.91669999999999996</v>
      </c>
      <c r="CU62" s="2">
        <v>1.5475829999999999</v>
      </c>
      <c r="CV62" s="2" t="s">
        <v>53</v>
      </c>
      <c r="CW62" s="2">
        <v>0.75</v>
      </c>
      <c r="CX62" s="2">
        <v>2.2743329999999999</v>
      </c>
      <c r="CY62" s="2" t="b">
        <f t="shared" si="23"/>
        <v>1</v>
      </c>
      <c r="CZ62" s="2" t="b">
        <f t="shared" si="7"/>
        <v>1</v>
      </c>
      <c r="DA62" s="2">
        <v>1</v>
      </c>
    </row>
    <row r="63" spans="1:105" s="2" customFormat="1" x14ac:dyDescent="0.35">
      <c r="A63" s="1" t="s">
        <v>467</v>
      </c>
      <c r="B63" t="s">
        <v>38</v>
      </c>
      <c r="C63">
        <v>4</v>
      </c>
      <c r="D63">
        <v>4</v>
      </c>
      <c r="E63">
        <v>7.1527777777777777</v>
      </c>
      <c r="F63" t="s">
        <v>39</v>
      </c>
      <c r="G63">
        <v>105</v>
      </c>
      <c r="H63">
        <v>96</v>
      </c>
      <c r="I63">
        <v>98</v>
      </c>
      <c r="J63">
        <v>25</v>
      </c>
      <c r="K63">
        <v>11</v>
      </c>
      <c r="L63">
        <v>15</v>
      </c>
      <c r="M63">
        <v>7</v>
      </c>
      <c r="N63">
        <v>17</v>
      </c>
      <c r="O63">
        <v>9</v>
      </c>
      <c r="P63">
        <v>20</v>
      </c>
      <c r="Q63">
        <v>9</v>
      </c>
      <c r="R63">
        <v>98</v>
      </c>
      <c r="S63" s="1">
        <v>5252</v>
      </c>
      <c r="T63" s="2" t="s">
        <v>468</v>
      </c>
      <c r="U63" s="2" t="s">
        <v>41</v>
      </c>
      <c r="V63" s="2" t="str">
        <f t="shared" si="0"/>
        <v>run-01_bold</v>
      </c>
      <c r="W63" s="2">
        <v>2</v>
      </c>
      <c r="X63" s="2">
        <v>0</v>
      </c>
      <c r="Y63" s="2" t="s">
        <v>469</v>
      </c>
      <c r="Z63" s="2" t="s">
        <v>43</v>
      </c>
      <c r="AA63" s="2">
        <v>0.66669999999999996</v>
      </c>
      <c r="AB63" s="2">
        <v>2.295833</v>
      </c>
      <c r="AC63" s="2" t="s">
        <v>44</v>
      </c>
      <c r="AD63" s="2">
        <v>0.91669999999999996</v>
      </c>
      <c r="AE63" s="2">
        <v>2.2349999999999999</v>
      </c>
      <c r="AF63" s="2" t="s">
        <v>45</v>
      </c>
      <c r="AG63" s="2">
        <v>0.91669999999999996</v>
      </c>
      <c r="AH63" s="2">
        <v>1.3441669999999999</v>
      </c>
      <c r="AI63" s="2" t="s">
        <v>46</v>
      </c>
      <c r="AJ63" s="2">
        <v>0.83330000000000004</v>
      </c>
      <c r="AK63" s="2">
        <v>2.3268179999999998</v>
      </c>
      <c r="AL63" s="2" t="b">
        <f t="shared" si="1"/>
        <v>1</v>
      </c>
      <c r="AM63" s="2" t="b">
        <f t="shared" si="20"/>
        <v>1</v>
      </c>
      <c r="AN63" s="2">
        <v>1</v>
      </c>
      <c r="AO63" s="1" t="s">
        <v>467</v>
      </c>
      <c r="AP63" s="2" t="s">
        <v>470</v>
      </c>
      <c r="AQ63" s="2" t="s">
        <v>48</v>
      </c>
      <c r="AR63" s="2" t="str">
        <f t="shared" si="2"/>
        <v>run-01_bold</v>
      </c>
      <c r="AS63" s="2">
        <v>3</v>
      </c>
      <c r="AT63" s="2">
        <v>0</v>
      </c>
      <c r="AU63" s="2" t="s">
        <v>471</v>
      </c>
      <c r="AV63" s="2" t="s">
        <v>50</v>
      </c>
      <c r="AW63" s="2">
        <v>0.91669999999999996</v>
      </c>
      <c r="AX63" s="2">
        <v>2.1861000000000002</v>
      </c>
      <c r="AY63" s="2" t="s">
        <v>51</v>
      </c>
      <c r="AZ63" s="2">
        <v>0.91669999999999996</v>
      </c>
      <c r="BA63" s="2">
        <v>2.1804169999999998</v>
      </c>
      <c r="BB63" s="2" t="s">
        <v>52</v>
      </c>
      <c r="BC63" s="2">
        <v>0.91669999999999996</v>
      </c>
      <c r="BD63" s="2">
        <v>1.0145999999999999</v>
      </c>
      <c r="BE63" s="2" t="s">
        <v>53</v>
      </c>
      <c r="BF63" s="2">
        <v>0.58330000000000004</v>
      </c>
      <c r="BG63" s="2">
        <v>2.3254549999999998</v>
      </c>
      <c r="BH63" s="2" t="b">
        <f t="shared" si="21"/>
        <v>1</v>
      </c>
      <c r="BI63" s="2" t="b">
        <f t="shared" si="3"/>
        <v>1</v>
      </c>
      <c r="BJ63" s="2">
        <v>1</v>
      </c>
      <c r="BK63" s="1" t="s">
        <v>467</v>
      </c>
      <c r="BL63" s="2" t="s">
        <v>472</v>
      </c>
      <c r="BM63" s="2" t="s">
        <v>41</v>
      </c>
      <c r="BN63" s="2" t="str">
        <f t="shared" si="4"/>
        <v>run-02_bold</v>
      </c>
      <c r="BO63" s="2">
        <v>0</v>
      </c>
      <c r="BP63" s="2">
        <v>0</v>
      </c>
      <c r="BQ63" s="2" t="s">
        <v>469</v>
      </c>
      <c r="BR63" s="2" t="s">
        <v>43</v>
      </c>
      <c r="BS63" s="2">
        <v>0.75</v>
      </c>
      <c r="BT63" s="2">
        <v>2.5825559999999999</v>
      </c>
      <c r="BU63" s="2" t="s">
        <v>44</v>
      </c>
      <c r="BV63" s="2">
        <v>0.5</v>
      </c>
      <c r="BW63" s="2">
        <v>2.3727999999999998</v>
      </c>
      <c r="BX63" s="2" t="s">
        <v>45</v>
      </c>
      <c r="BY63" s="2">
        <v>0.83330000000000004</v>
      </c>
      <c r="BZ63" s="2">
        <v>1.6498889999999999</v>
      </c>
      <c r="CA63" s="2" t="s">
        <v>46</v>
      </c>
      <c r="CB63" s="2">
        <v>0.58330000000000004</v>
      </c>
      <c r="CC63" s="2">
        <v>2.2152859999999999</v>
      </c>
      <c r="CD63" s="2" t="b">
        <f t="shared" si="22"/>
        <v>1</v>
      </c>
      <c r="CE63" s="2" t="b">
        <f t="shared" si="5"/>
        <v>1</v>
      </c>
      <c r="CF63" s="2">
        <v>1</v>
      </c>
      <c r="CG63" s="2" t="s">
        <v>473</v>
      </c>
      <c r="CH63" s="2" t="s">
        <v>48</v>
      </c>
      <c r="CI63" s="2" t="str">
        <f t="shared" si="6"/>
        <v>run-02_bold</v>
      </c>
      <c r="CJ63" s="2">
        <v>0</v>
      </c>
      <c r="CK63" s="2">
        <v>0</v>
      </c>
      <c r="CL63" s="2" t="s">
        <v>471</v>
      </c>
      <c r="CM63" s="2" t="s">
        <v>50</v>
      </c>
      <c r="CN63" s="2">
        <v>0.91669999999999996</v>
      </c>
      <c r="CO63" s="2">
        <v>2.302</v>
      </c>
      <c r="CP63" s="2" t="s">
        <v>51</v>
      </c>
      <c r="CQ63" s="2">
        <v>0.75</v>
      </c>
      <c r="CR63" s="2">
        <v>2.3319999999999999</v>
      </c>
      <c r="CS63" s="2" t="s">
        <v>52</v>
      </c>
      <c r="CT63" s="2">
        <v>1</v>
      </c>
      <c r="CU63" s="2">
        <v>1.1559999999999999</v>
      </c>
      <c r="CV63" s="2" t="s">
        <v>53</v>
      </c>
      <c r="CW63" s="2">
        <v>1</v>
      </c>
      <c r="CX63" s="2">
        <v>2.314667</v>
      </c>
      <c r="CY63" s="2" t="b">
        <f t="shared" si="23"/>
        <v>1</v>
      </c>
      <c r="CZ63" s="2" t="b">
        <f t="shared" si="7"/>
        <v>1</v>
      </c>
      <c r="DA63" s="2">
        <v>1</v>
      </c>
    </row>
    <row r="64" spans="1:105" s="2" customFormat="1" x14ac:dyDescent="0.35">
      <c r="A64" s="3" t="s">
        <v>474</v>
      </c>
      <c r="B64" t="s">
        <v>38</v>
      </c>
      <c r="C64">
        <v>4</v>
      </c>
      <c r="D64">
        <v>3</v>
      </c>
      <c r="E64">
        <v>7.4944444444444445</v>
      </c>
      <c r="F64" t="s">
        <v>84</v>
      </c>
      <c r="G64">
        <v>108</v>
      </c>
      <c r="H64">
        <v>110</v>
      </c>
      <c r="I64">
        <v>113</v>
      </c>
      <c r="J64">
        <v>26</v>
      </c>
      <c r="K64">
        <v>10</v>
      </c>
      <c r="L64">
        <v>27</v>
      </c>
      <c r="M64">
        <v>15</v>
      </c>
      <c r="N64">
        <v>31</v>
      </c>
      <c r="O64">
        <v>14</v>
      </c>
      <c r="P64">
        <v>28</v>
      </c>
      <c r="Q64">
        <v>15</v>
      </c>
      <c r="R64">
        <v>120</v>
      </c>
      <c r="S64" s="3">
        <v>5259</v>
      </c>
      <c r="T64" t="s">
        <v>475</v>
      </c>
      <c r="U64" t="s">
        <v>41</v>
      </c>
      <c r="V64" t="str">
        <f t="shared" si="0"/>
        <v>run-01_bold</v>
      </c>
      <c r="W64">
        <v>0</v>
      </c>
      <c r="X64">
        <v>0</v>
      </c>
      <c r="Y64" t="s">
        <v>476</v>
      </c>
      <c r="Z64" t="s">
        <v>43</v>
      </c>
      <c r="AA64">
        <v>0.83330000000000004</v>
      </c>
      <c r="AB64">
        <v>2.4872730000000001</v>
      </c>
      <c r="AC64" t="s">
        <v>44</v>
      </c>
      <c r="AD64">
        <v>0.83330000000000004</v>
      </c>
      <c r="AE64">
        <v>2.429182</v>
      </c>
      <c r="AF64" t="s">
        <v>45</v>
      </c>
      <c r="AG64">
        <v>1</v>
      </c>
      <c r="AH64">
        <v>1.2776000000000001</v>
      </c>
      <c r="AI64" t="s">
        <v>46</v>
      </c>
      <c r="AJ64">
        <v>0.83330000000000004</v>
      </c>
      <c r="AK64">
        <v>2.5630999999999999</v>
      </c>
      <c r="AL64" t="b">
        <f t="shared" si="1"/>
        <v>1</v>
      </c>
      <c r="AM64" t="b">
        <f>IF(AND(AD64&gt;=0.5,AG64&gt;=0.5, ABS(AJ64-AD64)&lt;=0.4),TRUE,FALSE)</f>
        <v>1</v>
      </c>
      <c r="AN64">
        <v>1</v>
      </c>
      <c r="AO64" s="3" t="s">
        <v>474</v>
      </c>
      <c r="AP64" t="s">
        <v>477</v>
      </c>
      <c r="AQ64" t="s">
        <v>48</v>
      </c>
      <c r="AR64" t="str">
        <f t="shared" si="2"/>
        <v>run-01_bold</v>
      </c>
      <c r="AS64">
        <v>4</v>
      </c>
      <c r="AT64">
        <v>0</v>
      </c>
      <c r="AU64" t="s">
        <v>478</v>
      </c>
      <c r="AV64" t="s">
        <v>50</v>
      </c>
      <c r="AW64">
        <v>0.91669999999999996</v>
      </c>
      <c r="AX64">
        <v>2.7551000000000001</v>
      </c>
      <c r="AY64" t="s">
        <v>51</v>
      </c>
      <c r="AZ64">
        <v>0.91669999999999996</v>
      </c>
      <c r="BA64">
        <v>2.6660910000000002</v>
      </c>
      <c r="BB64" t="s">
        <v>52</v>
      </c>
      <c r="BC64">
        <v>1</v>
      </c>
      <c r="BD64">
        <v>1.893818</v>
      </c>
      <c r="BE64" t="s">
        <v>53</v>
      </c>
      <c r="BF64">
        <v>0.83330000000000004</v>
      </c>
      <c r="BG64">
        <v>2.3845000000000001</v>
      </c>
      <c r="BH64" t="b">
        <f>IF(AND(AS64&lt;=16,AT64&lt;1),TRUE,FALSE)</f>
        <v>1</v>
      </c>
      <c r="BI64" t="b">
        <f t="shared" si="3"/>
        <v>1</v>
      </c>
      <c r="BJ64">
        <v>1</v>
      </c>
      <c r="BK64" s="3" t="s">
        <v>474</v>
      </c>
      <c r="BL64" t="s">
        <v>479</v>
      </c>
      <c r="BM64" t="s">
        <v>41</v>
      </c>
      <c r="BN64" t="str">
        <f t="shared" si="4"/>
        <v>run-02_bold</v>
      </c>
      <c r="BO64">
        <v>0</v>
      </c>
      <c r="BP64">
        <v>0</v>
      </c>
      <c r="BQ64" t="s">
        <v>476</v>
      </c>
      <c r="BR64" t="s">
        <v>43</v>
      </c>
      <c r="BS64">
        <v>0.58330000000000004</v>
      </c>
      <c r="BT64">
        <v>2.960286</v>
      </c>
      <c r="BU64" t="s">
        <v>44</v>
      </c>
      <c r="BV64">
        <v>0.83330000000000004</v>
      </c>
      <c r="BW64">
        <v>2.7312219999999998</v>
      </c>
      <c r="BX64" t="s">
        <v>45</v>
      </c>
      <c r="BY64">
        <v>0.83330000000000004</v>
      </c>
      <c r="BZ64">
        <v>1.6870000000000001</v>
      </c>
      <c r="CA64" t="s">
        <v>46</v>
      </c>
      <c r="CB64">
        <v>0.66669999999999996</v>
      </c>
      <c r="CC64">
        <v>2.5830000000000002</v>
      </c>
      <c r="CD64" t="b">
        <f>IF(AND(BO64&lt;=16,BP64&lt;1),TRUE,FALSE)</f>
        <v>1</v>
      </c>
      <c r="CE64" t="b">
        <f t="shared" si="5"/>
        <v>1</v>
      </c>
      <c r="CF64">
        <v>1</v>
      </c>
      <c r="CG64" t="s">
        <v>480</v>
      </c>
      <c r="CH64" t="s">
        <v>48</v>
      </c>
      <c r="CI64" t="str">
        <f t="shared" si="6"/>
        <v>run-02_bold</v>
      </c>
      <c r="CJ64">
        <v>15</v>
      </c>
      <c r="CK64">
        <v>0</v>
      </c>
      <c r="CL64" t="s">
        <v>478</v>
      </c>
      <c r="CM64" t="s">
        <v>50</v>
      </c>
      <c r="CN64">
        <v>0.83330000000000004</v>
      </c>
      <c r="CO64">
        <v>2.6278999999999999</v>
      </c>
      <c r="CP64" t="s">
        <v>51</v>
      </c>
      <c r="CQ64">
        <v>0.83330000000000004</v>
      </c>
      <c r="CR64">
        <v>2.606455</v>
      </c>
      <c r="CS64" t="s">
        <v>52</v>
      </c>
      <c r="CT64">
        <v>0.83330000000000004</v>
      </c>
      <c r="CU64">
        <v>1.9285559999999999</v>
      </c>
      <c r="CV64" t="s">
        <v>53</v>
      </c>
      <c r="CW64">
        <v>0.91669999999999996</v>
      </c>
      <c r="CX64">
        <v>2.4744999999999999</v>
      </c>
      <c r="CY64" t="b">
        <f>IF(AND(CJ64&lt;=16,CK64&lt;1),TRUE,FALSE)</f>
        <v>1</v>
      </c>
      <c r="CZ64" t="b">
        <f t="shared" si="7"/>
        <v>1</v>
      </c>
      <c r="DA64">
        <v>1</v>
      </c>
    </row>
    <row r="65" spans="1:105" s="2" customFormat="1" x14ac:dyDescent="0.35">
      <c r="A65" s="1" t="s">
        <v>481</v>
      </c>
      <c r="B65" t="s">
        <v>38</v>
      </c>
      <c r="C65">
        <v>5</v>
      </c>
      <c r="D65">
        <v>5</v>
      </c>
      <c r="E65">
        <v>7.1916666666666664</v>
      </c>
      <c r="F65" t="s">
        <v>39</v>
      </c>
      <c r="G65">
        <v>105</v>
      </c>
      <c r="H65">
        <v>84</v>
      </c>
      <c r="I65">
        <v>127</v>
      </c>
      <c r="J65">
        <v>29</v>
      </c>
      <c r="K65">
        <v>14</v>
      </c>
      <c r="L65">
        <v>27</v>
      </c>
      <c r="M65">
        <v>15</v>
      </c>
      <c r="N65">
        <v>28</v>
      </c>
      <c r="O65">
        <v>13</v>
      </c>
      <c r="P65">
        <v>27</v>
      </c>
      <c r="Q65">
        <v>15</v>
      </c>
      <c r="R65">
        <v>127</v>
      </c>
      <c r="S65" s="1">
        <v>5274</v>
      </c>
      <c r="T65" s="2" t="s">
        <v>482</v>
      </c>
      <c r="U65" s="2" t="s">
        <v>41</v>
      </c>
      <c r="V65" s="2" t="str">
        <f t="shared" si="0"/>
        <v>run-01_bold</v>
      </c>
      <c r="W65" s="2">
        <v>0</v>
      </c>
      <c r="X65" s="2">
        <v>0</v>
      </c>
      <c r="Y65" s="2" t="s">
        <v>483</v>
      </c>
      <c r="Z65" s="2" t="s">
        <v>43</v>
      </c>
      <c r="AA65" s="2">
        <v>0.66669999999999996</v>
      </c>
      <c r="AB65" s="2">
        <v>2.4386999999999999</v>
      </c>
      <c r="AC65" s="2" t="s">
        <v>44</v>
      </c>
      <c r="AD65" s="2">
        <v>1</v>
      </c>
      <c r="AE65" s="2">
        <v>2.1939169999999999</v>
      </c>
      <c r="AF65" s="2" t="s">
        <v>45</v>
      </c>
      <c r="AG65" s="2">
        <v>1</v>
      </c>
      <c r="AH65" s="2">
        <v>1.0620000000000001</v>
      </c>
      <c r="AI65" s="2" t="s">
        <v>46</v>
      </c>
      <c r="AJ65" s="2">
        <v>0.91669999999999996</v>
      </c>
      <c r="AK65" s="2">
        <v>2.241727</v>
      </c>
      <c r="AL65" s="2" t="b">
        <f t="shared" si="1"/>
        <v>1</v>
      </c>
      <c r="AM65" s="2" t="b">
        <f>IF(AND(AD65&gt;=0.5,AG65&gt;=0.5, ABS(AJ65-AD65)&lt;0.4),TRUE,FALSE)</f>
        <v>1</v>
      </c>
      <c r="AN65" s="2">
        <v>1</v>
      </c>
      <c r="AO65" s="1" t="s">
        <v>481</v>
      </c>
      <c r="AP65" s="2" t="s">
        <v>484</v>
      </c>
      <c r="AQ65" s="2" t="s">
        <v>48</v>
      </c>
      <c r="AR65" s="2" t="str">
        <f t="shared" si="2"/>
        <v>run-01_bold</v>
      </c>
      <c r="AS65" s="2">
        <v>0</v>
      </c>
      <c r="AT65" s="2">
        <v>0</v>
      </c>
      <c r="AU65" s="2" t="s">
        <v>102</v>
      </c>
      <c r="AV65" s="2" t="s">
        <v>50</v>
      </c>
      <c r="AW65" s="2">
        <v>1</v>
      </c>
      <c r="AX65" s="2">
        <v>2.4325830000000002</v>
      </c>
      <c r="AY65" s="2" t="s">
        <v>51</v>
      </c>
      <c r="AZ65" s="2">
        <v>0.83330000000000004</v>
      </c>
      <c r="BA65" s="2">
        <v>2.2170000000000001</v>
      </c>
      <c r="BB65" s="2" t="s">
        <v>52</v>
      </c>
      <c r="BC65" s="2">
        <v>1</v>
      </c>
      <c r="BD65" s="2">
        <v>1.0051669999999999</v>
      </c>
      <c r="BE65" s="2" t="s">
        <v>53</v>
      </c>
      <c r="BF65" s="2">
        <v>0.83330000000000004</v>
      </c>
      <c r="BG65" s="2">
        <v>2.5632000000000001</v>
      </c>
      <c r="BH65" s="2" t="b">
        <f>IF(AND(AS65&lt;=6,AT65&lt;1),TRUE,FALSE)</f>
        <v>1</v>
      </c>
      <c r="BI65" s="2" t="b">
        <f t="shared" si="3"/>
        <v>1</v>
      </c>
      <c r="BJ65" s="2">
        <v>1</v>
      </c>
      <c r="BK65" s="1" t="s">
        <v>481</v>
      </c>
      <c r="BL65" s="2" t="s">
        <v>485</v>
      </c>
      <c r="BM65" s="2" t="s">
        <v>41</v>
      </c>
      <c r="BN65" s="2" t="str">
        <f t="shared" si="4"/>
        <v>run-02_bold</v>
      </c>
      <c r="BO65" s="2">
        <v>0</v>
      </c>
      <c r="BP65" s="2">
        <v>0</v>
      </c>
      <c r="BQ65" s="2" t="s">
        <v>483</v>
      </c>
      <c r="BR65" s="2" t="s">
        <v>43</v>
      </c>
      <c r="BS65" s="2">
        <v>0.91669999999999996</v>
      </c>
      <c r="BT65" s="2">
        <v>2.3792219999999999</v>
      </c>
      <c r="BU65" s="2" t="s">
        <v>44</v>
      </c>
      <c r="BV65" s="2">
        <v>0.91669999999999996</v>
      </c>
      <c r="BW65" s="2">
        <v>2.060778</v>
      </c>
      <c r="BX65" s="2" t="s">
        <v>45</v>
      </c>
      <c r="BY65" s="2">
        <v>0.91669999999999996</v>
      </c>
      <c r="BZ65" s="2">
        <v>1.0338179999999999</v>
      </c>
      <c r="CA65" s="2" t="s">
        <v>46</v>
      </c>
      <c r="CB65" s="2">
        <v>0.91669999999999996</v>
      </c>
      <c r="CC65" s="2">
        <v>2.359667</v>
      </c>
      <c r="CD65" s="2" t="b">
        <f>IF(AND(BO65&lt;=6,BP65&lt;1),TRUE,FALSE)</f>
        <v>1</v>
      </c>
      <c r="CE65" s="2" t="b">
        <f t="shared" si="5"/>
        <v>1</v>
      </c>
      <c r="CF65" s="2">
        <v>1</v>
      </c>
      <c r="CG65" s="2" t="s">
        <v>486</v>
      </c>
      <c r="CH65" s="2" t="s">
        <v>48</v>
      </c>
      <c r="CI65" s="2" t="str">
        <f t="shared" si="6"/>
        <v>run-02_bold</v>
      </c>
      <c r="CJ65" s="2">
        <v>3</v>
      </c>
      <c r="CK65" s="2">
        <v>0</v>
      </c>
      <c r="CL65" s="2" t="s">
        <v>102</v>
      </c>
      <c r="CM65" s="2" t="s">
        <v>50</v>
      </c>
      <c r="CN65" s="2">
        <v>0.83330000000000004</v>
      </c>
      <c r="CO65" s="2">
        <v>2.3529</v>
      </c>
      <c r="CP65" s="2" t="s">
        <v>51</v>
      </c>
      <c r="CQ65" s="2">
        <v>0.75</v>
      </c>
      <c r="CR65" s="2">
        <v>2.5375559999999999</v>
      </c>
      <c r="CS65" s="2" t="s">
        <v>52</v>
      </c>
      <c r="CT65" s="2">
        <v>1</v>
      </c>
      <c r="CU65" s="2">
        <v>1.1975560000000001</v>
      </c>
      <c r="CV65" s="2" t="s">
        <v>53</v>
      </c>
      <c r="CW65" s="2">
        <v>0.83330000000000004</v>
      </c>
      <c r="CX65" s="2">
        <v>2.4621249999999999</v>
      </c>
      <c r="CY65" s="2" t="b">
        <f>IF(AND(CJ65&lt;=6,CK65&lt;1),TRUE,FALSE)</f>
        <v>1</v>
      </c>
      <c r="CZ65" s="2" t="b">
        <f t="shared" si="7"/>
        <v>1</v>
      </c>
      <c r="DA65" s="2">
        <v>1</v>
      </c>
    </row>
    <row r="66" spans="1:105" s="2" customFormat="1" x14ac:dyDescent="0.35">
      <c r="A66" s="1" t="s">
        <v>487</v>
      </c>
      <c r="B66" t="s">
        <v>38</v>
      </c>
      <c r="C66">
        <v>5</v>
      </c>
      <c r="D66">
        <v>4</v>
      </c>
      <c r="E66">
        <v>7.5027777777777782</v>
      </c>
      <c r="F66" t="s">
        <v>39</v>
      </c>
      <c r="G66">
        <v>103</v>
      </c>
      <c r="H66">
        <v>113</v>
      </c>
      <c r="I66">
        <v>139</v>
      </c>
      <c r="J66">
        <v>30</v>
      </c>
      <c r="K66">
        <v>14</v>
      </c>
      <c r="L66">
        <v>34</v>
      </c>
      <c r="M66">
        <v>19</v>
      </c>
      <c r="N66">
        <v>30</v>
      </c>
      <c r="O66">
        <v>14</v>
      </c>
      <c r="P66">
        <v>23</v>
      </c>
      <c r="Q66">
        <v>10</v>
      </c>
      <c r="R66">
        <v>118</v>
      </c>
      <c r="S66" s="1">
        <v>5286</v>
      </c>
      <c r="T66" s="2" t="s">
        <v>488</v>
      </c>
      <c r="U66" s="2" t="s">
        <v>41</v>
      </c>
      <c r="V66" s="2" t="str">
        <f t="shared" ref="V66:V111" si="24">RIGHT(T66,11)</f>
        <v>run-01_bold</v>
      </c>
      <c r="W66" s="2">
        <v>2</v>
      </c>
      <c r="X66" s="2">
        <v>0</v>
      </c>
      <c r="Y66" s="2" t="s">
        <v>489</v>
      </c>
      <c r="Z66" s="2" t="s">
        <v>43</v>
      </c>
      <c r="AA66" s="2">
        <v>0.66669999999999996</v>
      </c>
      <c r="AB66" s="2">
        <v>2.2902999999999998</v>
      </c>
      <c r="AC66" s="2" t="s">
        <v>44</v>
      </c>
      <c r="AD66" s="2">
        <v>1</v>
      </c>
      <c r="AE66" s="2">
        <v>2.130182</v>
      </c>
      <c r="AF66" s="2" t="s">
        <v>45</v>
      </c>
      <c r="AG66" s="2">
        <v>1</v>
      </c>
      <c r="AH66" s="2">
        <v>1.181667</v>
      </c>
      <c r="AI66" s="2" t="s">
        <v>46</v>
      </c>
      <c r="AJ66" s="2">
        <v>1</v>
      </c>
      <c r="AK66" s="2">
        <v>2.1080000000000001</v>
      </c>
      <c r="AL66" s="2" t="b">
        <f t="shared" ref="AL66:AL111" si="25">IF(AND(W66&lt;=16,X66&lt;1),TRUE,FALSE)</f>
        <v>1</v>
      </c>
      <c r="AM66" s="2" t="b">
        <f>IF(AND(AD66&gt;=0.5,AG66&gt;=0.5, ABS(AJ66-AD66)&lt;0.4),TRUE,FALSE)</f>
        <v>1</v>
      </c>
      <c r="AN66" s="2">
        <v>1</v>
      </c>
      <c r="AO66" s="1" t="s">
        <v>487</v>
      </c>
      <c r="AP66" s="2" t="s">
        <v>490</v>
      </c>
      <c r="AQ66" s="2" t="s">
        <v>48</v>
      </c>
      <c r="AR66" s="2" t="str">
        <f t="shared" ref="AR66:AR111" si="26">RIGHT(AP66,11)</f>
        <v>run-01_bold</v>
      </c>
      <c r="AS66" s="2">
        <v>2</v>
      </c>
      <c r="AT66" s="2">
        <v>0</v>
      </c>
      <c r="AU66" s="2" t="s">
        <v>491</v>
      </c>
      <c r="AV66" s="2" t="s">
        <v>50</v>
      </c>
      <c r="AW66" s="2">
        <v>1</v>
      </c>
      <c r="AX66" s="2">
        <v>2.0931670000000002</v>
      </c>
      <c r="AY66" s="2" t="s">
        <v>51</v>
      </c>
      <c r="AZ66" s="2">
        <v>1</v>
      </c>
      <c r="BA66" s="2">
        <v>2.1650830000000001</v>
      </c>
      <c r="BB66" s="2" t="s">
        <v>52</v>
      </c>
      <c r="BC66" s="2">
        <v>1</v>
      </c>
      <c r="BD66" s="2">
        <v>1.188917</v>
      </c>
      <c r="BE66" s="2" t="s">
        <v>53</v>
      </c>
      <c r="BF66" s="2">
        <v>1</v>
      </c>
      <c r="BG66" s="2">
        <v>2.2853330000000001</v>
      </c>
      <c r="BH66" s="2" t="b">
        <f>IF(AND(AS66&lt;=6,AT66&lt;1),TRUE,FALSE)</f>
        <v>1</v>
      </c>
      <c r="BI66" s="2" t="b">
        <f t="shared" ref="BI66:BI111" si="27">IF(AND(AW66&gt;=0.5,BC66&gt;=0.5, ABS(BF66-AW66)&lt;0.4),TRUE,FALSE)</f>
        <v>1</v>
      </c>
      <c r="BJ66" s="2">
        <v>1</v>
      </c>
      <c r="BK66" s="1" t="s">
        <v>487</v>
      </c>
      <c r="BL66" s="2" t="s">
        <v>492</v>
      </c>
      <c r="BM66" s="2" t="s">
        <v>41</v>
      </c>
      <c r="BN66" s="2" t="str">
        <f t="shared" ref="BN66:BN111" si="28">RIGHT(BL66,11)</f>
        <v>run-02_bold</v>
      </c>
      <c r="BO66" s="2">
        <v>4</v>
      </c>
      <c r="BP66" s="2">
        <v>0</v>
      </c>
      <c r="BQ66" s="2" t="s">
        <v>489</v>
      </c>
      <c r="BR66" s="2" t="s">
        <v>43</v>
      </c>
      <c r="BS66" s="2">
        <v>0.58330000000000004</v>
      </c>
      <c r="BT66" s="2">
        <v>2.2035</v>
      </c>
      <c r="BU66" s="2" t="s">
        <v>44</v>
      </c>
      <c r="BV66" s="2">
        <v>0.91669999999999996</v>
      </c>
      <c r="BW66" s="2">
        <v>2.3090000000000002</v>
      </c>
      <c r="BX66" s="2" t="s">
        <v>45</v>
      </c>
      <c r="BY66" s="2">
        <v>1</v>
      </c>
      <c r="BZ66" s="2">
        <v>1.0509999999999999</v>
      </c>
      <c r="CA66" s="2" t="s">
        <v>46</v>
      </c>
      <c r="CB66" s="2">
        <v>0.91669999999999996</v>
      </c>
      <c r="CC66" s="2">
        <v>2.1764169999999998</v>
      </c>
      <c r="CD66" s="2" t="b">
        <f>IF(AND(BO66&lt;=6,BP66&lt;1),TRUE,FALSE)</f>
        <v>1</v>
      </c>
      <c r="CE66" s="2" t="b">
        <f t="shared" ref="CE66:CE111" si="29">IF(AND(BV66&gt;=0.5,BY66&gt;=0.5, ABS(CB66-BV66)&lt;0.4),TRUE,FALSE)</f>
        <v>1</v>
      </c>
      <c r="CF66" s="2">
        <v>1</v>
      </c>
      <c r="CG66" s="2" t="s">
        <v>493</v>
      </c>
      <c r="CH66" s="2" t="s">
        <v>48</v>
      </c>
      <c r="CI66" s="2" t="str">
        <f t="shared" ref="CI66:CI111" si="30">RIGHT(CG66,11)</f>
        <v>run-02_bold</v>
      </c>
      <c r="CJ66" s="2">
        <v>0</v>
      </c>
      <c r="CK66" s="2">
        <v>0</v>
      </c>
      <c r="CL66" s="2" t="s">
        <v>491</v>
      </c>
      <c r="CM66" s="2" t="s">
        <v>50</v>
      </c>
      <c r="CN66" s="2">
        <v>1</v>
      </c>
      <c r="CO66" s="2">
        <v>2.254</v>
      </c>
      <c r="CP66" s="2" t="s">
        <v>51</v>
      </c>
      <c r="CQ66" s="2">
        <v>0.91669999999999996</v>
      </c>
      <c r="CR66" s="2">
        <v>2.3322500000000002</v>
      </c>
      <c r="CS66" s="2" t="s">
        <v>52</v>
      </c>
      <c r="CT66" s="2">
        <v>1</v>
      </c>
      <c r="CU66" s="2">
        <v>1.3329169999999999</v>
      </c>
      <c r="CV66" s="2" t="s">
        <v>53</v>
      </c>
      <c r="CW66" s="2">
        <v>0.91669999999999996</v>
      </c>
      <c r="CX66" s="2">
        <v>2.294333</v>
      </c>
      <c r="CY66" s="2" t="b">
        <f>IF(AND(CJ66&lt;=6,CK66&lt;1),TRUE,FALSE)</f>
        <v>1</v>
      </c>
      <c r="CZ66" s="2" t="b">
        <f t="shared" ref="CZ66:CZ111" si="31">IF(AND(CN66&gt;=0.5,CT66&gt;=0.5, ABS(CW66-CN66)&lt;0.4),TRUE,FALSE)</f>
        <v>1</v>
      </c>
      <c r="DA66" s="2">
        <v>1</v>
      </c>
    </row>
    <row r="67" spans="1:105" s="2" customFormat="1" x14ac:dyDescent="0.35">
      <c r="A67" s="3" t="s">
        <v>494</v>
      </c>
      <c r="B67" t="s">
        <v>38</v>
      </c>
      <c r="C67">
        <v>4</v>
      </c>
      <c r="D67">
        <v>4</v>
      </c>
      <c r="E67">
        <v>7.802777777777778</v>
      </c>
      <c r="F67" t="s">
        <v>39</v>
      </c>
      <c r="G67">
        <v>105</v>
      </c>
      <c r="H67">
        <v>116</v>
      </c>
      <c r="I67">
        <v>101</v>
      </c>
      <c r="J67">
        <v>24</v>
      </c>
      <c r="K67">
        <v>8</v>
      </c>
      <c r="L67">
        <v>24</v>
      </c>
      <c r="M67">
        <v>12</v>
      </c>
      <c r="N67">
        <v>28</v>
      </c>
      <c r="O67">
        <v>11</v>
      </c>
      <c r="P67">
        <v>24</v>
      </c>
      <c r="Q67">
        <v>10</v>
      </c>
      <c r="R67">
        <v>98</v>
      </c>
      <c r="S67" s="3">
        <v>5302</v>
      </c>
      <c r="T67" t="s">
        <v>495</v>
      </c>
      <c r="U67" t="s">
        <v>41</v>
      </c>
      <c r="V67" t="str">
        <f t="shared" si="24"/>
        <v>run-01_bold</v>
      </c>
      <c r="W67">
        <v>2</v>
      </c>
      <c r="X67">
        <v>0</v>
      </c>
      <c r="Y67" t="s">
        <v>496</v>
      </c>
      <c r="Z67" t="s">
        <v>43</v>
      </c>
      <c r="AA67">
        <v>0.33329999999999999</v>
      </c>
      <c r="AB67">
        <v>2.5693000000000001</v>
      </c>
      <c r="AC67" t="s">
        <v>44</v>
      </c>
      <c r="AD67">
        <v>0.91669999999999996</v>
      </c>
      <c r="AE67">
        <v>2.4377</v>
      </c>
      <c r="AF67" t="s">
        <v>45</v>
      </c>
      <c r="AG67">
        <v>1</v>
      </c>
      <c r="AH67">
        <v>1.035083</v>
      </c>
      <c r="AI67" t="s">
        <v>46</v>
      </c>
      <c r="AJ67">
        <v>0.75</v>
      </c>
      <c r="AK67">
        <v>2.9368180000000002</v>
      </c>
      <c r="AL67" t="b">
        <f t="shared" si="25"/>
        <v>1</v>
      </c>
      <c r="AM67" t="b">
        <f>IF(AND(AD67&gt;=0.5,AG67&gt;=0.5, ABS(AJ67-AD67)&lt;=0.4),TRUE,FALSE)</f>
        <v>1</v>
      </c>
      <c r="AN67">
        <v>1</v>
      </c>
      <c r="AO67" s="3" t="s">
        <v>494</v>
      </c>
      <c r="AP67" t="s">
        <v>497</v>
      </c>
      <c r="AQ67" t="s">
        <v>48</v>
      </c>
      <c r="AR67" t="str">
        <f t="shared" si="26"/>
        <v>run-01_bold</v>
      </c>
      <c r="AS67">
        <v>5</v>
      </c>
      <c r="AT67">
        <v>0</v>
      </c>
      <c r="AU67" t="s">
        <v>496</v>
      </c>
      <c r="AV67" t="s">
        <v>50</v>
      </c>
      <c r="AW67">
        <v>0.91669999999999996</v>
      </c>
      <c r="AX67">
        <v>2.4747270000000001</v>
      </c>
      <c r="AY67" t="s">
        <v>51</v>
      </c>
      <c r="AZ67">
        <v>0.58330000000000004</v>
      </c>
      <c r="BA67">
        <v>2.7650000000000001</v>
      </c>
      <c r="BB67" t="s">
        <v>52</v>
      </c>
      <c r="BC67">
        <v>1</v>
      </c>
      <c r="BD67">
        <v>1.0039169999999999</v>
      </c>
      <c r="BE67" t="s">
        <v>53</v>
      </c>
      <c r="BF67">
        <v>0.58330000000000004</v>
      </c>
      <c r="BG67">
        <v>3.2467999999999999</v>
      </c>
      <c r="BH67" t="b">
        <f>IF(AND(AS67&lt;=16,AT67&lt;1),TRUE,FALSE)</f>
        <v>1</v>
      </c>
      <c r="BI67" t="b">
        <f t="shared" si="27"/>
        <v>1</v>
      </c>
      <c r="BJ67">
        <v>1</v>
      </c>
      <c r="BK67" s="3" t="s">
        <v>494</v>
      </c>
      <c r="BL67" t="s">
        <v>498</v>
      </c>
      <c r="BM67" t="s">
        <v>41</v>
      </c>
      <c r="BN67" t="str">
        <f t="shared" si="28"/>
        <v>run-02_bold</v>
      </c>
      <c r="BO67">
        <v>9</v>
      </c>
      <c r="BP67">
        <v>0</v>
      </c>
      <c r="BQ67" t="s">
        <v>496</v>
      </c>
      <c r="BR67" t="s">
        <v>43</v>
      </c>
      <c r="BS67">
        <v>0.41670000000000001</v>
      </c>
      <c r="BT67">
        <v>2.743125</v>
      </c>
      <c r="BU67" t="s">
        <v>44</v>
      </c>
      <c r="BV67">
        <v>0.91669999999999996</v>
      </c>
      <c r="BW67">
        <v>2.3578890000000001</v>
      </c>
      <c r="BX67" t="s">
        <v>45</v>
      </c>
      <c r="BY67">
        <v>1</v>
      </c>
      <c r="BZ67">
        <v>1.0373330000000001</v>
      </c>
      <c r="CA67" t="s">
        <v>46</v>
      </c>
      <c r="CB67">
        <v>0.75</v>
      </c>
      <c r="CC67">
        <v>2.8243749999999999</v>
      </c>
      <c r="CD67" t="b">
        <f>IF(AND(BO67&lt;=16,BP67&lt;1),TRUE,FALSE)</f>
        <v>1</v>
      </c>
      <c r="CE67" t="b">
        <f t="shared" si="29"/>
        <v>1</v>
      </c>
      <c r="CF67">
        <v>1</v>
      </c>
      <c r="CG67" t="s">
        <v>499</v>
      </c>
      <c r="CH67" t="s">
        <v>48</v>
      </c>
      <c r="CI67" t="str">
        <f t="shared" si="30"/>
        <v>run-02_bold</v>
      </c>
      <c r="CJ67">
        <v>4</v>
      </c>
      <c r="CK67">
        <v>0</v>
      </c>
      <c r="CL67" t="s">
        <v>500</v>
      </c>
      <c r="CM67" t="s">
        <v>50</v>
      </c>
      <c r="CN67">
        <v>0.83330000000000004</v>
      </c>
      <c r="CO67">
        <v>2.7201110000000002</v>
      </c>
      <c r="CP67" t="s">
        <v>51</v>
      </c>
      <c r="CQ67">
        <v>0.91669999999999996</v>
      </c>
      <c r="CR67">
        <v>3.0771999999999999</v>
      </c>
      <c r="CS67" t="s">
        <v>52</v>
      </c>
      <c r="CT67">
        <v>1</v>
      </c>
      <c r="CU67">
        <v>0.999</v>
      </c>
      <c r="CV67" t="s">
        <v>53</v>
      </c>
      <c r="CW67">
        <v>0.75</v>
      </c>
      <c r="CX67">
        <v>2.8260000000000001</v>
      </c>
      <c r="CY67" t="b">
        <f>IF(AND(CJ67&lt;=16,CK67&lt;1),TRUE,FALSE)</f>
        <v>1</v>
      </c>
      <c r="CZ67" t="b">
        <f t="shared" si="31"/>
        <v>1</v>
      </c>
      <c r="DA67">
        <v>1</v>
      </c>
    </row>
    <row r="68" spans="1:105" s="2" customFormat="1" x14ac:dyDescent="0.35">
      <c r="A68" s="1" t="s">
        <v>501</v>
      </c>
      <c r="B68" t="s">
        <v>38</v>
      </c>
      <c r="C68">
        <v>3</v>
      </c>
      <c r="D68">
        <v>5</v>
      </c>
      <c r="E68">
        <v>7.5750000000000002</v>
      </c>
      <c r="F68" t="s">
        <v>39</v>
      </c>
      <c r="G68">
        <v>105</v>
      </c>
      <c r="H68">
        <v>122</v>
      </c>
      <c r="I68">
        <v>120</v>
      </c>
      <c r="J68">
        <v>11</v>
      </c>
      <c r="K68">
        <v>6</v>
      </c>
      <c r="L68">
        <v>25</v>
      </c>
      <c r="M68">
        <v>13</v>
      </c>
      <c r="N68">
        <v>23</v>
      </c>
      <c r="O68">
        <v>10</v>
      </c>
      <c r="P68">
        <v>29</v>
      </c>
      <c r="Q68">
        <v>16</v>
      </c>
      <c r="R68">
        <v>105</v>
      </c>
      <c r="S68" s="1">
        <v>5304</v>
      </c>
      <c r="T68" s="2" t="s">
        <v>502</v>
      </c>
      <c r="U68" s="2" t="s">
        <v>41</v>
      </c>
      <c r="V68" s="2" t="str">
        <f t="shared" si="24"/>
        <v>run-01_bold</v>
      </c>
      <c r="W68" s="2">
        <v>0</v>
      </c>
      <c r="X68" s="2">
        <v>0</v>
      </c>
      <c r="Y68" s="2" t="s">
        <v>503</v>
      </c>
      <c r="Z68" s="2" t="s">
        <v>43</v>
      </c>
      <c r="AA68" s="2">
        <v>0.66669999999999996</v>
      </c>
      <c r="AB68" s="2">
        <v>2.2012499999999999</v>
      </c>
      <c r="AC68" s="2" t="s">
        <v>44</v>
      </c>
      <c r="AD68" s="2">
        <v>1</v>
      </c>
      <c r="AE68" s="2">
        <v>2.0687500000000001</v>
      </c>
      <c r="AF68" s="2" t="s">
        <v>45</v>
      </c>
      <c r="AG68" s="2">
        <v>0.91669999999999996</v>
      </c>
      <c r="AH68" s="2">
        <v>1.1325829999999999</v>
      </c>
      <c r="AI68" s="2" t="s">
        <v>46</v>
      </c>
      <c r="AJ68" s="2">
        <v>1</v>
      </c>
      <c r="AK68" s="2">
        <v>2.1967500000000002</v>
      </c>
      <c r="AL68" s="2" t="b">
        <f t="shared" si="25"/>
        <v>1</v>
      </c>
      <c r="AM68" s="2" t="b">
        <f t="shared" ref="AM68:AM75" si="32">IF(AND(AD68&gt;=0.5,AG68&gt;=0.5, ABS(AJ68-AD68)&lt;0.4),TRUE,FALSE)</f>
        <v>1</v>
      </c>
      <c r="AN68" s="2">
        <v>1</v>
      </c>
      <c r="AO68" s="1" t="s">
        <v>501</v>
      </c>
      <c r="AP68" s="2" t="s">
        <v>504</v>
      </c>
      <c r="AQ68" s="2" t="s">
        <v>48</v>
      </c>
      <c r="AR68" s="2" t="str">
        <f t="shared" si="26"/>
        <v>run-01_bold</v>
      </c>
      <c r="AS68" s="2">
        <v>2</v>
      </c>
      <c r="AT68" s="2">
        <v>0</v>
      </c>
      <c r="AU68" s="2" t="s">
        <v>505</v>
      </c>
      <c r="AV68" s="2" t="s">
        <v>50</v>
      </c>
      <c r="AW68" s="2">
        <v>1</v>
      </c>
      <c r="AX68" s="2">
        <v>2.0887500000000001</v>
      </c>
      <c r="AY68" s="2" t="s">
        <v>51</v>
      </c>
      <c r="AZ68" s="2">
        <v>0.91669999999999996</v>
      </c>
      <c r="BA68" s="2">
        <v>2.2295829999999999</v>
      </c>
      <c r="BB68" s="2" t="s">
        <v>52</v>
      </c>
      <c r="BC68" s="2">
        <v>1</v>
      </c>
      <c r="BD68" s="2">
        <v>1.0709169999999999</v>
      </c>
      <c r="BE68" s="2" t="s">
        <v>53</v>
      </c>
      <c r="BF68" s="2">
        <v>1</v>
      </c>
      <c r="BG68" s="2">
        <v>2.2017500000000001</v>
      </c>
      <c r="BH68" s="2" t="b">
        <f t="shared" ref="BH68:BH75" si="33">IF(AND(AS68&lt;=6,AT68&lt;1),TRUE,FALSE)</f>
        <v>1</v>
      </c>
      <c r="BI68" s="2" t="b">
        <f t="shared" si="27"/>
        <v>1</v>
      </c>
      <c r="BJ68" s="2">
        <v>1</v>
      </c>
      <c r="BK68" s="1" t="s">
        <v>501</v>
      </c>
      <c r="BL68" s="2" t="s">
        <v>506</v>
      </c>
      <c r="BM68" s="2" t="s">
        <v>41</v>
      </c>
      <c r="BN68" s="2" t="str">
        <f t="shared" si="28"/>
        <v>run-02_bold</v>
      </c>
      <c r="BO68" s="2">
        <v>0</v>
      </c>
      <c r="BP68" s="2">
        <v>0</v>
      </c>
      <c r="BQ68" s="2" t="s">
        <v>503</v>
      </c>
      <c r="BR68" s="2" t="s">
        <v>43</v>
      </c>
      <c r="BS68" s="2">
        <v>0.91669999999999996</v>
      </c>
      <c r="BT68" s="2">
        <v>2.1232500000000001</v>
      </c>
      <c r="BU68" s="2" t="s">
        <v>44</v>
      </c>
      <c r="BV68" s="2">
        <v>1</v>
      </c>
      <c r="BW68" s="2">
        <v>1.9592499999999999</v>
      </c>
      <c r="BX68" s="2" t="s">
        <v>45</v>
      </c>
      <c r="BY68" s="2">
        <v>1</v>
      </c>
      <c r="BZ68" s="2">
        <v>0.98808300000000004</v>
      </c>
      <c r="CA68" s="2" t="s">
        <v>46</v>
      </c>
      <c r="CB68" s="2">
        <v>0.91669999999999996</v>
      </c>
      <c r="CC68" s="2">
        <v>2.1695000000000002</v>
      </c>
      <c r="CD68" s="2" t="b">
        <f t="shared" ref="CD68:CD75" si="34">IF(AND(BO68&lt;=6,BP68&lt;1),TRUE,FALSE)</f>
        <v>1</v>
      </c>
      <c r="CE68" s="2" t="b">
        <f t="shared" si="29"/>
        <v>1</v>
      </c>
      <c r="CF68" s="2">
        <v>1</v>
      </c>
      <c r="CG68" s="2" t="s">
        <v>507</v>
      </c>
      <c r="CH68" s="2" t="s">
        <v>48</v>
      </c>
      <c r="CI68" s="2" t="str">
        <f t="shared" si="30"/>
        <v>run-02_bold</v>
      </c>
      <c r="CJ68" s="2">
        <v>2</v>
      </c>
      <c r="CK68" s="2">
        <v>0</v>
      </c>
      <c r="CL68" s="2" t="s">
        <v>505</v>
      </c>
      <c r="CM68" s="2" t="s">
        <v>50</v>
      </c>
      <c r="CN68" s="2">
        <v>0.91669999999999996</v>
      </c>
      <c r="CO68" s="2">
        <v>2.134083</v>
      </c>
      <c r="CP68" s="2" t="s">
        <v>51</v>
      </c>
      <c r="CQ68" s="2">
        <v>0.75</v>
      </c>
      <c r="CR68" s="2">
        <v>2.326333</v>
      </c>
      <c r="CS68" s="2" t="s">
        <v>52</v>
      </c>
      <c r="CT68" s="2">
        <v>0.91669999999999996</v>
      </c>
      <c r="CU68" s="2">
        <v>1.1281669999999999</v>
      </c>
      <c r="CV68" s="2" t="s">
        <v>53</v>
      </c>
      <c r="CW68" s="2">
        <v>0.91669999999999996</v>
      </c>
      <c r="CX68" s="2">
        <v>2.325167</v>
      </c>
      <c r="CY68" s="2" t="b">
        <f t="shared" ref="CY68:CY75" si="35">IF(AND(CJ68&lt;=6,CK68&lt;1),TRUE,FALSE)</f>
        <v>1</v>
      </c>
      <c r="CZ68" s="2" t="b">
        <f t="shared" si="31"/>
        <v>1</v>
      </c>
      <c r="DA68" s="2">
        <v>1</v>
      </c>
    </row>
    <row r="69" spans="1:105" s="2" customFormat="1" x14ac:dyDescent="0.35">
      <c r="A69" s="1" t="s">
        <v>508</v>
      </c>
      <c r="B69" t="s">
        <v>38</v>
      </c>
      <c r="C69">
        <v>5</v>
      </c>
      <c r="D69">
        <v>5</v>
      </c>
      <c r="E69">
        <v>7.1861111111111109</v>
      </c>
      <c r="F69" t="s">
        <v>84</v>
      </c>
      <c r="G69">
        <v>109</v>
      </c>
      <c r="H69">
        <v>147</v>
      </c>
      <c r="I69">
        <v>105</v>
      </c>
      <c r="J69">
        <v>23</v>
      </c>
      <c r="K69">
        <v>8</v>
      </c>
      <c r="L69">
        <v>28</v>
      </c>
      <c r="M69">
        <v>16</v>
      </c>
      <c r="N69">
        <v>26</v>
      </c>
      <c r="O69">
        <v>11</v>
      </c>
      <c r="P69">
        <v>21</v>
      </c>
      <c r="Q69">
        <v>9</v>
      </c>
      <c r="R69">
        <v>96</v>
      </c>
      <c r="S69" s="1">
        <v>5307</v>
      </c>
      <c r="T69" s="2" t="s">
        <v>509</v>
      </c>
      <c r="U69" s="2" t="s">
        <v>41</v>
      </c>
      <c r="V69" s="2" t="str">
        <f t="shared" si="24"/>
        <v>run-01_bold</v>
      </c>
      <c r="W69" s="2">
        <v>5</v>
      </c>
      <c r="X69" s="2">
        <v>0</v>
      </c>
      <c r="Y69" s="2" t="s">
        <v>510</v>
      </c>
      <c r="Z69" s="2" t="s">
        <v>43</v>
      </c>
      <c r="AA69" s="2">
        <v>0.83330000000000004</v>
      </c>
      <c r="AB69" s="2">
        <v>2.340182</v>
      </c>
      <c r="AC69" s="2" t="s">
        <v>44</v>
      </c>
      <c r="AD69" s="2">
        <v>0.91669999999999996</v>
      </c>
      <c r="AE69" s="2">
        <v>2.319</v>
      </c>
      <c r="AF69" s="2" t="s">
        <v>45</v>
      </c>
      <c r="AG69" s="2">
        <v>1</v>
      </c>
      <c r="AH69" s="2">
        <v>2.1511670000000001</v>
      </c>
      <c r="AI69" s="2" t="s">
        <v>46</v>
      </c>
      <c r="AJ69" s="2">
        <v>0.66669999999999996</v>
      </c>
      <c r="AK69" s="2">
        <v>2.3567</v>
      </c>
      <c r="AL69" s="2" t="b">
        <f t="shared" si="25"/>
        <v>1</v>
      </c>
      <c r="AM69" s="2" t="b">
        <f t="shared" si="32"/>
        <v>1</v>
      </c>
      <c r="AN69" s="2">
        <v>1</v>
      </c>
      <c r="AO69" s="1" t="s">
        <v>508</v>
      </c>
      <c r="AP69" s="2" t="s">
        <v>511</v>
      </c>
      <c r="AQ69" s="2" t="s">
        <v>48</v>
      </c>
      <c r="AR69" s="2" t="str">
        <f t="shared" si="26"/>
        <v>run-01_bold</v>
      </c>
      <c r="AS69" s="2">
        <v>0</v>
      </c>
      <c r="AT69" s="2">
        <v>0</v>
      </c>
      <c r="AU69" s="2" t="s">
        <v>512</v>
      </c>
      <c r="AV69" s="2" t="s">
        <v>50</v>
      </c>
      <c r="AW69" s="2">
        <v>1</v>
      </c>
      <c r="AX69" s="2">
        <v>2.5545</v>
      </c>
      <c r="AY69" s="2" t="s">
        <v>51</v>
      </c>
      <c r="AZ69" s="2">
        <v>0.91669999999999996</v>
      </c>
      <c r="BA69" s="2">
        <v>2.289091</v>
      </c>
      <c r="BB69" s="2" t="s">
        <v>52</v>
      </c>
      <c r="BC69" s="2">
        <v>1</v>
      </c>
      <c r="BD69" s="2">
        <v>2.4643000000000002</v>
      </c>
      <c r="BE69" s="2" t="s">
        <v>53</v>
      </c>
      <c r="BF69" s="2">
        <v>0.75</v>
      </c>
      <c r="BG69" s="2">
        <v>2.6636669999999998</v>
      </c>
      <c r="BH69" s="2" t="b">
        <f t="shared" si="33"/>
        <v>1</v>
      </c>
      <c r="BI69" s="2" t="b">
        <f t="shared" si="27"/>
        <v>1</v>
      </c>
      <c r="BJ69" s="2">
        <v>1</v>
      </c>
      <c r="BK69" s="1" t="s">
        <v>508</v>
      </c>
      <c r="BL69" s="2" t="s">
        <v>513</v>
      </c>
      <c r="BM69" s="2" t="s">
        <v>41</v>
      </c>
      <c r="BN69" s="2" t="str">
        <f t="shared" si="28"/>
        <v>run-02_bold</v>
      </c>
      <c r="BO69" s="2">
        <v>4</v>
      </c>
      <c r="BP69" s="2">
        <v>0</v>
      </c>
      <c r="BQ69" s="2" t="s">
        <v>510</v>
      </c>
      <c r="BR69" s="2" t="s">
        <v>43</v>
      </c>
      <c r="BS69" s="2">
        <v>1</v>
      </c>
      <c r="BT69" s="2">
        <v>2.4957500000000001</v>
      </c>
      <c r="BU69" s="2" t="s">
        <v>44</v>
      </c>
      <c r="BV69" s="2">
        <v>0.83330000000000004</v>
      </c>
      <c r="BW69" s="2">
        <v>2.5604550000000001</v>
      </c>
      <c r="BX69" s="2" t="s">
        <v>45</v>
      </c>
      <c r="BY69" s="2">
        <v>1</v>
      </c>
      <c r="BZ69" s="2">
        <v>2.111364</v>
      </c>
      <c r="CA69" s="2" t="s">
        <v>46</v>
      </c>
      <c r="CB69" s="2">
        <v>0.75</v>
      </c>
      <c r="CC69" s="2">
        <v>2.4908999999999999</v>
      </c>
      <c r="CD69" s="2" t="b">
        <f t="shared" si="34"/>
        <v>1</v>
      </c>
      <c r="CE69" s="2" t="b">
        <f t="shared" si="29"/>
        <v>1</v>
      </c>
      <c r="CF69" s="2">
        <v>1</v>
      </c>
      <c r="CG69" s="2" t="s">
        <v>514</v>
      </c>
      <c r="CH69" s="2" t="s">
        <v>48</v>
      </c>
      <c r="CI69" s="2" t="str">
        <f t="shared" si="30"/>
        <v>run-02_bold</v>
      </c>
      <c r="CJ69" s="2">
        <v>0</v>
      </c>
      <c r="CK69" s="2">
        <v>0</v>
      </c>
      <c r="CL69" s="2" t="s">
        <v>512</v>
      </c>
      <c r="CM69" s="2" t="s">
        <v>50</v>
      </c>
      <c r="CN69" s="2">
        <v>0.91669999999999996</v>
      </c>
      <c r="CO69" s="2">
        <v>2.4420000000000002</v>
      </c>
      <c r="CP69" s="2" t="s">
        <v>51</v>
      </c>
      <c r="CQ69" s="2">
        <v>0.83330000000000004</v>
      </c>
      <c r="CR69" s="2">
        <v>2.4849000000000001</v>
      </c>
      <c r="CS69" s="2" t="s">
        <v>52</v>
      </c>
      <c r="CT69" s="2">
        <v>1</v>
      </c>
      <c r="CU69" s="2">
        <v>2.2616360000000002</v>
      </c>
      <c r="CV69" s="2" t="s">
        <v>53</v>
      </c>
      <c r="CW69" s="2">
        <v>1</v>
      </c>
      <c r="CX69" s="2">
        <v>2.5948889999999998</v>
      </c>
      <c r="CY69" s="2" t="b">
        <f t="shared" si="35"/>
        <v>1</v>
      </c>
      <c r="CZ69" s="2" t="b">
        <f t="shared" si="31"/>
        <v>1</v>
      </c>
      <c r="DA69" s="2">
        <v>1</v>
      </c>
    </row>
    <row r="70" spans="1:105" s="2" customFormat="1" x14ac:dyDescent="0.35">
      <c r="A70" s="1" t="s">
        <v>515</v>
      </c>
      <c r="B70" t="s">
        <v>38</v>
      </c>
      <c r="C70">
        <v>4</v>
      </c>
      <c r="D70">
        <v>4</v>
      </c>
      <c r="E70">
        <v>7.6138888888888889</v>
      </c>
      <c r="F70" t="s">
        <v>39</v>
      </c>
      <c r="G70">
        <v>105</v>
      </c>
      <c r="H70">
        <v>88</v>
      </c>
      <c r="I70">
        <v>100</v>
      </c>
      <c r="J70">
        <v>23</v>
      </c>
      <c r="K70">
        <v>8</v>
      </c>
      <c r="L70">
        <v>21</v>
      </c>
      <c r="M70">
        <v>10</v>
      </c>
      <c r="N70">
        <v>17</v>
      </c>
      <c r="O70">
        <v>8</v>
      </c>
      <c r="P70">
        <v>24</v>
      </c>
      <c r="Q70">
        <v>11</v>
      </c>
      <c r="R70">
        <v>94</v>
      </c>
      <c r="S70" s="1">
        <v>5311</v>
      </c>
      <c r="T70" s="2" t="s">
        <v>516</v>
      </c>
      <c r="U70" s="2" t="s">
        <v>41</v>
      </c>
      <c r="V70" s="2" t="str">
        <f t="shared" si="24"/>
        <v>run-01_bold</v>
      </c>
      <c r="W70" s="2">
        <v>0</v>
      </c>
      <c r="X70" s="2">
        <v>0</v>
      </c>
      <c r="Y70" s="2" t="s">
        <v>517</v>
      </c>
      <c r="Z70" s="2" t="s">
        <v>43</v>
      </c>
      <c r="AA70" s="2">
        <v>0.75</v>
      </c>
      <c r="AB70" s="2">
        <v>2.1685829999999999</v>
      </c>
      <c r="AC70" s="2" t="s">
        <v>44</v>
      </c>
      <c r="AD70" s="2">
        <v>0.83330000000000004</v>
      </c>
      <c r="AE70" s="2">
        <v>2.1440000000000001</v>
      </c>
      <c r="AF70" s="2" t="s">
        <v>45</v>
      </c>
      <c r="AG70" s="2">
        <v>1</v>
      </c>
      <c r="AH70" s="2">
        <v>1.4097999999999999</v>
      </c>
      <c r="AI70" s="2" t="s">
        <v>46</v>
      </c>
      <c r="AJ70" s="2">
        <v>0.91669999999999996</v>
      </c>
      <c r="AK70" s="2">
        <v>2.2652000000000001</v>
      </c>
      <c r="AL70" s="2" t="b">
        <f t="shared" si="25"/>
        <v>1</v>
      </c>
      <c r="AM70" s="2" t="b">
        <f t="shared" si="32"/>
        <v>1</v>
      </c>
      <c r="AN70" s="2">
        <v>1</v>
      </c>
      <c r="AO70" s="1" t="s">
        <v>515</v>
      </c>
      <c r="AP70" s="2" t="s">
        <v>518</v>
      </c>
      <c r="AQ70" s="2" t="s">
        <v>48</v>
      </c>
      <c r="AR70" s="2" t="str">
        <f t="shared" si="26"/>
        <v>run-01_bold</v>
      </c>
      <c r="AS70" s="2">
        <v>0</v>
      </c>
      <c r="AT70" s="2">
        <v>0</v>
      </c>
      <c r="AU70" s="2" t="s">
        <v>519</v>
      </c>
      <c r="AV70" s="2" t="s">
        <v>50</v>
      </c>
      <c r="AW70" s="2">
        <v>0.75</v>
      </c>
      <c r="AX70" s="2">
        <v>2.2871109999999999</v>
      </c>
      <c r="AY70" s="2" t="s">
        <v>51</v>
      </c>
      <c r="AZ70" s="2">
        <v>0.41670000000000001</v>
      </c>
      <c r="BA70" s="2">
        <v>2.3402500000000002</v>
      </c>
      <c r="BB70" s="2" t="s">
        <v>52</v>
      </c>
      <c r="BC70" s="2">
        <v>1</v>
      </c>
      <c r="BD70" s="2">
        <v>0.93210000000000004</v>
      </c>
      <c r="BE70" s="2" t="s">
        <v>53</v>
      </c>
      <c r="BF70" s="2">
        <v>0.83330000000000004</v>
      </c>
      <c r="BG70" s="2">
        <v>2.4683000000000002</v>
      </c>
      <c r="BH70" s="2" t="b">
        <f t="shared" si="33"/>
        <v>1</v>
      </c>
      <c r="BI70" s="2" t="b">
        <f t="shared" si="27"/>
        <v>1</v>
      </c>
      <c r="BJ70" s="2">
        <v>1</v>
      </c>
      <c r="BK70" s="1" t="s">
        <v>515</v>
      </c>
      <c r="BL70" s="2" t="s">
        <v>520</v>
      </c>
      <c r="BM70" s="2" t="s">
        <v>41</v>
      </c>
      <c r="BN70" s="2" t="str">
        <f t="shared" si="28"/>
        <v>run-02_bold</v>
      </c>
      <c r="BO70" s="2">
        <v>0</v>
      </c>
      <c r="BP70" s="2">
        <v>0</v>
      </c>
      <c r="BQ70" s="2" t="s">
        <v>517</v>
      </c>
      <c r="BR70" s="2" t="s">
        <v>43</v>
      </c>
      <c r="BS70" s="2">
        <v>0.58330000000000004</v>
      </c>
      <c r="BT70" s="2">
        <v>2.2196669999999998</v>
      </c>
      <c r="BU70" s="2" t="s">
        <v>44</v>
      </c>
      <c r="BV70" s="2">
        <v>0.75</v>
      </c>
      <c r="BW70" s="2">
        <v>2.162455</v>
      </c>
      <c r="BX70" s="2" t="s">
        <v>45</v>
      </c>
      <c r="BY70" s="2">
        <v>0.83330000000000004</v>
      </c>
      <c r="BZ70" s="2">
        <v>1.366417</v>
      </c>
      <c r="CA70" s="2" t="s">
        <v>46</v>
      </c>
      <c r="CB70" s="2">
        <v>0.91669999999999996</v>
      </c>
      <c r="CC70" s="2">
        <v>2.256364</v>
      </c>
      <c r="CD70" s="2" t="b">
        <f t="shared" si="34"/>
        <v>1</v>
      </c>
      <c r="CE70" s="2" t="b">
        <f t="shared" si="29"/>
        <v>1</v>
      </c>
      <c r="CF70" s="2">
        <v>1</v>
      </c>
      <c r="CG70" s="2" t="s">
        <v>521</v>
      </c>
      <c r="CH70" s="2" t="s">
        <v>48</v>
      </c>
      <c r="CI70" s="2" t="str">
        <f t="shared" si="30"/>
        <v>run-02_bold</v>
      </c>
      <c r="CJ70" s="2">
        <v>0</v>
      </c>
      <c r="CK70" s="2">
        <v>0</v>
      </c>
      <c r="CL70" s="2" t="s">
        <v>519</v>
      </c>
      <c r="CM70" s="2" t="s">
        <v>50</v>
      </c>
      <c r="CN70" s="2">
        <v>0.91669999999999996</v>
      </c>
      <c r="CO70" s="2">
        <v>2.2263639999999998</v>
      </c>
      <c r="CP70" s="2" t="s">
        <v>51</v>
      </c>
      <c r="CQ70" s="2">
        <v>0.5</v>
      </c>
      <c r="CR70" s="2">
        <v>2.4792730000000001</v>
      </c>
      <c r="CS70" s="2" t="s">
        <v>52</v>
      </c>
      <c r="CT70" s="2">
        <v>0.91669999999999996</v>
      </c>
      <c r="CU70" s="2">
        <v>1.0647500000000001</v>
      </c>
      <c r="CV70" s="2" t="s">
        <v>53</v>
      </c>
      <c r="CW70" s="2">
        <v>0.91669999999999996</v>
      </c>
      <c r="CX70" s="2">
        <v>2.564333</v>
      </c>
      <c r="CY70" s="2" t="b">
        <f t="shared" si="35"/>
        <v>1</v>
      </c>
      <c r="CZ70" s="2" t="b">
        <f t="shared" si="31"/>
        <v>1</v>
      </c>
      <c r="DA70" s="2">
        <v>1</v>
      </c>
    </row>
    <row r="71" spans="1:105" s="2" customFormat="1" x14ac:dyDescent="0.35">
      <c r="A71" s="1" t="s">
        <v>522</v>
      </c>
      <c r="B71" t="s">
        <v>38</v>
      </c>
      <c r="C71">
        <v>4</v>
      </c>
      <c r="D71">
        <v>4</v>
      </c>
      <c r="E71">
        <v>7.1</v>
      </c>
      <c r="F71" t="s">
        <v>84</v>
      </c>
      <c r="G71">
        <v>109</v>
      </c>
      <c r="H71">
        <v>99</v>
      </c>
      <c r="I71">
        <v>101</v>
      </c>
      <c r="J71">
        <v>28</v>
      </c>
      <c r="K71">
        <v>13</v>
      </c>
      <c r="L71">
        <v>23</v>
      </c>
      <c r="M71">
        <v>12</v>
      </c>
      <c r="N71">
        <v>29</v>
      </c>
      <c r="O71">
        <v>14</v>
      </c>
      <c r="P71">
        <v>24</v>
      </c>
      <c r="Q71">
        <v>12</v>
      </c>
      <c r="R71">
        <v>120</v>
      </c>
      <c r="S71" s="1">
        <v>5317</v>
      </c>
      <c r="T71" s="2" t="s">
        <v>523</v>
      </c>
      <c r="U71" s="2" t="s">
        <v>41</v>
      </c>
      <c r="V71" s="2" t="str">
        <f t="shared" si="24"/>
        <v>run-01_bold</v>
      </c>
      <c r="W71" s="2">
        <v>5</v>
      </c>
      <c r="X71" s="2">
        <v>0</v>
      </c>
      <c r="Y71" s="2" t="s">
        <v>524</v>
      </c>
      <c r="Z71" s="2" t="s">
        <v>43</v>
      </c>
      <c r="AA71" s="2">
        <v>0.75</v>
      </c>
      <c r="AB71" s="2">
        <v>2.3169170000000001</v>
      </c>
      <c r="AC71" s="2" t="s">
        <v>44</v>
      </c>
      <c r="AD71" s="2">
        <v>1</v>
      </c>
      <c r="AE71" s="2">
        <v>2.393583</v>
      </c>
      <c r="AF71" s="2" t="s">
        <v>45</v>
      </c>
      <c r="AG71" s="2">
        <v>1</v>
      </c>
      <c r="AH71" s="2">
        <v>1.393667</v>
      </c>
      <c r="AI71" s="2" t="s">
        <v>46</v>
      </c>
      <c r="AJ71" s="2">
        <v>0.91669999999999996</v>
      </c>
      <c r="AK71" s="2">
        <v>2.5503330000000002</v>
      </c>
      <c r="AL71" s="2" t="b">
        <f t="shared" si="25"/>
        <v>1</v>
      </c>
      <c r="AM71" s="2" t="b">
        <f t="shared" si="32"/>
        <v>1</v>
      </c>
      <c r="AN71" s="2">
        <v>1</v>
      </c>
      <c r="AO71" s="1" t="s">
        <v>522</v>
      </c>
      <c r="AP71" s="2" t="s">
        <v>525</v>
      </c>
      <c r="AQ71" s="2" t="s">
        <v>48</v>
      </c>
      <c r="AR71" s="2" t="str">
        <f t="shared" si="26"/>
        <v>run-01_bold</v>
      </c>
      <c r="AS71" s="2">
        <v>4</v>
      </c>
      <c r="AT71" s="2">
        <v>0</v>
      </c>
      <c r="AU71" s="2" t="s">
        <v>526</v>
      </c>
      <c r="AV71" s="2" t="s">
        <v>50</v>
      </c>
      <c r="AW71" s="2">
        <v>0.83330000000000004</v>
      </c>
      <c r="AX71" s="2">
        <v>2.212583</v>
      </c>
      <c r="AY71" s="2" t="s">
        <v>51</v>
      </c>
      <c r="AZ71" s="2">
        <v>0.75</v>
      </c>
      <c r="BA71" s="2">
        <v>2.2406670000000002</v>
      </c>
      <c r="BB71" s="2" t="s">
        <v>52</v>
      </c>
      <c r="BC71" s="2">
        <v>1</v>
      </c>
      <c r="BD71" s="2">
        <v>1.284583</v>
      </c>
      <c r="BE71" s="2" t="s">
        <v>53</v>
      </c>
      <c r="BF71" s="2">
        <v>0.58330000000000004</v>
      </c>
      <c r="BG71" s="2">
        <v>2.4249170000000002</v>
      </c>
      <c r="BH71" s="2" t="b">
        <f t="shared" si="33"/>
        <v>1</v>
      </c>
      <c r="BI71" s="2" t="b">
        <f t="shared" si="27"/>
        <v>1</v>
      </c>
      <c r="BJ71" s="2">
        <v>1</v>
      </c>
      <c r="BK71" s="1" t="s">
        <v>522</v>
      </c>
      <c r="BL71" s="2" t="s">
        <v>527</v>
      </c>
      <c r="BM71" s="2" t="s">
        <v>41</v>
      </c>
      <c r="BN71" s="2" t="str">
        <f t="shared" si="28"/>
        <v>run-02_bold</v>
      </c>
      <c r="BO71" s="2">
        <v>0</v>
      </c>
      <c r="BP71" s="2">
        <v>0</v>
      </c>
      <c r="BQ71" s="2" t="s">
        <v>524</v>
      </c>
      <c r="BR71" s="2" t="s">
        <v>43</v>
      </c>
      <c r="BS71" s="2">
        <v>0.91669999999999996</v>
      </c>
      <c r="BT71" s="2">
        <v>2.4915829999999999</v>
      </c>
      <c r="BU71" s="2" t="s">
        <v>44</v>
      </c>
      <c r="BV71" s="2">
        <v>0.91669999999999996</v>
      </c>
      <c r="BW71" s="2">
        <v>2.2851669999999999</v>
      </c>
      <c r="BX71" s="2" t="s">
        <v>45</v>
      </c>
      <c r="BY71" s="2">
        <v>1</v>
      </c>
      <c r="BZ71" s="2">
        <v>1.3614999999999999</v>
      </c>
      <c r="CA71" s="2" t="s">
        <v>46</v>
      </c>
      <c r="CB71" s="2">
        <v>0.66669999999999996</v>
      </c>
      <c r="CC71" s="2">
        <v>2.5981670000000001</v>
      </c>
      <c r="CD71" s="2" t="b">
        <f t="shared" si="34"/>
        <v>1</v>
      </c>
      <c r="CE71" s="2" t="b">
        <f t="shared" si="29"/>
        <v>1</v>
      </c>
      <c r="CF71" s="2">
        <v>1</v>
      </c>
      <c r="CG71" s="2" t="s">
        <v>528</v>
      </c>
      <c r="CH71" s="2" t="s">
        <v>48</v>
      </c>
      <c r="CI71" s="2" t="str">
        <f t="shared" si="30"/>
        <v>run-02_bold</v>
      </c>
      <c r="CJ71" s="2">
        <v>2</v>
      </c>
      <c r="CK71" s="2">
        <v>0</v>
      </c>
      <c r="CL71" s="2" t="s">
        <v>526</v>
      </c>
      <c r="CM71" s="2" t="s">
        <v>50</v>
      </c>
      <c r="CN71" s="2">
        <v>1</v>
      </c>
      <c r="CO71" s="2">
        <v>2.1432500000000001</v>
      </c>
      <c r="CP71" s="2" t="s">
        <v>51</v>
      </c>
      <c r="CQ71" s="2">
        <v>0.91669999999999996</v>
      </c>
      <c r="CR71" s="2">
        <v>2.4347500000000002</v>
      </c>
      <c r="CS71" s="2" t="s">
        <v>52</v>
      </c>
      <c r="CT71" s="2">
        <v>1</v>
      </c>
      <c r="CU71" s="2">
        <v>1.292583</v>
      </c>
      <c r="CV71" s="2" t="s">
        <v>53</v>
      </c>
      <c r="CW71" s="2">
        <v>0.75</v>
      </c>
      <c r="CX71" s="2">
        <v>2.4961669999999998</v>
      </c>
      <c r="CY71" s="2" t="b">
        <f t="shared" si="35"/>
        <v>1</v>
      </c>
      <c r="CZ71" s="2" t="b">
        <f t="shared" si="31"/>
        <v>1</v>
      </c>
      <c r="DA71" s="2">
        <v>1</v>
      </c>
    </row>
    <row r="72" spans="1:105" s="2" customFormat="1" x14ac:dyDescent="0.35">
      <c r="A72" s="1" t="s">
        <v>529</v>
      </c>
      <c r="B72" t="s">
        <v>38</v>
      </c>
      <c r="C72">
        <v>5</v>
      </c>
      <c r="D72">
        <v>4</v>
      </c>
      <c r="E72">
        <v>8.0027777777777782</v>
      </c>
      <c r="F72" t="s">
        <v>39</v>
      </c>
      <c r="G72">
        <v>104</v>
      </c>
      <c r="H72">
        <v>112</v>
      </c>
      <c r="I72">
        <v>93</v>
      </c>
      <c r="J72">
        <v>21</v>
      </c>
      <c r="K72">
        <v>7</v>
      </c>
      <c r="L72">
        <v>22</v>
      </c>
      <c r="M72">
        <v>9</v>
      </c>
      <c r="N72">
        <v>18</v>
      </c>
      <c r="O72">
        <v>7</v>
      </c>
      <c r="P72">
        <v>18</v>
      </c>
      <c r="Q72">
        <v>6</v>
      </c>
      <c r="R72">
        <v>80</v>
      </c>
      <c r="S72" s="1">
        <v>5332</v>
      </c>
      <c r="T72" s="2" t="s">
        <v>530</v>
      </c>
      <c r="U72" s="2" t="s">
        <v>41</v>
      </c>
      <c r="V72" s="2" t="str">
        <f t="shared" si="24"/>
        <v>run-01_bold</v>
      </c>
      <c r="W72" s="2">
        <v>0</v>
      </c>
      <c r="X72" s="2">
        <v>0</v>
      </c>
      <c r="Y72" s="2" t="s">
        <v>531</v>
      </c>
      <c r="Z72" s="2" t="s">
        <v>43</v>
      </c>
      <c r="AA72" s="2">
        <v>0.66669999999999996</v>
      </c>
      <c r="AB72" s="2">
        <v>2.1887270000000001</v>
      </c>
      <c r="AC72" s="2" t="s">
        <v>44</v>
      </c>
      <c r="AD72" s="2">
        <v>0.75</v>
      </c>
      <c r="AE72" s="2">
        <v>2.3342000000000001</v>
      </c>
      <c r="AF72" s="2" t="s">
        <v>45</v>
      </c>
      <c r="AG72" s="2">
        <v>1</v>
      </c>
      <c r="AH72" s="2">
        <v>1.317167</v>
      </c>
      <c r="AI72" s="2" t="s">
        <v>46</v>
      </c>
      <c r="AJ72" s="2">
        <v>0.83330000000000004</v>
      </c>
      <c r="AK72" s="2">
        <v>2.3292730000000001</v>
      </c>
      <c r="AL72" s="2" t="b">
        <f t="shared" si="25"/>
        <v>1</v>
      </c>
      <c r="AM72" s="2" t="b">
        <f t="shared" si="32"/>
        <v>1</v>
      </c>
      <c r="AN72" s="2">
        <v>1</v>
      </c>
      <c r="AO72" s="1" t="s">
        <v>529</v>
      </c>
      <c r="AP72" s="2" t="s">
        <v>532</v>
      </c>
      <c r="AQ72" s="2" t="s">
        <v>48</v>
      </c>
      <c r="AR72" s="2" t="str">
        <f t="shared" si="26"/>
        <v>run-01_bold</v>
      </c>
      <c r="AS72" s="2">
        <v>0</v>
      </c>
      <c r="AT72" s="2">
        <v>0</v>
      </c>
      <c r="AU72" s="2" t="s">
        <v>533</v>
      </c>
      <c r="AV72" s="2" t="s">
        <v>50</v>
      </c>
      <c r="AW72" s="2">
        <v>0.83330000000000004</v>
      </c>
      <c r="AX72" s="2">
        <v>2.5196999999999998</v>
      </c>
      <c r="AY72" s="2" t="s">
        <v>51</v>
      </c>
      <c r="AZ72" s="2">
        <v>0.5</v>
      </c>
      <c r="BA72" s="2">
        <v>2.6795</v>
      </c>
      <c r="BB72" s="2" t="s">
        <v>52</v>
      </c>
      <c r="BC72" s="2">
        <v>1</v>
      </c>
      <c r="BD72" s="2">
        <v>1.7472730000000001</v>
      </c>
      <c r="BE72" s="2" t="s">
        <v>53</v>
      </c>
      <c r="BF72" s="2">
        <v>0.83330000000000004</v>
      </c>
      <c r="BG72" s="2">
        <v>2.5562999999999998</v>
      </c>
      <c r="BH72" s="2" t="b">
        <f t="shared" si="33"/>
        <v>1</v>
      </c>
      <c r="BI72" s="2" t="b">
        <f t="shared" si="27"/>
        <v>1</v>
      </c>
      <c r="BJ72" s="2">
        <v>1</v>
      </c>
      <c r="BK72" s="1" t="s">
        <v>529</v>
      </c>
      <c r="BL72" s="2" t="s">
        <v>534</v>
      </c>
      <c r="BM72" s="2" t="s">
        <v>41</v>
      </c>
      <c r="BN72" s="2" t="str">
        <f t="shared" si="28"/>
        <v>run-02_bold</v>
      </c>
      <c r="BO72" s="2">
        <v>0</v>
      </c>
      <c r="BP72" s="2">
        <v>0</v>
      </c>
      <c r="BQ72" s="2" t="s">
        <v>531</v>
      </c>
      <c r="BR72" s="2" t="s">
        <v>43</v>
      </c>
      <c r="BS72" s="2">
        <v>0.25</v>
      </c>
      <c r="BT72" s="2">
        <v>2.476</v>
      </c>
      <c r="BU72" s="2" t="s">
        <v>44</v>
      </c>
      <c r="BV72" s="2">
        <v>0.91669999999999996</v>
      </c>
      <c r="BW72" s="2">
        <v>2.351</v>
      </c>
      <c r="BX72" s="2" t="s">
        <v>45</v>
      </c>
      <c r="BY72" s="2">
        <v>1</v>
      </c>
      <c r="BZ72" s="2">
        <v>1.5243329999999999</v>
      </c>
      <c r="CA72" s="2" t="s">
        <v>46</v>
      </c>
      <c r="CB72" s="2">
        <v>0.75</v>
      </c>
      <c r="CC72" s="2">
        <v>2.3696359999999999</v>
      </c>
      <c r="CD72" s="2" t="b">
        <f t="shared" si="34"/>
        <v>1</v>
      </c>
      <c r="CE72" s="2" t="b">
        <f t="shared" si="29"/>
        <v>1</v>
      </c>
      <c r="CF72" s="2">
        <v>1</v>
      </c>
      <c r="CG72" s="2" t="s">
        <v>535</v>
      </c>
      <c r="CH72" s="2" t="s">
        <v>48</v>
      </c>
      <c r="CI72" s="2" t="str">
        <f t="shared" si="30"/>
        <v>run-02_bold</v>
      </c>
      <c r="CJ72" s="2">
        <v>0</v>
      </c>
      <c r="CK72" s="2">
        <v>0</v>
      </c>
      <c r="CL72" s="2" t="s">
        <v>533</v>
      </c>
      <c r="CM72" s="2" t="s">
        <v>50</v>
      </c>
      <c r="CN72" s="2">
        <v>0.58330000000000004</v>
      </c>
      <c r="CO72" s="2">
        <v>2.6187</v>
      </c>
      <c r="CP72" s="2" t="s">
        <v>51</v>
      </c>
      <c r="CQ72" s="2">
        <v>0.58330000000000004</v>
      </c>
      <c r="CR72" s="2">
        <v>2.7932730000000001</v>
      </c>
      <c r="CS72" s="2" t="s">
        <v>52</v>
      </c>
      <c r="CT72" s="2">
        <v>0.91669999999999996</v>
      </c>
      <c r="CU72" s="2">
        <v>1.235727</v>
      </c>
      <c r="CV72" s="2" t="s">
        <v>53</v>
      </c>
      <c r="CW72" s="2">
        <v>0.91669999999999996</v>
      </c>
      <c r="CX72" s="2">
        <v>2.6269089999999999</v>
      </c>
      <c r="CY72" s="2" t="b">
        <f t="shared" si="35"/>
        <v>1</v>
      </c>
      <c r="CZ72" s="2" t="b">
        <f t="shared" si="31"/>
        <v>1</v>
      </c>
      <c r="DA72" s="2">
        <v>1</v>
      </c>
    </row>
    <row r="73" spans="1:105" s="2" customFormat="1" x14ac:dyDescent="0.35">
      <c r="A73" s="1" t="s">
        <v>536</v>
      </c>
      <c r="B73" t="s">
        <v>38</v>
      </c>
      <c r="C73">
        <v>5</v>
      </c>
      <c r="D73">
        <v>5</v>
      </c>
      <c r="E73">
        <v>7.072222222222222</v>
      </c>
      <c r="F73" t="s">
        <v>84</v>
      </c>
      <c r="G73">
        <v>95</v>
      </c>
      <c r="H73">
        <v>134</v>
      </c>
      <c r="I73">
        <v>105</v>
      </c>
      <c r="J73">
        <v>21</v>
      </c>
      <c r="K73">
        <v>7</v>
      </c>
      <c r="L73">
        <v>21</v>
      </c>
      <c r="M73">
        <v>10</v>
      </c>
      <c r="N73">
        <v>27</v>
      </c>
      <c r="O73">
        <v>11</v>
      </c>
      <c r="P73">
        <v>16</v>
      </c>
      <c r="Q73">
        <v>5</v>
      </c>
      <c r="R73">
        <v>86</v>
      </c>
      <c r="S73" s="1">
        <v>5334</v>
      </c>
      <c r="T73" s="2" t="s">
        <v>537</v>
      </c>
      <c r="U73" s="2" t="s">
        <v>41</v>
      </c>
      <c r="V73" s="2" t="str">
        <f t="shared" si="24"/>
        <v>run-01_bold</v>
      </c>
      <c r="W73" s="2">
        <v>0</v>
      </c>
      <c r="X73" s="2">
        <v>0</v>
      </c>
      <c r="Y73" s="2" t="s">
        <v>102</v>
      </c>
      <c r="Z73" s="2" t="s">
        <v>43</v>
      </c>
      <c r="AA73" s="2">
        <v>0.41670000000000001</v>
      </c>
      <c r="AB73" s="2">
        <v>2.2494170000000002</v>
      </c>
      <c r="AC73" s="2" t="s">
        <v>44</v>
      </c>
      <c r="AD73" s="2">
        <v>0.91669999999999996</v>
      </c>
      <c r="AE73" s="2">
        <v>2.2623329999999999</v>
      </c>
      <c r="AF73" s="2" t="s">
        <v>45</v>
      </c>
      <c r="AG73" s="2">
        <v>0.91669999999999996</v>
      </c>
      <c r="AH73" s="2">
        <v>1.1180000000000001</v>
      </c>
      <c r="AI73" s="2" t="s">
        <v>46</v>
      </c>
      <c r="AJ73" s="2">
        <v>1</v>
      </c>
      <c r="AK73" s="2">
        <v>2.3240829999999999</v>
      </c>
      <c r="AL73" s="2" t="b">
        <f t="shared" si="25"/>
        <v>1</v>
      </c>
      <c r="AM73" s="2" t="b">
        <f t="shared" si="32"/>
        <v>1</v>
      </c>
      <c r="AN73" s="2">
        <v>1</v>
      </c>
      <c r="AO73" s="1" t="s">
        <v>536</v>
      </c>
      <c r="AP73" s="2" t="s">
        <v>538</v>
      </c>
      <c r="AQ73" s="2" t="s">
        <v>48</v>
      </c>
      <c r="AR73" s="2" t="str">
        <f t="shared" si="26"/>
        <v>run-01_bold</v>
      </c>
      <c r="AS73" s="2">
        <v>2</v>
      </c>
      <c r="AT73" s="2">
        <v>0</v>
      </c>
      <c r="AU73" s="2" t="s">
        <v>539</v>
      </c>
      <c r="AV73" s="2" t="s">
        <v>50</v>
      </c>
      <c r="AW73" s="2">
        <v>1</v>
      </c>
      <c r="AX73" s="2">
        <v>2.1305450000000001</v>
      </c>
      <c r="AY73" s="2" t="s">
        <v>51</v>
      </c>
      <c r="AZ73" s="2">
        <v>0.83330000000000004</v>
      </c>
      <c r="BA73" s="2">
        <v>2.2766000000000002</v>
      </c>
      <c r="BB73" s="2" t="s">
        <v>52</v>
      </c>
      <c r="BC73" s="2">
        <v>1</v>
      </c>
      <c r="BD73" s="2">
        <v>1.349091</v>
      </c>
      <c r="BE73" s="2" t="s">
        <v>53</v>
      </c>
      <c r="BF73" s="2">
        <v>1</v>
      </c>
      <c r="BG73" s="2">
        <v>2.5998890000000001</v>
      </c>
      <c r="BH73" s="2" t="b">
        <f t="shared" si="33"/>
        <v>1</v>
      </c>
      <c r="BI73" s="2" t="b">
        <f t="shared" si="27"/>
        <v>1</v>
      </c>
      <c r="BJ73" s="2">
        <v>1</v>
      </c>
      <c r="BK73" s="1" t="s">
        <v>536</v>
      </c>
      <c r="BL73" s="2" t="s">
        <v>540</v>
      </c>
      <c r="BM73" s="2" t="s">
        <v>41</v>
      </c>
      <c r="BN73" s="2" t="str">
        <f t="shared" si="28"/>
        <v>run-02_bold</v>
      </c>
      <c r="BO73" s="2">
        <v>4</v>
      </c>
      <c r="BP73" s="2">
        <v>0</v>
      </c>
      <c r="BQ73" s="2" t="s">
        <v>102</v>
      </c>
      <c r="BR73" s="2" t="s">
        <v>43</v>
      </c>
      <c r="BS73" s="2">
        <v>0.58330000000000004</v>
      </c>
      <c r="BT73" s="2">
        <v>2.2709999999999999</v>
      </c>
      <c r="BU73" s="2" t="s">
        <v>44</v>
      </c>
      <c r="BV73" s="2">
        <v>0.75</v>
      </c>
      <c r="BW73" s="2">
        <v>2.1517270000000002</v>
      </c>
      <c r="BX73" s="2" t="s">
        <v>45</v>
      </c>
      <c r="BY73" s="2">
        <v>0.75</v>
      </c>
      <c r="BZ73" s="2">
        <v>1.0558890000000001</v>
      </c>
      <c r="CA73" s="2" t="s">
        <v>46</v>
      </c>
      <c r="CB73" s="2">
        <v>0.83330000000000004</v>
      </c>
      <c r="CC73" s="2">
        <v>2.4377499999999999</v>
      </c>
      <c r="CD73" s="2" t="b">
        <f t="shared" si="34"/>
        <v>1</v>
      </c>
      <c r="CE73" s="2" t="b">
        <f t="shared" si="29"/>
        <v>1</v>
      </c>
      <c r="CF73" s="2">
        <v>1</v>
      </c>
      <c r="CG73" s="2" t="s">
        <v>541</v>
      </c>
      <c r="CH73" s="2" t="s">
        <v>48</v>
      </c>
      <c r="CI73" s="2" t="str">
        <f t="shared" si="30"/>
        <v>run-02_bold</v>
      </c>
      <c r="CJ73" s="2">
        <v>2</v>
      </c>
      <c r="CK73" s="2">
        <v>0</v>
      </c>
      <c r="CL73" s="2" t="s">
        <v>539</v>
      </c>
      <c r="CM73" s="2" t="s">
        <v>50</v>
      </c>
      <c r="CN73" s="2">
        <v>0.91669999999999996</v>
      </c>
      <c r="CO73" s="2">
        <v>2.2004549999999998</v>
      </c>
      <c r="CP73" s="2" t="s">
        <v>51</v>
      </c>
      <c r="CQ73" s="2">
        <v>0.83330000000000004</v>
      </c>
      <c r="CR73" s="2">
        <v>2.370889</v>
      </c>
      <c r="CS73" s="2" t="s">
        <v>52</v>
      </c>
      <c r="CT73" s="2">
        <v>1</v>
      </c>
      <c r="CU73" s="2">
        <v>1.2481</v>
      </c>
      <c r="CV73" s="2" t="s">
        <v>53</v>
      </c>
      <c r="CW73" s="2">
        <v>1</v>
      </c>
      <c r="CX73" s="2">
        <v>2.37</v>
      </c>
      <c r="CY73" s="2" t="b">
        <f t="shared" si="35"/>
        <v>1</v>
      </c>
      <c r="CZ73" s="2" t="b">
        <f t="shared" si="31"/>
        <v>1</v>
      </c>
      <c r="DA73" s="2">
        <v>1</v>
      </c>
    </row>
    <row r="74" spans="1:105" s="2" customFormat="1" x14ac:dyDescent="0.35">
      <c r="A74" s="1" t="s">
        <v>542</v>
      </c>
      <c r="B74" t="s">
        <v>38</v>
      </c>
      <c r="C74">
        <v>4</v>
      </c>
      <c r="D74">
        <v>5</v>
      </c>
      <c r="E74">
        <v>8.0277777777777786</v>
      </c>
      <c r="F74" t="s">
        <v>39</v>
      </c>
      <c r="G74">
        <v>104</v>
      </c>
      <c r="H74">
        <v>116</v>
      </c>
      <c r="I74">
        <v>96</v>
      </c>
      <c r="J74">
        <v>24</v>
      </c>
      <c r="K74">
        <v>8</v>
      </c>
      <c r="L74">
        <v>25</v>
      </c>
      <c r="M74">
        <v>11</v>
      </c>
      <c r="N74">
        <v>29</v>
      </c>
      <c r="O74">
        <v>12</v>
      </c>
      <c r="P74">
        <v>24</v>
      </c>
      <c r="Q74">
        <v>10</v>
      </c>
      <c r="R74">
        <v>100</v>
      </c>
      <c r="S74" s="1">
        <v>5338</v>
      </c>
      <c r="T74" s="2" t="s">
        <v>543</v>
      </c>
      <c r="U74" s="2" t="s">
        <v>41</v>
      </c>
      <c r="V74" s="2" t="str">
        <f t="shared" si="24"/>
        <v>run-01_bold</v>
      </c>
      <c r="W74" s="2">
        <v>0</v>
      </c>
      <c r="X74" s="2">
        <v>0</v>
      </c>
      <c r="Y74" s="2" t="s">
        <v>544</v>
      </c>
      <c r="Z74" s="2" t="s">
        <v>43</v>
      </c>
      <c r="AA74" s="2">
        <v>0.75</v>
      </c>
      <c r="AB74" s="2">
        <v>2.2955450000000002</v>
      </c>
      <c r="AC74" s="2" t="s">
        <v>44</v>
      </c>
      <c r="AD74" s="2">
        <v>0.91669999999999996</v>
      </c>
      <c r="AE74" s="2">
        <v>2.4255450000000001</v>
      </c>
      <c r="AF74" s="2" t="s">
        <v>45</v>
      </c>
      <c r="AG74" s="2">
        <v>1</v>
      </c>
      <c r="AH74" s="2">
        <v>2.3581819999999998</v>
      </c>
      <c r="AI74" s="2" t="s">
        <v>46</v>
      </c>
      <c r="AJ74" s="2">
        <v>0.91669999999999996</v>
      </c>
      <c r="AK74" s="2">
        <v>2.3289089999999999</v>
      </c>
      <c r="AL74" s="2" t="b">
        <f t="shared" si="25"/>
        <v>1</v>
      </c>
      <c r="AM74" s="2" t="b">
        <f t="shared" si="32"/>
        <v>1</v>
      </c>
      <c r="AN74" s="2">
        <v>1</v>
      </c>
      <c r="AO74" s="1" t="s">
        <v>542</v>
      </c>
      <c r="AP74" s="2" t="s">
        <v>545</v>
      </c>
      <c r="AQ74" s="2" t="s">
        <v>48</v>
      </c>
      <c r="AR74" s="2" t="str">
        <f t="shared" si="26"/>
        <v>run-01_bold</v>
      </c>
      <c r="AS74" s="2">
        <v>0</v>
      </c>
      <c r="AT74" s="2">
        <v>0</v>
      </c>
      <c r="AU74" s="2" t="s">
        <v>546</v>
      </c>
      <c r="AV74" s="2" t="s">
        <v>50</v>
      </c>
      <c r="AW74" s="2">
        <v>1</v>
      </c>
      <c r="AX74" s="2">
        <v>2.4388999999999998</v>
      </c>
      <c r="AY74" s="2" t="s">
        <v>51</v>
      </c>
      <c r="AZ74" s="2">
        <v>0.91669999999999996</v>
      </c>
      <c r="BA74" s="2">
        <v>2.5985</v>
      </c>
      <c r="BB74" s="2" t="s">
        <v>52</v>
      </c>
      <c r="BC74" s="2">
        <v>1</v>
      </c>
      <c r="BD74" s="2">
        <v>1.6874549999999999</v>
      </c>
      <c r="BE74" s="2" t="s">
        <v>53</v>
      </c>
      <c r="BF74" s="2">
        <v>0.83330000000000004</v>
      </c>
      <c r="BG74" s="2">
        <v>2.663125</v>
      </c>
      <c r="BH74" s="2" t="b">
        <f t="shared" si="33"/>
        <v>1</v>
      </c>
      <c r="BI74" s="2" t="b">
        <f t="shared" si="27"/>
        <v>1</v>
      </c>
      <c r="BJ74" s="2">
        <v>1</v>
      </c>
      <c r="BK74" s="1" t="s">
        <v>542</v>
      </c>
      <c r="BL74" s="2" t="s">
        <v>547</v>
      </c>
      <c r="BM74" s="2" t="s">
        <v>41</v>
      </c>
      <c r="BN74" s="2" t="str">
        <f t="shared" si="28"/>
        <v>run-02_bold</v>
      </c>
      <c r="BO74" s="2">
        <v>0</v>
      </c>
      <c r="BP74" s="2">
        <v>0</v>
      </c>
      <c r="BQ74" s="2" t="s">
        <v>544</v>
      </c>
      <c r="BR74" s="2" t="s">
        <v>43</v>
      </c>
      <c r="BS74" s="2">
        <v>0.75</v>
      </c>
      <c r="BT74" s="2">
        <v>2.37</v>
      </c>
      <c r="BU74" s="2" t="s">
        <v>44</v>
      </c>
      <c r="BV74" s="2">
        <v>0.91669999999999996</v>
      </c>
      <c r="BW74" s="2">
        <v>2.320818</v>
      </c>
      <c r="BX74" s="2" t="s">
        <v>45</v>
      </c>
      <c r="BY74" s="2">
        <v>1</v>
      </c>
      <c r="BZ74" s="2">
        <v>2.1633330000000002</v>
      </c>
      <c r="CA74" s="2" t="s">
        <v>46</v>
      </c>
      <c r="CB74" s="2">
        <v>1</v>
      </c>
      <c r="CC74" s="2">
        <v>2.4359090000000001</v>
      </c>
      <c r="CD74" s="2" t="b">
        <f t="shared" si="34"/>
        <v>1</v>
      </c>
      <c r="CE74" s="2" t="b">
        <f t="shared" si="29"/>
        <v>1</v>
      </c>
      <c r="CF74" s="2">
        <v>1</v>
      </c>
      <c r="CG74" s="2" t="s">
        <v>548</v>
      </c>
      <c r="CH74" s="2" t="s">
        <v>48</v>
      </c>
      <c r="CI74" s="2" t="str">
        <f t="shared" si="30"/>
        <v>run-02_bold</v>
      </c>
      <c r="CJ74" s="2">
        <v>0</v>
      </c>
      <c r="CK74" s="2">
        <v>0</v>
      </c>
      <c r="CL74" s="2" t="s">
        <v>546</v>
      </c>
      <c r="CM74" s="2" t="s">
        <v>50</v>
      </c>
      <c r="CN74" s="2">
        <v>0.91669999999999996</v>
      </c>
      <c r="CO74" s="2">
        <v>2.2527780000000002</v>
      </c>
      <c r="CP74" s="2" t="s">
        <v>51</v>
      </c>
      <c r="CQ74" s="2">
        <v>0.91669999999999996</v>
      </c>
      <c r="CR74" s="2">
        <v>2.718</v>
      </c>
      <c r="CS74" s="2" t="s">
        <v>52</v>
      </c>
      <c r="CT74" s="2">
        <v>1</v>
      </c>
      <c r="CU74" s="2">
        <v>1.868333</v>
      </c>
      <c r="CV74" s="2" t="s">
        <v>53</v>
      </c>
      <c r="CW74" s="2">
        <v>1</v>
      </c>
      <c r="CX74" s="2">
        <v>2.5398179999999999</v>
      </c>
      <c r="CY74" s="2" t="b">
        <f t="shared" si="35"/>
        <v>1</v>
      </c>
      <c r="CZ74" s="2" t="b">
        <f t="shared" si="31"/>
        <v>1</v>
      </c>
      <c r="DA74" s="2">
        <v>1</v>
      </c>
    </row>
    <row r="75" spans="1:105" s="2" customFormat="1" x14ac:dyDescent="0.35">
      <c r="A75" s="1" t="s">
        <v>549</v>
      </c>
      <c r="B75" t="s">
        <v>38</v>
      </c>
      <c r="C75">
        <v>5</v>
      </c>
      <c r="D75">
        <v>5</v>
      </c>
      <c r="E75">
        <v>7.7194444444444441</v>
      </c>
      <c r="F75" t="s">
        <v>39</v>
      </c>
      <c r="G75">
        <v>105</v>
      </c>
      <c r="H75">
        <v>102</v>
      </c>
      <c r="I75">
        <v>113</v>
      </c>
      <c r="J75">
        <v>26</v>
      </c>
      <c r="K75">
        <v>10</v>
      </c>
      <c r="L75">
        <v>28</v>
      </c>
      <c r="M75">
        <v>16</v>
      </c>
      <c r="N75">
        <v>25</v>
      </c>
      <c r="O75">
        <v>11</v>
      </c>
      <c r="P75">
        <v>22</v>
      </c>
      <c r="Q75">
        <v>9</v>
      </c>
      <c r="R75">
        <v>100</v>
      </c>
      <c r="S75" s="1">
        <v>5342</v>
      </c>
      <c r="T75" s="2" t="s">
        <v>550</v>
      </c>
      <c r="U75" s="2" t="s">
        <v>41</v>
      </c>
      <c r="V75" s="2" t="str">
        <f t="shared" si="24"/>
        <v>run-01_bold</v>
      </c>
      <c r="W75" s="2">
        <v>0</v>
      </c>
      <c r="X75" s="2">
        <v>0</v>
      </c>
      <c r="Y75" s="2" t="s">
        <v>551</v>
      </c>
      <c r="Z75" s="2" t="s">
        <v>43</v>
      </c>
      <c r="AA75" s="2">
        <v>0.66669999999999996</v>
      </c>
      <c r="AB75" s="2">
        <v>2.7204549999999998</v>
      </c>
      <c r="AC75" s="2" t="s">
        <v>44</v>
      </c>
      <c r="AD75" s="2">
        <v>0.75</v>
      </c>
      <c r="AE75" s="2">
        <v>2.4236249999999999</v>
      </c>
      <c r="AF75" s="2" t="s">
        <v>45</v>
      </c>
      <c r="AG75" s="2">
        <v>1</v>
      </c>
      <c r="AH75" s="2">
        <v>1.7064999999999999</v>
      </c>
      <c r="AI75" s="2" t="s">
        <v>46</v>
      </c>
      <c r="AJ75" s="2">
        <v>0.83330000000000004</v>
      </c>
      <c r="AK75" s="2">
        <v>2.4525000000000001</v>
      </c>
      <c r="AL75" s="2" t="b">
        <f t="shared" si="25"/>
        <v>1</v>
      </c>
      <c r="AM75" s="2" t="b">
        <f t="shared" si="32"/>
        <v>1</v>
      </c>
      <c r="AN75" s="2">
        <v>1</v>
      </c>
      <c r="AO75" s="1" t="s">
        <v>549</v>
      </c>
      <c r="AP75" s="2" t="s">
        <v>552</v>
      </c>
      <c r="AQ75" s="2" t="s">
        <v>48</v>
      </c>
      <c r="AR75" s="2" t="str">
        <f t="shared" si="26"/>
        <v>run-01_bold</v>
      </c>
      <c r="AS75" s="2">
        <v>0</v>
      </c>
      <c r="AT75" s="2">
        <v>0</v>
      </c>
      <c r="AU75" s="2" t="s">
        <v>553</v>
      </c>
      <c r="AV75" s="2" t="s">
        <v>50</v>
      </c>
      <c r="AW75" s="2">
        <v>0.91669999999999996</v>
      </c>
      <c r="AX75" s="2">
        <v>2.1284999999999998</v>
      </c>
      <c r="AY75" s="2" t="s">
        <v>51</v>
      </c>
      <c r="AZ75" s="2">
        <v>1</v>
      </c>
      <c r="BA75" s="2">
        <v>2.267833</v>
      </c>
      <c r="BB75" s="2" t="s">
        <v>52</v>
      </c>
      <c r="BC75" s="2">
        <v>1</v>
      </c>
      <c r="BD75" s="2">
        <v>1.3720000000000001</v>
      </c>
      <c r="BE75" s="2" t="s">
        <v>53</v>
      </c>
      <c r="BF75" s="2">
        <v>1</v>
      </c>
      <c r="BG75" s="2">
        <v>2.2709169999999999</v>
      </c>
      <c r="BH75" s="2" t="b">
        <f t="shared" si="33"/>
        <v>1</v>
      </c>
      <c r="BI75" s="2" t="b">
        <f t="shared" si="27"/>
        <v>1</v>
      </c>
      <c r="BJ75" s="2">
        <v>1</v>
      </c>
      <c r="BK75" s="1" t="s">
        <v>549</v>
      </c>
      <c r="BL75" s="2" t="s">
        <v>554</v>
      </c>
      <c r="BM75" s="2" t="s">
        <v>41</v>
      </c>
      <c r="BN75" s="2" t="str">
        <f t="shared" si="28"/>
        <v>run-02_bold</v>
      </c>
      <c r="BO75" s="2">
        <v>0</v>
      </c>
      <c r="BP75" s="2">
        <v>0</v>
      </c>
      <c r="BQ75" s="2" t="s">
        <v>551</v>
      </c>
      <c r="BR75" s="2" t="s">
        <v>43</v>
      </c>
      <c r="BS75" s="2">
        <v>0.83330000000000004</v>
      </c>
      <c r="BT75" s="2">
        <v>2.4910000000000001</v>
      </c>
      <c r="BU75" s="2" t="s">
        <v>44</v>
      </c>
      <c r="BV75" s="2">
        <v>1</v>
      </c>
      <c r="BW75" s="2">
        <v>2.1077270000000001</v>
      </c>
      <c r="BX75" s="2" t="s">
        <v>45</v>
      </c>
      <c r="BY75" s="2">
        <v>0.91669999999999996</v>
      </c>
      <c r="BZ75" s="2">
        <v>1.4824999999999999</v>
      </c>
      <c r="CA75" s="2" t="s">
        <v>46</v>
      </c>
      <c r="CB75" s="2">
        <v>0.66669999999999996</v>
      </c>
      <c r="CC75" s="2">
        <v>2.4472</v>
      </c>
      <c r="CD75" s="2" t="b">
        <f t="shared" si="34"/>
        <v>1</v>
      </c>
      <c r="CE75" s="2" t="b">
        <f t="shared" si="29"/>
        <v>1</v>
      </c>
      <c r="CF75" s="2">
        <v>1</v>
      </c>
      <c r="CG75" s="2" t="s">
        <v>555</v>
      </c>
      <c r="CH75" s="2" t="s">
        <v>48</v>
      </c>
      <c r="CI75" s="2" t="str">
        <f t="shared" si="30"/>
        <v>run-02_bold</v>
      </c>
      <c r="CJ75" s="2">
        <v>0</v>
      </c>
      <c r="CK75" s="2">
        <v>0</v>
      </c>
      <c r="CL75" s="2" t="s">
        <v>553</v>
      </c>
      <c r="CM75" s="2" t="s">
        <v>50</v>
      </c>
      <c r="CN75" s="2">
        <v>0.91669999999999996</v>
      </c>
      <c r="CO75" s="2">
        <v>2.2799170000000002</v>
      </c>
      <c r="CP75" s="2" t="s">
        <v>51</v>
      </c>
      <c r="CQ75" s="2">
        <v>0.83330000000000004</v>
      </c>
      <c r="CR75" s="2">
        <v>2.3520910000000002</v>
      </c>
      <c r="CS75" s="2" t="s">
        <v>52</v>
      </c>
      <c r="CT75" s="2">
        <v>0.91669999999999996</v>
      </c>
      <c r="CU75" s="2">
        <v>1.252818</v>
      </c>
      <c r="CV75" s="2" t="s">
        <v>53</v>
      </c>
      <c r="CW75" s="2">
        <v>0.91669999999999996</v>
      </c>
      <c r="CX75" s="2">
        <v>2.172091</v>
      </c>
      <c r="CY75" s="2" t="b">
        <f t="shared" si="35"/>
        <v>1</v>
      </c>
      <c r="CZ75" s="2" t="b">
        <f t="shared" si="31"/>
        <v>1</v>
      </c>
      <c r="DA75" s="2">
        <v>1</v>
      </c>
    </row>
    <row r="76" spans="1:105" s="2" customFormat="1" x14ac:dyDescent="0.35">
      <c r="A76" s="3" t="s">
        <v>556</v>
      </c>
      <c r="B76" t="s">
        <v>38</v>
      </c>
      <c r="C76">
        <v>4</v>
      </c>
      <c r="D76">
        <v>5</v>
      </c>
      <c r="E76">
        <v>7.7166666666666668</v>
      </c>
      <c r="F76" t="s">
        <v>39</v>
      </c>
      <c r="G76">
        <v>105</v>
      </c>
      <c r="H76">
        <v>126</v>
      </c>
      <c r="I76">
        <v>98</v>
      </c>
      <c r="J76">
        <v>22</v>
      </c>
      <c r="K76">
        <v>8</v>
      </c>
      <c r="L76">
        <v>20</v>
      </c>
      <c r="M76">
        <v>10</v>
      </c>
      <c r="N76">
        <v>27</v>
      </c>
      <c r="O76">
        <v>12</v>
      </c>
      <c r="P76">
        <v>17</v>
      </c>
      <c r="Q76">
        <v>7</v>
      </c>
      <c r="R76">
        <v>94</v>
      </c>
      <c r="S76" s="3">
        <v>5344</v>
      </c>
      <c r="T76" t="s">
        <v>557</v>
      </c>
      <c r="U76" t="s">
        <v>41</v>
      </c>
      <c r="V76" t="str">
        <f t="shared" si="24"/>
        <v>run-01_bold</v>
      </c>
      <c r="W76">
        <v>9</v>
      </c>
      <c r="X76">
        <v>0</v>
      </c>
      <c r="Y76" t="s">
        <v>558</v>
      </c>
      <c r="Z76" t="s">
        <v>43</v>
      </c>
      <c r="AA76">
        <v>0.83330000000000004</v>
      </c>
      <c r="AB76">
        <v>2.2004169999999998</v>
      </c>
      <c r="AC76" t="s">
        <v>44</v>
      </c>
      <c r="AD76">
        <v>1</v>
      </c>
      <c r="AE76">
        <v>2.2055829999999998</v>
      </c>
      <c r="AF76" t="s">
        <v>45</v>
      </c>
      <c r="AG76">
        <v>1</v>
      </c>
      <c r="AH76">
        <v>1.6527499999999999</v>
      </c>
      <c r="AI76" t="s">
        <v>46</v>
      </c>
      <c r="AJ76">
        <v>0.83330000000000004</v>
      </c>
      <c r="AK76">
        <v>2.3359169999999998</v>
      </c>
      <c r="AL76" t="b">
        <f t="shared" si="25"/>
        <v>1</v>
      </c>
      <c r="AM76" t="b">
        <f>IF(AND(AD76&gt;=0.5,AG76&gt;=0.5, ABS(AJ76-AD76)&lt;=0.4),TRUE,FALSE)</f>
        <v>1</v>
      </c>
      <c r="AN76">
        <v>1</v>
      </c>
      <c r="AO76" s="3" t="s">
        <v>556</v>
      </c>
      <c r="AP76" t="s">
        <v>559</v>
      </c>
      <c r="AQ76" t="s">
        <v>48</v>
      </c>
      <c r="AR76" t="str">
        <f t="shared" si="26"/>
        <v>run-01_bold</v>
      </c>
      <c r="AS76">
        <v>0</v>
      </c>
      <c r="AT76">
        <v>0</v>
      </c>
      <c r="AU76" t="s">
        <v>560</v>
      </c>
      <c r="AV76" t="s">
        <v>50</v>
      </c>
      <c r="AW76">
        <v>0.91669999999999996</v>
      </c>
      <c r="AX76">
        <v>2.2843</v>
      </c>
      <c r="AY76" t="s">
        <v>51</v>
      </c>
      <c r="AZ76">
        <v>1</v>
      </c>
      <c r="BA76">
        <v>2.220545</v>
      </c>
      <c r="BB76" t="s">
        <v>52</v>
      </c>
      <c r="BC76">
        <v>1</v>
      </c>
      <c r="BD76">
        <v>1.504273</v>
      </c>
      <c r="BE76" t="s">
        <v>53</v>
      </c>
      <c r="BF76">
        <v>0.66669999999999996</v>
      </c>
      <c r="BG76">
        <v>2.6467999999999998</v>
      </c>
      <c r="BH76" t="b">
        <f>IF(AND(AS76&lt;=16,AT76&lt;1),TRUE,FALSE)</f>
        <v>1</v>
      </c>
      <c r="BI76" t="b">
        <f t="shared" si="27"/>
        <v>1</v>
      </c>
      <c r="BJ76">
        <v>1</v>
      </c>
      <c r="BK76" s="3" t="s">
        <v>556</v>
      </c>
      <c r="BL76" t="s">
        <v>561</v>
      </c>
      <c r="BM76" t="s">
        <v>41</v>
      </c>
      <c r="BN76" t="str">
        <f t="shared" si="28"/>
        <v>run-02_bold</v>
      </c>
      <c r="BO76">
        <v>0</v>
      </c>
      <c r="BP76">
        <v>0</v>
      </c>
      <c r="BQ76" t="s">
        <v>558</v>
      </c>
      <c r="BR76" t="s">
        <v>43</v>
      </c>
      <c r="BS76">
        <v>0.83330000000000004</v>
      </c>
      <c r="BT76">
        <v>2.1751999999999998</v>
      </c>
      <c r="BU76" t="s">
        <v>44</v>
      </c>
      <c r="BV76">
        <v>1</v>
      </c>
      <c r="BW76">
        <v>2.14575</v>
      </c>
      <c r="BX76" t="s">
        <v>45</v>
      </c>
      <c r="BY76">
        <v>1</v>
      </c>
      <c r="BZ76">
        <v>1.4444170000000001</v>
      </c>
      <c r="CA76" t="s">
        <v>46</v>
      </c>
      <c r="CB76">
        <v>0.91669999999999996</v>
      </c>
      <c r="CC76">
        <v>2.2591109999999999</v>
      </c>
      <c r="CD76" t="b">
        <f>IF(AND(BO76&lt;=16,BP76&lt;1),TRUE,FALSE)</f>
        <v>1</v>
      </c>
      <c r="CE76" t="b">
        <f t="shared" si="29"/>
        <v>1</v>
      </c>
      <c r="CF76">
        <v>1</v>
      </c>
      <c r="CG76" t="s">
        <v>562</v>
      </c>
      <c r="CH76" t="s">
        <v>48</v>
      </c>
      <c r="CI76" t="str">
        <f t="shared" si="30"/>
        <v>run-02_bold</v>
      </c>
      <c r="CJ76">
        <v>0</v>
      </c>
      <c r="CK76">
        <v>0</v>
      </c>
      <c r="CL76" t="s">
        <v>560</v>
      </c>
      <c r="CM76" t="s">
        <v>50</v>
      </c>
      <c r="CN76">
        <v>0.91669999999999996</v>
      </c>
      <c r="CO76">
        <v>2.3161670000000001</v>
      </c>
      <c r="CP76" t="s">
        <v>51</v>
      </c>
      <c r="CQ76">
        <v>1</v>
      </c>
      <c r="CR76">
        <v>2.4195000000000002</v>
      </c>
      <c r="CS76" t="s">
        <v>52</v>
      </c>
      <c r="CT76">
        <v>1</v>
      </c>
      <c r="CU76">
        <v>1.4916670000000001</v>
      </c>
      <c r="CV76" t="s">
        <v>53</v>
      </c>
      <c r="CW76">
        <v>1</v>
      </c>
      <c r="CX76">
        <v>2.8043330000000002</v>
      </c>
      <c r="CY76" t="b">
        <f>IF(AND(CJ76&lt;=16,CK76&lt;1),TRUE,FALSE)</f>
        <v>1</v>
      </c>
      <c r="CZ76" t="b">
        <f t="shared" si="31"/>
        <v>1</v>
      </c>
      <c r="DA76">
        <v>1</v>
      </c>
    </row>
    <row r="77" spans="1:105" s="2" customFormat="1" x14ac:dyDescent="0.35">
      <c r="A77" s="1" t="s">
        <v>563</v>
      </c>
      <c r="B77" t="s">
        <v>38</v>
      </c>
      <c r="C77">
        <v>5</v>
      </c>
      <c r="D77">
        <v>5</v>
      </c>
      <c r="E77">
        <v>7.5972222222222223</v>
      </c>
      <c r="F77" t="s">
        <v>84</v>
      </c>
      <c r="G77">
        <v>108</v>
      </c>
      <c r="H77">
        <v>122</v>
      </c>
      <c r="I77">
        <v>100</v>
      </c>
      <c r="J77">
        <v>27</v>
      </c>
      <c r="K77">
        <v>11</v>
      </c>
      <c r="L77">
        <v>20</v>
      </c>
      <c r="M77">
        <v>10</v>
      </c>
      <c r="N77">
        <v>27</v>
      </c>
      <c r="O77">
        <v>12</v>
      </c>
      <c r="P77">
        <v>27</v>
      </c>
      <c r="Q77">
        <v>14</v>
      </c>
      <c r="R77">
        <v>116</v>
      </c>
      <c r="S77" s="1">
        <v>5365</v>
      </c>
      <c r="T77" s="2" t="s">
        <v>564</v>
      </c>
      <c r="U77" s="2" t="s">
        <v>41</v>
      </c>
      <c r="V77" s="2" t="str">
        <f t="shared" si="24"/>
        <v>run-01_bold</v>
      </c>
      <c r="W77" s="2">
        <v>2</v>
      </c>
      <c r="X77" s="2">
        <v>0</v>
      </c>
      <c r="Y77" s="2" t="s">
        <v>565</v>
      </c>
      <c r="Z77" s="2" t="s">
        <v>43</v>
      </c>
      <c r="AA77" s="2">
        <v>0.5</v>
      </c>
      <c r="AB77" s="2">
        <v>2.3296670000000002</v>
      </c>
      <c r="AC77" s="2" t="s">
        <v>44</v>
      </c>
      <c r="AD77" s="2">
        <v>1</v>
      </c>
      <c r="AE77" s="2">
        <v>2.2374170000000002</v>
      </c>
      <c r="AF77" s="2" t="s">
        <v>45</v>
      </c>
      <c r="AG77" s="2">
        <v>1</v>
      </c>
      <c r="AH77" s="2">
        <v>1.8065</v>
      </c>
      <c r="AI77" s="2" t="s">
        <v>46</v>
      </c>
      <c r="AJ77" s="2">
        <v>1</v>
      </c>
      <c r="AK77" s="2">
        <v>2.330667</v>
      </c>
      <c r="AL77" s="2" t="b">
        <f t="shared" si="25"/>
        <v>1</v>
      </c>
      <c r="AM77" s="2" t="b">
        <f>IF(AND(AD77&gt;=0.5,AG77&gt;=0.5, ABS(AJ77-AD77)&lt;0.4),TRUE,FALSE)</f>
        <v>1</v>
      </c>
      <c r="AN77" s="2">
        <v>1</v>
      </c>
      <c r="AO77" s="1" t="s">
        <v>563</v>
      </c>
      <c r="AP77" s="2" t="s">
        <v>566</v>
      </c>
      <c r="AQ77" s="2" t="s">
        <v>48</v>
      </c>
      <c r="AR77" s="2" t="str">
        <f t="shared" si="26"/>
        <v>run-01_bold</v>
      </c>
      <c r="AS77" s="2">
        <v>0</v>
      </c>
      <c r="AT77" s="2">
        <v>0</v>
      </c>
      <c r="AU77" s="2" t="s">
        <v>567</v>
      </c>
      <c r="AV77" s="2" t="s">
        <v>50</v>
      </c>
      <c r="AW77" s="2">
        <v>0.91669999999999996</v>
      </c>
      <c r="AX77" s="2">
        <v>2.107917</v>
      </c>
      <c r="AY77" s="2" t="s">
        <v>51</v>
      </c>
      <c r="AZ77" s="2">
        <v>0.91669999999999996</v>
      </c>
      <c r="BA77" s="2">
        <v>2.0474169999999998</v>
      </c>
      <c r="BB77" s="2" t="s">
        <v>52</v>
      </c>
      <c r="BC77" s="2">
        <v>1</v>
      </c>
      <c r="BD77" s="2">
        <v>1.37375</v>
      </c>
      <c r="BE77" s="2" t="s">
        <v>53</v>
      </c>
      <c r="BF77" s="2">
        <v>0.75</v>
      </c>
      <c r="BG77" s="2">
        <v>2.0604170000000002</v>
      </c>
      <c r="BH77" s="2" t="b">
        <f>IF(AND(AS77&lt;=6,AT77&lt;1),TRUE,FALSE)</f>
        <v>1</v>
      </c>
      <c r="BI77" s="2" t="b">
        <f t="shared" si="27"/>
        <v>1</v>
      </c>
      <c r="BJ77" s="2">
        <v>1</v>
      </c>
      <c r="BK77" s="1" t="s">
        <v>563</v>
      </c>
      <c r="BL77" s="2" t="s">
        <v>568</v>
      </c>
      <c r="BM77" s="2" t="s">
        <v>41</v>
      </c>
      <c r="BN77" s="2" t="str">
        <f t="shared" si="28"/>
        <v>run-02_bold</v>
      </c>
      <c r="BO77" s="2">
        <v>6</v>
      </c>
      <c r="BP77" s="2">
        <v>0</v>
      </c>
      <c r="BQ77" s="2" t="s">
        <v>565</v>
      </c>
      <c r="BR77" s="2" t="s">
        <v>43</v>
      </c>
      <c r="BS77" s="2">
        <v>0.58330000000000004</v>
      </c>
      <c r="BT77" s="2">
        <v>2.2235</v>
      </c>
      <c r="BU77" s="2" t="s">
        <v>44</v>
      </c>
      <c r="BV77" s="2">
        <v>1</v>
      </c>
      <c r="BW77" s="2">
        <v>1.9915</v>
      </c>
      <c r="BX77" s="2" t="s">
        <v>45</v>
      </c>
      <c r="BY77" s="2">
        <v>1</v>
      </c>
      <c r="BZ77" s="2">
        <v>1.9278329999999999</v>
      </c>
      <c r="CA77" s="2" t="s">
        <v>46</v>
      </c>
      <c r="CB77" s="2">
        <v>1</v>
      </c>
      <c r="CC77" s="2">
        <v>2.1055830000000002</v>
      </c>
      <c r="CD77" s="2" t="b">
        <f>IF(AND(BO77&lt;=6,BP77&lt;1),TRUE,FALSE)</f>
        <v>1</v>
      </c>
      <c r="CE77" s="2" t="b">
        <f t="shared" si="29"/>
        <v>1</v>
      </c>
      <c r="CF77" s="2">
        <v>1</v>
      </c>
      <c r="CG77" s="2" t="s">
        <v>569</v>
      </c>
      <c r="CH77" s="2" t="s">
        <v>48</v>
      </c>
      <c r="CI77" s="2" t="str">
        <f t="shared" si="30"/>
        <v>run-02_bold</v>
      </c>
      <c r="CJ77" s="2">
        <v>0</v>
      </c>
      <c r="CK77" s="2">
        <v>0</v>
      </c>
      <c r="CL77" s="2" t="s">
        <v>567</v>
      </c>
      <c r="CM77" s="2" t="s">
        <v>50</v>
      </c>
      <c r="CN77" s="2">
        <v>0.83330000000000004</v>
      </c>
      <c r="CO77" s="2">
        <v>2.184167</v>
      </c>
      <c r="CP77" s="2" t="s">
        <v>51</v>
      </c>
      <c r="CQ77" s="2">
        <v>0.83330000000000004</v>
      </c>
      <c r="CR77" s="2">
        <v>2.1059169999999998</v>
      </c>
      <c r="CS77" s="2" t="s">
        <v>52</v>
      </c>
      <c r="CT77" s="2">
        <v>1</v>
      </c>
      <c r="CU77" s="2">
        <v>1.9323330000000001</v>
      </c>
      <c r="CV77" s="2" t="s">
        <v>53</v>
      </c>
      <c r="CW77" s="2">
        <v>0.75</v>
      </c>
      <c r="CX77" s="2">
        <v>2.1525829999999999</v>
      </c>
      <c r="CY77" s="2" t="b">
        <f>IF(AND(CJ77&lt;=6,CK77&lt;1),TRUE,FALSE)</f>
        <v>1</v>
      </c>
      <c r="CZ77" s="2" t="b">
        <f t="shared" si="31"/>
        <v>1</v>
      </c>
      <c r="DA77" s="2">
        <v>1</v>
      </c>
    </row>
    <row r="78" spans="1:105" s="2" customFormat="1" x14ac:dyDescent="0.35">
      <c r="A78" s="1" t="s">
        <v>570</v>
      </c>
      <c r="B78" t="s">
        <v>38</v>
      </c>
      <c r="C78">
        <v>5</v>
      </c>
      <c r="D78">
        <v>5</v>
      </c>
      <c r="E78">
        <v>8.0777777777777775</v>
      </c>
      <c r="F78" t="s">
        <v>39</v>
      </c>
      <c r="G78">
        <v>104</v>
      </c>
      <c r="H78">
        <v>80</v>
      </c>
      <c r="I78">
        <v>105</v>
      </c>
      <c r="J78">
        <v>29</v>
      </c>
      <c r="K78">
        <v>14</v>
      </c>
      <c r="L78">
        <v>21</v>
      </c>
      <c r="M78">
        <v>9</v>
      </c>
      <c r="N78">
        <v>21</v>
      </c>
      <c r="O78">
        <v>10</v>
      </c>
      <c r="P78">
        <v>28</v>
      </c>
      <c r="Q78">
        <v>16</v>
      </c>
      <c r="R78">
        <v>122</v>
      </c>
      <c r="S78" s="1">
        <v>5367</v>
      </c>
      <c r="T78" s="2" t="s">
        <v>571</v>
      </c>
      <c r="U78" s="2" t="s">
        <v>41</v>
      </c>
      <c r="V78" s="2" t="str">
        <f t="shared" si="24"/>
        <v>run-01_bold</v>
      </c>
      <c r="W78" s="2">
        <v>0</v>
      </c>
      <c r="X78" s="2">
        <v>0</v>
      </c>
      <c r="Y78" s="2" t="s">
        <v>572</v>
      </c>
      <c r="Z78" s="2" t="s">
        <v>43</v>
      </c>
      <c r="AA78" s="2">
        <v>0.5</v>
      </c>
      <c r="AB78" s="2">
        <v>2.3192499999999998</v>
      </c>
      <c r="AC78" s="2" t="s">
        <v>44</v>
      </c>
      <c r="AD78" s="2">
        <v>0.75</v>
      </c>
      <c r="AE78" s="2">
        <v>2.341364</v>
      </c>
      <c r="AF78" s="2" t="s">
        <v>45</v>
      </c>
      <c r="AG78" s="2">
        <v>1</v>
      </c>
      <c r="AH78" s="2">
        <v>1.6134999999999999</v>
      </c>
      <c r="AI78" s="2" t="s">
        <v>46</v>
      </c>
      <c r="AJ78" s="2">
        <v>0.91669999999999996</v>
      </c>
      <c r="AK78" s="2">
        <v>2.0729169999999999</v>
      </c>
      <c r="AL78" s="2" t="b">
        <f t="shared" si="25"/>
        <v>1</v>
      </c>
      <c r="AM78" s="2" t="b">
        <f>IF(AND(AD78&gt;=0.5,AG78&gt;=0.5, ABS(AJ78-AD78)&lt;0.4),TRUE,FALSE)</f>
        <v>1</v>
      </c>
      <c r="AN78" s="2">
        <v>1</v>
      </c>
      <c r="AO78" s="1" t="s">
        <v>570</v>
      </c>
      <c r="AP78" s="2" t="s">
        <v>573</v>
      </c>
      <c r="AQ78" s="2" t="s">
        <v>48</v>
      </c>
      <c r="AR78" s="2" t="str">
        <f t="shared" si="26"/>
        <v>run-01_bold</v>
      </c>
      <c r="AS78" s="2">
        <v>0</v>
      </c>
      <c r="AT78" s="2">
        <v>0</v>
      </c>
      <c r="AU78" s="2" t="s">
        <v>206</v>
      </c>
      <c r="AV78" s="2" t="s">
        <v>50</v>
      </c>
      <c r="AW78" s="2">
        <v>1</v>
      </c>
      <c r="AX78" s="2">
        <v>2.1324000000000001</v>
      </c>
      <c r="AY78" s="2" t="s">
        <v>51</v>
      </c>
      <c r="AZ78" s="2">
        <v>1</v>
      </c>
      <c r="BA78" s="2">
        <v>2.1458179999999998</v>
      </c>
      <c r="BB78" s="2" t="s">
        <v>52</v>
      </c>
      <c r="BC78" s="2">
        <v>0.91669999999999996</v>
      </c>
      <c r="BD78" s="2">
        <v>1.798</v>
      </c>
      <c r="BE78" s="2" t="s">
        <v>53</v>
      </c>
      <c r="BF78" s="2">
        <v>0.75</v>
      </c>
      <c r="BG78" s="2">
        <v>2.2157499999999999</v>
      </c>
      <c r="BH78" s="2" t="b">
        <f>IF(AND(AS78&lt;=6,AT78&lt;1),TRUE,FALSE)</f>
        <v>1</v>
      </c>
      <c r="BI78" s="2" t="b">
        <f t="shared" si="27"/>
        <v>1</v>
      </c>
      <c r="BJ78" s="2">
        <v>1</v>
      </c>
      <c r="BK78" s="1" t="s">
        <v>570</v>
      </c>
      <c r="BL78" s="2" t="s">
        <v>574</v>
      </c>
      <c r="BM78" s="2" t="s">
        <v>41</v>
      </c>
      <c r="BN78" s="2" t="str">
        <f t="shared" si="28"/>
        <v>run-02_bold</v>
      </c>
      <c r="BO78" s="2">
        <v>0</v>
      </c>
      <c r="BP78" s="2">
        <v>0</v>
      </c>
      <c r="BQ78" s="2" t="s">
        <v>572</v>
      </c>
      <c r="BR78" s="2" t="s">
        <v>43</v>
      </c>
      <c r="BS78" s="2">
        <v>1</v>
      </c>
      <c r="BT78" s="2">
        <v>2.0425559999999998</v>
      </c>
      <c r="BU78" s="2" t="s">
        <v>44</v>
      </c>
      <c r="BV78" s="2">
        <v>0.91669999999999996</v>
      </c>
      <c r="BW78" s="2">
        <v>1.9061999999999999</v>
      </c>
      <c r="BX78" s="2" t="s">
        <v>45</v>
      </c>
      <c r="BY78" s="2">
        <v>1</v>
      </c>
      <c r="BZ78" s="2">
        <v>1.4544550000000001</v>
      </c>
      <c r="CA78" s="2" t="s">
        <v>46</v>
      </c>
      <c r="CB78" s="2">
        <v>0.83330000000000004</v>
      </c>
      <c r="CC78" s="2">
        <v>2.1709170000000002</v>
      </c>
      <c r="CD78" s="2" t="b">
        <f>IF(AND(BO78&lt;=6,BP78&lt;1),TRUE,FALSE)</f>
        <v>1</v>
      </c>
      <c r="CE78" s="2" t="b">
        <f t="shared" si="29"/>
        <v>1</v>
      </c>
      <c r="CF78" s="2">
        <v>1</v>
      </c>
      <c r="CG78" s="2" t="s">
        <v>575</v>
      </c>
      <c r="CH78" s="2" t="s">
        <v>48</v>
      </c>
      <c r="CI78" s="2" t="str">
        <f t="shared" si="30"/>
        <v>run-02_bold</v>
      </c>
      <c r="CJ78" s="2">
        <v>0</v>
      </c>
      <c r="CK78" s="2">
        <v>0</v>
      </c>
      <c r="CL78" s="2" t="s">
        <v>206</v>
      </c>
      <c r="CM78" s="2" t="s">
        <v>50</v>
      </c>
      <c r="CN78" s="2">
        <v>0.83330000000000004</v>
      </c>
      <c r="CO78" s="2">
        <v>2.0512730000000001</v>
      </c>
      <c r="CP78" s="2" t="s">
        <v>51</v>
      </c>
      <c r="CQ78" s="2">
        <v>0.83330000000000004</v>
      </c>
      <c r="CR78" s="2">
        <v>2.210636</v>
      </c>
      <c r="CS78" s="2" t="s">
        <v>52</v>
      </c>
      <c r="CT78" s="2">
        <v>1</v>
      </c>
      <c r="CU78" s="2">
        <v>1.3633329999999999</v>
      </c>
      <c r="CV78" s="2" t="s">
        <v>53</v>
      </c>
      <c r="CW78" s="2">
        <v>0.75</v>
      </c>
      <c r="CX78" s="2">
        <v>2.1795559999999998</v>
      </c>
      <c r="CY78" s="2" t="b">
        <f>IF(AND(CJ78&lt;=6,CK78&lt;1),TRUE,FALSE)</f>
        <v>1</v>
      </c>
      <c r="CZ78" s="2" t="b">
        <f t="shared" si="31"/>
        <v>1</v>
      </c>
      <c r="DA78" s="2">
        <v>1</v>
      </c>
    </row>
    <row r="79" spans="1:105" s="2" customFormat="1" x14ac:dyDescent="0.35">
      <c r="A79" s="3" t="s">
        <v>576</v>
      </c>
      <c r="B79" t="s">
        <v>38</v>
      </c>
      <c r="C79">
        <v>4</v>
      </c>
      <c r="D79">
        <v>4</v>
      </c>
      <c r="E79">
        <v>7.2527777777777782</v>
      </c>
      <c r="F79" t="s">
        <v>39</v>
      </c>
      <c r="G79">
        <v>106</v>
      </c>
      <c r="H79">
        <v>118</v>
      </c>
      <c r="I79">
        <v>92</v>
      </c>
      <c r="J79">
        <v>26</v>
      </c>
      <c r="K79">
        <v>11</v>
      </c>
      <c r="L79">
        <v>20</v>
      </c>
      <c r="M79">
        <v>10</v>
      </c>
      <c r="N79">
        <v>22</v>
      </c>
      <c r="O79">
        <v>11</v>
      </c>
      <c r="P79">
        <v>26</v>
      </c>
      <c r="Q79">
        <v>14</v>
      </c>
      <c r="R79">
        <v>114</v>
      </c>
      <c r="S79" s="3">
        <v>5378</v>
      </c>
      <c r="T79" t="s">
        <v>577</v>
      </c>
      <c r="U79" t="s">
        <v>41</v>
      </c>
      <c r="V79" t="str">
        <f t="shared" si="24"/>
        <v>run-01_bold</v>
      </c>
      <c r="W79">
        <v>0</v>
      </c>
      <c r="X79">
        <v>0</v>
      </c>
      <c r="Y79" t="s">
        <v>578</v>
      </c>
      <c r="Z79" t="s">
        <v>43</v>
      </c>
      <c r="AA79">
        <v>1</v>
      </c>
      <c r="AB79">
        <v>2.0779169999999998</v>
      </c>
      <c r="AC79" t="s">
        <v>44</v>
      </c>
      <c r="AD79">
        <v>1</v>
      </c>
      <c r="AE79">
        <v>2.3789169999999999</v>
      </c>
      <c r="AF79" t="s">
        <v>45</v>
      </c>
      <c r="AG79">
        <v>1</v>
      </c>
      <c r="AH79">
        <v>1.6506670000000001</v>
      </c>
      <c r="AI79" t="s">
        <v>46</v>
      </c>
      <c r="AJ79">
        <v>0.83330000000000004</v>
      </c>
      <c r="AK79">
        <v>2.4073329999999999</v>
      </c>
      <c r="AL79" t="b">
        <f t="shared" si="25"/>
        <v>1</v>
      </c>
      <c r="AM79" t="b">
        <f>IF(AND(AD79&gt;=0.5,AG79&gt;=0.5, ABS(AJ79-AD79)&lt;=0.4),TRUE,FALSE)</f>
        <v>1</v>
      </c>
      <c r="AN79">
        <v>1</v>
      </c>
      <c r="AO79" s="3" t="s">
        <v>576</v>
      </c>
      <c r="AP79" t="s">
        <v>579</v>
      </c>
      <c r="AQ79" t="s">
        <v>48</v>
      </c>
      <c r="AR79" t="str">
        <f t="shared" si="26"/>
        <v>run-01_bold</v>
      </c>
      <c r="AS79">
        <v>8</v>
      </c>
      <c r="AT79">
        <v>0</v>
      </c>
      <c r="AU79" t="s">
        <v>580</v>
      </c>
      <c r="AV79" t="s">
        <v>50</v>
      </c>
      <c r="AW79">
        <v>0.91669999999999996</v>
      </c>
      <c r="AX79">
        <v>2.1331820000000001</v>
      </c>
      <c r="AY79" t="s">
        <v>51</v>
      </c>
      <c r="AZ79">
        <v>0.91669999999999996</v>
      </c>
      <c r="BA79">
        <v>2.4373</v>
      </c>
      <c r="BB79" t="s">
        <v>52</v>
      </c>
      <c r="BC79">
        <v>0.91669999999999996</v>
      </c>
      <c r="BD79">
        <v>1.0630999999999999</v>
      </c>
      <c r="BE79" t="s">
        <v>53</v>
      </c>
      <c r="BF79">
        <v>0.66669999999999996</v>
      </c>
      <c r="BG79">
        <v>2.3691819999999999</v>
      </c>
      <c r="BH79" t="b">
        <f>IF(AND(AS79&lt;=16,AT79&lt;1),TRUE,FALSE)</f>
        <v>1</v>
      </c>
      <c r="BI79" t="b">
        <f t="shared" si="27"/>
        <v>1</v>
      </c>
      <c r="BJ79">
        <v>1</v>
      </c>
      <c r="BK79" s="3" t="s">
        <v>576</v>
      </c>
      <c r="BL79" t="s">
        <v>581</v>
      </c>
      <c r="BM79" t="s">
        <v>41</v>
      </c>
      <c r="BN79" t="str">
        <f t="shared" si="28"/>
        <v>run-02_bold</v>
      </c>
      <c r="BO79">
        <v>0</v>
      </c>
      <c r="BP79">
        <v>0</v>
      </c>
      <c r="BQ79" t="s">
        <v>578</v>
      </c>
      <c r="BR79" t="s">
        <v>43</v>
      </c>
      <c r="BS79">
        <v>0.91669999999999996</v>
      </c>
      <c r="BT79">
        <v>2.1451820000000001</v>
      </c>
      <c r="BU79" t="s">
        <v>44</v>
      </c>
      <c r="BV79">
        <v>0.75</v>
      </c>
      <c r="BW79">
        <v>2.226</v>
      </c>
      <c r="BX79" t="s">
        <v>45</v>
      </c>
      <c r="BY79">
        <v>0.91669999999999996</v>
      </c>
      <c r="BZ79">
        <v>1.7447269999999999</v>
      </c>
      <c r="CA79" t="s">
        <v>46</v>
      </c>
      <c r="CB79">
        <v>0.75</v>
      </c>
      <c r="CC79">
        <v>2.440455</v>
      </c>
      <c r="CD79" t="b">
        <f>IF(AND(BO79&lt;=16,BP79&lt;1),TRUE,FALSE)</f>
        <v>1</v>
      </c>
      <c r="CE79" t="b">
        <f t="shared" si="29"/>
        <v>1</v>
      </c>
      <c r="CF79">
        <v>1</v>
      </c>
      <c r="CG79" t="s">
        <v>582</v>
      </c>
      <c r="CH79" t="s">
        <v>48</v>
      </c>
      <c r="CI79" t="str">
        <f t="shared" si="30"/>
        <v>run-02_bold</v>
      </c>
      <c r="CJ79">
        <v>2</v>
      </c>
      <c r="CK79">
        <v>0</v>
      </c>
      <c r="CL79" t="s">
        <v>580</v>
      </c>
      <c r="CM79" t="s">
        <v>50</v>
      </c>
      <c r="CN79">
        <v>1</v>
      </c>
      <c r="CO79">
        <v>2.2435559999999999</v>
      </c>
      <c r="CP79" t="s">
        <v>51</v>
      </c>
      <c r="CQ79">
        <v>1</v>
      </c>
      <c r="CR79">
        <v>2.4850829999999999</v>
      </c>
      <c r="CS79" t="s">
        <v>52</v>
      </c>
      <c r="CT79">
        <v>0.91669999999999996</v>
      </c>
      <c r="CU79">
        <v>1.5024999999999999</v>
      </c>
      <c r="CV79" t="s">
        <v>53</v>
      </c>
      <c r="CW79">
        <v>0.91669999999999996</v>
      </c>
      <c r="CX79">
        <v>2.231417</v>
      </c>
      <c r="CY79" t="b">
        <f>IF(AND(CJ79&lt;=16,CK79&lt;1),TRUE,FALSE)</f>
        <v>1</v>
      </c>
      <c r="CZ79" t="b">
        <f t="shared" si="31"/>
        <v>1</v>
      </c>
      <c r="DA79">
        <v>1</v>
      </c>
    </row>
    <row r="80" spans="1:105" s="2" customFormat="1" x14ac:dyDescent="0.35">
      <c r="A80" s="1" t="s">
        <v>583</v>
      </c>
      <c r="B80" t="s">
        <v>38</v>
      </c>
      <c r="C80">
        <v>5</v>
      </c>
      <c r="D80">
        <v>5</v>
      </c>
      <c r="E80">
        <v>7.1749999999999998</v>
      </c>
      <c r="F80" t="s">
        <v>84</v>
      </c>
      <c r="G80">
        <v>107</v>
      </c>
      <c r="H80">
        <v>87</v>
      </c>
      <c r="I80">
        <v>98</v>
      </c>
      <c r="J80">
        <v>13</v>
      </c>
      <c r="K80">
        <v>7</v>
      </c>
      <c r="L80">
        <v>19</v>
      </c>
      <c r="M80">
        <v>9</v>
      </c>
      <c r="N80">
        <v>25</v>
      </c>
      <c r="O80">
        <v>12</v>
      </c>
      <c r="P80">
        <v>26</v>
      </c>
      <c r="Q80">
        <v>14</v>
      </c>
      <c r="R80">
        <v>107</v>
      </c>
      <c r="S80" s="1">
        <v>5388</v>
      </c>
      <c r="T80" s="2" t="s">
        <v>584</v>
      </c>
      <c r="U80" s="2" t="s">
        <v>41</v>
      </c>
      <c r="V80" s="2" t="str">
        <f t="shared" si="24"/>
        <v>run-01_bold</v>
      </c>
      <c r="W80" s="2">
        <v>0</v>
      </c>
      <c r="X80" s="2">
        <v>0</v>
      </c>
      <c r="Y80" s="2" t="s">
        <v>585</v>
      </c>
      <c r="Z80" s="2" t="s">
        <v>43</v>
      </c>
      <c r="AA80" s="2">
        <v>0.66669999999999996</v>
      </c>
      <c r="AB80" s="2">
        <v>2.1415449999999998</v>
      </c>
      <c r="AC80" s="2" t="s">
        <v>44</v>
      </c>
      <c r="AD80" s="2">
        <v>0.75</v>
      </c>
      <c r="AE80" s="2">
        <v>2.1089090000000001</v>
      </c>
      <c r="AF80" s="2" t="s">
        <v>45</v>
      </c>
      <c r="AG80" s="2">
        <v>0.91669999999999996</v>
      </c>
      <c r="AH80" s="2">
        <v>1.1242000000000001</v>
      </c>
      <c r="AI80" s="2" t="s">
        <v>46</v>
      </c>
      <c r="AJ80" s="2">
        <v>0.83330000000000004</v>
      </c>
      <c r="AK80" s="2">
        <v>2.2153</v>
      </c>
      <c r="AL80" s="2" t="b">
        <f t="shared" si="25"/>
        <v>1</v>
      </c>
      <c r="AM80" s="2" t="b">
        <f>IF(AND(AD80&gt;=0.5,AG80&gt;=0.5, ABS(AJ80-AD80)&lt;0.4),TRUE,FALSE)</f>
        <v>1</v>
      </c>
      <c r="AN80" s="2">
        <v>1</v>
      </c>
      <c r="AO80" s="1" t="s">
        <v>583</v>
      </c>
      <c r="AP80" s="2" t="s">
        <v>586</v>
      </c>
      <c r="AQ80" s="2" t="s">
        <v>48</v>
      </c>
      <c r="AR80" s="2" t="str">
        <f t="shared" si="26"/>
        <v>run-01_bold</v>
      </c>
      <c r="AS80" s="2">
        <v>0</v>
      </c>
      <c r="AT80" s="2">
        <v>0</v>
      </c>
      <c r="AU80" s="2" t="s">
        <v>587</v>
      </c>
      <c r="AV80" s="2" t="s">
        <v>50</v>
      </c>
      <c r="AW80" s="2">
        <v>0.91669999999999996</v>
      </c>
      <c r="AX80" s="2">
        <v>2.244818</v>
      </c>
      <c r="AY80" s="2" t="s">
        <v>51</v>
      </c>
      <c r="AZ80" s="2">
        <v>1</v>
      </c>
      <c r="BA80" s="2">
        <v>2.2004549999999998</v>
      </c>
      <c r="BB80" s="2" t="s">
        <v>52</v>
      </c>
      <c r="BC80" s="2">
        <v>1</v>
      </c>
      <c r="BD80" s="2">
        <v>1.0012220000000001</v>
      </c>
      <c r="BE80" s="2" t="s">
        <v>53</v>
      </c>
      <c r="BF80" s="2">
        <v>0.91669999999999996</v>
      </c>
      <c r="BG80" s="2">
        <v>2.3992</v>
      </c>
      <c r="BH80" s="2" t="b">
        <f>IF(AND(AS80&lt;=6,AT80&lt;1),TRUE,FALSE)</f>
        <v>1</v>
      </c>
      <c r="BI80" s="2" t="b">
        <f t="shared" si="27"/>
        <v>1</v>
      </c>
      <c r="BJ80" s="2">
        <v>1</v>
      </c>
      <c r="BK80" s="1" t="s">
        <v>583</v>
      </c>
      <c r="BL80" s="2" t="s">
        <v>588</v>
      </c>
      <c r="BM80" s="2" t="s">
        <v>41</v>
      </c>
      <c r="BN80" s="2" t="str">
        <f t="shared" si="28"/>
        <v>run-02_bold</v>
      </c>
      <c r="BO80" s="2">
        <v>2</v>
      </c>
      <c r="BP80" s="2">
        <v>0</v>
      </c>
      <c r="BQ80" s="2" t="s">
        <v>585</v>
      </c>
      <c r="BR80" s="2" t="s">
        <v>43</v>
      </c>
      <c r="BS80" s="2">
        <v>0.83330000000000004</v>
      </c>
      <c r="BT80" s="2">
        <v>2.3280910000000001</v>
      </c>
      <c r="BU80" s="2" t="s">
        <v>44</v>
      </c>
      <c r="BV80" s="2">
        <v>0.75</v>
      </c>
      <c r="BW80" s="2">
        <v>2.2072219999999998</v>
      </c>
      <c r="BX80" s="2" t="s">
        <v>45</v>
      </c>
      <c r="BY80" s="2">
        <v>1</v>
      </c>
      <c r="BZ80" s="2">
        <v>1.1581999999999999</v>
      </c>
      <c r="CA80" s="2" t="s">
        <v>46</v>
      </c>
      <c r="CB80" s="2">
        <v>0.83330000000000004</v>
      </c>
      <c r="CC80" s="2">
        <v>2.1497999999999999</v>
      </c>
      <c r="CD80" s="2" t="b">
        <f>IF(AND(BO80&lt;=6,BP80&lt;1),TRUE,FALSE)</f>
        <v>1</v>
      </c>
      <c r="CE80" s="2" t="b">
        <f t="shared" si="29"/>
        <v>1</v>
      </c>
      <c r="CF80" s="2">
        <v>1</v>
      </c>
      <c r="CG80" s="2" t="s">
        <v>589</v>
      </c>
      <c r="CH80" s="2" t="s">
        <v>48</v>
      </c>
      <c r="CI80" s="2" t="str">
        <f t="shared" si="30"/>
        <v>run-02_bold</v>
      </c>
      <c r="CJ80" s="2">
        <v>0</v>
      </c>
      <c r="CK80" s="2">
        <v>0</v>
      </c>
      <c r="CL80" s="2" t="s">
        <v>587</v>
      </c>
      <c r="CM80" s="2" t="s">
        <v>50</v>
      </c>
      <c r="CN80" s="2">
        <v>0.83330000000000004</v>
      </c>
      <c r="CO80" s="2">
        <v>2.1577500000000001</v>
      </c>
      <c r="CP80" s="2" t="s">
        <v>51</v>
      </c>
      <c r="CQ80" s="2">
        <v>1</v>
      </c>
      <c r="CR80" s="2">
        <v>2.1618330000000001</v>
      </c>
      <c r="CS80" s="2" t="s">
        <v>52</v>
      </c>
      <c r="CT80" s="2">
        <v>1</v>
      </c>
      <c r="CU80" s="2">
        <v>1.0920829999999999</v>
      </c>
      <c r="CV80" s="2" t="s">
        <v>53</v>
      </c>
      <c r="CW80" s="2">
        <v>0.75</v>
      </c>
      <c r="CX80" s="2">
        <v>2.1917499999999999</v>
      </c>
      <c r="CY80" s="2" t="b">
        <f>IF(AND(CJ80&lt;=6,CK80&lt;1),TRUE,FALSE)</f>
        <v>1</v>
      </c>
      <c r="CZ80" s="2" t="b">
        <f t="shared" si="31"/>
        <v>1</v>
      </c>
      <c r="DA80" s="2">
        <v>1</v>
      </c>
    </row>
    <row r="81" spans="1:106" s="2" customFormat="1" x14ac:dyDescent="0.35">
      <c r="A81" s="3" t="s">
        <v>590</v>
      </c>
      <c r="B81" t="s">
        <v>38</v>
      </c>
      <c r="C81">
        <v>5</v>
      </c>
      <c r="D81" t="s">
        <v>113</v>
      </c>
      <c r="E81">
        <v>7.1444444444444448</v>
      </c>
      <c r="F81" t="s">
        <v>39</v>
      </c>
      <c r="G81">
        <v>107</v>
      </c>
      <c r="H81">
        <v>87</v>
      </c>
      <c r="I81">
        <v>95</v>
      </c>
      <c r="J81">
        <v>16</v>
      </c>
      <c r="K81">
        <v>8</v>
      </c>
      <c r="L81">
        <v>21</v>
      </c>
      <c r="M81">
        <v>10</v>
      </c>
      <c r="N81">
        <v>17</v>
      </c>
      <c r="O81">
        <v>9</v>
      </c>
      <c r="P81">
        <v>21</v>
      </c>
      <c r="Q81">
        <v>10</v>
      </c>
      <c r="R81">
        <v>94</v>
      </c>
      <c r="S81" s="3">
        <v>5393</v>
      </c>
      <c r="T81" t="s">
        <v>591</v>
      </c>
      <c r="U81" t="s">
        <v>41</v>
      </c>
      <c r="V81" t="str">
        <f t="shared" si="24"/>
        <v>run-01_bold</v>
      </c>
      <c r="W81">
        <v>0</v>
      </c>
      <c r="X81">
        <v>0</v>
      </c>
      <c r="Y81" t="s">
        <v>592</v>
      </c>
      <c r="Z81" t="s">
        <v>43</v>
      </c>
      <c r="AA81">
        <v>0.58330000000000004</v>
      </c>
      <c r="AB81">
        <v>2.4555829999999998</v>
      </c>
      <c r="AC81" t="s">
        <v>44</v>
      </c>
      <c r="AD81">
        <v>0.91669999999999996</v>
      </c>
      <c r="AE81">
        <v>2.2709999999999999</v>
      </c>
      <c r="AF81" t="s">
        <v>45</v>
      </c>
      <c r="AG81">
        <v>1</v>
      </c>
      <c r="AH81">
        <v>1.3800829999999999</v>
      </c>
      <c r="AI81" t="s">
        <v>46</v>
      </c>
      <c r="AJ81">
        <v>0.83330000000000004</v>
      </c>
      <c r="AK81">
        <v>2.5390000000000001</v>
      </c>
      <c r="AL81" t="b">
        <f t="shared" si="25"/>
        <v>1</v>
      </c>
      <c r="AM81" t="b">
        <f>IF(AND(AD81&gt;=0.5,AG81&gt;=0.5, ABS(AJ81-AD81)&lt;=0.4),TRUE,FALSE)</f>
        <v>1</v>
      </c>
      <c r="AN81">
        <v>1</v>
      </c>
      <c r="AO81" s="3" t="s">
        <v>590</v>
      </c>
      <c r="AP81" t="s">
        <v>593</v>
      </c>
      <c r="AQ81" t="s">
        <v>48</v>
      </c>
      <c r="AR81" t="str">
        <f t="shared" si="26"/>
        <v>run-01_bold</v>
      </c>
      <c r="AS81">
        <v>7</v>
      </c>
      <c r="AT81">
        <v>0</v>
      </c>
      <c r="AU81" t="s">
        <v>594</v>
      </c>
      <c r="AV81" t="s">
        <v>50</v>
      </c>
      <c r="AW81">
        <v>0.91669999999999996</v>
      </c>
      <c r="AX81">
        <v>2.3944549999999998</v>
      </c>
      <c r="AY81" t="s">
        <v>51</v>
      </c>
      <c r="AZ81">
        <v>0.91669999999999996</v>
      </c>
      <c r="BA81">
        <v>2.4405999999999999</v>
      </c>
      <c r="BB81" t="s">
        <v>52</v>
      </c>
      <c r="BC81">
        <v>0.91669999999999996</v>
      </c>
      <c r="BD81">
        <v>1.906182</v>
      </c>
      <c r="BE81" t="s">
        <v>53</v>
      </c>
      <c r="BF81">
        <v>0.58330000000000004</v>
      </c>
      <c r="BG81">
        <v>2.6315</v>
      </c>
      <c r="BH81" t="b">
        <f>IF(AND(AS81&lt;=16,AT81&lt;1),TRUE,FALSE)</f>
        <v>1</v>
      </c>
      <c r="BI81" t="b">
        <f t="shared" si="27"/>
        <v>1</v>
      </c>
      <c r="BJ81">
        <v>1</v>
      </c>
      <c r="BK81" s="3" t="s">
        <v>590</v>
      </c>
      <c r="BL81" t="s">
        <v>595</v>
      </c>
      <c r="BM81" t="s">
        <v>41</v>
      </c>
      <c r="BN81" t="str">
        <f t="shared" si="28"/>
        <v>run-02_bold</v>
      </c>
      <c r="BO81">
        <v>6</v>
      </c>
      <c r="BP81">
        <v>0</v>
      </c>
      <c r="BQ81" t="s">
        <v>592</v>
      </c>
      <c r="BR81" t="s">
        <v>43</v>
      </c>
      <c r="BS81">
        <v>0.66669999999999996</v>
      </c>
      <c r="BT81">
        <v>2.6542219999999999</v>
      </c>
      <c r="BU81" t="s">
        <v>44</v>
      </c>
      <c r="BV81">
        <v>0.83330000000000004</v>
      </c>
      <c r="BW81">
        <v>2.3149090000000001</v>
      </c>
      <c r="BX81" t="s">
        <v>45</v>
      </c>
      <c r="BY81">
        <v>0.83330000000000004</v>
      </c>
      <c r="BZ81">
        <v>1.286545</v>
      </c>
      <c r="CA81" t="s">
        <v>46</v>
      </c>
      <c r="CB81">
        <v>0.66669999999999996</v>
      </c>
      <c r="CC81">
        <v>2.6800999999999999</v>
      </c>
      <c r="CD81" t="b">
        <f>IF(AND(BO81&lt;=16,BP81&lt;1),TRUE,FALSE)</f>
        <v>1</v>
      </c>
      <c r="CE81" t="b">
        <f t="shared" si="29"/>
        <v>1</v>
      </c>
      <c r="CF81">
        <v>1</v>
      </c>
      <c r="CG81" t="s">
        <v>596</v>
      </c>
      <c r="CH81" t="s">
        <v>48</v>
      </c>
      <c r="CI81" t="str">
        <f t="shared" si="30"/>
        <v>run-02_bold</v>
      </c>
      <c r="CJ81">
        <v>0</v>
      </c>
      <c r="CK81">
        <v>0</v>
      </c>
      <c r="CL81" t="s">
        <v>594</v>
      </c>
      <c r="CM81" t="s">
        <v>50</v>
      </c>
      <c r="CN81">
        <v>0.83330000000000004</v>
      </c>
      <c r="CO81">
        <v>2.5325449999999998</v>
      </c>
      <c r="CP81" t="s">
        <v>51</v>
      </c>
      <c r="CQ81">
        <v>0.58330000000000004</v>
      </c>
      <c r="CR81">
        <v>2.7383329999999999</v>
      </c>
      <c r="CS81" t="s">
        <v>52</v>
      </c>
      <c r="CT81">
        <v>0.91669999999999996</v>
      </c>
      <c r="CU81">
        <v>2.369545</v>
      </c>
      <c r="CV81" t="s">
        <v>53</v>
      </c>
      <c r="CW81">
        <v>0.58330000000000004</v>
      </c>
      <c r="CX81">
        <v>2.5965560000000001</v>
      </c>
      <c r="CY81" t="b">
        <f>IF(AND(CJ81&lt;=16,CK81&lt;1),TRUE,FALSE)</f>
        <v>1</v>
      </c>
      <c r="CZ81" t="b">
        <f t="shared" si="31"/>
        <v>1</v>
      </c>
      <c r="DA81">
        <v>1</v>
      </c>
    </row>
    <row r="82" spans="1:106" s="2" customFormat="1" x14ac:dyDescent="0.35">
      <c r="A82" s="1" t="s">
        <v>597</v>
      </c>
      <c r="B82" t="s">
        <v>38</v>
      </c>
      <c r="C82">
        <v>5</v>
      </c>
      <c r="D82">
        <v>5</v>
      </c>
      <c r="E82">
        <v>7.0861111111111112</v>
      </c>
      <c r="F82" t="s">
        <v>84</v>
      </c>
      <c r="G82">
        <v>109</v>
      </c>
      <c r="H82">
        <v>87</v>
      </c>
      <c r="I82">
        <v>105</v>
      </c>
      <c r="J82">
        <v>28</v>
      </c>
      <c r="K82">
        <v>13</v>
      </c>
      <c r="L82">
        <v>22</v>
      </c>
      <c r="M82">
        <v>11</v>
      </c>
      <c r="N82">
        <v>28</v>
      </c>
      <c r="O82">
        <v>13</v>
      </c>
      <c r="P82">
        <v>24</v>
      </c>
      <c r="Q82">
        <v>12</v>
      </c>
      <c r="R82">
        <v>118</v>
      </c>
      <c r="S82" s="1">
        <v>5400</v>
      </c>
      <c r="T82" s="2" t="s">
        <v>598</v>
      </c>
      <c r="U82" s="2" t="s">
        <v>41</v>
      </c>
      <c r="V82" s="2" t="str">
        <f t="shared" si="24"/>
        <v>run-01_bold</v>
      </c>
      <c r="W82" s="2">
        <v>0</v>
      </c>
      <c r="X82" s="2">
        <v>0</v>
      </c>
      <c r="Y82" s="2" t="s">
        <v>397</v>
      </c>
      <c r="Z82" s="2" t="s">
        <v>43</v>
      </c>
      <c r="AA82" s="2">
        <v>0.5</v>
      </c>
      <c r="AB82" s="2">
        <v>2.7915450000000002</v>
      </c>
      <c r="AC82" s="2" t="s">
        <v>44</v>
      </c>
      <c r="AD82" s="2">
        <v>0.66669999999999996</v>
      </c>
      <c r="AE82" s="2">
        <v>2.6603750000000002</v>
      </c>
      <c r="AF82" s="2" t="s">
        <v>45</v>
      </c>
      <c r="AG82" s="2">
        <v>1</v>
      </c>
      <c r="AH82" s="2">
        <v>2.1339999999999999</v>
      </c>
      <c r="AI82" s="2" t="s">
        <v>46</v>
      </c>
      <c r="AJ82" s="2">
        <v>0.66669999999999996</v>
      </c>
      <c r="AK82" s="2">
        <v>2.807429</v>
      </c>
      <c r="AL82" s="2" t="b">
        <f t="shared" si="25"/>
        <v>1</v>
      </c>
      <c r="AM82" s="2" t="b">
        <f>IF(AND(AD82&gt;=0.5,AG82&gt;=0.5, ABS(AJ82-AD82)&lt;0.4),TRUE,FALSE)</f>
        <v>1</v>
      </c>
      <c r="AN82" s="2">
        <v>1</v>
      </c>
      <c r="AO82" s="1" t="s">
        <v>597</v>
      </c>
      <c r="AP82" s="2" t="s">
        <v>599</v>
      </c>
      <c r="AQ82" s="2" t="s">
        <v>48</v>
      </c>
      <c r="AR82" s="2" t="str">
        <f t="shared" si="26"/>
        <v>run-01_bold</v>
      </c>
      <c r="AS82" s="2">
        <v>6</v>
      </c>
      <c r="AT82" s="2">
        <v>0</v>
      </c>
      <c r="AU82" s="2" t="s">
        <v>600</v>
      </c>
      <c r="AV82" s="2" t="s">
        <v>50</v>
      </c>
      <c r="AW82" s="2">
        <v>0.75</v>
      </c>
      <c r="AX82" s="2">
        <v>2.6934999999999998</v>
      </c>
      <c r="AY82" s="2" t="s">
        <v>51</v>
      </c>
      <c r="AZ82" s="2">
        <v>0.83330000000000004</v>
      </c>
      <c r="BA82" s="2">
        <v>2.5138889999999998</v>
      </c>
      <c r="BB82" s="2" t="s">
        <v>52</v>
      </c>
      <c r="BC82" s="2">
        <v>0.91669999999999996</v>
      </c>
      <c r="BD82" s="2">
        <v>1.8151999999999999</v>
      </c>
      <c r="BE82" s="2" t="s">
        <v>53</v>
      </c>
      <c r="BF82" s="2">
        <v>1</v>
      </c>
      <c r="BG82" s="2">
        <v>2.83</v>
      </c>
      <c r="BH82" s="2" t="b">
        <f>IF(AND(AS82&lt;=6,AT82&lt;1),TRUE,FALSE)</f>
        <v>1</v>
      </c>
      <c r="BI82" s="2" t="b">
        <f t="shared" si="27"/>
        <v>1</v>
      </c>
      <c r="BJ82" s="2">
        <v>1</v>
      </c>
      <c r="BK82" s="1" t="s">
        <v>597</v>
      </c>
      <c r="BL82" s="2" t="s">
        <v>601</v>
      </c>
      <c r="BM82" s="2" t="s">
        <v>41</v>
      </c>
      <c r="BN82" s="2" t="str">
        <f t="shared" si="28"/>
        <v>run-02_bold</v>
      </c>
      <c r="BO82" s="2">
        <v>0</v>
      </c>
      <c r="BP82" s="2">
        <v>0</v>
      </c>
      <c r="BQ82" s="2" t="s">
        <v>397</v>
      </c>
      <c r="BR82" s="2" t="s">
        <v>43</v>
      </c>
      <c r="BS82" s="2">
        <v>0.58330000000000004</v>
      </c>
      <c r="BT82" s="2">
        <v>2.8288180000000001</v>
      </c>
      <c r="BU82" s="2" t="s">
        <v>44</v>
      </c>
      <c r="BV82" s="2">
        <v>0.91669999999999996</v>
      </c>
      <c r="BW82" s="2">
        <v>2.5019089999999999</v>
      </c>
      <c r="BX82" s="2" t="s">
        <v>45</v>
      </c>
      <c r="BY82" s="2">
        <v>1</v>
      </c>
      <c r="BZ82" s="2">
        <v>2.0998999999999999</v>
      </c>
      <c r="CA82" s="2" t="s">
        <v>46</v>
      </c>
      <c r="CB82" s="2">
        <v>0.75</v>
      </c>
      <c r="CC82" s="2">
        <v>2.7118000000000002</v>
      </c>
      <c r="CD82" s="2" t="b">
        <f>IF(AND(BO82&lt;=6,BP82&lt;1),TRUE,FALSE)</f>
        <v>1</v>
      </c>
      <c r="CE82" s="2" t="b">
        <f t="shared" si="29"/>
        <v>1</v>
      </c>
      <c r="CF82" s="2">
        <v>1</v>
      </c>
      <c r="CG82" s="2" t="s">
        <v>602</v>
      </c>
      <c r="CH82" s="2" t="s">
        <v>48</v>
      </c>
      <c r="CI82" s="2" t="str">
        <f t="shared" si="30"/>
        <v>run-02_bold</v>
      </c>
      <c r="CJ82" s="2">
        <v>0</v>
      </c>
      <c r="CK82" s="2">
        <v>0</v>
      </c>
      <c r="CL82" s="2" t="s">
        <v>600</v>
      </c>
      <c r="CM82" s="2" t="s">
        <v>50</v>
      </c>
      <c r="CN82" s="2">
        <v>0.83330000000000004</v>
      </c>
      <c r="CO82" s="2">
        <v>2.528</v>
      </c>
      <c r="CP82" s="2" t="s">
        <v>51</v>
      </c>
      <c r="CQ82" s="2">
        <v>0.75</v>
      </c>
      <c r="CR82" s="2">
        <v>2.7383999999999999</v>
      </c>
      <c r="CS82" s="2" t="s">
        <v>52</v>
      </c>
      <c r="CT82" s="2">
        <v>0.91669999999999996</v>
      </c>
      <c r="CU82" s="2">
        <v>1.8697269999999999</v>
      </c>
      <c r="CV82" s="2" t="s">
        <v>53</v>
      </c>
      <c r="CW82" s="2">
        <v>0.83330000000000004</v>
      </c>
      <c r="CX82" s="2">
        <v>2.7890000000000001</v>
      </c>
      <c r="CY82" s="2" t="b">
        <f>IF(AND(CJ82&lt;=6,CK82&lt;1),TRUE,FALSE)</f>
        <v>1</v>
      </c>
      <c r="CZ82" s="2" t="b">
        <f t="shared" si="31"/>
        <v>1</v>
      </c>
      <c r="DA82" s="2">
        <v>1</v>
      </c>
    </row>
    <row r="83" spans="1:106" s="2" customFormat="1" x14ac:dyDescent="0.35">
      <c r="A83" s="1" t="s">
        <v>603</v>
      </c>
      <c r="B83" t="s">
        <v>38</v>
      </c>
      <c r="C83">
        <v>5</v>
      </c>
      <c r="D83">
        <v>5</v>
      </c>
      <c r="E83">
        <v>7.1833333333333336</v>
      </c>
      <c r="F83" t="s">
        <v>39</v>
      </c>
      <c r="G83">
        <v>105</v>
      </c>
      <c r="H83">
        <v>102</v>
      </c>
      <c r="I83">
        <v>102</v>
      </c>
      <c r="J83">
        <v>24</v>
      </c>
      <c r="K83">
        <v>10</v>
      </c>
      <c r="L83">
        <v>26</v>
      </c>
      <c r="M83">
        <v>14</v>
      </c>
      <c r="N83">
        <v>30</v>
      </c>
      <c r="O83">
        <v>15</v>
      </c>
      <c r="P83">
        <v>20</v>
      </c>
      <c r="Q83">
        <v>9</v>
      </c>
      <c r="R83">
        <v>110</v>
      </c>
      <c r="S83" s="1">
        <v>5404</v>
      </c>
      <c r="T83" s="2" t="s">
        <v>604</v>
      </c>
      <c r="U83" s="2" t="s">
        <v>41</v>
      </c>
      <c r="V83" s="2" t="str">
        <f t="shared" si="24"/>
        <v>run-01_bold</v>
      </c>
      <c r="W83" s="2">
        <v>2</v>
      </c>
      <c r="X83" s="2">
        <v>0</v>
      </c>
      <c r="Y83" s="2" t="s">
        <v>419</v>
      </c>
      <c r="Z83" s="2" t="s">
        <v>43</v>
      </c>
      <c r="AA83" s="2">
        <v>0.58330000000000004</v>
      </c>
      <c r="AB83" s="2">
        <v>2.1554169999999999</v>
      </c>
      <c r="AC83" s="2" t="s">
        <v>44</v>
      </c>
      <c r="AD83" s="2">
        <v>0.91669999999999996</v>
      </c>
      <c r="AE83" s="2">
        <v>2.2755450000000002</v>
      </c>
      <c r="AF83" s="2" t="s">
        <v>45</v>
      </c>
      <c r="AG83" s="2">
        <v>1</v>
      </c>
      <c r="AH83" s="2">
        <v>1.256</v>
      </c>
      <c r="AI83" s="2" t="s">
        <v>46</v>
      </c>
      <c r="AJ83" s="2">
        <v>0.75</v>
      </c>
      <c r="AK83" s="2">
        <v>2.124091</v>
      </c>
      <c r="AL83" s="2" t="b">
        <f t="shared" si="25"/>
        <v>1</v>
      </c>
      <c r="AM83" s="2" t="b">
        <f>IF(AND(AD83&gt;=0.5,AG83&gt;=0.5, ABS(AJ83-AD83)&lt;0.4),TRUE,FALSE)</f>
        <v>1</v>
      </c>
      <c r="AN83" s="2">
        <v>1</v>
      </c>
      <c r="AO83" s="1" t="s">
        <v>603</v>
      </c>
      <c r="AP83" s="2" t="s">
        <v>605</v>
      </c>
      <c r="AQ83" s="2" t="s">
        <v>48</v>
      </c>
      <c r="AR83" s="2" t="str">
        <f t="shared" si="26"/>
        <v>run-01_bold</v>
      </c>
      <c r="AS83" s="2">
        <v>0</v>
      </c>
      <c r="AT83" s="2">
        <v>0</v>
      </c>
      <c r="AU83" s="2" t="s">
        <v>606</v>
      </c>
      <c r="AV83" s="2" t="s">
        <v>50</v>
      </c>
      <c r="AW83" s="2">
        <v>1</v>
      </c>
      <c r="AX83" s="2">
        <v>1.8605</v>
      </c>
      <c r="AY83" s="2" t="s">
        <v>51</v>
      </c>
      <c r="AZ83" s="2">
        <v>0.75</v>
      </c>
      <c r="BA83" s="2">
        <v>2.037636</v>
      </c>
      <c r="BB83" s="2" t="s">
        <v>52</v>
      </c>
      <c r="BC83" s="2">
        <v>1</v>
      </c>
      <c r="BD83" s="2">
        <v>1.151</v>
      </c>
      <c r="BE83" s="2" t="s">
        <v>53</v>
      </c>
      <c r="BF83" s="2">
        <v>0.75</v>
      </c>
      <c r="BG83" s="2">
        <v>2.1446000000000001</v>
      </c>
      <c r="BH83" s="2" t="b">
        <f>IF(AND(AS83&lt;=6,AT83&lt;1),TRUE,FALSE)</f>
        <v>1</v>
      </c>
      <c r="BI83" s="2" t="b">
        <f t="shared" si="27"/>
        <v>1</v>
      </c>
      <c r="BJ83" s="2">
        <v>1</v>
      </c>
      <c r="BK83" s="1" t="s">
        <v>603</v>
      </c>
      <c r="BL83" s="2" t="s">
        <v>607</v>
      </c>
      <c r="BM83" s="2" t="s">
        <v>41</v>
      </c>
      <c r="BN83" s="2" t="str">
        <f t="shared" si="28"/>
        <v>run-02_bold</v>
      </c>
      <c r="BO83" s="2">
        <v>6</v>
      </c>
      <c r="BP83" s="2">
        <v>0</v>
      </c>
      <c r="BQ83" s="2" t="s">
        <v>419</v>
      </c>
      <c r="BR83" s="2" t="s">
        <v>43</v>
      </c>
      <c r="BS83" s="2">
        <v>0.41670000000000001</v>
      </c>
      <c r="BT83" s="2">
        <v>2.3640829999999999</v>
      </c>
      <c r="BU83" s="2" t="s">
        <v>44</v>
      </c>
      <c r="BV83" s="2">
        <v>0.91669999999999996</v>
      </c>
      <c r="BW83" s="2">
        <v>1.943417</v>
      </c>
      <c r="BX83" s="2" t="s">
        <v>45</v>
      </c>
      <c r="BY83" s="2">
        <v>1</v>
      </c>
      <c r="BZ83" s="2">
        <v>1.162917</v>
      </c>
      <c r="CA83" s="2" t="s">
        <v>46</v>
      </c>
      <c r="CB83" s="2">
        <v>0.91669999999999996</v>
      </c>
      <c r="CC83" s="2">
        <v>2.14825</v>
      </c>
      <c r="CD83" s="2" t="b">
        <f>IF(AND(BO83&lt;=6,BP83&lt;1),TRUE,FALSE)</f>
        <v>1</v>
      </c>
      <c r="CE83" s="2" t="b">
        <f t="shared" si="29"/>
        <v>1</v>
      </c>
      <c r="CF83" s="2">
        <v>1</v>
      </c>
      <c r="CG83" s="2" t="s">
        <v>608</v>
      </c>
      <c r="CH83" s="2" t="s">
        <v>48</v>
      </c>
      <c r="CI83" s="2" t="str">
        <f t="shared" si="30"/>
        <v>run-02_bold</v>
      </c>
      <c r="CJ83" s="2">
        <v>0</v>
      </c>
      <c r="CK83" s="2">
        <v>0</v>
      </c>
      <c r="CL83" s="2" t="s">
        <v>606</v>
      </c>
      <c r="CM83" s="2" t="s">
        <v>50</v>
      </c>
      <c r="CN83" s="2">
        <v>1</v>
      </c>
      <c r="CO83" s="2">
        <v>2.1146669999999999</v>
      </c>
      <c r="CP83" s="2" t="s">
        <v>51</v>
      </c>
      <c r="CQ83" s="2">
        <v>1</v>
      </c>
      <c r="CR83" s="2">
        <v>2.2259169999999999</v>
      </c>
      <c r="CS83" s="2" t="s">
        <v>52</v>
      </c>
      <c r="CT83" s="2">
        <v>1</v>
      </c>
      <c r="CU83" s="2">
        <v>0.98133300000000001</v>
      </c>
      <c r="CV83" s="2" t="s">
        <v>53</v>
      </c>
      <c r="CW83" s="2">
        <v>0.91669999999999996</v>
      </c>
      <c r="CX83" s="2">
        <v>2.0389170000000001</v>
      </c>
      <c r="CY83" s="2" t="b">
        <f>IF(AND(CJ83&lt;=6,CK83&lt;1),TRUE,FALSE)</f>
        <v>1</v>
      </c>
      <c r="CZ83" s="2" t="b">
        <f t="shared" si="31"/>
        <v>1</v>
      </c>
      <c r="DA83" s="2">
        <v>1</v>
      </c>
    </row>
    <row r="84" spans="1:106" s="2" customFormat="1" x14ac:dyDescent="0.35">
      <c r="A84" s="1" t="s">
        <v>609</v>
      </c>
      <c r="B84" t="s">
        <v>38</v>
      </c>
      <c r="C84">
        <v>5</v>
      </c>
      <c r="D84">
        <v>5</v>
      </c>
      <c r="E84">
        <v>7.125</v>
      </c>
      <c r="F84" t="s">
        <v>84</v>
      </c>
      <c r="G84">
        <v>80</v>
      </c>
      <c r="H84">
        <v>114</v>
      </c>
      <c r="I84">
        <v>104</v>
      </c>
      <c r="J84">
        <v>10</v>
      </c>
      <c r="K84">
        <v>6</v>
      </c>
      <c r="L84">
        <v>20</v>
      </c>
      <c r="M84">
        <v>10</v>
      </c>
      <c r="N84">
        <v>16</v>
      </c>
      <c r="O84">
        <v>9</v>
      </c>
      <c r="P84">
        <v>19</v>
      </c>
      <c r="Q84">
        <v>9</v>
      </c>
      <c r="R84">
        <v>88</v>
      </c>
      <c r="S84" s="1">
        <v>5414</v>
      </c>
      <c r="T84" s="2" t="s">
        <v>610</v>
      </c>
      <c r="U84" s="2" t="s">
        <v>41</v>
      </c>
      <c r="V84" s="2" t="str">
        <f t="shared" si="24"/>
        <v>run-01_bold</v>
      </c>
      <c r="W84" s="2">
        <v>0</v>
      </c>
      <c r="X84" s="2">
        <v>0</v>
      </c>
      <c r="Y84" s="2" t="s">
        <v>611</v>
      </c>
      <c r="Z84" s="2" t="s">
        <v>43</v>
      </c>
      <c r="AA84" s="2">
        <v>0.58330000000000004</v>
      </c>
      <c r="AB84" s="2">
        <v>2.2663329999999999</v>
      </c>
      <c r="AC84" s="2" t="s">
        <v>44</v>
      </c>
      <c r="AD84" s="2">
        <v>0.91669999999999996</v>
      </c>
      <c r="AE84" s="2">
        <v>2.1916669999999998</v>
      </c>
      <c r="AF84" s="2" t="s">
        <v>45</v>
      </c>
      <c r="AG84" s="2">
        <v>1</v>
      </c>
      <c r="AH84" s="2">
        <v>0.972333</v>
      </c>
      <c r="AI84" s="2" t="s">
        <v>46</v>
      </c>
      <c r="AJ84" s="2">
        <v>0.75</v>
      </c>
      <c r="AK84" s="2">
        <v>2.25875</v>
      </c>
      <c r="AL84" s="2" t="b">
        <f t="shared" si="25"/>
        <v>1</v>
      </c>
      <c r="AM84" s="2" t="b">
        <f>IF(AND(AD84&gt;=0.5,AG84&gt;=0.5, ABS(AJ84-AD84)&lt;0.4),TRUE,FALSE)</f>
        <v>1</v>
      </c>
      <c r="AN84" s="2">
        <v>1</v>
      </c>
      <c r="AO84" s="1" t="s">
        <v>609</v>
      </c>
      <c r="AP84" s="2" t="s">
        <v>612</v>
      </c>
      <c r="AQ84" s="2" t="s">
        <v>48</v>
      </c>
      <c r="AR84" s="2" t="str">
        <f t="shared" si="26"/>
        <v>run-01_bold</v>
      </c>
      <c r="AS84" s="2">
        <v>0</v>
      </c>
      <c r="AT84" s="2">
        <v>0</v>
      </c>
      <c r="AU84" s="2" t="s">
        <v>613</v>
      </c>
      <c r="AV84" s="2" t="s">
        <v>50</v>
      </c>
      <c r="AW84" s="2">
        <v>0.91669999999999996</v>
      </c>
      <c r="AX84" s="2">
        <v>2.206</v>
      </c>
      <c r="AY84" s="2" t="s">
        <v>51</v>
      </c>
      <c r="AZ84" s="2">
        <v>0.66669999999999996</v>
      </c>
      <c r="BA84" s="2">
        <v>2.3267500000000001</v>
      </c>
      <c r="BB84" s="2" t="s">
        <v>52</v>
      </c>
      <c r="BC84" s="2">
        <v>1</v>
      </c>
      <c r="BD84" s="2">
        <v>1.309917</v>
      </c>
      <c r="BE84" s="2" t="s">
        <v>53</v>
      </c>
      <c r="BF84" s="2">
        <v>0.58330000000000004</v>
      </c>
      <c r="BG84" s="2">
        <v>2.3396669999999999</v>
      </c>
      <c r="BH84" s="2" t="b">
        <f>IF(AND(AS84&lt;=6,AT84&lt;1),TRUE,FALSE)</f>
        <v>1</v>
      </c>
      <c r="BI84" s="2" t="b">
        <f t="shared" si="27"/>
        <v>1</v>
      </c>
      <c r="BJ84" s="2">
        <v>1</v>
      </c>
      <c r="BK84" s="1" t="s">
        <v>609</v>
      </c>
      <c r="BL84" s="2" t="s">
        <v>614</v>
      </c>
      <c r="BM84" s="2" t="s">
        <v>41</v>
      </c>
      <c r="BN84" s="2" t="str">
        <f t="shared" si="28"/>
        <v>run-02_bold</v>
      </c>
      <c r="BO84" s="2">
        <v>0</v>
      </c>
      <c r="BP84" s="2">
        <v>0</v>
      </c>
      <c r="BQ84" s="2" t="s">
        <v>611</v>
      </c>
      <c r="BR84" s="2" t="s">
        <v>43</v>
      </c>
      <c r="BS84" s="2">
        <v>0.5</v>
      </c>
      <c r="BT84" s="2">
        <v>2.1359170000000001</v>
      </c>
      <c r="BU84" s="2" t="s">
        <v>44</v>
      </c>
      <c r="BV84" s="2">
        <v>0.83330000000000004</v>
      </c>
      <c r="BW84" s="2">
        <v>2.092333</v>
      </c>
      <c r="BX84" s="2" t="s">
        <v>45</v>
      </c>
      <c r="BY84" s="2">
        <v>0.83330000000000004</v>
      </c>
      <c r="BZ84" s="2">
        <v>1.150833</v>
      </c>
      <c r="CA84" s="2" t="s">
        <v>46</v>
      </c>
      <c r="CB84" s="2">
        <v>0.75</v>
      </c>
      <c r="CC84" s="2">
        <v>2.3696670000000002</v>
      </c>
      <c r="CD84" s="2" t="b">
        <f>IF(AND(BO84&lt;=6,BP84&lt;1),TRUE,FALSE)</f>
        <v>1</v>
      </c>
      <c r="CE84" s="2" t="b">
        <f t="shared" si="29"/>
        <v>1</v>
      </c>
      <c r="CF84" s="2">
        <v>1</v>
      </c>
      <c r="CG84" s="2" t="s">
        <v>615</v>
      </c>
      <c r="CH84" s="2" t="s">
        <v>48</v>
      </c>
      <c r="CI84" s="2" t="str">
        <f t="shared" si="30"/>
        <v>run-02_bold</v>
      </c>
      <c r="CJ84" s="2">
        <v>2</v>
      </c>
      <c r="CK84" s="2">
        <v>0</v>
      </c>
      <c r="CL84" s="2" t="s">
        <v>613</v>
      </c>
      <c r="CM84" s="2" t="s">
        <v>50</v>
      </c>
      <c r="CN84" s="2">
        <v>0.91669999999999996</v>
      </c>
      <c r="CO84" s="2">
        <v>2.1497999999999999</v>
      </c>
      <c r="CP84" s="2" t="s">
        <v>51</v>
      </c>
      <c r="CQ84" s="2">
        <v>0.83330000000000004</v>
      </c>
      <c r="CR84" s="2">
        <v>2.228091</v>
      </c>
      <c r="CS84" s="2" t="s">
        <v>52</v>
      </c>
      <c r="CT84" s="2">
        <v>0.91669999999999996</v>
      </c>
      <c r="CU84" s="2">
        <v>1.3532</v>
      </c>
      <c r="CV84" s="2" t="s">
        <v>53</v>
      </c>
      <c r="CW84" s="2">
        <v>0.58330000000000004</v>
      </c>
      <c r="CX84" s="2">
        <v>2.33</v>
      </c>
      <c r="CY84" s="2" t="b">
        <f>IF(AND(CJ84&lt;=6,CK84&lt;1),TRUE,FALSE)</f>
        <v>1</v>
      </c>
      <c r="CZ84" s="2" t="b">
        <f t="shared" si="31"/>
        <v>1</v>
      </c>
      <c r="DA84" s="2">
        <v>1</v>
      </c>
    </row>
    <row r="85" spans="1:106" s="2" customFormat="1" x14ac:dyDescent="0.35">
      <c r="A85" s="1" t="s">
        <v>616</v>
      </c>
      <c r="B85" t="s">
        <v>38</v>
      </c>
      <c r="C85">
        <v>5</v>
      </c>
      <c r="D85">
        <v>5</v>
      </c>
      <c r="E85">
        <v>7.8666666666666663</v>
      </c>
      <c r="F85" t="s">
        <v>39</v>
      </c>
      <c r="G85">
        <v>103</v>
      </c>
      <c r="H85">
        <v>126</v>
      </c>
      <c r="I85">
        <v>93</v>
      </c>
      <c r="J85">
        <v>15</v>
      </c>
      <c r="K85">
        <v>6</v>
      </c>
      <c r="L85">
        <v>25</v>
      </c>
      <c r="M85">
        <v>13</v>
      </c>
      <c r="N85">
        <v>15</v>
      </c>
      <c r="O85">
        <v>7</v>
      </c>
      <c r="P85">
        <v>16</v>
      </c>
      <c r="Q85">
        <v>6</v>
      </c>
      <c r="R85">
        <v>77</v>
      </c>
      <c r="S85" s="1">
        <v>5430</v>
      </c>
      <c r="T85" s="2" t="s">
        <v>617</v>
      </c>
      <c r="U85" s="2" t="s">
        <v>41</v>
      </c>
      <c r="V85" s="2" t="str">
        <f t="shared" si="24"/>
        <v>run-01_bold</v>
      </c>
      <c r="W85" s="2">
        <v>0</v>
      </c>
      <c r="X85" s="2">
        <v>0</v>
      </c>
      <c r="Y85" s="2" t="s">
        <v>618</v>
      </c>
      <c r="Z85" s="2" t="s">
        <v>43</v>
      </c>
      <c r="AA85" s="2">
        <v>0.5</v>
      </c>
      <c r="AB85" s="2">
        <v>2.72275</v>
      </c>
      <c r="AC85" s="2" t="s">
        <v>44</v>
      </c>
      <c r="AD85" s="2">
        <v>0.58330000000000004</v>
      </c>
      <c r="AE85" s="2">
        <v>2.754</v>
      </c>
      <c r="AF85" s="2" t="s">
        <v>45</v>
      </c>
      <c r="AG85" s="2">
        <v>0.91669999999999996</v>
      </c>
      <c r="AH85" s="2">
        <v>1.1946000000000001</v>
      </c>
      <c r="AI85" s="2" t="s">
        <v>46</v>
      </c>
      <c r="AJ85" s="2">
        <v>0.83330000000000004</v>
      </c>
      <c r="AK85" s="2">
        <v>2.6147779999999998</v>
      </c>
      <c r="AL85" s="2" t="b">
        <f t="shared" si="25"/>
        <v>1</v>
      </c>
      <c r="AM85" s="2" t="b">
        <f>IF(AND(AD85&gt;=0.5,AG85&gt;=0.5, ABS(AJ85-AD85)&lt;0.4),TRUE,FALSE)</f>
        <v>1</v>
      </c>
      <c r="AN85" s="2">
        <v>1</v>
      </c>
      <c r="AO85" s="1" t="s">
        <v>616</v>
      </c>
      <c r="AP85" s="2" t="s">
        <v>619</v>
      </c>
      <c r="AQ85" s="2" t="s">
        <v>48</v>
      </c>
      <c r="AR85" s="2" t="str">
        <f t="shared" si="26"/>
        <v>run-01_bold</v>
      </c>
      <c r="AS85" s="2">
        <v>0</v>
      </c>
      <c r="AT85" s="2">
        <v>0</v>
      </c>
      <c r="AU85" s="2" t="s">
        <v>620</v>
      </c>
      <c r="AV85" s="2" t="s">
        <v>50</v>
      </c>
      <c r="AW85" s="2">
        <v>0.66669999999999996</v>
      </c>
      <c r="AX85" s="2">
        <v>2.5222730000000002</v>
      </c>
      <c r="AY85" s="2" t="s">
        <v>51</v>
      </c>
      <c r="AZ85" s="2">
        <v>0.41670000000000001</v>
      </c>
      <c r="BA85" s="2">
        <v>2.873875</v>
      </c>
      <c r="BB85" s="2" t="s">
        <v>52</v>
      </c>
      <c r="BC85" s="2">
        <v>0.91669999999999996</v>
      </c>
      <c r="BD85" s="2">
        <v>1.144083</v>
      </c>
      <c r="BE85" s="2" t="s">
        <v>53</v>
      </c>
      <c r="BF85" s="2">
        <v>0.91669999999999996</v>
      </c>
      <c r="BG85" s="2">
        <v>2.8918180000000002</v>
      </c>
      <c r="BH85" s="2" t="b">
        <f>IF(AND(AS85&lt;=6,AT85&lt;1),TRUE,FALSE)</f>
        <v>1</v>
      </c>
      <c r="BI85" s="2" t="b">
        <f t="shared" si="27"/>
        <v>1</v>
      </c>
      <c r="BJ85" s="2">
        <v>1</v>
      </c>
      <c r="BK85" s="1" t="s">
        <v>616</v>
      </c>
      <c r="BL85" s="2" t="s">
        <v>621</v>
      </c>
      <c r="BM85" s="2" t="s">
        <v>41</v>
      </c>
      <c r="BN85" s="2" t="str">
        <f t="shared" si="28"/>
        <v>run-02_bold</v>
      </c>
      <c r="BO85" s="2">
        <v>0</v>
      </c>
      <c r="BP85" s="2">
        <v>0</v>
      </c>
      <c r="BQ85" s="2" t="s">
        <v>618</v>
      </c>
      <c r="BR85" s="2" t="s">
        <v>43</v>
      </c>
      <c r="BS85" s="2">
        <v>0.33329999999999999</v>
      </c>
      <c r="BT85" s="2">
        <v>2.501455</v>
      </c>
      <c r="BU85" s="2" t="s">
        <v>44</v>
      </c>
      <c r="BV85" s="2">
        <v>0.58330000000000004</v>
      </c>
      <c r="BW85" s="2">
        <v>2.5510000000000002</v>
      </c>
      <c r="BX85" s="2" t="s">
        <v>45</v>
      </c>
      <c r="BY85" s="2">
        <v>1</v>
      </c>
      <c r="BZ85" s="2">
        <v>1.249727</v>
      </c>
      <c r="CA85" s="2" t="s">
        <v>46</v>
      </c>
      <c r="CB85" s="2">
        <v>0.91669999999999996</v>
      </c>
      <c r="CC85" s="2">
        <v>2.6407500000000002</v>
      </c>
      <c r="CD85" s="2" t="b">
        <f>IF(AND(BO85&lt;=6,BP85&lt;1),TRUE,FALSE)</f>
        <v>1</v>
      </c>
      <c r="CE85" s="2" t="b">
        <f t="shared" si="29"/>
        <v>1</v>
      </c>
      <c r="CF85" s="2">
        <v>1</v>
      </c>
      <c r="CG85" s="2" t="s">
        <v>622</v>
      </c>
      <c r="CH85" s="2" t="s">
        <v>48</v>
      </c>
      <c r="CI85" s="2" t="str">
        <f t="shared" si="30"/>
        <v>run-02_bold</v>
      </c>
      <c r="CJ85" s="2">
        <v>0</v>
      </c>
      <c r="CK85" s="2">
        <v>0</v>
      </c>
      <c r="CL85" s="2" t="s">
        <v>620</v>
      </c>
      <c r="CM85" s="2" t="s">
        <v>50</v>
      </c>
      <c r="CN85" s="2">
        <v>0.75</v>
      </c>
      <c r="CO85" s="2">
        <v>2.3647</v>
      </c>
      <c r="CP85" s="2" t="s">
        <v>51</v>
      </c>
      <c r="CQ85" s="2">
        <v>0.5</v>
      </c>
      <c r="CR85" s="2">
        <v>2.4148000000000001</v>
      </c>
      <c r="CS85" s="2" t="s">
        <v>52</v>
      </c>
      <c r="CT85" s="2">
        <v>1</v>
      </c>
      <c r="CU85" s="2">
        <v>1.1500999999999999</v>
      </c>
      <c r="CV85" s="2" t="s">
        <v>53</v>
      </c>
      <c r="CW85" s="2">
        <v>1</v>
      </c>
      <c r="CX85" s="2">
        <v>2.3725000000000001</v>
      </c>
      <c r="CY85" s="2" t="b">
        <f>IF(AND(CJ85&lt;=6,CK85&lt;1),TRUE,FALSE)</f>
        <v>1</v>
      </c>
      <c r="CZ85" s="2" t="b">
        <f t="shared" si="31"/>
        <v>1</v>
      </c>
      <c r="DA85" s="2">
        <v>1</v>
      </c>
    </row>
    <row r="86" spans="1:106" s="2" customFormat="1" x14ac:dyDescent="0.35">
      <c r="A86" s="3" t="s">
        <v>623</v>
      </c>
      <c r="B86" t="s">
        <v>38</v>
      </c>
      <c r="C86">
        <v>5</v>
      </c>
      <c r="D86">
        <v>5</v>
      </c>
      <c r="E86">
        <v>7.1361111111111111</v>
      </c>
      <c r="F86" t="s">
        <v>84</v>
      </c>
      <c r="G86">
        <v>109</v>
      </c>
      <c r="H86">
        <v>147</v>
      </c>
      <c r="I86">
        <v>104</v>
      </c>
      <c r="J86">
        <v>25</v>
      </c>
      <c r="K86">
        <v>11</v>
      </c>
      <c r="L86">
        <v>24</v>
      </c>
      <c r="M86">
        <v>12</v>
      </c>
      <c r="N86">
        <v>17</v>
      </c>
      <c r="O86">
        <v>9</v>
      </c>
      <c r="P86">
        <v>14</v>
      </c>
      <c r="Q86">
        <v>6</v>
      </c>
      <c r="R86">
        <v>92</v>
      </c>
      <c r="S86" s="3">
        <v>5439</v>
      </c>
      <c r="T86" t="s">
        <v>624</v>
      </c>
      <c r="U86" t="s">
        <v>41</v>
      </c>
      <c r="V86" t="str">
        <f t="shared" si="24"/>
        <v>run-01_bold</v>
      </c>
      <c r="W86">
        <v>4</v>
      </c>
      <c r="X86">
        <v>0</v>
      </c>
      <c r="Y86" t="s">
        <v>625</v>
      </c>
      <c r="Z86" t="s">
        <v>43</v>
      </c>
      <c r="AA86">
        <v>0.58330000000000004</v>
      </c>
      <c r="AB86">
        <v>2.8085559999999998</v>
      </c>
      <c r="AC86" t="s">
        <v>44</v>
      </c>
      <c r="AD86">
        <v>0.75</v>
      </c>
      <c r="AE86">
        <v>2.5751110000000001</v>
      </c>
      <c r="AF86" t="s">
        <v>45</v>
      </c>
      <c r="AG86">
        <v>1</v>
      </c>
      <c r="AH86">
        <v>1.3691</v>
      </c>
      <c r="AI86" t="s">
        <v>46</v>
      </c>
      <c r="AJ86">
        <v>0.58330000000000004</v>
      </c>
      <c r="AK86">
        <v>2.8002500000000001</v>
      </c>
      <c r="AL86" t="b">
        <f t="shared" si="25"/>
        <v>1</v>
      </c>
      <c r="AM86" t="b">
        <f>IF(AND(AD86&gt;=0.5,AG86&gt;=0.5, ABS(AJ86-AD86)&lt;=0.4),TRUE,FALSE)</f>
        <v>1</v>
      </c>
      <c r="AN86">
        <v>1</v>
      </c>
      <c r="AO86" s="3" t="s">
        <v>623</v>
      </c>
      <c r="AP86" t="s">
        <v>626</v>
      </c>
      <c r="AQ86" t="s">
        <v>48</v>
      </c>
      <c r="AR86" t="str">
        <f t="shared" si="26"/>
        <v>run-01_bold</v>
      </c>
      <c r="AS86">
        <v>2</v>
      </c>
      <c r="AT86">
        <v>0</v>
      </c>
      <c r="AU86" t="s">
        <v>627</v>
      </c>
      <c r="AV86" t="s">
        <v>50</v>
      </c>
      <c r="AW86">
        <v>0.83330000000000004</v>
      </c>
      <c r="AX86">
        <v>2.6622729999999999</v>
      </c>
      <c r="AY86" t="s">
        <v>51</v>
      </c>
      <c r="AZ86">
        <v>0.75</v>
      </c>
      <c r="BA86">
        <v>2.5653000000000001</v>
      </c>
      <c r="BB86" t="s">
        <v>52</v>
      </c>
      <c r="BC86">
        <v>1</v>
      </c>
      <c r="BD86">
        <v>1.8527499999999999</v>
      </c>
      <c r="BE86" t="s">
        <v>53</v>
      </c>
      <c r="BF86">
        <v>0.83330000000000004</v>
      </c>
      <c r="BG86">
        <v>2.7772220000000001</v>
      </c>
      <c r="BH86" t="b">
        <f>IF(AND(AS86&lt;=16,AT86&lt;1),TRUE,FALSE)</f>
        <v>1</v>
      </c>
      <c r="BI86" t="b">
        <f t="shared" si="27"/>
        <v>1</v>
      </c>
      <c r="BJ86">
        <v>1</v>
      </c>
      <c r="BK86" s="3" t="s">
        <v>623</v>
      </c>
      <c r="BL86" t="s">
        <v>628</v>
      </c>
      <c r="BM86" t="s">
        <v>41</v>
      </c>
      <c r="BN86" t="str">
        <f t="shared" si="28"/>
        <v>run-02_bold</v>
      </c>
      <c r="BO86">
        <v>2</v>
      </c>
      <c r="BP86">
        <v>0</v>
      </c>
      <c r="BQ86" t="s">
        <v>625</v>
      </c>
      <c r="BR86" t="s">
        <v>43</v>
      </c>
      <c r="BS86">
        <v>0.83330000000000004</v>
      </c>
      <c r="BT86">
        <v>2.79</v>
      </c>
      <c r="BU86" t="s">
        <v>44</v>
      </c>
      <c r="BV86">
        <v>1</v>
      </c>
      <c r="BW86">
        <v>2.6407500000000002</v>
      </c>
      <c r="BX86" t="s">
        <v>45</v>
      </c>
      <c r="BY86">
        <v>1</v>
      </c>
      <c r="BZ86">
        <v>1.4686669999999999</v>
      </c>
      <c r="CA86" t="s">
        <v>46</v>
      </c>
      <c r="CB86">
        <v>0.83330000000000004</v>
      </c>
      <c r="CC86">
        <v>2.5052219999999998</v>
      </c>
      <c r="CD86" t="b">
        <f>IF(AND(BO86&lt;=16,BP86&lt;1),TRUE,FALSE)</f>
        <v>1</v>
      </c>
      <c r="CE86" t="b">
        <f t="shared" si="29"/>
        <v>1</v>
      </c>
      <c r="CF86">
        <v>1</v>
      </c>
      <c r="CG86" t="s">
        <v>629</v>
      </c>
      <c r="CH86" t="s">
        <v>48</v>
      </c>
      <c r="CI86" t="str">
        <f t="shared" si="30"/>
        <v>run-02_bold</v>
      </c>
      <c r="CJ86">
        <v>15</v>
      </c>
      <c r="CK86">
        <v>0</v>
      </c>
      <c r="CL86" t="s">
        <v>627</v>
      </c>
      <c r="CM86" t="s">
        <v>50</v>
      </c>
      <c r="CN86">
        <v>0.83330000000000004</v>
      </c>
      <c r="CO86">
        <v>2.2796669999999999</v>
      </c>
      <c r="CP86" t="s">
        <v>51</v>
      </c>
      <c r="CQ86">
        <v>0.66669999999999996</v>
      </c>
      <c r="CR86">
        <v>2.8205</v>
      </c>
      <c r="CS86" t="s">
        <v>52</v>
      </c>
      <c r="CT86">
        <v>0.91669999999999996</v>
      </c>
      <c r="CU86">
        <v>1.9610909999999999</v>
      </c>
      <c r="CV86" t="s">
        <v>53</v>
      </c>
      <c r="CW86">
        <v>0.66669999999999996</v>
      </c>
      <c r="CX86">
        <v>2.5678890000000001</v>
      </c>
      <c r="CY86" t="b">
        <f>IF(AND(CJ86&lt;=16,CK86&lt;1),TRUE,FALSE)</f>
        <v>1</v>
      </c>
      <c r="CZ86" t="b">
        <f t="shared" si="31"/>
        <v>1</v>
      </c>
      <c r="DA86">
        <v>1</v>
      </c>
    </row>
    <row r="87" spans="1:106" s="2" customFormat="1" x14ac:dyDescent="0.35">
      <c r="A87" s="1" t="s">
        <v>630</v>
      </c>
      <c r="B87" t="s">
        <v>38</v>
      </c>
      <c r="C87">
        <v>4</v>
      </c>
      <c r="D87">
        <v>4</v>
      </c>
      <c r="E87">
        <v>7.4555555555555557</v>
      </c>
      <c r="F87" t="s">
        <v>39</v>
      </c>
      <c r="G87">
        <v>106</v>
      </c>
      <c r="H87">
        <v>119</v>
      </c>
      <c r="I87">
        <v>105</v>
      </c>
      <c r="J87">
        <v>21</v>
      </c>
      <c r="K87">
        <v>8</v>
      </c>
      <c r="L87">
        <v>25</v>
      </c>
      <c r="M87">
        <v>13</v>
      </c>
      <c r="N87">
        <v>24</v>
      </c>
      <c r="O87">
        <v>11</v>
      </c>
      <c r="P87">
        <v>22</v>
      </c>
      <c r="Q87">
        <v>9</v>
      </c>
      <c r="R87">
        <v>96</v>
      </c>
      <c r="S87" s="1">
        <v>5448</v>
      </c>
      <c r="T87" s="2" t="s">
        <v>631</v>
      </c>
      <c r="U87" s="2" t="s">
        <v>41</v>
      </c>
      <c r="V87" s="2" t="str">
        <f t="shared" si="24"/>
        <v>run-01_bold</v>
      </c>
      <c r="W87" s="2">
        <v>2</v>
      </c>
      <c r="X87" s="2">
        <v>0</v>
      </c>
      <c r="Y87" s="2" t="s">
        <v>632</v>
      </c>
      <c r="Z87" s="2" t="s">
        <v>43</v>
      </c>
      <c r="AA87" s="2">
        <v>0.66669999999999996</v>
      </c>
      <c r="AB87" s="2">
        <v>2.3012220000000001</v>
      </c>
      <c r="AC87" s="2" t="s">
        <v>44</v>
      </c>
      <c r="AD87" s="2">
        <v>0.83330000000000004</v>
      </c>
      <c r="AE87" s="2">
        <v>2.152625</v>
      </c>
      <c r="AF87" s="2" t="s">
        <v>45</v>
      </c>
      <c r="AG87" s="2">
        <v>0.91669999999999996</v>
      </c>
      <c r="AH87" s="2">
        <v>1.0726359999999999</v>
      </c>
      <c r="AI87" s="2" t="s">
        <v>46</v>
      </c>
      <c r="AJ87" s="2">
        <v>0.66669999999999996</v>
      </c>
      <c r="AK87" s="2">
        <v>2.3418999999999999</v>
      </c>
      <c r="AL87" s="2" t="b">
        <f t="shared" si="25"/>
        <v>1</v>
      </c>
      <c r="AM87" s="2" t="b">
        <f>IF(AND(AD87&gt;=0.5,AG87&gt;=0.5, ABS(AJ87-AD87)&lt;0.4),TRUE,FALSE)</f>
        <v>1</v>
      </c>
      <c r="AN87" s="2">
        <v>1</v>
      </c>
      <c r="AO87" s="1" t="s">
        <v>630</v>
      </c>
      <c r="AP87" s="2" t="s">
        <v>633</v>
      </c>
      <c r="AQ87" s="2" t="s">
        <v>48</v>
      </c>
      <c r="AR87" s="2" t="str">
        <f t="shared" si="26"/>
        <v>run-01_bold</v>
      </c>
      <c r="AS87" s="2">
        <v>0</v>
      </c>
      <c r="AT87" s="2">
        <v>0</v>
      </c>
      <c r="AU87" s="2" t="s">
        <v>634</v>
      </c>
      <c r="AV87" s="2" t="s">
        <v>50</v>
      </c>
      <c r="AW87" s="2">
        <v>1</v>
      </c>
      <c r="AX87" s="2">
        <v>2.4444170000000001</v>
      </c>
      <c r="AY87" s="2" t="s">
        <v>51</v>
      </c>
      <c r="AZ87" s="2">
        <v>0.83330000000000004</v>
      </c>
      <c r="BA87" s="2">
        <v>2.3239999999999998</v>
      </c>
      <c r="BB87" s="2" t="s">
        <v>52</v>
      </c>
      <c r="BC87" s="2">
        <v>1</v>
      </c>
      <c r="BD87" s="2">
        <v>1.6516360000000001</v>
      </c>
      <c r="BE87" s="2" t="s">
        <v>53</v>
      </c>
      <c r="BF87" s="2">
        <v>0.75</v>
      </c>
      <c r="BG87" s="2">
        <v>2.2726000000000002</v>
      </c>
      <c r="BH87" s="2" t="b">
        <f>IF(AND(AS87&lt;=6,AT87&lt;1),TRUE,FALSE)</f>
        <v>1</v>
      </c>
      <c r="BI87" s="2" t="b">
        <f t="shared" si="27"/>
        <v>1</v>
      </c>
      <c r="BJ87" s="2">
        <v>1</v>
      </c>
      <c r="BK87" s="1" t="s">
        <v>630</v>
      </c>
      <c r="BL87" s="2" t="s">
        <v>635</v>
      </c>
      <c r="BM87" s="2" t="s">
        <v>41</v>
      </c>
      <c r="BN87" s="2" t="str">
        <f t="shared" si="28"/>
        <v>run-02_bold</v>
      </c>
      <c r="BO87" s="2">
        <v>2</v>
      </c>
      <c r="BP87" s="2">
        <v>0</v>
      </c>
      <c r="BQ87" s="2" t="s">
        <v>632</v>
      </c>
      <c r="BR87" s="2" t="s">
        <v>43</v>
      </c>
      <c r="BS87" s="2">
        <v>0.83330000000000004</v>
      </c>
      <c r="BT87" s="2">
        <v>2.4710830000000001</v>
      </c>
      <c r="BU87" s="2" t="s">
        <v>44</v>
      </c>
      <c r="BV87" s="2">
        <v>1</v>
      </c>
      <c r="BW87" s="2">
        <v>2.3576670000000002</v>
      </c>
      <c r="BX87" s="2" t="s">
        <v>45</v>
      </c>
      <c r="BY87" s="2">
        <v>1</v>
      </c>
      <c r="BZ87" s="2">
        <v>1.044333</v>
      </c>
      <c r="CA87" s="2" t="s">
        <v>46</v>
      </c>
      <c r="CB87" s="2">
        <v>1</v>
      </c>
      <c r="CC87" s="2">
        <v>2.314667</v>
      </c>
      <c r="CD87" s="2" t="b">
        <f>IF(AND(BO87&lt;=6,BP87&lt;1),TRUE,FALSE)</f>
        <v>1</v>
      </c>
      <c r="CE87" s="2" t="b">
        <f t="shared" si="29"/>
        <v>1</v>
      </c>
      <c r="CF87" s="2">
        <v>1</v>
      </c>
      <c r="CG87" s="2" t="s">
        <v>636</v>
      </c>
      <c r="CH87" s="2" t="s">
        <v>48</v>
      </c>
      <c r="CI87" s="2" t="str">
        <f t="shared" si="30"/>
        <v>run-02_bold</v>
      </c>
      <c r="CJ87" s="2">
        <v>0</v>
      </c>
      <c r="CK87" s="2">
        <v>0</v>
      </c>
      <c r="CL87" s="2" t="s">
        <v>634</v>
      </c>
      <c r="CM87" s="2" t="s">
        <v>50</v>
      </c>
      <c r="CN87" s="2">
        <v>0.75</v>
      </c>
      <c r="CO87" s="2">
        <v>2.217333</v>
      </c>
      <c r="CP87" s="2" t="s">
        <v>51</v>
      </c>
      <c r="CQ87" s="2">
        <v>0.83330000000000004</v>
      </c>
      <c r="CR87" s="2">
        <v>2.3031820000000001</v>
      </c>
      <c r="CS87" s="2" t="s">
        <v>52</v>
      </c>
      <c r="CT87" s="2">
        <v>1</v>
      </c>
      <c r="CU87" s="2">
        <v>1.1314</v>
      </c>
      <c r="CV87" s="2" t="s">
        <v>53</v>
      </c>
      <c r="CW87" s="2">
        <v>0.75</v>
      </c>
      <c r="CX87" s="2">
        <v>2.4937499999999999</v>
      </c>
      <c r="CY87" s="2" t="b">
        <f>IF(AND(CJ87&lt;=6,CK87&lt;1),TRUE,FALSE)</f>
        <v>1</v>
      </c>
      <c r="CZ87" s="2" t="b">
        <f t="shared" si="31"/>
        <v>1</v>
      </c>
      <c r="DA87" s="2">
        <v>1</v>
      </c>
      <c r="DB87"/>
    </row>
    <row r="88" spans="1:106" s="2" customFormat="1" x14ac:dyDescent="0.35">
      <c r="A88" s="3" t="s">
        <v>637</v>
      </c>
      <c r="B88" t="s">
        <v>38</v>
      </c>
      <c r="C88">
        <v>5</v>
      </c>
      <c r="D88">
        <v>5</v>
      </c>
      <c r="E88">
        <v>7.6361111111111111</v>
      </c>
      <c r="F88" t="s">
        <v>39</v>
      </c>
      <c r="G88">
        <v>99</v>
      </c>
      <c r="H88">
        <v>100</v>
      </c>
      <c r="I88">
        <v>102</v>
      </c>
      <c r="J88">
        <v>30</v>
      </c>
      <c r="K88">
        <v>14</v>
      </c>
      <c r="L88">
        <v>21</v>
      </c>
      <c r="M88">
        <v>10</v>
      </c>
      <c r="N88">
        <v>17</v>
      </c>
      <c r="O88">
        <v>8</v>
      </c>
      <c r="P88">
        <v>21</v>
      </c>
      <c r="Q88">
        <v>9</v>
      </c>
      <c r="R88">
        <v>103</v>
      </c>
      <c r="S88" s="3">
        <v>5452</v>
      </c>
      <c r="T88" t="s">
        <v>638</v>
      </c>
      <c r="U88" t="s">
        <v>41</v>
      </c>
      <c r="V88" t="str">
        <f t="shared" si="24"/>
        <v>run-01_bold</v>
      </c>
      <c r="W88">
        <v>0</v>
      </c>
      <c r="X88">
        <v>0</v>
      </c>
      <c r="Y88" t="s">
        <v>639</v>
      </c>
      <c r="Z88" t="s">
        <v>43</v>
      </c>
      <c r="AA88">
        <v>0.58330000000000004</v>
      </c>
      <c r="AB88">
        <v>2.1879170000000001</v>
      </c>
      <c r="AC88" t="s">
        <v>44</v>
      </c>
      <c r="AD88">
        <v>0.91669999999999996</v>
      </c>
      <c r="AE88">
        <v>2.2694000000000001</v>
      </c>
      <c r="AF88" t="s">
        <v>45</v>
      </c>
      <c r="AG88">
        <v>0.91669999999999996</v>
      </c>
      <c r="AH88">
        <v>1.114778</v>
      </c>
      <c r="AI88" t="s">
        <v>46</v>
      </c>
      <c r="AJ88">
        <v>1</v>
      </c>
      <c r="AK88">
        <v>2.1017000000000001</v>
      </c>
      <c r="AL88" t="b">
        <f t="shared" si="25"/>
        <v>1</v>
      </c>
      <c r="AM88" t="b">
        <f>IF(AND(AD88&gt;=0.5,AG88&gt;=0.5, ABS(AJ88-AD88)&lt;=0.4),TRUE,FALSE)</f>
        <v>1</v>
      </c>
      <c r="AN88">
        <v>1</v>
      </c>
      <c r="AO88" s="3" t="s">
        <v>637</v>
      </c>
      <c r="AP88" t="s">
        <v>640</v>
      </c>
      <c r="AQ88" t="s">
        <v>48</v>
      </c>
      <c r="AR88" t="str">
        <f t="shared" si="26"/>
        <v>run-01_bold</v>
      </c>
      <c r="AS88">
        <v>0</v>
      </c>
      <c r="AT88">
        <v>0</v>
      </c>
      <c r="AU88" t="s">
        <v>384</v>
      </c>
      <c r="AV88" t="s">
        <v>50</v>
      </c>
      <c r="AW88">
        <v>0.83330000000000004</v>
      </c>
      <c r="AX88">
        <v>2.2185000000000001</v>
      </c>
      <c r="AY88" t="s">
        <v>51</v>
      </c>
      <c r="AZ88">
        <v>0.91669999999999996</v>
      </c>
      <c r="BA88">
        <v>2.3340830000000001</v>
      </c>
      <c r="BB88" t="s">
        <v>52</v>
      </c>
      <c r="BC88">
        <v>1</v>
      </c>
      <c r="BD88">
        <v>0.83533299999999999</v>
      </c>
      <c r="BE88" t="s">
        <v>53</v>
      </c>
      <c r="BF88">
        <v>1</v>
      </c>
      <c r="BG88">
        <v>2.3382499999999999</v>
      </c>
      <c r="BH88" t="b">
        <f>IF(AND(AS88&lt;=16,AT88&lt;1),TRUE,FALSE)</f>
        <v>1</v>
      </c>
      <c r="BI88" t="b">
        <f t="shared" si="27"/>
        <v>1</v>
      </c>
      <c r="BJ88">
        <v>1</v>
      </c>
      <c r="BK88" s="3" t="s">
        <v>637</v>
      </c>
      <c r="BL88" t="s">
        <v>641</v>
      </c>
      <c r="BM88" t="s">
        <v>41</v>
      </c>
      <c r="BN88" t="str">
        <f t="shared" si="28"/>
        <v>run-02_bold</v>
      </c>
      <c r="BO88">
        <v>7</v>
      </c>
      <c r="BP88">
        <v>0</v>
      </c>
      <c r="BQ88" t="s">
        <v>639</v>
      </c>
      <c r="BR88" t="s">
        <v>43</v>
      </c>
      <c r="BS88">
        <v>0.91669999999999996</v>
      </c>
      <c r="BT88">
        <v>2.3759169999999998</v>
      </c>
      <c r="BU88" t="s">
        <v>44</v>
      </c>
      <c r="BV88">
        <v>1</v>
      </c>
      <c r="BW88">
        <v>2.0362499999999999</v>
      </c>
      <c r="BX88" t="s">
        <v>45</v>
      </c>
      <c r="BY88">
        <v>1</v>
      </c>
      <c r="BZ88">
        <v>0.97624999999999995</v>
      </c>
      <c r="CA88" t="s">
        <v>46</v>
      </c>
      <c r="CB88">
        <v>1</v>
      </c>
      <c r="CC88">
        <v>2.0505</v>
      </c>
      <c r="CD88" t="b">
        <f>IF(AND(BO88&lt;=16,BP88&lt;1),TRUE,FALSE)</f>
        <v>1</v>
      </c>
      <c r="CE88" t="b">
        <f t="shared" si="29"/>
        <v>1</v>
      </c>
      <c r="CF88">
        <v>1</v>
      </c>
      <c r="CG88" t="s">
        <v>642</v>
      </c>
      <c r="CH88" t="s">
        <v>48</v>
      </c>
      <c r="CI88" t="str">
        <f t="shared" si="30"/>
        <v>run-02_bold</v>
      </c>
      <c r="CJ88">
        <v>3</v>
      </c>
      <c r="CK88">
        <v>0</v>
      </c>
      <c r="CL88" t="s">
        <v>384</v>
      </c>
      <c r="CM88" t="s">
        <v>50</v>
      </c>
      <c r="CN88">
        <v>0.91669999999999996</v>
      </c>
      <c r="CO88">
        <v>2.3030910000000002</v>
      </c>
      <c r="CP88" t="s">
        <v>51</v>
      </c>
      <c r="CQ88">
        <v>0.83330000000000004</v>
      </c>
      <c r="CR88">
        <v>2.3479169999999998</v>
      </c>
      <c r="CS88" t="s">
        <v>52</v>
      </c>
      <c r="CT88">
        <v>0.91669999999999996</v>
      </c>
      <c r="CU88">
        <v>0.87972700000000004</v>
      </c>
      <c r="CV88" t="s">
        <v>53</v>
      </c>
      <c r="CW88">
        <v>0.83330000000000004</v>
      </c>
      <c r="CX88">
        <v>2.383222</v>
      </c>
      <c r="CY88" t="b">
        <f>IF(AND(CJ88&lt;=16,CK88&lt;1),TRUE,FALSE)</f>
        <v>1</v>
      </c>
      <c r="CZ88" t="b">
        <f t="shared" si="31"/>
        <v>1</v>
      </c>
      <c r="DA88">
        <v>1</v>
      </c>
      <c r="DB88"/>
    </row>
    <row r="89" spans="1:106" s="2" customFormat="1" x14ac:dyDescent="0.35">
      <c r="A89" s="1" t="s">
        <v>643</v>
      </c>
      <c r="B89" t="s">
        <v>38</v>
      </c>
      <c r="C89">
        <v>5</v>
      </c>
      <c r="D89" t="s">
        <v>113</v>
      </c>
      <c r="E89">
        <v>7.1722222222222225</v>
      </c>
      <c r="F89" t="s">
        <v>39</v>
      </c>
      <c r="G89">
        <v>107</v>
      </c>
      <c r="H89">
        <v>87</v>
      </c>
      <c r="I89">
        <v>93</v>
      </c>
      <c r="J89">
        <v>27</v>
      </c>
      <c r="K89">
        <v>12</v>
      </c>
      <c r="L89">
        <v>24</v>
      </c>
      <c r="M89">
        <v>12</v>
      </c>
      <c r="N89">
        <v>18</v>
      </c>
      <c r="O89">
        <v>9</v>
      </c>
      <c r="P89">
        <v>24</v>
      </c>
      <c r="Q89">
        <v>12</v>
      </c>
      <c r="R89">
        <v>107</v>
      </c>
      <c r="S89" s="1">
        <v>5463</v>
      </c>
      <c r="T89" s="2" t="s">
        <v>644</v>
      </c>
      <c r="U89" s="2" t="s">
        <v>41</v>
      </c>
      <c r="V89" s="2" t="str">
        <f t="shared" si="24"/>
        <v>run-01_bold</v>
      </c>
      <c r="W89" s="2">
        <v>0</v>
      </c>
      <c r="X89" s="2">
        <v>0</v>
      </c>
      <c r="Y89" s="2" t="s">
        <v>645</v>
      </c>
      <c r="Z89" s="2" t="s">
        <v>43</v>
      </c>
      <c r="AA89" s="2">
        <v>0.75</v>
      </c>
      <c r="AB89" s="2">
        <v>2.2632500000000002</v>
      </c>
      <c r="AC89" s="2" t="s">
        <v>44</v>
      </c>
      <c r="AD89" s="2">
        <v>0.91669999999999996</v>
      </c>
      <c r="AE89" s="2">
        <v>2.5112000000000001</v>
      </c>
      <c r="AF89" s="2" t="s">
        <v>45</v>
      </c>
      <c r="AG89" s="2">
        <v>1</v>
      </c>
      <c r="AH89" s="2">
        <v>1.4145000000000001</v>
      </c>
      <c r="AI89" s="2" t="s">
        <v>46</v>
      </c>
      <c r="AJ89" s="2">
        <v>0.91669999999999996</v>
      </c>
      <c r="AK89" s="2">
        <v>2.342273</v>
      </c>
      <c r="AL89" s="2" t="b">
        <f t="shared" si="25"/>
        <v>1</v>
      </c>
      <c r="AM89" s="2" t="b">
        <f>IF(AND(AD89&gt;=0.5,AG89&gt;=0.5, ABS(AJ89-AD89)&lt;0.4),TRUE,FALSE)</f>
        <v>1</v>
      </c>
      <c r="AN89" s="2">
        <v>1</v>
      </c>
      <c r="AO89" s="1" t="s">
        <v>643</v>
      </c>
      <c r="AP89" s="2" t="s">
        <v>646</v>
      </c>
      <c r="AQ89" s="2" t="s">
        <v>48</v>
      </c>
      <c r="AR89" s="2" t="str">
        <f t="shared" si="26"/>
        <v>run-01_bold</v>
      </c>
      <c r="AS89" s="2">
        <v>2</v>
      </c>
      <c r="AT89" s="2">
        <v>0</v>
      </c>
      <c r="AU89" s="2" t="s">
        <v>647</v>
      </c>
      <c r="AV89" s="2" t="s">
        <v>50</v>
      </c>
      <c r="AW89" s="2">
        <v>1</v>
      </c>
      <c r="AX89" s="2">
        <v>2.3235000000000001</v>
      </c>
      <c r="AY89" s="2" t="s">
        <v>51</v>
      </c>
      <c r="AZ89" s="2">
        <v>1</v>
      </c>
      <c r="BA89" s="2">
        <v>2.2286670000000002</v>
      </c>
      <c r="BB89" s="2" t="s">
        <v>52</v>
      </c>
      <c r="BC89" s="2">
        <v>1</v>
      </c>
      <c r="BD89" s="2">
        <v>1.3145830000000001</v>
      </c>
      <c r="BE89" s="2" t="s">
        <v>53</v>
      </c>
      <c r="BF89" s="2">
        <v>0.91669999999999996</v>
      </c>
      <c r="BG89" s="2">
        <v>2.4690829999999999</v>
      </c>
      <c r="BH89" s="2" t="b">
        <f>IF(AND(AS89&lt;=6,AT89&lt;1),TRUE,FALSE)</f>
        <v>1</v>
      </c>
      <c r="BI89" s="2" t="b">
        <f t="shared" si="27"/>
        <v>1</v>
      </c>
      <c r="BJ89" s="2">
        <v>1</v>
      </c>
      <c r="BK89" s="1" t="s">
        <v>643</v>
      </c>
      <c r="BL89" s="2" t="s">
        <v>648</v>
      </c>
      <c r="BM89" s="2" t="s">
        <v>41</v>
      </c>
      <c r="BN89" s="2" t="str">
        <f t="shared" si="28"/>
        <v>run-02_bold</v>
      </c>
      <c r="BO89" s="2">
        <v>0</v>
      </c>
      <c r="BP89" s="2">
        <v>0</v>
      </c>
      <c r="BQ89" s="2" t="s">
        <v>645</v>
      </c>
      <c r="BR89" s="2" t="s">
        <v>43</v>
      </c>
      <c r="BS89" s="2">
        <v>0.91669999999999996</v>
      </c>
      <c r="BT89" s="2">
        <v>2.3765450000000001</v>
      </c>
      <c r="BU89" s="2" t="s">
        <v>44</v>
      </c>
      <c r="BV89" s="2">
        <v>0.91669999999999996</v>
      </c>
      <c r="BW89" s="2">
        <v>2.4383330000000001</v>
      </c>
      <c r="BX89" s="2" t="s">
        <v>45</v>
      </c>
      <c r="BY89" s="2">
        <v>1</v>
      </c>
      <c r="BZ89" s="2">
        <v>1.571364</v>
      </c>
      <c r="CA89" s="2" t="s">
        <v>46</v>
      </c>
      <c r="CB89" s="2">
        <v>0.91669999999999996</v>
      </c>
      <c r="CC89" s="2">
        <v>2.3803329999999998</v>
      </c>
      <c r="CD89" s="2" t="b">
        <f>IF(AND(BO89&lt;=6,BP89&lt;1),TRUE,FALSE)</f>
        <v>1</v>
      </c>
      <c r="CE89" s="2" t="b">
        <f t="shared" si="29"/>
        <v>1</v>
      </c>
      <c r="CF89" s="2">
        <v>1</v>
      </c>
      <c r="CG89" s="2" t="s">
        <v>649</v>
      </c>
      <c r="CH89" s="2" t="s">
        <v>48</v>
      </c>
      <c r="CI89" s="2" t="str">
        <f t="shared" si="30"/>
        <v>run-02_bold</v>
      </c>
      <c r="CJ89" s="2">
        <v>0</v>
      </c>
      <c r="CK89" s="2">
        <v>0</v>
      </c>
      <c r="CL89" s="2" t="s">
        <v>647</v>
      </c>
      <c r="CM89" s="2" t="s">
        <v>50</v>
      </c>
      <c r="CN89" s="2">
        <v>0.83330000000000004</v>
      </c>
      <c r="CO89" s="2">
        <v>2.3454999999999999</v>
      </c>
      <c r="CP89" s="2" t="s">
        <v>51</v>
      </c>
      <c r="CQ89" s="2">
        <v>0.83330000000000004</v>
      </c>
      <c r="CR89" s="2">
        <v>2.306727</v>
      </c>
      <c r="CS89" s="2" t="s">
        <v>52</v>
      </c>
      <c r="CT89" s="2">
        <v>1</v>
      </c>
      <c r="CU89" s="2">
        <v>1.419</v>
      </c>
      <c r="CV89" s="2" t="s">
        <v>53</v>
      </c>
      <c r="CW89" s="2">
        <v>0.91669999999999996</v>
      </c>
      <c r="CX89" s="2">
        <v>2.5459999999999998</v>
      </c>
      <c r="CY89" s="2" t="b">
        <f>IF(AND(CJ89&lt;=6,CK89&lt;1),TRUE,FALSE)</f>
        <v>1</v>
      </c>
      <c r="CZ89" s="2" t="b">
        <f t="shared" si="31"/>
        <v>1</v>
      </c>
      <c r="DA89" s="2">
        <v>1</v>
      </c>
      <c r="DB89"/>
    </row>
    <row r="90" spans="1:106" s="2" customFormat="1" x14ac:dyDescent="0.35">
      <c r="A90" s="1" t="s">
        <v>650</v>
      </c>
      <c r="B90" t="s">
        <v>38</v>
      </c>
      <c r="C90">
        <v>3</v>
      </c>
      <c r="D90">
        <v>3</v>
      </c>
      <c r="E90">
        <v>7.7305555555555552</v>
      </c>
      <c r="F90" t="s">
        <v>39</v>
      </c>
      <c r="G90">
        <v>105</v>
      </c>
      <c r="H90">
        <v>114</v>
      </c>
      <c r="I90">
        <v>104</v>
      </c>
      <c r="J90">
        <v>25</v>
      </c>
      <c r="K90">
        <v>10</v>
      </c>
      <c r="L90">
        <v>29</v>
      </c>
      <c r="M90">
        <v>17</v>
      </c>
      <c r="N90">
        <v>23</v>
      </c>
      <c r="O90">
        <v>10</v>
      </c>
      <c r="P90">
        <v>24</v>
      </c>
      <c r="Q90">
        <v>11</v>
      </c>
      <c r="R90">
        <v>103</v>
      </c>
      <c r="S90" s="1">
        <v>5472</v>
      </c>
      <c r="T90" s="2" t="s">
        <v>651</v>
      </c>
      <c r="U90" s="2" t="s">
        <v>41</v>
      </c>
      <c r="V90" s="2" t="str">
        <f t="shared" si="24"/>
        <v>run-01_bold</v>
      </c>
      <c r="W90" s="2">
        <v>2</v>
      </c>
      <c r="X90" s="2">
        <v>0</v>
      </c>
      <c r="Y90" s="2" t="s">
        <v>652</v>
      </c>
      <c r="Z90" s="2" t="s">
        <v>43</v>
      </c>
      <c r="AA90" s="2">
        <v>0.58330000000000004</v>
      </c>
      <c r="AB90" s="2">
        <v>2.4201820000000001</v>
      </c>
      <c r="AC90" s="2" t="s">
        <v>44</v>
      </c>
      <c r="AD90" s="2">
        <v>0.83330000000000004</v>
      </c>
      <c r="AE90" s="2">
        <v>2.4525999999999999</v>
      </c>
      <c r="AF90" s="2" t="s">
        <v>45</v>
      </c>
      <c r="AG90" s="2">
        <v>0.58330000000000004</v>
      </c>
      <c r="AH90" s="2">
        <v>1.3702859999999999</v>
      </c>
      <c r="AI90" s="2" t="s">
        <v>46</v>
      </c>
      <c r="AJ90" s="2">
        <v>1</v>
      </c>
      <c r="AK90" s="2">
        <v>2.3966669999999999</v>
      </c>
      <c r="AL90" s="2" t="b">
        <f t="shared" si="25"/>
        <v>1</v>
      </c>
      <c r="AM90" s="2" t="b">
        <f>IF(AND(AD90&gt;=0.5,AG90&gt;=0.5, ABS(AJ90-AD90)&lt;0.4),TRUE,FALSE)</f>
        <v>1</v>
      </c>
      <c r="AN90" s="2">
        <v>1</v>
      </c>
      <c r="AO90" s="1" t="s">
        <v>650</v>
      </c>
      <c r="AP90" s="2" t="s">
        <v>653</v>
      </c>
      <c r="AQ90" s="2" t="s">
        <v>48</v>
      </c>
      <c r="AR90" s="2" t="str">
        <f t="shared" si="26"/>
        <v>run-01_bold</v>
      </c>
      <c r="AS90" s="2">
        <v>0</v>
      </c>
      <c r="AT90" s="2">
        <v>0</v>
      </c>
      <c r="AU90" s="2" t="s">
        <v>654</v>
      </c>
      <c r="AV90" s="2" t="s">
        <v>50</v>
      </c>
      <c r="AW90" s="2">
        <v>0.91669999999999996</v>
      </c>
      <c r="AX90" s="2">
        <v>2.1230000000000002</v>
      </c>
      <c r="AY90" s="2" t="s">
        <v>51</v>
      </c>
      <c r="AZ90" s="2">
        <v>0.83330000000000004</v>
      </c>
      <c r="BA90" s="2">
        <v>2.1560000000000001</v>
      </c>
      <c r="BB90" s="2" t="s">
        <v>52</v>
      </c>
      <c r="BC90" s="2">
        <v>1</v>
      </c>
      <c r="BD90" s="2">
        <v>1.016583</v>
      </c>
      <c r="BE90" s="2" t="s">
        <v>53</v>
      </c>
      <c r="BF90" s="2">
        <v>0.75</v>
      </c>
      <c r="BG90" s="2">
        <v>2.2052860000000001</v>
      </c>
      <c r="BH90" s="2" t="b">
        <f>IF(AND(AS90&lt;=6,AT90&lt;1),TRUE,FALSE)</f>
        <v>1</v>
      </c>
      <c r="BI90" s="2" t="b">
        <f t="shared" si="27"/>
        <v>1</v>
      </c>
      <c r="BJ90" s="2">
        <v>1</v>
      </c>
      <c r="BK90" s="1" t="s">
        <v>650</v>
      </c>
      <c r="BL90" s="2" t="s">
        <v>655</v>
      </c>
      <c r="BM90" s="2" t="s">
        <v>41</v>
      </c>
      <c r="BN90" s="2" t="str">
        <f t="shared" si="28"/>
        <v>run-02_bold</v>
      </c>
      <c r="BO90" s="2">
        <v>0</v>
      </c>
      <c r="BP90" s="2">
        <v>0</v>
      </c>
      <c r="BQ90" s="2" t="s">
        <v>652</v>
      </c>
      <c r="BR90" s="2" t="s">
        <v>43</v>
      </c>
      <c r="BS90" s="2">
        <v>0.5</v>
      </c>
      <c r="BT90" s="2">
        <v>2.3023750000000001</v>
      </c>
      <c r="BU90" s="2" t="s">
        <v>44</v>
      </c>
      <c r="BV90" s="2">
        <v>0.91669999999999996</v>
      </c>
      <c r="BW90" s="2">
        <v>2.3243999999999998</v>
      </c>
      <c r="BX90" s="2" t="s">
        <v>45</v>
      </c>
      <c r="BY90" s="2">
        <v>0.91669999999999996</v>
      </c>
      <c r="BZ90" s="2">
        <v>1.2777499999999999</v>
      </c>
      <c r="CA90" s="2" t="s">
        <v>46</v>
      </c>
      <c r="CB90" s="2">
        <v>0.91669999999999996</v>
      </c>
      <c r="CC90" s="2">
        <v>2.3988179999999999</v>
      </c>
      <c r="CD90" s="2" t="b">
        <f>IF(AND(BO90&lt;=6,BP90&lt;1),TRUE,FALSE)</f>
        <v>1</v>
      </c>
      <c r="CE90" s="2" t="b">
        <f t="shared" si="29"/>
        <v>1</v>
      </c>
      <c r="CF90" s="2">
        <v>1</v>
      </c>
      <c r="CG90" s="2" t="s">
        <v>656</v>
      </c>
      <c r="CH90" s="2" t="s">
        <v>48</v>
      </c>
      <c r="CI90" s="2" t="str">
        <f t="shared" si="30"/>
        <v>run-02_bold</v>
      </c>
      <c r="CJ90" s="2">
        <v>6</v>
      </c>
      <c r="CK90" s="2">
        <v>0</v>
      </c>
      <c r="CL90" s="2" t="s">
        <v>654</v>
      </c>
      <c r="CM90" s="2" t="s">
        <v>50</v>
      </c>
      <c r="CN90" s="2">
        <v>1</v>
      </c>
      <c r="CO90" s="2">
        <v>2.1764999999999999</v>
      </c>
      <c r="CP90" s="2" t="s">
        <v>51</v>
      </c>
      <c r="CQ90" s="2">
        <v>0.75</v>
      </c>
      <c r="CR90" s="2">
        <v>2.3835000000000002</v>
      </c>
      <c r="CS90" s="2" t="s">
        <v>52</v>
      </c>
      <c r="CT90" s="2">
        <v>1</v>
      </c>
      <c r="CU90" s="2">
        <v>1.1611670000000001</v>
      </c>
      <c r="CV90" s="2" t="s">
        <v>53</v>
      </c>
      <c r="CW90" s="2">
        <v>0.83330000000000004</v>
      </c>
      <c r="CX90" s="2">
        <v>2.220917</v>
      </c>
      <c r="CY90" s="2" t="b">
        <f>IF(AND(CJ90&lt;=6,CK90&lt;1),TRUE,FALSE)</f>
        <v>1</v>
      </c>
      <c r="CZ90" s="2" t="b">
        <f t="shared" si="31"/>
        <v>1</v>
      </c>
      <c r="DA90" s="2">
        <v>1</v>
      </c>
      <c r="DB90"/>
    </row>
    <row r="91" spans="1:106" s="2" customFormat="1" x14ac:dyDescent="0.35">
      <c r="A91" s="1" t="s">
        <v>657</v>
      </c>
      <c r="B91" t="s">
        <v>38</v>
      </c>
      <c r="C91">
        <v>5</v>
      </c>
      <c r="D91">
        <v>5</v>
      </c>
      <c r="E91">
        <v>7.6305555555555555</v>
      </c>
      <c r="F91" t="s">
        <v>84</v>
      </c>
      <c r="G91">
        <v>108</v>
      </c>
      <c r="H91">
        <v>113</v>
      </c>
      <c r="I91">
        <v>102</v>
      </c>
      <c r="J91">
        <v>19</v>
      </c>
      <c r="K91">
        <v>7</v>
      </c>
      <c r="L91">
        <v>19</v>
      </c>
      <c r="M91">
        <v>9</v>
      </c>
      <c r="N91">
        <v>25</v>
      </c>
      <c r="O91">
        <v>11</v>
      </c>
      <c r="P91">
        <v>23</v>
      </c>
      <c r="Q91">
        <v>10</v>
      </c>
      <c r="R91">
        <v>96</v>
      </c>
      <c r="S91" s="1">
        <v>5474</v>
      </c>
      <c r="T91" s="2" t="s">
        <v>658</v>
      </c>
      <c r="U91" s="2" t="s">
        <v>41</v>
      </c>
      <c r="V91" s="2" t="str">
        <f t="shared" si="24"/>
        <v>run-01_bold</v>
      </c>
      <c r="W91" s="2">
        <v>4</v>
      </c>
      <c r="X91" s="2">
        <v>0</v>
      </c>
      <c r="Y91" s="2" t="s">
        <v>659</v>
      </c>
      <c r="Z91" s="2" t="s">
        <v>43</v>
      </c>
      <c r="AA91" s="2">
        <v>0.75</v>
      </c>
      <c r="AB91" s="2">
        <v>2.0041820000000001</v>
      </c>
      <c r="AC91" s="2" t="s">
        <v>44</v>
      </c>
      <c r="AD91" s="2">
        <v>0.75</v>
      </c>
      <c r="AE91" s="2">
        <v>2.2349999999999999</v>
      </c>
      <c r="AF91" s="2" t="s">
        <v>45</v>
      </c>
      <c r="AG91" s="2">
        <v>1</v>
      </c>
      <c r="AH91" s="2">
        <v>0.97489999999999999</v>
      </c>
      <c r="AI91" s="2" t="s">
        <v>46</v>
      </c>
      <c r="AJ91" s="2">
        <v>0.58330000000000004</v>
      </c>
      <c r="AK91" s="2">
        <v>2.1126999999999998</v>
      </c>
      <c r="AL91" s="2" t="b">
        <f t="shared" si="25"/>
        <v>1</v>
      </c>
      <c r="AM91" s="2" t="b">
        <f>IF(AND(AD91&gt;=0.5,AG91&gt;=0.5, ABS(AJ91-AD91)&lt;0.4),TRUE,FALSE)</f>
        <v>1</v>
      </c>
      <c r="AN91" s="2">
        <v>1</v>
      </c>
      <c r="AO91" s="1" t="s">
        <v>657</v>
      </c>
      <c r="AP91" s="2" t="s">
        <v>660</v>
      </c>
      <c r="AQ91" s="2" t="s">
        <v>48</v>
      </c>
      <c r="AR91" s="2" t="str">
        <f t="shared" si="26"/>
        <v>run-01_bold</v>
      </c>
      <c r="AS91" s="2">
        <v>6</v>
      </c>
      <c r="AT91" s="2">
        <v>0</v>
      </c>
      <c r="AU91" s="2" t="s">
        <v>661</v>
      </c>
      <c r="AV91" s="2" t="s">
        <v>50</v>
      </c>
      <c r="AW91" s="2">
        <v>0.83330000000000004</v>
      </c>
      <c r="AX91" s="2">
        <v>2.2498330000000002</v>
      </c>
      <c r="AY91" s="2" t="s">
        <v>51</v>
      </c>
      <c r="AZ91" s="2">
        <v>0.91669999999999996</v>
      </c>
      <c r="BA91" s="2">
        <v>2.2454170000000002</v>
      </c>
      <c r="BB91" s="2" t="s">
        <v>52</v>
      </c>
      <c r="BC91" s="2">
        <v>1</v>
      </c>
      <c r="BD91" s="2">
        <v>1.0668329999999999</v>
      </c>
      <c r="BE91" s="2" t="s">
        <v>53</v>
      </c>
      <c r="BF91" s="2">
        <v>0.75</v>
      </c>
      <c r="BG91" s="2">
        <v>2.2190829999999999</v>
      </c>
      <c r="BH91" s="2" t="b">
        <f>IF(AND(AS91&lt;=6,AT91&lt;1),TRUE,FALSE)</f>
        <v>1</v>
      </c>
      <c r="BI91" s="2" t="b">
        <f t="shared" si="27"/>
        <v>1</v>
      </c>
      <c r="BJ91" s="2">
        <v>1</v>
      </c>
      <c r="BK91" s="1" t="s">
        <v>657</v>
      </c>
      <c r="BL91" s="2" t="s">
        <v>662</v>
      </c>
      <c r="BM91" s="2" t="s">
        <v>41</v>
      </c>
      <c r="BN91" s="2" t="str">
        <f t="shared" si="28"/>
        <v>run-02_bold</v>
      </c>
      <c r="BO91" s="2">
        <v>2</v>
      </c>
      <c r="BP91" s="2">
        <v>0</v>
      </c>
      <c r="BQ91" s="2" t="s">
        <v>659</v>
      </c>
      <c r="BR91" s="2" t="s">
        <v>43</v>
      </c>
      <c r="BS91" s="2">
        <v>0.91669999999999996</v>
      </c>
      <c r="BT91" s="2">
        <v>2.3792499999999999</v>
      </c>
      <c r="BU91" s="2" t="s">
        <v>44</v>
      </c>
      <c r="BV91" s="2">
        <v>0.91669999999999996</v>
      </c>
      <c r="BW91" s="2">
        <v>2.0582500000000001</v>
      </c>
      <c r="BX91" s="2" t="s">
        <v>45</v>
      </c>
      <c r="BY91" s="2">
        <v>0.91669999999999996</v>
      </c>
      <c r="BZ91" s="2">
        <v>1.0580830000000001</v>
      </c>
      <c r="CA91" s="2" t="s">
        <v>46</v>
      </c>
      <c r="CB91" s="2">
        <v>0.75</v>
      </c>
      <c r="CC91" s="2">
        <v>2.0821670000000001</v>
      </c>
      <c r="CD91" s="2" t="b">
        <f>IF(AND(BO91&lt;=6,BP91&lt;1),TRUE,FALSE)</f>
        <v>1</v>
      </c>
      <c r="CE91" s="2" t="b">
        <f t="shared" si="29"/>
        <v>1</v>
      </c>
      <c r="CF91" s="2">
        <v>1</v>
      </c>
      <c r="CG91" s="2" t="s">
        <v>663</v>
      </c>
      <c r="CH91" s="2" t="s">
        <v>48</v>
      </c>
      <c r="CI91" s="2" t="str">
        <f t="shared" si="30"/>
        <v>run-02_bold</v>
      </c>
      <c r="CJ91" s="2">
        <v>2</v>
      </c>
      <c r="CK91" s="2">
        <v>0</v>
      </c>
      <c r="CL91" s="2" t="s">
        <v>661</v>
      </c>
      <c r="CM91" s="2" t="s">
        <v>50</v>
      </c>
      <c r="CN91" s="2">
        <v>0.91669999999999996</v>
      </c>
      <c r="CO91" s="2">
        <v>2.1398000000000001</v>
      </c>
      <c r="CP91" s="2" t="s">
        <v>51</v>
      </c>
      <c r="CQ91" s="2">
        <v>0.91669999999999996</v>
      </c>
      <c r="CR91" s="2">
        <v>2.1574</v>
      </c>
      <c r="CS91" s="2" t="s">
        <v>52</v>
      </c>
      <c r="CT91" s="2">
        <v>1</v>
      </c>
      <c r="CU91" s="2">
        <v>0.96354499999999998</v>
      </c>
      <c r="CV91" s="2" t="s">
        <v>53</v>
      </c>
      <c r="CW91" s="2">
        <v>0.75</v>
      </c>
      <c r="CX91" s="2">
        <v>2.0175559999999999</v>
      </c>
      <c r="CY91" s="2" t="b">
        <f>IF(AND(CJ91&lt;=6,CK91&lt;1),TRUE,FALSE)</f>
        <v>1</v>
      </c>
      <c r="CZ91" s="2" t="b">
        <f t="shared" si="31"/>
        <v>1</v>
      </c>
      <c r="DA91" s="2">
        <v>1</v>
      </c>
      <c r="DB91"/>
    </row>
    <row r="92" spans="1:106" s="2" customFormat="1" x14ac:dyDescent="0.35">
      <c r="A92" s="1" t="s">
        <v>664</v>
      </c>
      <c r="B92" t="s">
        <v>38</v>
      </c>
      <c r="C92">
        <v>5</v>
      </c>
      <c r="D92">
        <v>5</v>
      </c>
      <c r="E92">
        <v>7.05</v>
      </c>
      <c r="F92" t="s">
        <v>39</v>
      </c>
      <c r="G92">
        <v>107</v>
      </c>
      <c r="H92">
        <v>118</v>
      </c>
      <c r="I92">
        <v>100</v>
      </c>
      <c r="J92">
        <v>28</v>
      </c>
      <c r="K92">
        <v>13</v>
      </c>
      <c r="L92">
        <v>24</v>
      </c>
      <c r="M92">
        <v>12</v>
      </c>
      <c r="N92">
        <v>25</v>
      </c>
      <c r="O92">
        <v>12</v>
      </c>
      <c r="P92">
        <v>26</v>
      </c>
      <c r="Q92">
        <v>14</v>
      </c>
      <c r="R92">
        <v>120</v>
      </c>
      <c r="S92" s="1">
        <v>5475</v>
      </c>
      <c r="T92" s="2" t="s">
        <v>665</v>
      </c>
      <c r="U92" s="2" t="s">
        <v>41</v>
      </c>
      <c r="V92" s="2" t="str">
        <f t="shared" si="24"/>
        <v>run-01_bold</v>
      </c>
      <c r="W92" s="2">
        <v>2</v>
      </c>
      <c r="X92" s="2">
        <v>0</v>
      </c>
      <c r="Y92" s="2" t="s">
        <v>627</v>
      </c>
      <c r="Z92" s="2" t="s">
        <v>43</v>
      </c>
      <c r="AA92" s="2">
        <v>0.41670000000000001</v>
      </c>
      <c r="AB92" s="2">
        <v>2.415</v>
      </c>
      <c r="AC92" s="2" t="s">
        <v>44</v>
      </c>
      <c r="AD92" s="2">
        <v>1</v>
      </c>
      <c r="AE92" s="2">
        <v>2.2323330000000001</v>
      </c>
      <c r="AF92" s="2" t="s">
        <v>45</v>
      </c>
      <c r="AG92" s="2">
        <v>1</v>
      </c>
      <c r="AH92" s="2">
        <v>1.214</v>
      </c>
      <c r="AI92" s="2" t="s">
        <v>46</v>
      </c>
      <c r="AJ92" s="2">
        <v>0.83330000000000004</v>
      </c>
      <c r="AK92" s="2">
        <v>2.472429</v>
      </c>
      <c r="AL92" s="2" t="b">
        <f t="shared" si="25"/>
        <v>1</v>
      </c>
      <c r="AM92" s="2" t="b">
        <f>IF(AND(AD92&gt;=0.5,AG92&gt;=0.5, ABS(AJ92-AD92)&lt;0.4),TRUE,FALSE)</f>
        <v>1</v>
      </c>
      <c r="AN92" s="2">
        <v>1</v>
      </c>
      <c r="AO92" s="1" t="s">
        <v>664</v>
      </c>
      <c r="AP92" s="2" t="s">
        <v>666</v>
      </c>
      <c r="AQ92" s="2" t="s">
        <v>48</v>
      </c>
      <c r="AR92" s="2" t="str">
        <f t="shared" si="26"/>
        <v>run-01_bold</v>
      </c>
      <c r="AS92" s="2">
        <v>0</v>
      </c>
      <c r="AT92" s="2">
        <v>0</v>
      </c>
      <c r="AU92" s="2" t="s">
        <v>667</v>
      </c>
      <c r="AV92" s="2" t="s">
        <v>50</v>
      </c>
      <c r="AW92" s="2">
        <v>0.91669999999999996</v>
      </c>
      <c r="AX92" s="2">
        <v>2.0404550000000001</v>
      </c>
      <c r="AY92" s="2" t="s">
        <v>51</v>
      </c>
      <c r="AZ92" s="2">
        <v>1</v>
      </c>
      <c r="BA92" s="2">
        <v>2.0783</v>
      </c>
      <c r="BB92" s="2" t="s">
        <v>52</v>
      </c>
      <c r="BC92" s="2">
        <v>1</v>
      </c>
      <c r="BD92" s="2">
        <v>1.1136360000000001</v>
      </c>
      <c r="BE92" s="2" t="s">
        <v>53</v>
      </c>
      <c r="BF92" s="2">
        <v>0.83330000000000004</v>
      </c>
      <c r="BG92" s="2">
        <v>2.3610000000000002</v>
      </c>
      <c r="BH92" s="2" t="b">
        <f>IF(AND(AS92&lt;=6,AT92&lt;1),TRUE,FALSE)</f>
        <v>1</v>
      </c>
      <c r="BI92" s="2" t="b">
        <f t="shared" si="27"/>
        <v>1</v>
      </c>
      <c r="BJ92" s="2">
        <v>1</v>
      </c>
      <c r="BK92" s="1" t="s">
        <v>664</v>
      </c>
      <c r="BL92" s="2" t="s">
        <v>668</v>
      </c>
      <c r="BM92" s="2" t="s">
        <v>41</v>
      </c>
      <c r="BN92" s="2" t="str">
        <f t="shared" si="28"/>
        <v>run-02_bold</v>
      </c>
      <c r="BO92" s="2">
        <v>0</v>
      </c>
      <c r="BP92" s="2">
        <v>0</v>
      </c>
      <c r="BQ92" s="2" t="s">
        <v>627</v>
      </c>
      <c r="BR92" s="2" t="s">
        <v>43</v>
      </c>
      <c r="BS92" s="2">
        <v>0.58330000000000004</v>
      </c>
      <c r="BT92" s="2">
        <v>2.1480000000000001</v>
      </c>
      <c r="BU92" s="2" t="s">
        <v>44</v>
      </c>
      <c r="BV92" s="2">
        <v>0.75</v>
      </c>
      <c r="BW92" s="2">
        <v>2.1827999999999999</v>
      </c>
      <c r="BX92" s="2" t="s">
        <v>45</v>
      </c>
      <c r="BY92" s="2">
        <v>1</v>
      </c>
      <c r="BZ92" s="2">
        <v>1.427818</v>
      </c>
      <c r="CA92" s="2" t="s">
        <v>46</v>
      </c>
      <c r="CB92" s="2">
        <v>1</v>
      </c>
      <c r="CC92" s="2">
        <v>2.185727</v>
      </c>
      <c r="CD92" s="2" t="b">
        <f>IF(AND(BO92&lt;=6,BP92&lt;1),TRUE,FALSE)</f>
        <v>1</v>
      </c>
      <c r="CE92" s="2" t="b">
        <f t="shared" si="29"/>
        <v>1</v>
      </c>
      <c r="CF92" s="2">
        <v>1</v>
      </c>
      <c r="CG92" s="2" t="s">
        <v>669</v>
      </c>
      <c r="CH92" s="2" t="s">
        <v>48</v>
      </c>
      <c r="CI92" s="2" t="str">
        <f t="shared" si="30"/>
        <v>run-02_bold</v>
      </c>
      <c r="CJ92" s="2">
        <v>0</v>
      </c>
      <c r="CK92" s="2">
        <v>0</v>
      </c>
      <c r="CL92" s="2" t="s">
        <v>667</v>
      </c>
      <c r="CM92" s="2" t="s">
        <v>50</v>
      </c>
      <c r="CN92" s="2">
        <v>0.83330000000000004</v>
      </c>
      <c r="CO92" s="2">
        <v>2.0007779999999999</v>
      </c>
      <c r="CP92" s="2" t="s">
        <v>51</v>
      </c>
      <c r="CQ92" s="2">
        <v>0.83330000000000004</v>
      </c>
      <c r="CR92" s="2">
        <v>2.2867999999999999</v>
      </c>
      <c r="CS92" s="2" t="s">
        <v>52</v>
      </c>
      <c r="CT92" s="2">
        <v>1</v>
      </c>
      <c r="CU92" s="2">
        <v>1.3976360000000001</v>
      </c>
      <c r="CV92" s="2" t="s">
        <v>53</v>
      </c>
      <c r="CW92" s="2">
        <v>0.58330000000000004</v>
      </c>
      <c r="CX92" s="2">
        <v>2.448</v>
      </c>
      <c r="CY92" s="2" t="b">
        <f>IF(AND(CJ92&lt;=6,CK92&lt;1),TRUE,FALSE)</f>
        <v>1</v>
      </c>
      <c r="CZ92" s="2" t="b">
        <f t="shared" si="31"/>
        <v>1</v>
      </c>
      <c r="DA92" s="2">
        <v>1</v>
      </c>
      <c r="DB92"/>
    </row>
    <row r="93" spans="1:106" s="2" customFormat="1" x14ac:dyDescent="0.35">
      <c r="A93" s="1" t="s">
        <v>670</v>
      </c>
      <c r="B93" t="s">
        <v>38</v>
      </c>
      <c r="C93">
        <v>4</v>
      </c>
      <c r="D93">
        <v>4</v>
      </c>
      <c r="E93">
        <v>7.6111111111111107</v>
      </c>
      <c r="F93" t="s">
        <v>84</v>
      </c>
      <c r="G93">
        <v>108</v>
      </c>
      <c r="H93">
        <v>108</v>
      </c>
      <c r="I93">
        <v>93</v>
      </c>
      <c r="J93">
        <v>24</v>
      </c>
      <c r="K93">
        <v>9</v>
      </c>
      <c r="L93">
        <v>20</v>
      </c>
      <c r="M93">
        <v>10</v>
      </c>
      <c r="N93">
        <v>25</v>
      </c>
      <c r="O93">
        <v>11</v>
      </c>
      <c r="P93">
        <v>23</v>
      </c>
      <c r="Q93">
        <v>10</v>
      </c>
      <c r="R93">
        <v>100</v>
      </c>
      <c r="S93" s="1">
        <v>5478</v>
      </c>
      <c r="T93" s="2" t="s">
        <v>671</v>
      </c>
      <c r="U93" s="2" t="s">
        <v>41</v>
      </c>
      <c r="V93" s="2" t="str">
        <f t="shared" si="24"/>
        <v>run-01_bold</v>
      </c>
      <c r="W93" s="2">
        <v>0</v>
      </c>
      <c r="X93" s="2">
        <v>0</v>
      </c>
      <c r="Y93" s="2" t="s">
        <v>672</v>
      </c>
      <c r="Z93" s="2" t="s">
        <v>43</v>
      </c>
      <c r="AA93" s="2">
        <v>0.66669999999999996</v>
      </c>
      <c r="AB93" s="2">
        <v>2.1074169999999999</v>
      </c>
      <c r="AC93" s="2" t="s">
        <v>44</v>
      </c>
      <c r="AD93" s="2">
        <v>0.91669999999999996</v>
      </c>
      <c r="AE93" s="2">
        <v>2.2294999999999998</v>
      </c>
      <c r="AF93" s="2" t="s">
        <v>45</v>
      </c>
      <c r="AG93" s="2">
        <v>1</v>
      </c>
      <c r="AH93" s="2">
        <v>2.0953330000000001</v>
      </c>
      <c r="AI93" s="2" t="s">
        <v>46</v>
      </c>
      <c r="AJ93" s="2">
        <v>1</v>
      </c>
      <c r="AK93" s="2">
        <v>2.3149169999999999</v>
      </c>
      <c r="AL93" s="2" t="b">
        <f t="shared" si="25"/>
        <v>1</v>
      </c>
      <c r="AM93" s="2" t="b">
        <f>IF(AND(AD93&gt;=0.5,AG93&gt;=0.5, ABS(AJ93-AD93)&lt;0.4),TRUE,FALSE)</f>
        <v>1</v>
      </c>
      <c r="AN93" s="2">
        <v>1</v>
      </c>
      <c r="AO93" s="1" t="s">
        <v>670</v>
      </c>
      <c r="AP93" s="2" t="s">
        <v>673</v>
      </c>
      <c r="AQ93" s="2" t="s">
        <v>48</v>
      </c>
      <c r="AR93" s="2" t="str">
        <f t="shared" si="26"/>
        <v>run-01_bold</v>
      </c>
      <c r="AS93" s="2">
        <v>0</v>
      </c>
      <c r="AT93" s="2">
        <v>0</v>
      </c>
      <c r="AU93" s="2" t="s">
        <v>674</v>
      </c>
      <c r="AV93" s="2" t="s">
        <v>50</v>
      </c>
      <c r="AW93" s="2">
        <v>0.83330000000000004</v>
      </c>
      <c r="AX93" s="2">
        <v>2.0925829999999999</v>
      </c>
      <c r="AY93" s="2" t="s">
        <v>51</v>
      </c>
      <c r="AZ93" s="2">
        <v>0.91669999999999996</v>
      </c>
      <c r="BA93" s="2">
        <v>2.2530000000000001</v>
      </c>
      <c r="BB93" s="2" t="s">
        <v>52</v>
      </c>
      <c r="BC93" s="2">
        <v>1</v>
      </c>
      <c r="BD93" s="2">
        <v>1.6919169999999999</v>
      </c>
      <c r="BE93" s="2" t="s">
        <v>53</v>
      </c>
      <c r="BF93" s="2">
        <v>0.91669999999999996</v>
      </c>
      <c r="BG93" s="2">
        <v>2.1230829999999998</v>
      </c>
      <c r="BH93" s="2" t="b">
        <f>IF(AND(AS93&lt;=6,AT93&lt;1),TRUE,FALSE)</f>
        <v>1</v>
      </c>
      <c r="BI93" s="2" t="b">
        <f t="shared" si="27"/>
        <v>1</v>
      </c>
      <c r="BJ93" s="2">
        <v>1</v>
      </c>
      <c r="BK93" s="1" t="s">
        <v>670</v>
      </c>
      <c r="BL93" s="2" t="s">
        <v>675</v>
      </c>
      <c r="BM93" s="2" t="s">
        <v>41</v>
      </c>
      <c r="BN93" s="2" t="str">
        <f t="shared" si="28"/>
        <v>run-02_bold</v>
      </c>
      <c r="BO93" s="2">
        <v>0</v>
      </c>
      <c r="BP93" s="2">
        <v>0</v>
      </c>
      <c r="BQ93" s="2" t="s">
        <v>672</v>
      </c>
      <c r="BR93" s="2" t="s">
        <v>43</v>
      </c>
      <c r="BS93" s="2">
        <v>0.75</v>
      </c>
      <c r="BT93" s="2">
        <v>2.30375</v>
      </c>
      <c r="BU93" s="2" t="s">
        <v>44</v>
      </c>
      <c r="BV93" s="2">
        <v>0.91669999999999996</v>
      </c>
      <c r="BW93" s="2">
        <v>2.1902499999999998</v>
      </c>
      <c r="BX93" s="2" t="s">
        <v>45</v>
      </c>
      <c r="BY93" s="2">
        <v>1</v>
      </c>
      <c r="BZ93" s="2">
        <v>2.052333</v>
      </c>
      <c r="CA93" s="2" t="s">
        <v>46</v>
      </c>
      <c r="CB93" s="2">
        <v>0.91669999999999996</v>
      </c>
      <c r="CC93" s="2">
        <v>2.4685830000000002</v>
      </c>
      <c r="CD93" s="2" t="b">
        <f>IF(AND(BO93&lt;=6,BP93&lt;1),TRUE,FALSE)</f>
        <v>1</v>
      </c>
      <c r="CE93" s="2" t="b">
        <f t="shared" si="29"/>
        <v>1</v>
      </c>
      <c r="CF93" s="2">
        <v>1</v>
      </c>
      <c r="CG93" s="2" t="s">
        <v>676</v>
      </c>
      <c r="CH93" s="2" t="s">
        <v>48</v>
      </c>
      <c r="CI93" s="2" t="str">
        <f t="shared" si="30"/>
        <v>run-02_bold</v>
      </c>
      <c r="CJ93" s="2">
        <v>0</v>
      </c>
      <c r="CK93" s="2">
        <v>0</v>
      </c>
      <c r="CL93" s="2" t="s">
        <v>674</v>
      </c>
      <c r="CM93" s="2" t="s">
        <v>50</v>
      </c>
      <c r="CN93" s="2">
        <v>0.83330000000000004</v>
      </c>
      <c r="CO93" s="2">
        <v>2.1557499999999998</v>
      </c>
      <c r="CP93" s="2" t="s">
        <v>51</v>
      </c>
      <c r="CQ93" s="2">
        <v>0.75</v>
      </c>
      <c r="CR93" s="2">
        <v>2.2156669999999998</v>
      </c>
      <c r="CS93" s="2" t="s">
        <v>52</v>
      </c>
      <c r="CT93" s="2">
        <v>0.91669999999999996</v>
      </c>
      <c r="CU93" s="2">
        <v>1.38225</v>
      </c>
      <c r="CV93" s="2" t="s">
        <v>53</v>
      </c>
      <c r="CW93" s="2">
        <v>1</v>
      </c>
      <c r="CX93" s="2">
        <v>2.2785829999999998</v>
      </c>
      <c r="CY93" s="2" t="b">
        <f>IF(AND(CJ93&lt;=6,CK93&lt;1),TRUE,FALSE)</f>
        <v>1</v>
      </c>
      <c r="CZ93" s="2" t="b">
        <f t="shared" si="31"/>
        <v>1</v>
      </c>
      <c r="DA93" s="2">
        <v>1</v>
      </c>
      <c r="DB93"/>
    </row>
    <row r="94" spans="1:106" s="2" customFormat="1" x14ac:dyDescent="0.35">
      <c r="A94" s="3" t="s">
        <v>677</v>
      </c>
      <c r="B94" t="s">
        <v>38</v>
      </c>
      <c r="C94">
        <v>3</v>
      </c>
      <c r="D94">
        <v>3</v>
      </c>
      <c r="E94">
        <v>7.4638888888888886</v>
      </c>
      <c r="F94" t="s">
        <v>39</v>
      </c>
      <c r="G94">
        <v>106</v>
      </c>
      <c r="H94">
        <v>110</v>
      </c>
      <c r="I94">
        <v>104</v>
      </c>
      <c r="J94">
        <v>24</v>
      </c>
      <c r="K94">
        <v>10</v>
      </c>
      <c r="L94">
        <v>23</v>
      </c>
      <c r="M94">
        <v>12</v>
      </c>
      <c r="N94">
        <v>30</v>
      </c>
      <c r="O94">
        <v>15</v>
      </c>
      <c r="P94">
        <v>26</v>
      </c>
      <c r="Q94">
        <v>14</v>
      </c>
      <c r="R94">
        <v>120</v>
      </c>
      <c r="S94" s="3">
        <v>5479</v>
      </c>
      <c r="T94" t="s">
        <v>678</v>
      </c>
      <c r="U94" t="s">
        <v>41</v>
      </c>
      <c r="V94" t="str">
        <f t="shared" si="24"/>
        <v>run-01_bold</v>
      </c>
      <c r="W94">
        <v>0</v>
      </c>
      <c r="X94">
        <v>0</v>
      </c>
      <c r="Y94" t="s">
        <v>679</v>
      </c>
      <c r="Z94" t="s">
        <v>43</v>
      </c>
      <c r="AA94">
        <v>0.58330000000000004</v>
      </c>
      <c r="AB94">
        <v>2.6069089999999999</v>
      </c>
      <c r="AC94" t="s">
        <v>44</v>
      </c>
      <c r="AD94">
        <v>0.75</v>
      </c>
      <c r="AE94">
        <v>2.4933999999999998</v>
      </c>
      <c r="AF94" t="s">
        <v>45</v>
      </c>
      <c r="AG94">
        <v>0.91669999999999996</v>
      </c>
      <c r="AH94">
        <v>1.157727</v>
      </c>
      <c r="AI94" t="s">
        <v>46</v>
      </c>
      <c r="AJ94">
        <v>0.91669999999999996</v>
      </c>
      <c r="AK94">
        <v>2.3635000000000002</v>
      </c>
      <c r="AL94" t="b">
        <f t="shared" si="25"/>
        <v>1</v>
      </c>
      <c r="AM94" t="b">
        <f>IF(AND(AD94&gt;=0.5,AG94&gt;=0.5, ABS(AJ94-AD94)&lt;=0.4),TRUE,FALSE)</f>
        <v>1</v>
      </c>
      <c r="AN94">
        <v>1</v>
      </c>
      <c r="AO94" s="3" t="s">
        <v>677</v>
      </c>
      <c r="AP94" t="s">
        <v>680</v>
      </c>
      <c r="AQ94" t="s">
        <v>48</v>
      </c>
      <c r="AR94" t="str">
        <f t="shared" si="26"/>
        <v>run-01_bold</v>
      </c>
      <c r="AS94">
        <v>11</v>
      </c>
      <c r="AT94">
        <v>0</v>
      </c>
      <c r="AU94" t="s">
        <v>681</v>
      </c>
      <c r="AV94" t="s">
        <v>50</v>
      </c>
      <c r="AW94">
        <v>0.75</v>
      </c>
      <c r="AX94">
        <v>2.3761999999999999</v>
      </c>
      <c r="AY94" t="s">
        <v>51</v>
      </c>
      <c r="AZ94">
        <v>0.58330000000000004</v>
      </c>
      <c r="BA94">
        <v>2.415375</v>
      </c>
      <c r="BB94" t="s">
        <v>52</v>
      </c>
      <c r="BC94">
        <v>0.58330000000000004</v>
      </c>
      <c r="BD94">
        <v>2.1313330000000001</v>
      </c>
      <c r="BE94" t="s">
        <v>53</v>
      </c>
      <c r="BF94">
        <v>0.91669999999999996</v>
      </c>
      <c r="BG94">
        <v>2.448455</v>
      </c>
      <c r="BH94" t="b">
        <f>IF(AND(AS94&lt;=16,AT94&lt;1),TRUE,FALSE)</f>
        <v>1</v>
      </c>
      <c r="BI94" t="b">
        <f t="shared" si="27"/>
        <v>1</v>
      </c>
      <c r="BJ94">
        <v>1</v>
      </c>
      <c r="BK94" s="3" t="s">
        <v>677</v>
      </c>
      <c r="BL94" t="s">
        <v>682</v>
      </c>
      <c r="BM94" t="s">
        <v>41</v>
      </c>
      <c r="BN94" t="str">
        <f t="shared" si="28"/>
        <v>run-02_bold</v>
      </c>
      <c r="BO94">
        <v>0</v>
      </c>
      <c r="BP94">
        <v>0</v>
      </c>
      <c r="BQ94" t="s">
        <v>679</v>
      </c>
      <c r="BR94" t="s">
        <v>43</v>
      </c>
      <c r="BS94">
        <v>0.75</v>
      </c>
      <c r="BT94">
        <v>2.5653329999999999</v>
      </c>
      <c r="BU94" t="s">
        <v>44</v>
      </c>
      <c r="BV94">
        <v>1</v>
      </c>
      <c r="BW94">
        <v>2.5939999999999999</v>
      </c>
      <c r="BX94" t="s">
        <v>45</v>
      </c>
      <c r="BY94">
        <v>1</v>
      </c>
      <c r="BZ94">
        <v>1.2563329999999999</v>
      </c>
      <c r="CA94" t="s">
        <v>46</v>
      </c>
      <c r="CB94">
        <v>0.66669999999999996</v>
      </c>
      <c r="CC94">
        <v>2.5442999999999998</v>
      </c>
      <c r="CD94" t="b">
        <f>IF(AND(BO94&lt;=16,BP94&lt;1),TRUE,FALSE)</f>
        <v>1</v>
      </c>
      <c r="CE94" t="b">
        <f t="shared" si="29"/>
        <v>1</v>
      </c>
      <c r="CF94">
        <v>1</v>
      </c>
      <c r="CG94" t="s">
        <v>683</v>
      </c>
      <c r="CH94" t="s">
        <v>48</v>
      </c>
      <c r="CI94" t="str">
        <f t="shared" si="30"/>
        <v>run-02_bold</v>
      </c>
      <c r="CJ94">
        <v>6</v>
      </c>
      <c r="CK94">
        <v>0</v>
      </c>
      <c r="CL94" t="s">
        <v>681</v>
      </c>
      <c r="CM94" t="s">
        <v>50</v>
      </c>
      <c r="CN94">
        <v>0.58330000000000004</v>
      </c>
      <c r="CO94">
        <v>2.7559999999999998</v>
      </c>
      <c r="CP94" t="s">
        <v>51</v>
      </c>
      <c r="CQ94">
        <v>0.41670000000000001</v>
      </c>
      <c r="CR94">
        <v>2.5456669999999999</v>
      </c>
      <c r="CS94" t="s">
        <v>52</v>
      </c>
      <c r="CT94">
        <v>1</v>
      </c>
      <c r="CU94">
        <v>1.2460910000000001</v>
      </c>
      <c r="CV94" t="s">
        <v>53</v>
      </c>
      <c r="CW94">
        <v>0.66669999999999996</v>
      </c>
      <c r="CX94">
        <v>2.2589999999999999</v>
      </c>
      <c r="CY94" t="b">
        <f>IF(AND(CJ94&lt;=16,CK94&lt;1),TRUE,FALSE)</f>
        <v>1</v>
      </c>
      <c r="CZ94" t="b">
        <f t="shared" si="31"/>
        <v>1</v>
      </c>
      <c r="DA94">
        <v>1</v>
      </c>
      <c r="DB94"/>
    </row>
    <row r="95" spans="1:106" s="2" customFormat="1" x14ac:dyDescent="0.35">
      <c r="A95" s="3" t="s">
        <v>684</v>
      </c>
      <c r="B95" t="s">
        <v>38</v>
      </c>
      <c r="C95">
        <v>5</v>
      </c>
      <c r="D95">
        <v>5</v>
      </c>
      <c r="E95">
        <v>7.1333333333333337</v>
      </c>
      <c r="F95" t="s">
        <v>39</v>
      </c>
      <c r="G95">
        <v>107</v>
      </c>
      <c r="H95">
        <v>123</v>
      </c>
      <c r="I95">
        <v>98</v>
      </c>
      <c r="J95">
        <v>27</v>
      </c>
      <c r="K95">
        <v>12</v>
      </c>
      <c r="L95">
        <v>17</v>
      </c>
      <c r="M95">
        <v>8</v>
      </c>
      <c r="N95">
        <v>27</v>
      </c>
      <c r="O95">
        <v>13</v>
      </c>
      <c r="P95">
        <v>24</v>
      </c>
      <c r="Q95">
        <v>12</v>
      </c>
      <c r="R95">
        <v>116</v>
      </c>
      <c r="S95" s="3">
        <v>5492</v>
      </c>
      <c r="T95" t="s">
        <v>685</v>
      </c>
      <c r="U95" t="s">
        <v>41</v>
      </c>
      <c r="V95" t="str">
        <f t="shared" si="24"/>
        <v>run-01_bold</v>
      </c>
      <c r="W95">
        <v>0</v>
      </c>
      <c r="X95">
        <v>0</v>
      </c>
      <c r="Y95" t="s">
        <v>686</v>
      </c>
      <c r="Z95" t="s">
        <v>43</v>
      </c>
      <c r="AA95">
        <v>0.75</v>
      </c>
      <c r="AB95">
        <v>2.8127499999999999</v>
      </c>
      <c r="AC95" t="s">
        <v>44</v>
      </c>
      <c r="AD95">
        <v>0.91669999999999996</v>
      </c>
      <c r="AE95">
        <v>2.6207500000000001</v>
      </c>
      <c r="AF95" t="s">
        <v>45</v>
      </c>
      <c r="AG95">
        <v>1</v>
      </c>
      <c r="AH95">
        <v>0.96199999999999997</v>
      </c>
      <c r="AI95" t="s">
        <v>46</v>
      </c>
      <c r="AJ95">
        <v>0.66669999999999996</v>
      </c>
      <c r="AK95">
        <v>2.7888890000000002</v>
      </c>
      <c r="AL95" t="b">
        <f t="shared" si="25"/>
        <v>1</v>
      </c>
      <c r="AM95" t="b">
        <f>IF(AND(AD95&gt;=0.5,AG95&gt;=0.5, ABS(AJ95-AD95)&lt;=0.4),TRUE,FALSE)</f>
        <v>1</v>
      </c>
      <c r="AN95">
        <v>1</v>
      </c>
      <c r="AO95" s="3" t="s">
        <v>684</v>
      </c>
      <c r="AP95" t="s">
        <v>687</v>
      </c>
      <c r="AQ95" t="s">
        <v>48</v>
      </c>
      <c r="AR95" t="str">
        <f t="shared" si="26"/>
        <v>run-01_bold</v>
      </c>
      <c r="AS95">
        <v>0</v>
      </c>
      <c r="AT95">
        <v>0</v>
      </c>
      <c r="AU95" t="s">
        <v>688</v>
      </c>
      <c r="AV95" t="s">
        <v>50</v>
      </c>
      <c r="AW95">
        <v>0.83330000000000004</v>
      </c>
      <c r="AX95">
        <v>2.6013000000000002</v>
      </c>
      <c r="AY95" t="s">
        <v>51</v>
      </c>
      <c r="AZ95">
        <v>1</v>
      </c>
      <c r="BA95">
        <v>2.544333</v>
      </c>
      <c r="BB95" t="s">
        <v>52</v>
      </c>
      <c r="BC95">
        <v>1</v>
      </c>
      <c r="BD95">
        <v>1.0633999999999999</v>
      </c>
      <c r="BE95" t="s">
        <v>53</v>
      </c>
      <c r="BF95">
        <v>0.83330000000000004</v>
      </c>
      <c r="BG95">
        <v>2.6105999999999998</v>
      </c>
      <c r="BH95" t="b">
        <f>IF(AND(AS95&lt;=16,AT95&lt;1),TRUE,FALSE)</f>
        <v>1</v>
      </c>
      <c r="BI95" t="b">
        <f t="shared" si="27"/>
        <v>1</v>
      </c>
      <c r="BJ95">
        <v>1</v>
      </c>
      <c r="BK95" s="3" t="s">
        <v>684</v>
      </c>
      <c r="BL95" t="s">
        <v>689</v>
      </c>
      <c r="BM95" t="s">
        <v>41</v>
      </c>
      <c r="BN95" t="str">
        <f t="shared" si="28"/>
        <v>run-02_bold</v>
      </c>
      <c r="BO95">
        <v>5</v>
      </c>
      <c r="BP95">
        <v>0</v>
      </c>
      <c r="BQ95" t="s">
        <v>686</v>
      </c>
      <c r="BR95" t="s">
        <v>43</v>
      </c>
      <c r="BS95">
        <v>0.75</v>
      </c>
      <c r="BT95">
        <v>2.6375000000000002</v>
      </c>
      <c r="BU95" t="s">
        <v>44</v>
      </c>
      <c r="BV95">
        <v>0.91669999999999996</v>
      </c>
      <c r="BW95">
        <v>2.6656</v>
      </c>
      <c r="BX95" t="s">
        <v>45</v>
      </c>
      <c r="BY95">
        <v>1</v>
      </c>
      <c r="BZ95">
        <v>1.127</v>
      </c>
      <c r="CA95" t="s">
        <v>46</v>
      </c>
      <c r="CB95">
        <v>0.66669999999999996</v>
      </c>
      <c r="CC95">
        <v>2.4489999999999998</v>
      </c>
      <c r="CD95" t="b">
        <f>IF(AND(BO95&lt;=16,BP95&lt;1),TRUE,FALSE)</f>
        <v>1</v>
      </c>
      <c r="CE95" t="b">
        <f t="shared" si="29"/>
        <v>1</v>
      </c>
      <c r="CF95">
        <v>1</v>
      </c>
      <c r="CG95" t="s">
        <v>690</v>
      </c>
      <c r="CH95" t="s">
        <v>48</v>
      </c>
      <c r="CI95" t="str">
        <f t="shared" si="30"/>
        <v>run-02_bold</v>
      </c>
      <c r="CJ95">
        <v>7</v>
      </c>
      <c r="CK95">
        <v>0</v>
      </c>
      <c r="CL95" t="s">
        <v>688</v>
      </c>
      <c r="CM95" t="s">
        <v>50</v>
      </c>
      <c r="CN95">
        <v>0.91669999999999996</v>
      </c>
      <c r="CO95">
        <v>2.4089999999999998</v>
      </c>
      <c r="CP95" t="s">
        <v>51</v>
      </c>
      <c r="CQ95">
        <v>0.75</v>
      </c>
      <c r="CR95">
        <v>2.624333</v>
      </c>
      <c r="CS95" t="s">
        <v>52</v>
      </c>
      <c r="CT95">
        <v>1</v>
      </c>
      <c r="CU95">
        <v>1.0329090000000001</v>
      </c>
      <c r="CV95" t="s">
        <v>53</v>
      </c>
      <c r="CW95">
        <v>0.91669999999999996</v>
      </c>
      <c r="CX95">
        <v>2.7503000000000002</v>
      </c>
      <c r="CY95" t="b">
        <f>IF(AND(CJ95&lt;=16,CK95&lt;1),TRUE,FALSE)</f>
        <v>1</v>
      </c>
      <c r="CZ95" t="b">
        <f t="shared" si="31"/>
        <v>1</v>
      </c>
      <c r="DA95">
        <v>1</v>
      </c>
      <c r="DB95"/>
    </row>
    <row r="96" spans="1:106" s="2" customFormat="1" x14ac:dyDescent="0.35">
      <c r="A96" s="1" t="s">
        <v>691</v>
      </c>
      <c r="B96" t="s">
        <v>38</v>
      </c>
      <c r="C96">
        <v>4</v>
      </c>
      <c r="D96">
        <v>4</v>
      </c>
      <c r="E96">
        <v>7.2249999999999996</v>
      </c>
      <c r="F96" t="s">
        <v>39</v>
      </c>
      <c r="G96">
        <v>106</v>
      </c>
      <c r="H96">
        <v>81</v>
      </c>
      <c r="I96">
        <v>96</v>
      </c>
      <c r="J96">
        <v>19</v>
      </c>
      <c r="K96">
        <v>8</v>
      </c>
      <c r="L96">
        <v>24</v>
      </c>
      <c r="M96">
        <v>12</v>
      </c>
      <c r="N96">
        <v>18</v>
      </c>
      <c r="O96">
        <v>9</v>
      </c>
      <c r="P96">
        <v>21</v>
      </c>
      <c r="Q96">
        <v>10</v>
      </c>
      <c r="R96">
        <v>94</v>
      </c>
      <c r="S96" s="1">
        <v>5495</v>
      </c>
      <c r="T96" s="2" t="s">
        <v>692</v>
      </c>
      <c r="U96" s="2" t="s">
        <v>41</v>
      </c>
      <c r="V96" s="2" t="str">
        <f t="shared" si="24"/>
        <v>run-01_bold</v>
      </c>
      <c r="W96" s="2">
        <v>0</v>
      </c>
      <c r="X96" s="2">
        <v>0</v>
      </c>
      <c r="Y96" s="2" t="s">
        <v>693</v>
      </c>
      <c r="Z96" s="2" t="s">
        <v>43</v>
      </c>
      <c r="AA96" s="2">
        <v>0.75</v>
      </c>
      <c r="AB96" s="2">
        <v>2.3245</v>
      </c>
      <c r="AC96" s="2" t="s">
        <v>44</v>
      </c>
      <c r="AD96" s="2">
        <v>1</v>
      </c>
      <c r="AE96" s="2">
        <v>2.3485830000000001</v>
      </c>
      <c r="AF96" s="2" t="s">
        <v>45</v>
      </c>
      <c r="AG96" s="2">
        <v>1</v>
      </c>
      <c r="AH96" s="2">
        <v>1.5055829999999999</v>
      </c>
      <c r="AI96" s="2" t="s">
        <v>46</v>
      </c>
      <c r="AJ96" s="2">
        <v>1</v>
      </c>
      <c r="AK96" s="2">
        <v>2.4058329999999999</v>
      </c>
      <c r="AL96" s="2" t="b">
        <f t="shared" si="25"/>
        <v>1</v>
      </c>
      <c r="AM96" s="2" t="b">
        <f>IF(AND(AD96&gt;=0.5,AG96&gt;=0.5, ABS(AJ96-AD96)&lt;0.4),TRUE,FALSE)</f>
        <v>1</v>
      </c>
      <c r="AN96" s="2">
        <v>1</v>
      </c>
      <c r="AO96" s="1" t="s">
        <v>691</v>
      </c>
      <c r="AP96" s="2" t="s">
        <v>694</v>
      </c>
      <c r="AQ96" s="2" t="s">
        <v>48</v>
      </c>
      <c r="AR96" s="2" t="str">
        <f t="shared" si="26"/>
        <v>run-01_bold</v>
      </c>
      <c r="AS96" s="2">
        <v>0</v>
      </c>
      <c r="AT96" s="2">
        <v>0</v>
      </c>
      <c r="AU96" s="2" t="s">
        <v>517</v>
      </c>
      <c r="AV96" s="2" t="s">
        <v>50</v>
      </c>
      <c r="AW96" s="2">
        <v>0.83330000000000004</v>
      </c>
      <c r="AX96" s="2">
        <v>2.2379169999999999</v>
      </c>
      <c r="AY96" s="2" t="s">
        <v>51</v>
      </c>
      <c r="AZ96" s="2">
        <v>0.91669999999999996</v>
      </c>
      <c r="BA96" s="2">
        <v>2.1875830000000001</v>
      </c>
      <c r="BB96" s="2" t="s">
        <v>52</v>
      </c>
      <c r="BC96" s="2">
        <v>0.91669999999999996</v>
      </c>
      <c r="BD96" s="2">
        <v>1.2278</v>
      </c>
      <c r="BE96" s="2" t="s">
        <v>53</v>
      </c>
      <c r="BF96" s="2">
        <v>0.91669999999999996</v>
      </c>
      <c r="BG96" s="2">
        <v>2.3145560000000001</v>
      </c>
      <c r="BH96" s="2" t="b">
        <f>IF(AND(AS96&lt;=6,AT96&lt;1),TRUE,FALSE)</f>
        <v>1</v>
      </c>
      <c r="BI96" s="2" t="b">
        <f t="shared" si="27"/>
        <v>1</v>
      </c>
      <c r="BJ96" s="2">
        <v>1</v>
      </c>
      <c r="BK96" s="1" t="s">
        <v>691</v>
      </c>
      <c r="BL96" s="2" t="s">
        <v>695</v>
      </c>
      <c r="BM96" s="2" t="s">
        <v>41</v>
      </c>
      <c r="BN96" s="2" t="str">
        <f t="shared" si="28"/>
        <v>run-02_bold</v>
      </c>
      <c r="BO96" s="2">
        <v>0</v>
      </c>
      <c r="BP96" s="2">
        <v>0</v>
      </c>
      <c r="BQ96" s="2" t="s">
        <v>693</v>
      </c>
      <c r="BR96" s="2" t="s">
        <v>43</v>
      </c>
      <c r="BS96" s="2">
        <v>0.75</v>
      </c>
      <c r="BT96" s="2">
        <v>2.5842000000000001</v>
      </c>
      <c r="BU96" s="2" t="s">
        <v>44</v>
      </c>
      <c r="BV96" s="2">
        <v>0.66669999999999996</v>
      </c>
      <c r="BW96" s="2">
        <v>2.3893</v>
      </c>
      <c r="BX96" s="2" t="s">
        <v>45</v>
      </c>
      <c r="BY96" s="2">
        <v>1</v>
      </c>
      <c r="BZ96" s="2">
        <v>1.615909</v>
      </c>
      <c r="CA96" s="2" t="s">
        <v>46</v>
      </c>
      <c r="CB96" s="2">
        <v>0.66669999999999996</v>
      </c>
      <c r="CC96" s="2">
        <v>2.5790999999999999</v>
      </c>
      <c r="CD96" s="2" t="b">
        <f>IF(AND(BO96&lt;=6,BP96&lt;1),TRUE,FALSE)</f>
        <v>1</v>
      </c>
      <c r="CE96" s="2" t="b">
        <f t="shared" si="29"/>
        <v>1</v>
      </c>
      <c r="CF96" s="2">
        <v>1</v>
      </c>
      <c r="CG96" s="2" t="s">
        <v>696</v>
      </c>
      <c r="CH96" s="2" t="s">
        <v>48</v>
      </c>
      <c r="CI96" s="2" t="str">
        <f t="shared" si="30"/>
        <v>run-02_bold</v>
      </c>
      <c r="CJ96" s="2">
        <v>0</v>
      </c>
      <c r="CK96" s="2">
        <v>0</v>
      </c>
      <c r="CL96" s="2" t="s">
        <v>517</v>
      </c>
      <c r="CM96" s="2" t="s">
        <v>50</v>
      </c>
      <c r="CN96" s="2">
        <v>0.66669999999999996</v>
      </c>
      <c r="CO96" s="2">
        <v>2.3663639999999999</v>
      </c>
      <c r="CP96" s="2" t="s">
        <v>51</v>
      </c>
      <c r="CQ96" s="2">
        <v>0.33329999999999999</v>
      </c>
      <c r="CR96" s="2">
        <v>2.4703330000000001</v>
      </c>
      <c r="CS96" s="2" t="s">
        <v>52</v>
      </c>
      <c r="CT96" s="2">
        <v>0.91669999999999996</v>
      </c>
      <c r="CU96" s="2">
        <v>1.3064</v>
      </c>
      <c r="CV96" s="2" t="s">
        <v>53</v>
      </c>
      <c r="CW96" s="2">
        <v>0.83330000000000004</v>
      </c>
      <c r="CX96" s="2">
        <v>2.3303639999999999</v>
      </c>
      <c r="CY96" s="2" t="b">
        <f>IF(AND(CJ96&lt;=6,CK96&lt;1),TRUE,FALSE)</f>
        <v>1</v>
      </c>
      <c r="CZ96" s="2" t="b">
        <f t="shared" si="31"/>
        <v>1</v>
      </c>
      <c r="DA96" s="2">
        <v>1</v>
      </c>
      <c r="DB96"/>
    </row>
    <row r="97" spans="1:106" s="2" customFormat="1" x14ac:dyDescent="0.35">
      <c r="A97" s="1" t="s">
        <v>697</v>
      </c>
      <c r="B97" t="s">
        <v>38</v>
      </c>
      <c r="C97">
        <v>5</v>
      </c>
      <c r="D97">
        <v>5</v>
      </c>
      <c r="E97">
        <v>7.6555555555555559</v>
      </c>
      <c r="F97" t="s">
        <v>39</v>
      </c>
      <c r="G97">
        <v>105</v>
      </c>
      <c r="H97">
        <v>94</v>
      </c>
      <c r="I97">
        <v>92</v>
      </c>
      <c r="J97">
        <v>17</v>
      </c>
      <c r="K97">
        <v>7</v>
      </c>
      <c r="L97">
        <v>23</v>
      </c>
      <c r="M97">
        <v>12</v>
      </c>
      <c r="N97">
        <v>14</v>
      </c>
      <c r="O97">
        <v>7</v>
      </c>
      <c r="P97">
        <v>18</v>
      </c>
      <c r="Q97">
        <v>7</v>
      </c>
      <c r="R97">
        <v>82</v>
      </c>
      <c r="S97" s="1">
        <v>5508</v>
      </c>
      <c r="T97" s="2" t="s">
        <v>698</v>
      </c>
      <c r="U97" s="2" t="s">
        <v>41</v>
      </c>
      <c r="V97" s="2" t="str">
        <f t="shared" si="24"/>
        <v>run-01_bold</v>
      </c>
      <c r="W97" s="2">
        <v>0</v>
      </c>
      <c r="X97" s="2">
        <v>0</v>
      </c>
      <c r="Y97" s="2" t="s">
        <v>699</v>
      </c>
      <c r="Z97" s="2" t="s">
        <v>43</v>
      </c>
      <c r="AA97" s="2">
        <v>0.58330000000000004</v>
      </c>
      <c r="AB97" s="2">
        <v>2.3149169999999999</v>
      </c>
      <c r="AC97" s="2" t="s">
        <v>44</v>
      </c>
      <c r="AD97" s="2">
        <v>1</v>
      </c>
      <c r="AE97" s="2">
        <v>2.0790829999999998</v>
      </c>
      <c r="AF97" s="2" t="s">
        <v>45</v>
      </c>
      <c r="AG97" s="2">
        <v>1</v>
      </c>
      <c r="AH97" s="2">
        <v>1.1679999999999999</v>
      </c>
      <c r="AI97" s="2" t="s">
        <v>46</v>
      </c>
      <c r="AJ97" s="2">
        <v>0.91669999999999996</v>
      </c>
      <c r="AK97" s="2">
        <v>2.1858330000000001</v>
      </c>
      <c r="AL97" s="2" t="b">
        <f t="shared" si="25"/>
        <v>1</v>
      </c>
      <c r="AM97" s="2" t="b">
        <f>IF(AND(AD97&gt;=0.5,AG97&gt;=0.5, ABS(AJ97-AD97)&lt;0.4),TRUE,FALSE)</f>
        <v>1</v>
      </c>
      <c r="AN97" s="2">
        <v>1</v>
      </c>
      <c r="AO97" s="1" t="s">
        <v>697</v>
      </c>
      <c r="AP97" s="2" t="s">
        <v>700</v>
      </c>
      <c r="AQ97" s="2" t="s">
        <v>48</v>
      </c>
      <c r="AR97" s="2" t="str">
        <f t="shared" si="26"/>
        <v>run-01_bold</v>
      </c>
      <c r="AS97" s="2">
        <v>0</v>
      </c>
      <c r="AT97" s="2">
        <v>0</v>
      </c>
      <c r="AU97" s="2" t="s">
        <v>701</v>
      </c>
      <c r="AV97" s="2" t="s">
        <v>50</v>
      </c>
      <c r="AW97" s="2">
        <v>0.83330000000000004</v>
      </c>
      <c r="AX97" s="2">
        <v>2.6894550000000002</v>
      </c>
      <c r="AY97" s="2" t="s">
        <v>51</v>
      </c>
      <c r="AZ97" s="2">
        <v>0.83330000000000004</v>
      </c>
      <c r="BA97" s="2">
        <v>2.7896359999999998</v>
      </c>
      <c r="BB97" s="2" t="s">
        <v>52</v>
      </c>
      <c r="BC97" s="2">
        <v>1</v>
      </c>
      <c r="BD97" s="2">
        <v>1.435667</v>
      </c>
      <c r="BE97" s="2" t="s">
        <v>53</v>
      </c>
      <c r="BF97" s="2">
        <v>0.83330000000000004</v>
      </c>
      <c r="BG97" s="2">
        <v>2.7364549999999999</v>
      </c>
      <c r="BH97" s="2" t="b">
        <f>IF(AND(AS97&lt;=6,AT97&lt;1),TRUE,FALSE)</f>
        <v>1</v>
      </c>
      <c r="BI97" s="2" t="b">
        <f t="shared" si="27"/>
        <v>1</v>
      </c>
      <c r="BJ97" s="2">
        <v>1</v>
      </c>
      <c r="BK97" s="1" t="s">
        <v>697</v>
      </c>
      <c r="BL97" s="2" t="s">
        <v>702</v>
      </c>
      <c r="BM97" s="2" t="s">
        <v>41</v>
      </c>
      <c r="BN97" s="2" t="str">
        <f t="shared" si="28"/>
        <v>run-02_bold</v>
      </c>
      <c r="BO97" s="2">
        <v>0</v>
      </c>
      <c r="BP97" s="2">
        <v>0</v>
      </c>
      <c r="BQ97" s="2" t="s">
        <v>699</v>
      </c>
      <c r="BR97" s="2" t="s">
        <v>43</v>
      </c>
      <c r="BS97" s="2">
        <v>0.66669999999999996</v>
      </c>
      <c r="BT97" s="2">
        <v>2.3820999999999999</v>
      </c>
      <c r="BU97" s="2" t="s">
        <v>44</v>
      </c>
      <c r="BV97" s="2">
        <v>1</v>
      </c>
      <c r="BW97" s="2">
        <v>2.1507499999999999</v>
      </c>
      <c r="BX97" s="2" t="s">
        <v>45</v>
      </c>
      <c r="BY97" s="2">
        <v>1</v>
      </c>
      <c r="BZ97" s="2">
        <v>1.3774999999999999</v>
      </c>
      <c r="CA97" s="2" t="s">
        <v>46</v>
      </c>
      <c r="CB97" s="2">
        <v>0.75</v>
      </c>
      <c r="CC97" s="2">
        <v>2.4107500000000002</v>
      </c>
      <c r="CD97" s="2" t="b">
        <f>IF(AND(BO97&lt;=6,BP97&lt;1),TRUE,FALSE)</f>
        <v>1</v>
      </c>
      <c r="CE97" s="2" t="b">
        <f t="shared" si="29"/>
        <v>1</v>
      </c>
      <c r="CF97" s="2">
        <v>1</v>
      </c>
      <c r="CG97" s="2" t="s">
        <v>703</v>
      </c>
      <c r="CH97" s="2" t="s">
        <v>48</v>
      </c>
      <c r="CI97" s="2" t="str">
        <f t="shared" si="30"/>
        <v>run-02_bold</v>
      </c>
      <c r="CJ97" s="2">
        <v>0</v>
      </c>
      <c r="CK97" s="2">
        <v>0</v>
      </c>
      <c r="CL97" s="2" t="s">
        <v>701</v>
      </c>
      <c r="CM97" s="2" t="s">
        <v>50</v>
      </c>
      <c r="CN97" s="2">
        <v>0.91669999999999996</v>
      </c>
      <c r="CO97" s="2">
        <v>2.6223329999999998</v>
      </c>
      <c r="CP97" s="2" t="s">
        <v>51</v>
      </c>
      <c r="CQ97" s="2">
        <v>0.75</v>
      </c>
      <c r="CR97" s="2">
        <v>2.6967500000000002</v>
      </c>
      <c r="CS97" s="2" t="s">
        <v>52</v>
      </c>
      <c r="CT97" s="2">
        <v>1</v>
      </c>
      <c r="CU97" s="2">
        <v>1.4113329999999999</v>
      </c>
      <c r="CV97" s="2" t="s">
        <v>53</v>
      </c>
      <c r="CW97" s="2">
        <v>0.83330000000000004</v>
      </c>
      <c r="CX97" s="2">
        <v>2.6154999999999999</v>
      </c>
      <c r="CY97" s="2" t="b">
        <f>IF(AND(CJ97&lt;=6,CK97&lt;1),TRUE,FALSE)</f>
        <v>1</v>
      </c>
      <c r="CZ97" s="2" t="b">
        <f t="shared" si="31"/>
        <v>1</v>
      </c>
      <c r="DA97" s="2">
        <v>1</v>
      </c>
      <c r="DB97"/>
    </row>
    <row r="98" spans="1:106" s="2" customFormat="1" x14ac:dyDescent="0.35">
      <c r="A98" s="1" t="s">
        <v>704</v>
      </c>
      <c r="B98" t="s">
        <v>38</v>
      </c>
      <c r="C98">
        <v>5</v>
      </c>
      <c r="D98">
        <v>5</v>
      </c>
      <c r="E98">
        <v>7.7388888888888889</v>
      </c>
      <c r="F98" t="s">
        <v>39</v>
      </c>
      <c r="G98">
        <v>103</v>
      </c>
      <c r="H98">
        <v>111</v>
      </c>
      <c r="I98">
        <v>115</v>
      </c>
      <c r="J98">
        <v>29</v>
      </c>
      <c r="K98">
        <v>13</v>
      </c>
      <c r="L98">
        <v>27</v>
      </c>
      <c r="M98">
        <v>15</v>
      </c>
      <c r="N98">
        <v>31</v>
      </c>
      <c r="O98">
        <v>14</v>
      </c>
      <c r="P98">
        <v>26</v>
      </c>
      <c r="Q98">
        <v>13</v>
      </c>
      <c r="R98">
        <v>122</v>
      </c>
      <c r="S98" s="1">
        <v>5543</v>
      </c>
      <c r="T98" s="2" t="s">
        <v>705</v>
      </c>
      <c r="U98" s="2" t="s">
        <v>41</v>
      </c>
      <c r="V98" s="2" t="str">
        <f t="shared" si="24"/>
        <v>run-01_bold</v>
      </c>
      <c r="W98" s="2">
        <v>5</v>
      </c>
      <c r="X98" s="2">
        <v>0</v>
      </c>
      <c r="Y98" s="2" t="s">
        <v>706</v>
      </c>
      <c r="Z98" s="2" t="s">
        <v>43</v>
      </c>
      <c r="AA98" s="2">
        <v>0.66669999999999996</v>
      </c>
      <c r="AB98" s="2">
        <v>2.440833</v>
      </c>
      <c r="AC98" s="2" t="s">
        <v>44</v>
      </c>
      <c r="AD98" s="2">
        <v>0.91669999999999996</v>
      </c>
      <c r="AE98" s="2">
        <v>2.5768749999999998</v>
      </c>
      <c r="AF98" s="2" t="s">
        <v>45</v>
      </c>
      <c r="AG98" s="2">
        <v>1</v>
      </c>
      <c r="AH98" s="2">
        <v>1.753333</v>
      </c>
      <c r="AI98" s="2" t="s">
        <v>46</v>
      </c>
      <c r="AJ98" s="2">
        <v>0.91669999999999996</v>
      </c>
      <c r="AK98" s="2">
        <v>2.669222</v>
      </c>
      <c r="AL98" s="2" t="b">
        <f t="shared" si="25"/>
        <v>1</v>
      </c>
      <c r="AM98" s="2" t="b">
        <f>IF(AND(AD98&gt;=0.5,AG98&gt;=0.5, ABS(AJ98-AD98)&lt;0.4),TRUE,FALSE)</f>
        <v>1</v>
      </c>
      <c r="AN98" s="2">
        <v>1</v>
      </c>
      <c r="AO98" s="1" t="s">
        <v>704</v>
      </c>
      <c r="AP98" s="2" t="s">
        <v>707</v>
      </c>
      <c r="AQ98" s="2" t="s">
        <v>48</v>
      </c>
      <c r="AR98" s="2" t="str">
        <f t="shared" si="26"/>
        <v>run-01_bold</v>
      </c>
      <c r="AS98" s="2">
        <v>0</v>
      </c>
      <c r="AT98" s="2">
        <v>0</v>
      </c>
      <c r="AU98" s="2" t="s">
        <v>708</v>
      </c>
      <c r="AV98" s="2" t="s">
        <v>50</v>
      </c>
      <c r="AW98" s="2">
        <v>0.91669999999999996</v>
      </c>
      <c r="AX98" s="2">
        <v>2.2737500000000002</v>
      </c>
      <c r="AY98" s="2" t="s">
        <v>51</v>
      </c>
      <c r="AZ98" s="2">
        <v>0.91669999999999996</v>
      </c>
      <c r="BA98" s="2">
        <v>2.4936669999999999</v>
      </c>
      <c r="BB98" s="2" t="s">
        <v>52</v>
      </c>
      <c r="BC98" s="2">
        <v>1</v>
      </c>
      <c r="BD98" s="2">
        <v>1.5680000000000001</v>
      </c>
      <c r="BE98" s="2" t="s">
        <v>53</v>
      </c>
      <c r="BF98" s="2">
        <v>0.91669999999999996</v>
      </c>
      <c r="BG98" s="2">
        <v>2.4799169999999999</v>
      </c>
      <c r="BH98" s="2" t="b">
        <f>IF(AND(AS98&lt;=6,AT98&lt;1),TRUE,FALSE)</f>
        <v>1</v>
      </c>
      <c r="BI98" s="2" t="b">
        <f t="shared" si="27"/>
        <v>1</v>
      </c>
      <c r="BJ98" s="2">
        <v>1</v>
      </c>
      <c r="BK98" s="1" t="s">
        <v>704</v>
      </c>
      <c r="BL98" s="2" t="s">
        <v>709</v>
      </c>
      <c r="BM98" s="2" t="s">
        <v>41</v>
      </c>
      <c r="BN98" s="2" t="str">
        <f t="shared" si="28"/>
        <v>run-02_bold</v>
      </c>
      <c r="BO98" s="2">
        <v>0</v>
      </c>
      <c r="BP98" s="2">
        <v>0</v>
      </c>
      <c r="BQ98" s="2" t="s">
        <v>706</v>
      </c>
      <c r="BR98" s="2" t="s">
        <v>43</v>
      </c>
      <c r="BS98" s="2">
        <v>0.83330000000000004</v>
      </c>
      <c r="BT98" s="2">
        <v>2.439333</v>
      </c>
      <c r="BU98" s="2" t="s">
        <v>44</v>
      </c>
      <c r="BV98" s="2">
        <v>1</v>
      </c>
      <c r="BW98" s="2">
        <v>2.2902999999999998</v>
      </c>
      <c r="BX98" s="2" t="s">
        <v>45</v>
      </c>
      <c r="BY98" s="2">
        <v>1</v>
      </c>
      <c r="BZ98" s="2">
        <v>1.5968329999999999</v>
      </c>
      <c r="CA98" s="2" t="s">
        <v>46</v>
      </c>
      <c r="CB98" s="2">
        <v>0.75</v>
      </c>
      <c r="CC98" s="2">
        <v>2.4855</v>
      </c>
      <c r="CD98" s="2" t="b">
        <f>IF(AND(BO98&lt;=6,BP98&lt;1),TRUE,FALSE)</f>
        <v>1</v>
      </c>
      <c r="CE98" s="2" t="b">
        <f t="shared" si="29"/>
        <v>1</v>
      </c>
      <c r="CF98" s="2">
        <v>1</v>
      </c>
      <c r="CG98" s="2" t="s">
        <v>710</v>
      </c>
      <c r="CH98" s="2" t="s">
        <v>48</v>
      </c>
      <c r="CI98" s="2" t="str">
        <f t="shared" si="30"/>
        <v>run-02_bold</v>
      </c>
      <c r="CJ98" s="2">
        <v>0</v>
      </c>
      <c r="CK98" s="2">
        <v>0</v>
      </c>
      <c r="CL98" s="2" t="s">
        <v>708</v>
      </c>
      <c r="CM98" s="2" t="s">
        <v>50</v>
      </c>
      <c r="CN98" s="2">
        <v>1</v>
      </c>
      <c r="CO98" s="2">
        <v>2.1963330000000001</v>
      </c>
      <c r="CP98" s="2" t="s">
        <v>51</v>
      </c>
      <c r="CQ98" s="2">
        <v>1</v>
      </c>
      <c r="CR98" s="2">
        <v>2.4267500000000002</v>
      </c>
      <c r="CS98" s="2" t="s">
        <v>52</v>
      </c>
      <c r="CT98" s="2">
        <v>1</v>
      </c>
      <c r="CU98" s="2">
        <v>1.549083</v>
      </c>
      <c r="CV98" s="2" t="s">
        <v>53</v>
      </c>
      <c r="CW98" s="2">
        <v>1</v>
      </c>
      <c r="CX98" s="2">
        <v>2.5055000000000001</v>
      </c>
      <c r="CY98" s="2" t="b">
        <f>IF(AND(CJ98&lt;=6,CK98&lt;1),TRUE,FALSE)</f>
        <v>1</v>
      </c>
      <c r="CZ98" s="2" t="b">
        <f t="shared" si="31"/>
        <v>1</v>
      </c>
      <c r="DA98" s="2">
        <v>1</v>
      </c>
      <c r="DB98"/>
    </row>
    <row r="99" spans="1:106" s="2" customFormat="1" x14ac:dyDescent="0.35">
      <c r="A99" s="1" t="s">
        <v>711</v>
      </c>
      <c r="B99" t="s">
        <v>38</v>
      </c>
      <c r="C99">
        <v>5</v>
      </c>
      <c r="D99">
        <v>5</v>
      </c>
      <c r="E99">
        <v>7.1916666666666664</v>
      </c>
      <c r="F99" t="s">
        <v>84</v>
      </c>
      <c r="G99">
        <v>109</v>
      </c>
      <c r="H99">
        <v>144</v>
      </c>
      <c r="I99">
        <v>115</v>
      </c>
      <c r="J99">
        <v>29</v>
      </c>
      <c r="K99">
        <v>14</v>
      </c>
      <c r="L99">
        <v>32</v>
      </c>
      <c r="M99">
        <v>19</v>
      </c>
      <c r="N99">
        <v>32</v>
      </c>
      <c r="O99">
        <v>16</v>
      </c>
      <c r="P99">
        <v>28</v>
      </c>
      <c r="Q99">
        <v>16</v>
      </c>
      <c r="R99">
        <v>135</v>
      </c>
      <c r="S99" s="1">
        <v>5550</v>
      </c>
      <c r="T99" s="2" t="s">
        <v>712</v>
      </c>
      <c r="U99" s="2" t="s">
        <v>41</v>
      </c>
      <c r="V99" s="2" t="str">
        <f t="shared" si="24"/>
        <v>run-01_bold</v>
      </c>
      <c r="W99" s="2">
        <v>0</v>
      </c>
      <c r="X99" s="2">
        <v>0</v>
      </c>
      <c r="Y99" s="2" t="s">
        <v>713</v>
      </c>
      <c r="Z99" s="2" t="s">
        <v>43</v>
      </c>
      <c r="AA99" s="2">
        <v>0.91669999999999996</v>
      </c>
      <c r="AB99" s="2">
        <v>2.6419999999999999</v>
      </c>
      <c r="AC99" s="2" t="s">
        <v>44</v>
      </c>
      <c r="AD99" s="2">
        <v>1</v>
      </c>
      <c r="AE99" s="2">
        <v>2.3094000000000001</v>
      </c>
      <c r="AF99" s="2" t="s">
        <v>45</v>
      </c>
      <c r="AG99" s="2">
        <v>0.91669999999999996</v>
      </c>
      <c r="AH99" s="2">
        <v>1.5620909999999999</v>
      </c>
      <c r="AI99" s="2" t="s">
        <v>46</v>
      </c>
      <c r="AJ99" s="2">
        <v>0.75</v>
      </c>
      <c r="AK99" s="2">
        <v>2.7048890000000001</v>
      </c>
      <c r="AL99" s="2" t="b">
        <f t="shared" si="25"/>
        <v>1</v>
      </c>
      <c r="AM99" s="2" t="b">
        <f>IF(AND(AD99&gt;=0.5,AG99&gt;=0.5, ABS(AJ99-AD99)&lt;0.4),TRUE,FALSE)</f>
        <v>1</v>
      </c>
      <c r="AN99" s="2">
        <v>1</v>
      </c>
      <c r="AO99" s="1" t="s">
        <v>711</v>
      </c>
      <c r="AP99" s="2" t="s">
        <v>714</v>
      </c>
      <c r="AQ99" s="2" t="s">
        <v>48</v>
      </c>
      <c r="AR99" s="2" t="str">
        <f t="shared" si="26"/>
        <v>run-01_bold</v>
      </c>
      <c r="AS99" s="2">
        <v>4</v>
      </c>
      <c r="AT99" s="2">
        <v>0</v>
      </c>
      <c r="AU99" s="2" t="s">
        <v>715</v>
      </c>
      <c r="AV99" s="2" t="s">
        <v>50</v>
      </c>
      <c r="AW99" s="2">
        <v>0.83330000000000004</v>
      </c>
      <c r="AX99" s="2">
        <v>2.2766670000000002</v>
      </c>
      <c r="AY99" s="2" t="s">
        <v>51</v>
      </c>
      <c r="AZ99" s="2">
        <v>0.91669999999999996</v>
      </c>
      <c r="BA99" s="2">
        <v>2.4586359999999998</v>
      </c>
      <c r="BB99" s="2" t="s">
        <v>52</v>
      </c>
      <c r="BC99" s="2">
        <v>1</v>
      </c>
      <c r="BD99" s="2">
        <v>2.0415830000000001</v>
      </c>
      <c r="BE99" s="2" t="s">
        <v>53</v>
      </c>
      <c r="BF99" s="2">
        <v>1</v>
      </c>
      <c r="BG99" s="2">
        <v>2.5898180000000002</v>
      </c>
      <c r="BH99" s="2" t="b">
        <f>IF(AND(AS99&lt;=6,AT99&lt;1),TRUE,FALSE)</f>
        <v>1</v>
      </c>
      <c r="BI99" s="2" t="b">
        <f t="shared" si="27"/>
        <v>1</v>
      </c>
      <c r="BJ99" s="2">
        <v>1</v>
      </c>
      <c r="BK99" s="1" t="s">
        <v>711</v>
      </c>
      <c r="BL99" s="2" t="s">
        <v>716</v>
      </c>
      <c r="BM99" s="2" t="s">
        <v>41</v>
      </c>
      <c r="BN99" s="2" t="str">
        <f t="shared" si="28"/>
        <v>run-02_bold</v>
      </c>
      <c r="BO99" s="2">
        <v>0</v>
      </c>
      <c r="BP99" s="2">
        <v>0</v>
      </c>
      <c r="BQ99" s="2" t="s">
        <v>713</v>
      </c>
      <c r="BR99" s="2" t="s">
        <v>43</v>
      </c>
      <c r="BS99" s="2">
        <v>0.83330000000000004</v>
      </c>
      <c r="BT99" s="2">
        <v>2.4381110000000001</v>
      </c>
      <c r="BU99" s="2" t="s">
        <v>44</v>
      </c>
      <c r="BV99" s="2">
        <v>0.83330000000000004</v>
      </c>
      <c r="BW99" s="2">
        <v>2.5227270000000002</v>
      </c>
      <c r="BX99" s="2" t="s">
        <v>45</v>
      </c>
      <c r="BY99" s="2">
        <v>0.91669999999999996</v>
      </c>
      <c r="BZ99" s="2">
        <v>1.0540909999999999</v>
      </c>
      <c r="CA99" s="2" t="s">
        <v>46</v>
      </c>
      <c r="CB99" s="2">
        <v>0.91669999999999996</v>
      </c>
      <c r="CC99" s="2">
        <v>2.559364</v>
      </c>
      <c r="CD99" s="2" t="b">
        <f>IF(AND(BO99&lt;=6,BP99&lt;1),TRUE,FALSE)</f>
        <v>1</v>
      </c>
      <c r="CE99" s="2" t="b">
        <f t="shared" si="29"/>
        <v>1</v>
      </c>
      <c r="CF99" s="2">
        <v>1</v>
      </c>
      <c r="CG99" s="2" t="s">
        <v>717</v>
      </c>
      <c r="CH99" s="2" t="s">
        <v>48</v>
      </c>
      <c r="CI99" s="2" t="str">
        <f t="shared" si="30"/>
        <v>run-02_bold</v>
      </c>
      <c r="CJ99" s="2">
        <v>6</v>
      </c>
      <c r="CK99" s="2">
        <v>0</v>
      </c>
      <c r="CL99" s="2" t="s">
        <v>715</v>
      </c>
      <c r="CM99" s="2" t="s">
        <v>50</v>
      </c>
      <c r="CN99" s="2">
        <v>0.83330000000000004</v>
      </c>
      <c r="CO99" s="2">
        <v>2.3077269999999999</v>
      </c>
      <c r="CP99" s="2" t="s">
        <v>51</v>
      </c>
      <c r="CQ99" s="2">
        <v>1</v>
      </c>
      <c r="CR99" s="2">
        <v>2.4187270000000001</v>
      </c>
      <c r="CS99" s="2" t="s">
        <v>52</v>
      </c>
      <c r="CT99" s="2">
        <v>1</v>
      </c>
      <c r="CU99" s="2">
        <v>1.880636</v>
      </c>
      <c r="CV99" s="2" t="s">
        <v>53</v>
      </c>
      <c r="CW99" s="2">
        <v>0.75</v>
      </c>
      <c r="CX99" s="2">
        <v>2.5329000000000002</v>
      </c>
      <c r="CY99" s="2" t="b">
        <f>IF(AND(CJ99&lt;=6,CK99&lt;1),TRUE,FALSE)</f>
        <v>1</v>
      </c>
      <c r="CZ99" s="2" t="b">
        <f t="shared" si="31"/>
        <v>1</v>
      </c>
      <c r="DA99" s="2">
        <v>1</v>
      </c>
      <c r="DB99"/>
    </row>
    <row r="100" spans="1:106" ht="14.25" customHeight="1" x14ac:dyDescent="0.35">
      <c r="A100" s="1" t="s">
        <v>718</v>
      </c>
      <c r="B100" t="s">
        <v>38</v>
      </c>
      <c r="C100">
        <v>5</v>
      </c>
      <c r="D100">
        <v>5</v>
      </c>
      <c r="E100">
        <v>8.2666666666666675</v>
      </c>
      <c r="F100" t="s">
        <v>39</v>
      </c>
      <c r="G100">
        <v>104</v>
      </c>
      <c r="H100">
        <v>118</v>
      </c>
      <c r="I100">
        <v>117</v>
      </c>
      <c r="J100">
        <v>28</v>
      </c>
      <c r="K100">
        <v>11</v>
      </c>
      <c r="L100">
        <v>25</v>
      </c>
      <c r="M100">
        <v>11</v>
      </c>
      <c r="N100">
        <v>32</v>
      </c>
      <c r="O100">
        <v>14</v>
      </c>
      <c r="P100">
        <v>23</v>
      </c>
      <c r="Q100">
        <v>9</v>
      </c>
      <c r="R100">
        <v>110</v>
      </c>
      <c r="S100" s="1">
        <v>5553</v>
      </c>
      <c r="T100" s="2" t="s">
        <v>719</v>
      </c>
      <c r="U100" s="2" t="s">
        <v>41</v>
      </c>
      <c r="V100" s="2" t="str">
        <f t="shared" si="24"/>
        <v>run-01_bold</v>
      </c>
      <c r="W100" s="2">
        <v>0</v>
      </c>
      <c r="X100" s="2">
        <v>0</v>
      </c>
      <c r="Y100" s="2" t="s">
        <v>720</v>
      </c>
      <c r="Z100" s="2" t="s">
        <v>43</v>
      </c>
      <c r="AA100" s="2">
        <v>0.91669999999999996</v>
      </c>
      <c r="AB100" s="2">
        <v>2.2921670000000001</v>
      </c>
      <c r="AC100" s="2" t="s">
        <v>44</v>
      </c>
      <c r="AD100" s="2">
        <v>1</v>
      </c>
      <c r="AE100" s="2">
        <v>2.2447499999999998</v>
      </c>
      <c r="AF100" s="2" t="s">
        <v>45</v>
      </c>
      <c r="AG100" s="2">
        <v>0.91669999999999996</v>
      </c>
      <c r="AH100" s="2">
        <v>0.93133299999999997</v>
      </c>
      <c r="AI100" s="2" t="s">
        <v>46</v>
      </c>
      <c r="AJ100" s="2">
        <v>1</v>
      </c>
      <c r="AK100" s="2">
        <v>2.4464999999999999</v>
      </c>
      <c r="AL100" s="2" t="b">
        <f t="shared" si="25"/>
        <v>1</v>
      </c>
      <c r="AM100" s="2" t="b">
        <f>IF(AND(AD100&gt;=0.5,AG100&gt;=0.5, ABS(AJ100-AD100)&lt;0.4),TRUE,FALSE)</f>
        <v>1</v>
      </c>
      <c r="AN100" s="2">
        <v>1</v>
      </c>
      <c r="AO100" s="1" t="s">
        <v>718</v>
      </c>
      <c r="AP100" s="2" t="s">
        <v>721</v>
      </c>
      <c r="AQ100" s="2" t="s">
        <v>48</v>
      </c>
      <c r="AR100" s="2" t="str">
        <f t="shared" si="26"/>
        <v>run-01_bold</v>
      </c>
      <c r="AS100" s="2">
        <v>0</v>
      </c>
      <c r="AT100" s="2">
        <v>0</v>
      </c>
      <c r="AU100" s="2" t="s">
        <v>722</v>
      </c>
      <c r="AV100" s="2" t="s">
        <v>50</v>
      </c>
      <c r="AW100" s="2">
        <v>1</v>
      </c>
      <c r="AX100" s="2">
        <v>2.0011670000000001</v>
      </c>
      <c r="AY100" s="2" t="s">
        <v>51</v>
      </c>
      <c r="AZ100" s="2">
        <v>1</v>
      </c>
      <c r="BA100" s="2">
        <v>2.1444999999999999</v>
      </c>
      <c r="BB100" s="2" t="s">
        <v>52</v>
      </c>
      <c r="BC100" s="2">
        <v>1</v>
      </c>
      <c r="BD100" s="2">
        <v>1.103667</v>
      </c>
      <c r="BE100" s="2" t="s">
        <v>53</v>
      </c>
      <c r="BF100" s="2">
        <v>0.83330000000000004</v>
      </c>
      <c r="BG100" s="2">
        <v>2.2012499999999999</v>
      </c>
      <c r="BH100" s="2" t="b">
        <f>IF(AND(AS100&lt;=6,AT100&lt;1),TRUE,FALSE)</f>
        <v>1</v>
      </c>
      <c r="BI100" s="2" t="b">
        <f t="shared" si="27"/>
        <v>1</v>
      </c>
      <c r="BJ100" s="2">
        <v>1</v>
      </c>
      <c r="BK100" s="1" t="s">
        <v>718</v>
      </c>
      <c r="BL100" s="2" t="s">
        <v>723</v>
      </c>
      <c r="BM100" s="2" t="s">
        <v>41</v>
      </c>
      <c r="BN100" s="2" t="str">
        <f t="shared" si="28"/>
        <v>run-02_bold</v>
      </c>
      <c r="BO100" s="2">
        <v>0</v>
      </c>
      <c r="BP100" s="2">
        <v>0</v>
      </c>
      <c r="BQ100" s="2" t="s">
        <v>720</v>
      </c>
      <c r="BR100" s="2" t="s">
        <v>43</v>
      </c>
      <c r="BS100" s="2">
        <v>0.58330000000000004</v>
      </c>
      <c r="BT100" s="2">
        <v>2.5314549999999998</v>
      </c>
      <c r="BU100" s="2" t="s">
        <v>44</v>
      </c>
      <c r="BV100" s="2">
        <v>0.91669999999999996</v>
      </c>
      <c r="BW100" s="2">
        <v>2.1635</v>
      </c>
      <c r="BX100" s="2" t="s">
        <v>45</v>
      </c>
      <c r="BY100" s="2">
        <v>1</v>
      </c>
      <c r="BZ100" s="2">
        <v>0.89333300000000004</v>
      </c>
      <c r="CA100" s="2" t="s">
        <v>46</v>
      </c>
      <c r="CB100" s="2">
        <v>0.83330000000000004</v>
      </c>
      <c r="CC100" s="2">
        <v>2.3826670000000001</v>
      </c>
      <c r="CD100" s="2" t="b">
        <f>IF(AND(BO100&lt;=6,BP100&lt;1),TRUE,FALSE)</f>
        <v>1</v>
      </c>
      <c r="CE100" s="2" t="b">
        <f t="shared" si="29"/>
        <v>1</v>
      </c>
      <c r="CF100" s="2">
        <v>1</v>
      </c>
      <c r="CG100" s="2" t="s">
        <v>724</v>
      </c>
      <c r="CH100" s="2" t="s">
        <v>48</v>
      </c>
      <c r="CI100" s="2" t="str">
        <f t="shared" si="30"/>
        <v>run-02_bold</v>
      </c>
      <c r="CJ100" s="2">
        <v>0</v>
      </c>
      <c r="CK100" s="2">
        <v>0</v>
      </c>
      <c r="CL100" s="2" t="s">
        <v>722</v>
      </c>
      <c r="CM100" s="2" t="s">
        <v>50</v>
      </c>
      <c r="CN100" s="2">
        <v>0.91669999999999996</v>
      </c>
      <c r="CO100" s="2">
        <v>2.1378330000000001</v>
      </c>
      <c r="CP100" s="2" t="s">
        <v>51</v>
      </c>
      <c r="CQ100" s="2">
        <v>0.91669999999999996</v>
      </c>
      <c r="CR100" s="2">
        <v>2.1869170000000002</v>
      </c>
      <c r="CS100" s="2" t="s">
        <v>52</v>
      </c>
      <c r="CT100" s="2">
        <v>1</v>
      </c>
      <c r="CU100" s="2">
        <v>0.96141699999999997</v>
      </c>
      <c r="CV100" s="2" t="s">
        <v>53</v>
      </c>
      <c r="CW100" s="2">
        <v>1</v>
      </c>
      <c r="CX100" s="2">
        <v>2.2540830000000001</v>
      </c>
      <c r="CY100" s="2" t="b">
        <f>IF(AND(CJ100&lt;=6,CK100&lt;1),TRUE,FALSE)</f>
        <v>1</v>
      </c>
      <c r="CZ100" s="2" t="b">
        <f t="shared" si="31"/>
        <v>1</v>
      </c>
      <c r="DA100" s="2">
        <v>1</v>
      </c>
    </row>
    <row r="101" spans="1:106" x14ac:dyDescent="0.35">
      <c r="A101" s="3" t="s">
        <v>725</v>
      </c>
      <c r="B101" t="s">
        <v>38</v>
      </c>
      <c r="C101">
        <v>5</v>
      </c>
      <c r="D101">
        <v>5</v>
      </c>
      <c r="E101">
        <v>7.0472222222222225</v>
      </c>
      <c r="F101" t="s">
        <v>39</v>
      </c>
      <c r="G101">
        <v>99</v>
      </c>
      <c r="H101">
        <v>84</v>
      </c>
      <c r="I101">
        <v>85</v>
      </c>
      <c r="J101">
        <v>23</v>
      </c>
      <c r="K101">
        <v>9</v>
      </c>
      <c r="L101">
        <v>22</v>
      </c>
      <c r="M101">
        <v>11</v>
      </c>
      <c r="N101">
        <v>18</v>
      </c>
      <c r="O101">
        <v>9</v>
      </c>
      <c r="P101">
        <v>26</v>
      </c>
      <c r="Q101">
        <v>14</v>
      </c>
      <c r="R101">
        <v>105</v>
      </c>
      <c r="S101" s="3">
        <v>5186</v>
      </c>
      <c r="T101" t="s">
        <v>726</v>
      </c>
      <c r="U101" t="s">
        <v>41</v>
      </c>
      <c r="V101" t="str">
        <f t="shared" si="24"/>
        <v>run-01_bold</v>
      </c>
      <c r="W101">
        <v>2</v>
      </c>
      <c r="X101">
        <v>0</v>
      </c>
      <c r="Y101" t="s">
        <v>185</v>
      </c>
      <c r="Z101" t="s">
        <v>43</v>
      </c>
      <c r="AA101">
        <v>0.5</v>
      </c>
      <c r="AB101">
        <v>2.0669170000000001</v>
      </c>
      <c r="AC101" t="s">
        <v>44</v>
      </c>
      <c r="AD101">
        <v>1</v>
      </c>
      <c r="AE101">
        <v>1.950583</v>
      </c>
      <c r="AF101" t="s">
        <v>45</v>
      </c>
      <c r="AG101">
        <v>1</v>
      </c>
      <c r="AH101">
        <v>1.0080830000000001</v>
      </c>
      <c r="AI101" t="s">
        <v>46</v>
      </c>
      <c r="AJ101">
        <v>0.83330000000000004</v>
      </c>
      <c r="AK101">
        <v>2.124333</v>
      </c>
      <c r="AL101" t="b">
        <f t="shared" si="25"/>
        <v>1</v>
      </c>
      <c r="AM101" t="b">
        <f>IF(AND(AD101&gt;=0.5,AG101&gt;=0.5, ABS(AJ101-AD101)&lt;=0.4),TRUE,FALSE)</f>
        <v>1</v>
      </c>
      <c r="AN101">
        <v>1</v>
      </c>
      <c r="AO101" s="3" t="s">
        <v>725</v>
      </c>
      <c r="AP101" t="s">
        <v>727</v>
      </c>
      <c r="AQ101" t="s">
        <v>48</v>
      </c>
      <c r="AR101" t="str">
        <f t="shared" si="26"/>
        <v>run-01_bold</v>
      </c>
      <c r="AS101">
        <v>0</v>
      </c>
      <c r="AT101">
        <v>0</v>
      </c>
      <c r="AU101" t="s">
        <v>728</v>
      </c>
      <c r="AV101" t="s">
        <v>50</v>
      </c>
      <c r="AW101">
        <v>0.91669999999999996</v>
      </c>
      <c r="AX101">
        <v>1.943333</v>
      </c>
      <c r="AY101" t="s">
        <v>51</v>
      </c>
      <c r="AZ101">
        <v>0.91669999999999996</v>
      </c>
      <c r="BA101">
        <v>2.001417</v>
      </c>
      <c r="BB101" t="s">
        <v>52</v>
      </c>
      <c r="BC101">
        <v>1</v>
      </c>
      <c r="BD101">
        <v>0.99050000000000005</v>
      </c>
      <c r="BE101" t="s">
        <v>53</v>
      </c>
      <c r="BF101">
        <v>0.91669999999999996</v>
      </c>
      <c r="BG101">
        <v>2.1107499999999999</v>
      </c>
      <c r="BH101" t="b">
        <f>IF(AND(AS101&lt;=16,AT101&lt;1),TRUE,FALSE)</f>
        <v>1</v>
      </c>
      <c r="BI101" t="b">
        <f t="shared" si="27"/>
        <v>1</v>
      </c>
      <c r="BJ101">
        <v>1</v>
      </c>
      <c r="BK101" s="3" t="s">
        <v>725</v>
      </c>
      <c r="BL101" t="s">
        <v>729</v>
      </c>
      <c r="BM101" t="s">
        <v>41</v>
      </c>
      <c r="BN101" t="str">
        <f t="shared" si="28"/>
        <v>run-02_bold</v>
      </c>
      <c r="BO101">
        <v>5</v>
      </c>
      <c r="BP101">
        <v>0</v>
      </c>
      <c r="BQ101" t="s">
        <v>185</v>
      </c>
      <c r="BR101" t="s">
        <v>43</v>
      </c>
      <c r="BS101">
        <v>0.5</v>
      </c>
      <c r="BT101">
        <v>2.1626669999999999</v>
      </c>
      <c r="BU101" t="s">
        <v>44</v>
      </c>
      <c r="BV101">
        <v>1</v>
      </c>
      <c r="BW101">
        <v>1.87375</v>
      </c>
      <c r="BX101" t="s">
        <v>45</v>
      </c>
      <c r="BY101">
        <v>1</v>
      </c>
      <c r="BZ101">
        <v>0.94333299999999998</v>
      </c>
      <c r="CA101" t="s">
        <v>46</v>
      </c>
      <c r="CB101">
        <v>0.91669999999999996</v>
      </c>
      <c r="CC101">
        <v>2.1450830000000001</v>
      </c>
      <c r="CD101" t="b">
        <f>IF(AND(BO101&lt;=16,BP101&lt;1),TRUE,FALSE)</f>
        <v>1</v>
      </c>
      <c r="CE101" t="b">
        <f t="shared" si="29"/>
        <v>1</v>
      </c>
      <c r="CF101">
        <v>1</v>
      </c>
      <c r="CG101" t="s">
        <v>730</v>
      </c>
      <c r="CH101" t="s">
        <v>48</v>
      </c>
      <c r="CI101" t="str">
        <f t="shared" si="30"/>
        <v>run-02_bold</v>
      </c>
      <c r="CJ101">
        <v>7</v>
      </c>
      <c r="CK101">
        <v>0</v>
      </c>
      <c r="CL101" t="s">
        <v>728</v>
      </c>
      <c r="CM101" t="s">
        <v>50</v>
      </c>
      <c r="CN101">
        <v>0.83330000000000004</v>
      </c>
      <c r="CO101">
        <v>1.9644999999999999</v>
      </c>
      <c r="CP101" t="s">
        <v>51</v>
      </c>
      <c r="CQ101">
        <v>0.91669999999999996</v>
      </c>
      <c r="CR101">
        <v>2.1048330000000002</v>
      </c>
      <c r="CS101" t="s">
        <v>52</v>
      </c>
      <c r="CT101">
        <v>1</v>
      </c>
      <c r="CU101">
        <v>0.95691700000000002</v>
      </c>
      <c r="CV101" t="s">
        <v>53</v>
      </c>
      <c r="CW101">
        <v>0.75</v>
      </c>
      <c r="CX101">
        <v>2.095583</v>
      </c>
      <c r="CY101" t="b">
        <f>IF(AND(CJ101&lt;=16,CK101&lt;1),TRUE,FALSE)</f>
        <v>1</v>
      </c>
      <c r="CZ101" t="b">
        <f t="shared" si="31"/>
        <v>1</v>
      </c>
      <c r="DA101">
        <v>1</v>
      </c>
      <c r="DB101" s="2"/>
    </row>
    <row r="102" spans="1:106" x14ac:dyDescent="0.35">
      <c r="A102" s="3" t="s">
        <v>731</v>
      </c>
      <c r="B102" t="s">
        <v>38</v>
      </c>
      <c r="C102">
        <v>5</v>
      </c>
      <c r="D102">
        <v>5</v>
      </c>
      <c r="E102">
        <v>7.4083333333333332</v>
      </c>
      <c r="F102" t="s">
        <v>84</v>
      </c>
      <c r="G102">
        <v>109</v>
      </c>
      <c r="H102">
        <v>103</v>
      </c>
      <c r="I102">
        <v>87</v>
      </c>
      <c r="J102">
        <v>21</v>
      </c>
      <c r="K102">
        <v>8</v>
      </c>
      <c r="L102">
        <v>19</v>
      </c>
      <c r="M102">
        <v>9</v>
      </c>
      <c r="N102">
        <v>7</v>
      </c>
      <c r="O102">
        <v>5</v>
      </c>
      <c r="P102">
        <v>23</v>
      </c>
      <c r="Q102">
        <v>10</v>
      </c>
      <c r="R102">
        <v>86</v>
      </c>
      <c r="S102" s="3">
        <v>5216</v>
      </c>
      <c r="T102" t="s">
        <v>732</v>
      </c>
      <c r="U102" t="s">
        <v>41</v>
      </c>
      <c r="V102" t="str">
        <f t="shared" si="24"/>
        <v>run-01_bold</v>
      </c>
      <c r="W102">
        <v>10</v>
      </c>
      <c r="X102">
        <v>0</v>
      </c>
      <c r="Y102" t="s">
        <v>471</v>
      </c>
      <c r="Z102" t="s">
        <v>43</v>
      </c>
      <c r="AA102">
        <v>0.41670000000000001</v>
      </c>
      <c r="AB102">
        <v>2.6658750000000002</v>
      </c>
      <c r="AC102" t="s">
        <v>44</v>
      </c>
      <c r="AD102">
        <v>0.75</v>
      </c>
      <c r="AE102">
        <v>2.4334169999999999</v>
      </c>
      <c r="AF102" t="s">
        <v>45</v>
      </c>
      <c r="AG102">
        <v>0.83330000000000004</v>
      </c>
      <c r="AH102">
        <v>1.3320909999999999</v>
      </c>
      <c r="AI102" t="s">
        <v>46</v>
      </c>
      <c r="AJ102">
        <v>0.41670000000000001</v>
      </c>
      <c r="AK102">
        <v>2.6118890000000001</v>
      </c>
      <c r="AL102" t="b">
        <f t="shared" si="25"/>
        <v>1</v>
      </c>
      <c r="AM102" t="b">
        <f>IF(AND(AD102&gt;=0.5,AG102&gt;=0.5, ABS(AJ102-AD102)&lt;=0.4),TRUE,FALSE)</f>
        <v>1</v>
      </c>
      <c r="AN102">
        <v>1</v>
      </c>
      <c r="AO102" s="3" t="s">
        <v>731</v>
      </c>
      <c r="AP102" t="s">
        <v>733</v>
      </c>
      <c r="AQ102" t="s">
        <v>48</v>
      </c>
      <c r="AR102" t="str">
        <f t="shared" si="26"/>
        <v>run-01_bold</v>
      </c>
      <c r="AS102">
        <v>2</v>
      </c>
      <c r="AT102">
        <v>0</v>
      </c>
      <c r="AU102" t="s">
        <v>734</v>
      </c>
      <c r="AV102" t="s">
        <v>50</v>
      </c>
      <c r="AW102">
        <v>1</v>
      </c>
      <c r="AX102">
        <v>2.3237269999999999</v>
      </c>
      <c r="AY102" t="s">
        <v>51</v>
      </c>
      <c r="AZ102">
        <v>0.83330000000000004</v>
      </c>
      <c r="BA102">
        <v>2.6530999999999998</v>
      </c>
      <c r="BB102" t="s">
        <v>52</v>
      </c>
      <c r="BC102">
        <v>0.91669999999999996</v>
      </c>
      <c r="BD102">
        <v>1.5398179999999999</v>
      </c>
      <c r="BE102" t="s">
        <v>53</v>
      </c>
      <c r="BF102">
        <v>1</v>
      </c>
      <c r="BG102">
        <v>2.6680000000000001</v>
      </c>
      <c r="BH102" t="b">
        <f>IF(AND(AS102&lt;=16,AT102&lt;1),TRUE,FALSE)</f>
        <v>1</v>
      </c>
      <c r="BI102" t="b">
        <f t="shared" si="27"/>
        <v>1</v>
      </c>
      <c r="BJ102">
        <v>1</v>
      </c>
      <c r="BK102" s="3" t="s">
        <v>731</v>
      </c>
      <c r="BL102" t="s">
        <v>735</v>
      </c>
      <c r="BM102" t="s">
        <v>41</v>
      </c>
      <c r="BN102" t="str">
        <f t="shared" si="28"/>
        <v>run-02_bold</v>
      </c>
      <c r="BO102">
        <v>4</v>
      </c>
      <c r="BP102">
        <v>0</v>
      </c>
      <c r="BQ102" t="s">
        <v>736</v>
      </c>
      <c r="BR102" t="s">
        <v>43</v>
      </c>
      <c r="BS102">
        <v>0.91669999999999996</v>
      </c>
      <c r="BT102">
        <v>2.2215829999999999</v>
      </c>
      <c r="BU102" t="s">
        <v>44</v>
      </c>
      <c r="BV102">
        <v>0.83330000000000004</v>
      </c>
      <c r="BW102">
        <v>2.1110829999999998</v>
      </c>
      <c r="BX102" t="s">
        <v>45</v>
      </c>
      <c r="BY102">
        <v>1</v>
      </c>
      <c r="BZ102">
        <v>1.003333</v>
      </c>
      <c r="CA102" t="s">
        <v>46</v>
      </c>
      <c r="CB102">
        <v>0.91669999999999996</v>
      </c>
      <c r="CC102">
        <v>2.305167</v>
      </c>
      <c r="CD102" t="b">
        <f>IF(AND(BO102&lt;=16,BP102&lt;1),TRUE,FALSE)</f>
        <v>1</v>
      </c>
      <c r="CE102" t="b">
        <f t="shared" si="29"/>
        <v>1</v>
      </c>
      <c r="CF102">
        <v>1</v>
      </c>
      <c r="CG102" t="s">
        <v>737</v>
      </c>
      <c r="CH102" t="s">
        <v>48</v>
      </c>
      <c r="CI102" t="str">
        <f t="shared" si="30"/>
        <v>run-02_bold</v>
      </c>
      <c r="CJ102">
        <v>0</v>
      </c>
      <c r="CK102">
        <v>0</v>
      </c>
      <c r="CL102" t="s">
        <v>734</v>
      </c>
      <c r="CM102" t="s">
        <v>50</v>
      </c>
      <c r="CN102">
        <v>0.83330000000000004</v>
      </c>
      <c r="CO102">
        <v>2.485417</v>
      </c>
      <c r="CP102" t="s">
        <v>51</v>
      </c>
      <c r="CQ102">
        <v>0.5</v>
      </c>
      <c r="CR102">
        <v>2.7448890000000001</v>
      </c>
      <c r="CS102" t="s">
        <v>52</v>
      </c>
      <c r="CT102">
        <v>0.91669999999999996</v>
      </c>
      <c r="CU102">
        <v>1.9214549999999999</v>
      </c>
      <c r="CV102" t="s">
        <v>53</v>
      </c>
      <c r="CW102">
        <v>0.83330000000000004</v>
      </c>
      <c r="CX102">
        <v>2.5249000000000001</v>
      </c>
      <c r="CY102" t="b">
        <f>IF(AND(CJ102&lt;=16,CK102&lt;1),TRUE,FALSE)</f>
        <v>1</v>
      </c>
      <c r="CZ102" t="b">
        <f t="shared" si="31"/>
        <v>1</v>
      </c>
      <c r="DA102">
        <v>1</v>
      </c>
      <c r="DB102" s="2"/>
    </row>
    <row r="103" spans="1:106" x14ac:dyDescent="0.35">
      <c r="A103" s="1" t="s">
        <v>738</v>
      </c>
      <c r="B103" t="s">
        <v>38</v>
      </c>
      <c r="C103">
        <v>4</v>
      </c>
      <c r="D103">
        <v>4</v>
      </c>
      <c r="E103">
        <v>8.155555555555555</v>
      </c>
      <c r="F103" t="s">
        <v>39</v>
      </c>
      <c r="G103">
        <v>104</v>
      </c>
      <c r="H103">
        <v>92</v>
      </c>
      <c r="I103">
        <v>84</v>
      </c>
      <c r="J103">
        <v>17</v>
      </c>
      <c r="K103">
        <v>6</v>
      </c>
      <c r="L103">
        <v>16</v>
      </c>
      <c r="M103">
        <v>6</v>
      </c>
      <c r="N103">
        <v>22</v>
      </c>
      <c r="O103">
        <v>9</v>
      </c>
      <c r="P103">
        <v>22</v>
      </c>
      <c r="Q103">
        <v>8</v>
      </c>
      <c r="R103">
        <v>86</v>
      </c>
      <c r="S103" s="1">
        <v>5357</v>
      </c>
      <c r="T103" s="2" t="s">
        <v>739</v>
      </c>
      <c r="U103" s="2" t="s">
        <v>41</v>
      </c>
      <c r="V103" s="2" t="str">
        <f t="shared" si="24"/>
        <v>run-01_bold</v>
      </c>
      <c r="W103" s="2">
        <v>0</v>
      </c>
      <c r="X103" s="2">
        <v>0</v>
      </c>
      <c r="Y103" s="2" t="s">
        <v>728</v>
      </c>
      <c r="Z103" s="2" t="s">
        <v>43</v>
      </c>
      <c r="AA103" s="2">
        <v>0.5</v>
      </c>
      <c r="AB103" s="2">
        <v>2.4809000000000001</v>
      </c>
      <c r="AC103" s="2" t="s">
        <v>44</v>
      </c>
      <c r="AD103" s="2">
        <v>1</v>
      </c>
      <c r="AE103" s="2">
        <v>2.4281820000000001</v>
      </c>
      <c r="AF103" s="2" t="s">
        <v>45</v>
      </c>
      <c r="AG103" s="2">
        <v>1</v>
      </c>
      <c r="AH103" s="2">
        <v>1.0431820000000001</v>
      </c>
      <c r="AI103" s="2" t="s">
        <v>46</v>
      </c>
      <c r="AJ103" s="2">
        <v>0.66669999999999996</v>
      </c>
      <c r="AK103" s="2">
        <v>2.4887779999999999</v>
      </c>
      <c r="AL103" s="2" t="b">
        <f t="shared" si="25"/>
        <v>1</v>
      </c>
      <c r="AM103" s="2" t="b">
        <f>IF(AND(AD103&gt;=0.5,AG103&gt;=0.5, ABS(AJ103-AD103)&lt;0.4),TRUE,FALSE)</f>
        <v>1</v>
      </c>
      <c r="AN103" s="2">
        <v>1</v>
      </c>
      <c r="AO103" s="1" t="s">
        <v>738</v>
      </c>
      <c r="AP103" s="2" t="s">
        <v>740</v>
      </c>
      <c r="AQ103" s="2" t="s">
        <v>48</v>
      </c>
      <c r="AR103" s="2" t="str">
        <f t="shared" si="26"/>
        <v>run-01_bold</v>
      </c>
      <c r="AS103" s="2">
        <v>0</v>
      </c>
      <c r="AT103" s="2">
        <v>0</v>
      </c>
      <c r="AU103" s="2" t="s">
        <v>639</v>
      </c>
      <c r="AV103" s="2" t="s">
        <v>50</v>
      </c>
      <c r="AW103" s="2">
        <v>0.91669999999999996</v>
      </c>
      <c r="AX103" s="2">
        <v>2.3473000000000002</v>
      </c>
      <c r="AY103" s="2" t="s">
        <v>51</v>
      </c>
      <c r="AZ103" s="2">
        <v>1</v>
      </c>
      <c r="BA103" s="2">
        <v>2.3749169999999999</v>
      </c>
      <c r="BB103" s="2" t="s">
        <v>52</v>
      </c>
      <c r="BC103" s="2">
        <v>0.91669999999999996</v>
      </c>
      <c r="BD103" s="2">
        <v>1.0895999999999999</v>
      </c>
      <c r="BE103" s="2" t="s">
        <v>53</v>
      </c>
      <c r="BF103" s="2">
        <v>0.75</v>
      </c>
      <c r="BG103" s="2">
        <v>2.448636</v>
      </c>
      <c r="BH103" s="2" t="b">
        <f>IF(AND(AS103&lt;=6,AT103&lt;1),TRUE,FALSE)</f>
        <v>1</v>
      </c>
      <c r="BI103" s="2" t="b">
        <f t="shared" si="27"/>
        <v>1</v>
      </c>
      <c r="BJ103" s="2">
        <v>1</v>
      </c>
      <c r="BK103" s="1" t="s">
        <v>738</v>
      </c>
      <c r="BL103" s="2" t="s">
        <v>741</v>
      </c>
      <c r="BM103" s="2" t="s">
        <v>41</v>
      </c>
      <c r="BN103" s="2" t="str">
        <f t="shared" si="28"/>
        <v>run-02_bold</v>
      </c>
      <c r="BO103" s="2">
        <v>0</v>
      </c>
      <c r="BP103" s="2">
        <v>0</v>
      </c>
      <c r="BQ103" s="2" t="s">
        <v>728</v>
      </c>
      <c r="BR103" s="2" t="s">
        <v>43</v>
      </c>
      <c r="BS103" s="2">
        <v>0.5</v>
      </c>
      <c r="BT103" s="2">
        <v>2.6552500000000001</v>
      </c>
      <c r="BU103" s="2" t="s">
        <v>44</v>
      </c>
      <c r="BV103" s="2">
        <v>0.83330000000000004</v>
      </c>
      <c r="BW103" s="2">
        <v>2.141667</v>
      </c>
      <c r="BX103" s="2" t="s">
        <v>45</v>
      </c>
      <c r="BY103" s="2">
        <v>0.91669999999999996</v>
      </c>
      <c r="BZ103" s="2">
        <v>1.202833</v>
      </c>
      <c r="CA103" s="2" t="s">
        <v>46</v>
      </c>
      <c r="CB103" s="2">
        <v>0.75</v>
      </c>
      <c r="CC103" s="2">
        <v>2.636333</v>
      </c>
      <c r="CD103" s="2" t="b">
        <f>IF(AND(BO103&lt;=6,BP103&lt;1),TRUE,FALSE)</f>
        <v>1</v>
      </c>
      <c r="CE103" s="2" t="b">
        <f t="shared" si="29"/>
        <v>1</v>
      </c>
      <c r="CF103" s="2">
        <v>1</v>
      </c>
      <c r="CG103" s="2" t="s">
        <v>742</v>
      </c>
      <c r="CH103" s="2" t="s">
        <v>48</v>
      </c>
      <c r="CI103" s="2" t="str">
        <f t="shared" si="30"/>
        <v>run-02_bold</v>
      </c>
      <c r="CJ103" s="2">
        <v>0</v>
      </c>
      <c r="CK103" s="2">
        <v>0</v>
      </c>
      <c r="CL103" s="2" t="s">
        <v>639</v>
      </c>
      <c r="CM103" s="2" t="s">
        <v>50</v>
      </c>
      <c r="CN103" s="2">
        <v>0.83330000000000004</v>
      </c>
      <c r="CO103" s="2">
        <v>2.3448180000000001</v>
      </c>
      <c r="CP103" s="2" t="s">
        <v>51</v>
      </c>
      <c r="CQ103" s="2">
        <v>1</v>
      </c>
      <c r="CR103" s="2">
        <v>2.2130000000000001</v>
      </c>
      <c r="CS103" s="2" t="s">
        <v>52</v>
      </c>
      <c r="CT103" s="2">
        <v>1</v>
      </c>
      <c r="CU103" s="2">
        <v>1.1236250000000001</v>
      </c>
      <c r="CV103" s="2" t="s">
        <v>53</v>
      </c>
      <c r="CW103" s="2">
        <v>0.83330000000000004</v>
      </c>
      <c r="CX103" s="2">
        <v>2.5475560000000002</v>
      </c>
      <c r="CY103" s="2" t="b">
        <f>IF(AND(CJ103&lt;=6,CK103&lt;1),TRUE,FALSE)</f>
        <v>1</v>
      </c>
      <c r="CZ103" s="2" t="b">
        <f t="shared" si="31"/>
        <v>1</v>
      </c>
      <c r="DA103" s="2">
        <v>1</v>
      </c>
      <c r="DB103" s="2"/>
    </row>
    <row r="104" spans="1:106" x14ac:dyDescent="0.35">
      <c r="A104" s="1" t="s">
        <v>743</v>
      </c>
      <c r="B104" t="s">
        <v>38</v>
      </c>
      <c r="C104">
        <v>4</v>
      </c>
      <c r="D104">
        <v>4</v>
      </c>
      <c r="E104">
        <v>8.1611111111111114</v>
      </c>
      <c r="F104" t="s">
        <v>84</v>
      </c>
      <c r="G104">
        <v>104</v>
      </c>
      <c r="H104">
        <v>110</v>
      </c>
      <c r="I104">
        <v>81</v>
      </c>
      <c r="J104">
        <v>27</v>
      </c>
      <c r="K104">
        <v>10</v>
      </c>
      <c r="L104">
        <v>20</v>
      </c>
      <c r="M104">
        <v>8</v>
      </c>
      <c r="N104">
        <v>15</v>
      </c>
      <c r="O104">
        <v>6</v>
      </c>
      <c r="P104">
        <v>24</v>
      </c>
      <c r="Q104">
        <v>10</v>
      </c>
      <c r="R104">
        <v>92</v>
      </c>
      <c r="S104" s="1">
        <v>5374</v>
      </c>
      <c r="T104" s="2" t="s">
        <v>744</v>
      </c>
      <c r="U104" s="2" t="s">
        <v>41</v>
      </c>
      <c r="V104" s="2" t="str">
        <f t="shared" si="24"/>
        <v>run-01_bold</v>
      </c>
      <c r="W104" s="2">
        <v>0</v>
      </c>
      <c r="X104" s="2">
        <v>0</v>
      </c>
      <c r="Y104" s="2" t="s">
        <v>745</v>
      </c>
      <c r="Z104" s="2" t="s">
        <v>43</v>
      </c>
      <c r="AA104" s="2">
        <v>0.41670000000000001</v>
      </c>
      <c r="AB104" s="2">
        <v>2.0990000000000002</v>
      </c>
      <c r="AC104" s="2" t="s">
        <v>44</v>
      </c>
      <c r="AD104" s="2">
        <v>0.58330000000000004</v>
      </c>
      <c r="AE104" s="2">
        <v>2.2189999999999999</v>
      </c>
      <c r="AF104" s="2" t="s">
        <v>45</v>
      </c>
      <c r="AG104" s="2">
        <v>0.83330000000000004</v>
      </c>
      <c r="AH104" s="2">
        <v>1.4534</v>
      </c>
      <c r="AI104" s="2" t="s">
        <v>46</v>
      </c>
      <c r="AJ104" s="2">
        <v>0.58330000000000004</v>
      </c>
      <c r="AK104" s="2">
        <v>2.2376670000000001</v>
      </c>
      <c r="AL104" s="2" t="b">
        <f t="shared" si="25"/>
        <v>1</v>
      </c>
      <c r="AM104" s="2" t="b">
        <f>IF(AND(AD104&gt;=0.5,AG104&gt;=0.5, ABS(AJ104-AD104)&lt;0.4),TRUE,FALSE)</f>
        <v>1</v>
      </c>
      <c r="AN104" s="2">
        <v>1</v>
      </c>
      <c r="AO104" s="1" t="s">
        <v>743</v>
      </c>
      <c r="AP104" s="2" t="s">
        <v>746</v>
      </c>
      <c r="AQ104" s="2" t="s">
        <v>48</v>
      </c>
      <c r="AR104" s="2" t="str">
        <f t="shared" si="26"/>
        <v>run-01_bold</v>
      </c>
      <c r="AS104" s="2">
        <v>0</v>
      </c>
      <c r="AT104" s="2">
        <v>0</v>
      </c>
      <c r="AU104" s="2" t="s">
        <v>747</v>
      </c>
      <c r="AV104" s="2" t="s">
        <v>50</v>
      </c>
      <c r="AW104" s="2">
        <v>1</v>
      </c>
      <c r="AX104" s="2">
        <v>1.973417</v>
      </c>
      <c r="AY104" s="2" t="s">
        <v>51</v>
      </c>
      <c r="AZ104" s="2">
        <v>1</v>
      </c>
      <c r="BA104" s="2">
        <v>2.1030829999999998</v>
      </c>
      <c r="BB104" s="2" t="s">
        <v>52</v>
      </c>
      <c r="BC104" s="2">
        <v>1</v>
      </c>
      <c r="BD104" s="2">
        <v>1.1885829999999999</v>
      </c>
      <c r="BE104" s="2" t="s">
        <v>53</v>
      </c>
      <c r="BF104" s="2">
        <v>1</v>
      </c>
      <c r="BG104" s="2">
        <v>2.1538330000000001</v>
      </c>
      <c r="BH104" s="2" t="b">
        <f>IF(AND(AS104&lt;=6,AT104&lt;1),TRUE,FALSE)</f>
        <v>1</v>
      </c>
      <c r="BI104" s="2" t="b">
        <f t="shared" si="27"/>
        <v>1</v>
      </c>
      <c r="BJ104" s="2">
        <v>1</v>
      </c>
      <c r="BK104" s="1" t="s">
        <v>743</v>
      </c>
      <c r="BL104" s="2" t="s">
        <v>748</v>
      </c>
      <c r="BM104" s="2" t="s">
        <v>41</v>
      </c>
      <c r="BN104" s="2" t="str">
        <f t="shared" si="28"/>
        <v>run-02_bold</v>
      </c>
      <c r="BO104" s="2">
        <v>0</v>
      </c>
      <c r="BP104" s="2">
        <v>0</v>
      </c>
      <c r="BQ104" s="2" t="s">
        <v>745</v>
      </c>
      <c r="BR104" s="2" t="s">
        <v>43</v>
      </c>
      <c r="BS104" s="2">
        <v>0.66669999999999996</v>
      </c>
      <c r="BT104" s="2">
        <v>2.0629170000000001</v>
      </c>
      <c r="BU104" s="2" t="s">
        <v>44</v>
      </c>
      <c r="BV104" s="2">
        <v>0.58330000000000004</v>
      </c>
      <c r="BW104" s="2">
        <v>1.93225</v>
      </c>
      <c r="BX104" s="2" t="s">
        <v>45</v>
      </c>
      <c r="BY104" s="2">
        <v>0.91669999999999996</v>
      </c>
      <c r="BZ104" s="2">
        <v>1.0780829999999999</v>
      </c>
      <c r="CA104" s="2" t="s">
        <v>46</v>
      </c>
      <c r="CB104" s="2">
        <v>0.75</v>
      </c>
      <c r="CC104" s="2">
        <v>2.0894170000000001</v>
      </c>
      <c r="CD104" s="2" t="b">
        <f>IF(AND(BO104&lt;=6,BP104&lt;1),TRUE,FALSE)</f>
        <v>1</v>
      </c>
      <c r="CE104" s="2" t="b">
        <f t="shared" si="29"/>
        <v>1</v>
      </c>
      <c r="CF104" s="2">
        <v>1</v>
      </c>
      <c r="CG104" s="2" t="s">
        <v>749</v>
      </c>
      <c r="CH104" s="2" t="s">
        <v>48</v>
      </c>
      <c r="CI104" s="2" t="str">
        <f t="shared" si="30"/>
        <v>run-02_bold</v>
      </c>
      <c r="CJ104" s="2">
        <v>5</v>
      </c>
      <c r="CK104" s="2">
        <v>0</v>
      </c>
      <c r="CL104" s="2" t="s">
        <v>747</v>
      </c>
      <c r="CM104" s="2" t="s">
        <v>50</v>
      </c>
      <c r="CN104" s="2">
        <v>0.91669999999999996</v>
      </c>
      <c r="CO104" s="2">
        <v>2.133</v>
      </c>
      <c r="CP104" s="2" t="s">
        <v>51</v>
      </c>
      <c r="CQ104" s="2">
        <v>0.83330000000000004</v>
      </c>
      <c r="CR104" s="2">
        <v>2.0191669999999999</v>
      </c>
      <c r="CS104" s="2" t="s">
        <v>52</v>
      </c>
      <c r="CT104" s="2">
        <v>1</v>
      </c>
      <c r="CU104" s="2">
        <v>1.017333</v>
      </c>
      <c r="CV104" s="2" t="s">
        <v>53</v>
      </c>
      <c r="CW104" s="2">
        <v>0.58330000000000004</v>
      </c>
      <c r="CX104" s="2">
        <v>2.2237499999999999</v>
      </c>
      <c r="CY104" s="2" t="b">
        <f>IF(AND(CJ104&lt;=6,CK104&lt;1),TRUE,FALSE)</f>
        <v>1</v>
      </c>
      <c r="CZ104" s="2" t="b">
        <f t="shared" si="31"/>
        <v>1</v>
      </c>
      <c r="DA104" s="2">
        <v>1</v>
      </c>
      <c r="DB104" s="2"/>
    </row>
    <row r="105" spans="1:106" x14ac:dyDescent="0.35">
      <c r="A105" s="1" t="s">
        <v>750</v>
      </c>
      <c r="B105" t="s">
        <v>38</v>
      </c>
      <c r="C105">
        <v>5</v>
      </c>
      <c r="D105">
        <v>5</v>
      </c>
      <c r="E105">
        <v>7.1694444444444443</v>
      </c>
      <c r="F105" t="s">
        <v>39</v>
      </c>
      <c r="G105">
        <v>107</v>
      </c>
      <c r="H105">
        <v>110</v>
      </c>
      <c r="I105">
        <v>89</v>
      </c>
      <c r="J105">
        <v>25</v>
      </c>
      <c r="K105">
        <v>11</v>
      </c>
      <c r="L105">
        <v>13</v>
      </c>
      <c r="M105">
        <v>6</v>
      </c>
      <c r="N105">
        <v>23</v>
      </c>
      <c r="O105">
        <v>11</v>
      </c>
      <c r="P105">
        <v>16</v>
      </c>
      <c r="Q105">
        <v>7</v>
      </c>
      <c r="R105">
        <v>98</v>
      </c>
      <c r="S105" s="1">
        <v>5379</v>
      </c>
      <c r="T105" s="2" t="s">
        <v>751</v>
      </c>
      <c r="U105" s="2" t="s">
        <v>41</v>
      </c>
      <c r="V105" s="2" t="str">
        <f t="shared" si="24"/>
        <v>run-01_bold</v>
      </c>
      <c r="W105" s="2">
        <v>5</v>
      </c>
      <c r="X105" s="2">
        <v>0</v>
      </c>
      <c r="Y105" s="2" t="s">
        <v>752</v>
      </c>
      <c r="Z105" s="2" t="s">
        <v>43</v>
      </c>
      <c r="AA105" s="2">
        <v>0.75</v>
      </c>
      <c r="AB105" s="2">
        <v>2.0590000000000002</v>
      </c>
      <c r="AC105" s="2" t="s">
        <v>44</v>
      </c>
      <c r="AD105" s="2">
        <v>1</v>
      </c>
      <c r="AE105" s="2">
        <v>1.8753329999999999</v>
      </c>
      <c r="AF105" s="2" t="s">
        <v>45</v>
      </c>
      <c r="AG105" s="2">
        <v>1</v>
      </c>
      <c r="AH105" s="2">
        <v>1.2384170000000001</v>
      </c>
      <c r="AI105" s="2" t="s">
        <v>46</v>
      </c>
      <c r="AJ105" s="2">
        <v>0.75</v>
      </c>
      <c r="AK105" s="2">
        <v>2.1604999999999999</v>
      </c>
      <c r="AL105" s="2" t="b">
        <f t="shared" si="25"/>
        <v>1</v>
      </c>
      <c r="AM105" s="2" t="b">
        <f>IF(AND(AD105&gt;=0.5,AG105&gt;=0.5, ABS(AJ105-AD105)&lt;0.4),TRUE,FALSE)</f>
        <v>1</v>
      </c>
      <c r="AN105" s="2">
        <v>1</v>
      </c>
      <c r="AO105" s="1" t="s">
        <v>750</v>
      </c>
      <c r="AP105" s="2" t="s">
        <v>753</v>
      </c>
      <c r="AQ105" s="2" t="s">
        <v>48</v>
      </c>
      <c r="AR105" s="2" t="str">
        <f t="shared" si="26"/>
        <v>run-01_bold</v>
      </c>
      <c r="AS105" s="2">
        <v>0</v>
      </c>
      <c r="AT105" s="2">
        <v>0</v>
      </c>
      <c r="AU105" s="2" t="s">
        <v>754</v>
      </c>
      <c r="AV105" s="2" t="s">
        <v>50</v>
      </c>
      <c r="AW105" s="2">
        <v>0.91669999999999996</v>
      </c>
      <c r="AX105" s="2">
        <v>2.03525</v>
      </c>
      <c r="AY105" s="2" t="s">
        <v>51</v>
      </c>
      <c r="AZ105" s="2">
        <v>0.91669999999999996</v>
      </c>
      <c r="BA105" s="2">
        <v>2.0385</v>
      </c>
      <c r="BB105" s="2" t="s">
        <v>52</v>
      </c>
      <c r="BC105" s="2">
        <v>1</v>
      </c>
      <c r="BD105" s="2">
        <v>1.0189170000000001</v>
      </c>
      <c r="BE105" s="2" t="s">
        <v>53</v>
      </c>
      <c r="BF105" s="2">
        <v>0.83330000000000004</v>
      </c>
      <c r="BG105" s="2">
        <v>2.1646670000000001</v>
      </c>
      <c r="BH105" s="2" t="b">
        <f>IF(AND(AS105&lt;=6,AT105&lt;1),TRUE,FALSE)</f>
        <v>1</v>
      </c>
      <c r="BI105" s="2" t="b">
        <f t="shared" si="27"/>
        <v>1</v>
      </c>
      <c r="BJ105" s="2">
        <v>1</v>
      </c>
      <c r="BK105" s="1" t="s">
        <v>750</v>
      </c>
      <c r="BL105" s="2" t="s">
        <v>755</v>
      </c>
      <c r="BM105" s="2" t="s">
        <v>41</v>
      </c>
      <c r="BN105" s="2" t="str">
        <f t="shared" si="28"/>
        <v>run-02_bold</v>
      </c>
      <c r="BO105" s="2">
        <v>1</v>
      </c>
      <c r="BP105" s="2">
        <v>0</v>
      </c>
      <c r="BQ105" s="2" t="s">
        <v>752</v>
      </c>
      <c r="BR105" s="2" t="s">
        <v>43</v>
      </c>
      <c r="BS105" s="2">
        <v>0.66669999999999996</v>
      </c>
      <c r="BT105" s="2">
        <v>2.1139999999999999</v>
      </c>
      <c r="BU105" s="2" t="s">
        <v>44</v>
      </c>
      <c r="BV105" s="2">
        <v>0.91669999999999996</v>
      </c>
      <c r="BW105" s="2">
        <v>2.014364</v>
      </c>
      <c r="BX105" s="2" t="s">
        <v>45</v>
      </c>
      <c r="BY105" s="2">
        <v>1</v>
      </c>
      <c r="BZ105" s="2">
        <v>1.0624549999999999</v>
      </c>
      <c r="CA105" s="2" t="s">
        <v>46</v>
      </c>
      <c r="CB105" s="2">
        <v>0.75</v>
      </c>
      <c r="CC105" s="2">
        <v>2.1863000000000001</v>
      </c>
      <c r="CD105" s="2" t="b">
        <f>IF(AND(BO105&lt;=6,BP105&lt;1),TRUE,FALSE)</f>
        <v>1</v>
      </c>
      <c r="CE105" s="2" t="b">
        <f t="shared" si="29"/>
        <v>1</v>
      </c>
      <c r="CF105" s="2">
        <v>1</v>
      </c>
      <c r="CG105" s="2" t="s">
        <v>756</v>
      </c>
      <c r="CH105" s="2" t="s">
        <v>48</v>
      </c>
      <c r="CI105" s="2" t="str">
        <f t="shared" si="30"/>
        <v>run-02_bold</v>
      </c>
      <c r="CJ105" s="2">
        <v>0</v>
      </c>
      <c r="CK105" s="2">
        <v>0</v>
      </c>
      <c r="CL105" s="2" t="s">
        <v>754</v>
      </c>
      <c r="CM105" s="2" t="s">
        <v>50</v>
      </c>
      <c r="CN105" s="2">
        <v>0.83330000000000004</v>
      </c>
      <c r="CO105" s="2">
        <v>1.9618329999999999</v>
      </c>
      <c r="CP105" s="2" t="s">
        <v>51</v>
      </c>
      <c r="CQ105" s="2">
        <v>0.66669999999999996</v>
      </c>
      <c r="CR105" s="2">
        <v>2.1082730000000001</v>
      </c>
      <c r="CS105" s="2" t="s">
        <v>52</v>
      </c>
      <c r="CT105" s="2">
        <v>1</v>
      </c>
      <c r="CU105" s="2">
        <v>1.2147269999999999</v>
      </c>
      <c r="CV105" s="2" t="s">
        <v>53</v>
      </c>
      <c r="CW105" s="2">
        <v>0.66669999999999996</v>
      </c>
      <c r="CX105" s="2">
        <v>2.0664440000000002</v>
      </c>
      <c r="CY105" s="2" t="b">
        <f>IF(AND(CJ105&lt;=6,CK105&lt;1),TRUE,FALSE)</f>
        <v>1</v>
      </c>
      <c r="CZ105" s="2" t="b">
        <f t="shared" si="31"/>
        <v>1</v>
      </c>
      <c r="DA105" s="2">
        <v>1</v>
      </c>
      <c r="DB105" s="2"/>
    </row>
    <row r="106" spans="1:106" x14ac:dyDescent="0.35">
      <c r="A106" s="1" t="s">
        <v>757</v>
      </c>
      <c r="B106" t="s">
        <v>38</v>
      </c>
      <c r="C106">
        <v>5</v>
      </c>
      <c r="D106">
        <v>5</v>
      </c>
      <c r="E106">
        <v>7.1055555555555552</v>
      </c>
      <c r="F106" t="s">
        <v>39</v>
      </c>
      <c r="G106">
        <v>107</v>
      </c>
      <c r="H106">
        <v>81</v>
      </c>
      <c r="I106">
        <v>84</v>
      </c>
      <c r="J106">
        <v>18</v>
      </c>
      <c r="K106">
        <v>8</v>
      </c>
      <c r="L106">
        <v>13</v>
      </c>
      <c r="M106">
        <v>6</v>
      </c>
      <c r="N106">
        <v>19</v>
      </c>
      <c r="O106">
        <v>10</v>
      </c>
      <c r="P106">
        <v>26</v>
      </c>
      <c r="Q106">
        <v>14</v>
      </c>
      <c r="R106">
        <v>105</v>
      </c>
      <c r="S106" s="1">
        <v>5391</v>
      </c>
      <c r="T106" s="2" t="s">
        <v>758</v>
      </c>
      <c r="U106" s="2" t="s">
        <v>41</v>
      </c>
      <c r="V106" s="2" t="str">
        <f t="shared" si="24"/>
        <v>run-01_bold</v>
      </c>
      <c r="W106" s="2">
        <v>2</v>
      </c>
      <c r="X106" s="2">
        <v>0</v>
      </c>
      <c r="Y106" s="2" t="s">
        <v>759</v>
      </c>
      <c r="Z106" s="2" t="s">
        <v>43</v>
      </c>
      <c r="AA106" s="2">
        <v>0.58330000000000004</v>
      </c>
      <c r="AB106" s="2">
        <v>2.073556</v>
      </c>
      <c r="AC106" s="2" t="s">
        <v>44</v>
      </c>
      <c r="AD106" s="2">
        <v>0.58330000000000004</v>
      </c>
      <c r="AE106" s="2">
        <v>2.4796360000000002</v>
      </c>
      <c r="AF106" s="2" t="s">
        <v>45</v>
      </c>
      <c r="AG106" s="2">
        <v>0.91669999999999996</v>
      </c>
      <c r="AH106" s="2">
        <v>1.204375</v>
      </c>
      <c r="AI106" s="2" t="s">
        <v>46</v>
      </c>
      <c r="AJ106" s="2">
        <v>0.91669999999999996</v>
      </c>
      <c r="AK106" s="2">
        <v>2.2229999999999999</v>
      </c>
      <c r="AL106" s="2" t="b">
        <f t="shared" si="25"/>
        <v>1</v>
      </c>
      <c r="AM106" s="2" t="b">
        <f>IF(AND(AD106&gt;=0.5,AG106&gt;=0.5, ABS(AJ106-AD106)&lt;0.4),TRUE,FALSE)</f>
        <v>1</v>
      </c>
      <c r="AN106" s="2">
        <v>1</v>
      </c>
      <c r="AO106" s="1" t="s">
        <v>757</v>
      </c>
      <c r="AP106" s="2" t="s">
        <v>760</v>
      </c>
      <c r="AQ106" s="2" t="s">
        <v>48</v>
      </c>
      <c r="AR106" s="2" t="str">
        <f t="shared" si="26"/>
        <v>run-01_bold</v>
      </c>
      <c r="AS106" s="2">
        <v>0</v>
      </c>
      <c r="AT106" s="2">
        <v>0</v>
      </c>
      <c r="AU106" s="2" t="s">
        <v>761</v>
      </c>
      <c r="AV106" s="2" t="s">
        <v>50</v>
      </c>
      <c r="AW106" s="2">
        <v>0.91669999999999996</v>
      </c>
      <c r="AX106" s="2">
        <v>2.2389999999999999</v>
      </c>
      <c r="AY106" s="2" t="s">
        <v>51</v>
      </c>
      <c r="AZ106" s="2">
        <v>0.83330000000000004</v>
      </c>
      <c r="BA106" s="2">
        <v>2.4670000000000001</v>
      </c>
      <c r="BB106" s="2" t="s">
        <v>52</v>
      </c>
      <c r="BC106" s="2">
        <v>1</v>
      </c>
      <c r="BD106" s="2">
        <v>1.425273</v>
      </c>
      <c r="BE106" s="2" t="s">
        <v>53</v>
      </c>
      <c r="BF106" s="2">
        <v>0.66669999999999996</v>
      </c>
      <c r="BG106" s="2">
        <v>2.4818570000000002</v>
      </c>
      <c r="BH106" s="2" t="b">
        <f>IF(AND(AS106&lt;=6,AT106&lt;1),TRUE,FALSE)</f>
        <v>1</v>
      </c>
      <c r="BI106" s="2" t="b">
        <f t="shared" si="27"/>
        <v>1</v>
      </c>
      <c r="BJ106" s="2">
        <v>1</v>
      </c>
      <c r="BK106" s="1" t="s">
        <v>757</v>
      </c>
      <c r="BL106" s="2" t="s">
        <v>762</v>
      </c>
      <c r="BM106" s="2" t="s">
        <v>41</v>
      </c>
      <c r="BN106" s="2" t="str">
        <f t="shared" si="28"/>
        <v>run-02_bold</v>
      </c>
      <c r="BO106" s="2">
        <v>0</v>
      </c>
      <c r="BP106" s="2">
        <v>0</v>
      </c>
      <c r="BQ106" s="2" t="s">
        <v>759</v>
      </c>
      <c r="BR106" s="2" t="s">
        <v>43</v>
      </c>
      <c r="BS106" s="2">
        <v>0.75</v>
      </c>
      <c r="BT106" s="2">
        <v>2.1911999999999998</v>
      </c>
      <c r="BU106" s="2" t="s">
        <v>44</v>
      </c>
      <c r="BV106" s="2">
        <v>0.66669999999999996</v>
      </c>
      <c r="BW106" s="2">
        <v>2.3639999999999999</v>
      </c>
      <c r="BX106" s="2" t="s">
        <v>45</v>
      </c>
      <c r="BY106" s="2">
        <v>1</v>
      </c>
      <c r="BZ106" s="2">
        <v>1.042818</v>
      </c>
      <c r="CA106" s="2" t="s">
        <v>46</v>
      </c>
      <c r="CB106" s="2">
        <v>0.75</v>
      </c>
      <c r="CC106" s="2">
        <v>2.0843750000000001</v>
      </c>
      <c r="CD106" s="2" t="b">
        <f>IF(AND(BO106&lt;=6,BP106&lt;1),TRUE,FALSE)</f>
        <v>1</v>
      </c>
      <c r="CE106" s="2" t="b">
        <f t="shared" si="29"/>
        <v>1</v>
      </c>
      <c r="CF106" s="2">
        <v>1</v>
      </c>
      <c r="CG106" s="2" t="s">
        <v>763</v>
      </c>
      <c r="CH106" s="2" t="s">
        <v>48</v>
      </c>
      <c r="CI106" s="2" t="str">
        <f t="shared" si="30"/>
        <v>run-02_bold</v>
      </c>
      <c r="CJ106" s="2">
        <v>4</v>
      </c>
      <c r="CK106" s="2">
        <v>0</v>
      </c>
      <c r="CL106" s="2" t="s">
        <v>761</v>
      </c>
      <c r="CM106" s="2" t="s">
        <v>50</v>
      </c>
      <c r="CN106" s="2">
        <v>0.91669999999999996</v>
      </c>
      <c r="CO106" s="2">
        <v>2.3379089999999998</v>
      </c>
      <c r="CP106" s="2" t="s">
        <v>51</v>
      </c>
      <c r="CQ106" s="2">
        <v>0.83330000000000004</v>
      </c>
      <c r="CR106" s="2">
        <v>2.3693</v>
      </c>
      <c r="CS106" s="2" t="s">
        <v>52</v>
      </c>
      <c r="CT106" s="2">
        <v>1</v>
      </c>
      <c r="CU106" s="2">
        <v>1.492</v>
      </c>
      <c r="CV106" s="2" t="s">
        <v>53</v>
      </c>
      <c r="CW106" s="2">
        <v>0.66669999999999996</v>
      </c>
      <c r="CX106" s="2">
        <v>2.4557500000000001</v>
      </c>
      <c r="CY106" s="2" t="b">
        <f>IF(AND(CJ106&lt;=6,CK106&lt;1),TRUE,FALSE)</f>
        <v>1</v>
      </c>
      <c r="CZ106" s="2" t="b">
        <f t="shared" si="31"/>
        <v>1</v>
      </c>
      <c r="DA106" s="2">
        <v>1</v>
      </c>
      <c r="DB106" s="2"/>
    </row>
    <row r="107" spans="1:106" x14ac:dyDescent="0.35">
      <c r="A107" s="3" t="s">
        <v>764</v>
      </c>
      <c r="B107" t="s">
        <v>38</v>
      </c>
      <c r="C107">
        <v>4</v>
      </c>
      <c r="D107">
        <v>4</v>
      </c>
      <c r="E107">
        <v>7.3861111111111111</v>
      </c>
      <c r="F107" t="s">
        <v>84</v>
      </c>
      <c r="G107">
        <v>104</v>
      </c>
      <c r="H107">
        <v>97</v>
      </c>
      <c r="I107">
        <v>85</v>
      </c>
      <c r="J107">
        <v>21</v>
      </c>
      <c r="K107">
        <v>9</v>
      </c>
      <c r="L107">
        <v>17</v>
      </c>
      <c r="M107">
        <v>8</v>
      </c>
      <c r="N107">
        <v>26</v>
      </c>
      <c r="O107">
        <v>12</v>
      </c>
      <c r="P107">
        <v>24</v>
      </c>
      <c r="Q107">
        <v>12</v>
      </c>
      <c r="R107">
        <v>107</v>
      </c>
      <c r="S107" s="3">
        <v>5445</v>
      </c>
      <c r="T107" t="s">
        <v>765</v>
      </c>
      <c r="U107" t="s">
        <v>41</v>
      </c>
      <c r="V107" t="str">
        <f t="shared" si="24"/>
        <v>run-01_bold</v>
      </c>
      <c r="W107">
        <v>0</v>
      </c>
      <c r="X107">
        <v>0</v>
      </c>
      <c r="Y107" t="s">
        <v>766</v>
      </c>
      <c r="Z107" t="s">
        <v>43</v>
      </c>
      <c r="AA107">
        <v>0.66669999999999996</v>
      </c>
      <c r="AB107">
        <v>2.3367</v>
      </c>
      <c r="AC107" t="s">
        <v>44</v>
      </c>
      <c r="AD107">
        <v>0.58330000000000004</v>
      </c>
      <c r="AE107">
        <v>2.0973999999999999</v>
      </c>
      <c r="AF107" t="s">
        <v>45</v>
      </c>
      <c r="AG107">
        <v>0.75</v>
      </c>
      <c r="AH107">
        <v>2.2217500000000001</v>
      </c>
      <c r="AI107" t="s">
        <v>46</v>
      </c>
      <c r="AJ107">
        <v>0.5</v>
      </c>
      <c r="AK107">
        <v>2.1570830000000001</v>
      </c>
      <c r="AL107" t="b">
        <f t="shared" si="25"/>
        <v>1</v>
      </c>
      <c r="AM107" t="b">
        <f>IF(AND(AD107&gt;=0.5,AG107&gt;=0.5, ABS(AJ107-AD107)&lt;=0.4),TRUE,FALSE)</f>
        <v>1</v>
      </c>
      <c r="AN107">
        <v>1</v>
      </c>
      <c r="AO107" s="3" t="s">
        <v>764</v>
      </c>
      <c r="AP107" t="s">
        <v>767</v>
      </c>
      <c r="AQ107" t="s">
        <v>48</v>
      </c>
      <c r="AR107" t="str">
        <f t="shared" si="26"/>
        <v>run-01_bold</v>
      </c>
      <c r="AS107">
        <v>7</v>
      </c>
      <c r="AT107">
        <v>0</v>
      </c>
      <c r="AU107" t="s">
        <v>768</v>
      </c>
      <c r="AV107" t="s">
        <v>50</v>
      </c>
      <c r="AW107">
        <v>0.83330000000000004</v>
      </c>
      <c r="AX107">
        <v>2.2513749999999999</v>
      </c>
      <c r="AY107" t="s">
        <v>51</v>
      </c>
      <c r="AZ107">
        <v>0.75</v>
      </c>
      <c r="BA107">
        <v>2.579545</v>
      </c>
      <c r="BB107" t="s">
        <v>52</v>
      </c>
      <c r="BC107">
        <v>0.91669999999999996</v>
      </c>
      <c r="BD107">
        <v>0.98536400000000002</v>
      </c>
      <c r="BE107" t="s">
        <v>53</v>
      </c>
      <c r="BF107">
        <v>0.66669999999999996</v>
      </c>
      <c r="BG107">
        <v>2.4603000000000002</v>
      </c>
      <c r="BH107" t="b">
        <f>IF(AND(AS107&lt;=16,AT107&lt;1),TRUE,FALSE)</f>
        <v>1</v>
      </c>
      <c r="BI107" t="b">
        <f t="shared" si="27"/>
        <v>1</v>
      </c>
      <c r="BJ107">
        <v>1</v>
      </c>
      <c r="BK107" s="3" t="s">
        <v>764</v>
      </c>
      <c r="BL107" t="s">
        <v>769</v>
      </c>
      <c r="BM107" t="s">
        <v>41</v>
      </c>
      <c r="BN107" t="str">
        <f t="shared" si="28"/>
        <v>run-02_bold</v>
      </c>
      <c r="BO107">
        <v>0</v>
      </c>
      <c r="BP107">
        <v>0</v>
      </c>
      <c r="BQ107" t="s">
        <v>766</v>
      </c>
      <c r="BR107" t="s">
        <v>43</v>
      </c>
      <c r="BS107">
        <v>0.41670000000000001</v>
      </c>
      <c r="BT107">
        <v>2.135167</v>
      </c>
      <c r="BU107" t="s">
        <v>44</v>
      </c>
      <c r="BV107">
        <v>0.66669999999999996</v>
      </c>
      <c r="BW107">
        <v>2.0099999999999998</v>
      </c>
      <c r="BX107" t="s">
        <v>45</v>
      </c>
      <c r="BY107">
        <v>1</v>
      </c>
      <c r="BZ107">
        <v>1.214</v>
      </c>
      <c r="CA107" t="s">
        <v>46</v>
      </c>
      <c r="CB107">
        <v>0.41670000000000001</v>
      </c>
      <c r="CC107">
        <v>1.9139999999999999</v>
      </c>
      <c r="CD107" t="b">
        <f>IF(AND(BO107&lt;=16,BP107&lt;1),TRUE,FALSE)</f>
        <v>1</v>
      </c>
      <c r="CE107" t="b">
        <f t="shared" si="29"/>
        <v>1</v>
      </c>
      <c r="CF107">
        <v>1</v>
      </c>
      <c r="CG107" t="s">
        <v>770</v>
      </c>
      <c r="CH107" t="s">
        <v>48</v>
      </c>
      <c r="CI107" t="str">
        <f t="shared" si="30"/>
        <v>run-02_bold</v>
      </c>
      <c r="CJ107">
        <v>16</v>
      </c>
      <c r="CK107">
        <v>0</v>
      </c>
      <c r="CL107" t="s">
        <v>768</v>
      </c>
      <c r="CM107" t="s">
        <v>50</v>
      </c>
      <c r="CN107">
        <v>0.91669999999999996</v>
      </c>
      <c r="CO107">
        <v>2.1095999999999999</v>
      </c>
      <c r="CP107" t="s">
        <v>51</v>
      </c>
      <c r="CQ107">
        <v>0.41670000000000001</v>
      </c>
      <c r="CR107">
        <v>2.4585560000000002</v>
      </c>
      <c r="CS107" t="s">
        <v>52</v>
      </c>
      <c r="CT107">
        <v>1</v>
      </c>
      <c r="CU107">
        <v>1.0777779999999999</v>
      </c>
      <c r="CV107" t="s">
        <v>53</v>
      </c>
      <c r="CW107">
        <v>0.83330000000000004</v>
      </c>
      <c r="CX107">
        <v>2.5315449999999999</v>
      </c>
      <c r="CY107" t="b">
        <f>IF(AND(CJ107&lt;=16,CK107&lt;1),TRUE,FALSE)</f>
        <v>1</v>
      </c>
      <c r="CZ107" t="b">
        <f t="shared" si="31"/>
        <v>1</v>
      </c>
      <c r="DA107">
        <v>1</v>
      </c>
      <c r="DB107" s="2"/>
    </row>
    <row r="108" spans="1:106" x14ac:dyDescent="0.35">
      <c r="A108" s="1" t="s">
        <v>771</v>
      </c>
      <c r="B108" t="s">
        <v>38</v>
      </c>
      <c r="C108">
        <v>5</v>
      </c>
      <c r="D108">
        <v>5</v>
      </c>
      <c r="E108">
        <v>7.3083333333333336</v>
      </c>
      <c r="F108" t="s">
        <v>84</v>
      </c>
      <c r="G108">
        <v>109</v>
      </c>
      <c r="H108">
        <v>112</v>
      </c>
      <c r="I108">
        <v>86</v>
      </c>
      <c r="J108">
        <v>21</v>
      </c>
      <c r="K108">
        <v>9</v>
      </c>
      <c r="L108">
        <v>7</v>
      </c>
      <c r="M108">
        <v>3</v>
      </c>
      <c r="N108">
        <v>17</v>
      </c>
      <c r="O108">
        <v>9</v>
      </c>
      <c r="P108">
        <v>25</v>
      </c>
      <c r="Q108">
        <v>13</v>
      </c>
      <c r="R108">
        <v>103</v>
      </c>
      <c r="S108" s="1">
        <v>5468</v>
      </c>
      <c r="T108" s="2" t="s">
        <v>772</v>
      </c>
      <c r="U108" s="2" t="s">
        <v>41</v>
      </c>
      <c r="V108" s="2" t="str">
        <f t="shared" si="24"/>
        <v>run-01_bold</v>
      </c>
      <c r="W108" s="2">
        <v>2</v>
      </c>
      <c r="X108" s="2">
        <v>0</v>
      </c>
      <c r="Y108" s="2" t="s">
        <v>773</v>
      </c>
      <c r="Z108" s="2" t="s">
        <v>43</v>
      </c>
      <c r="AA108" s="2">
        <v>0.75</v>
      </c>
      <c r="AB108" s="2">
        <v>2.2313329999999998</v>
      </c>
      <c r="AC108" s="2" t="s">
        <v>44</v>
      </c>
      <c r="AD108" s="2">
        <v>0.66669999999999996</v>
      </c>
      <c r="AE108" s="2">
        <v>2.0255000000000001</v>
      </c>
      <c r="AF108" s="2" t="s">
        <v>45</v>
      </c>
      <c r="AG108" s="2">
        <v>1</v>
      </c>
      <c r="AH108" s="2">
        <v>0.995</v>
      </c>
      <c r="AI108" s="2" t="s">
        <v>46</v>
      </c>
      <c r="AJ108" s="2">
        <v>0.75</v>
      </c>
      <c r="AK108" s="2">
        <v>2.226083</v>
      </c>
      <c r="AL108" s="2" t="b">
        <f t="shared" si="25"/>
        <v>1</v>
      </c>
      <c r="AM108" s="2" t="b">
        <f t="shared" ref="AM108:AM111" si="36">IF(AND(AD108&gt;=0.5,AG108&gt;=0.5, ABS(AJ108-AD108)&lt;0.4),TRUE,FALSE)</f>
        <v>1</v>
      </c>
      <c r="AN108" s="2">
        <v>1</v>
      </c>
      <c r="AO108" s="1" t="s">
        <v>771</v>
      </c>
      <c r="AP108" s="2" t="s">
        <v>774</v>
      </c>
      <c r="AQ108" s="2" t="s">
        <v>48</v>
      </c>
      <c r="AR108" s="2" t="str">
        <f t="shared" si="26"/>
        <v>run-01_bold</v>
      </c>
      <c r="AS108" s="2">
        <v>0</v>
      </c>
      <c r="AT108" s="2">
        <v>0</v>
      </c>
      <c r="AU108" s="2" t="s">
        <v>775</v>
      </c>
      <c r="AV108" s="2" t="s">
        <v>50</v>
      </c>
      <c r="AW108" s="2">
        <v>0.91669999999999996</v>
      </c>
      <c r="AX108" s="2">
        <v>1.966917</v>
      </c>
      <c r="AY108" s="2" t="s">
        <v>51</v>
      </c>
      <c r="AZ108" s="2">
        <v>0.91669999999999996</v>
      </c>
      <c r="BA108" s="2">
        <v>1.996167</v>
      </c>
      <c r="BB108" s="2" t="s">
        <v>52</v>
      </c>
      <c r="BC108" s="2">
        <v>1</v>
      </c>
      <c r="BD108" s="2">
        <v>0.97975000000000001</v>
      </c>
      <c r="BE108" s="2" t="s">
        <v>53</v>
      </c>
      <c r="BF108" s="2">
        <v>1</v>
      </c>
      <c r="BG108" s="2">
        <v>2.0819999999999999</v>
      </c>
      <c r="BH108" s="2" t="b">
        <f t="shared" ref="BH108:BH111" si="37">IF(AND(AS108&lt;=6,AT108&lt;1),TRUE,FALSE)</f>
        <v>1</v>
      </c>
      <c r="BI108" s="2" t="b">
        <f t="shared" si="27"/>
        <v>1</v>
      </c>
      <c r="BJ108" s="2">
        <v>1</v>
      </c>
      <c r="BK108" s="1" t="s">
        <v>771</v>
      </c>
      <c r="BL108" s="2" t="s">
        <v>776</v>
      </c>
      <c r="BM108" s="2" t="s">
        <v>41</v>
      </c>
      <c r="BN108" s="2" t="str">
        <f t="shared" si="28"/>
        <v>run-02_bold</v>
      </c>
      <c r="BO108" s="2">
        <v>0</v>
      </c>
      <c r="BP108" s="2">
        <v>0</v>
      </c>
      <c r="BQ108" s="2" t="s">
        <v>773</v>
      </c>
      <c r="BR108" s="2" t="s">
        <v>43</v>
      </c>
      <c r="BS108" s="2">
        <v>0.83330000000000004</v>
      </c>
      <c r="BT108" s="2">
        <v>2.2719170000000002</v>
      </c>
      <c r="BU108" s="2" t="s">
        <v>44</v>
      </c>
      <c r="BV108" s="2">
        <v>0.83330000000000004</v>
      </c>
      <c r="BW108" s="2">
        <v>2.2654169999999998</v>
      </c>
      <c r="BX108" s="2" t="s">
        <v>45</v>
      </c>
      <c r="BY108" s="2">
        <v>1</v>
      </c>
      <c r="BZ108" s="2">
        <v>0.94025000000000003</v>
      </c>
      <c r="CA108" s="2" t="s">
        <v>46</v>
      </c>
      <c r="CB108" s="2">
        <v>0.66669999999999996</v>
      </c>
      <c r="CC108" s="2">
        <v>2.3053330000000001</v>
      </c>
      <c r="CD108" s="2" t="b">
        <f t="shared" ref="CD108:CD111" si="38">IF(AND(BO108&lt;=6,BP108&lt;1),TRUE,FALSE)</f>
        <v>1</v>
      </c>
      <c r="CE108" s="2" t="b">
        <f t="shared" si="29"/>
        <v>1</v>
      </c>
      <c r="CF108" s="2">
        <v>1</v>
      </c>
      <c r="CG108" s="2" t="s">
        <v>777</v>
      </c>
      <c r="CH108" s="2" t="s">
        <v>48</v>
      </c>
      <c r="CI108" s="2" t="str">
        <f t="shared" si="30"/>
        <v>run-02_bold</v>
      </c>
      <c r="CJ108" s="2">
        <v>0</v>
      </c>
      <c r="CK108" s="2">
        <v>0</v>
      </c>
      <c r="CL108" s="2" t="s">
        <v>775</v>
      </c>
      <c r="CM108" s="2" t="s">
        <v>50</v>
      </c>
      <c r="CN108" s="2">
        <v>0.91669999999999996</v>
      </c>
      <c r="CO108" s="2">
        <v>1.9071670000000001</v>
      </c>
      <c r="CP108" s="2" t="s">
        <v>51</v>
      </c>
      <c r="CQ108" s="2">
        <v>0.91669999999999996</v>
      </c>
      <c r="CR108" s="2">
        <v>2.06175</v>
      </c>
      <c r="CS108" s="2" t="s">
        <v>52</v>
      </c>
      <c r="CT108" s="2">
        <v>1</v>
      </c>
      <c r="CU108" s="2">
        <v>0.93666700000000003</v>
      </c>
      <c r="CV108" s="2" t="s">
        <v>53</v>
      </c>
      <c r="CW108" s="2">
        <v>0.91669999999999996</v>
      </c>
      <c r="CX108" s="2">
        <v>2.054583</v>
      </c>
      <c r="CY108" s="2" t="b">
        <f t="shared" ref="CY108:CY111" si="39">IF(AND(CJ108&lt;=6,CK108&lt;1),TRUE,FALSE)</f>
        <v>1</v>
      </c>
      <c r="CZ108" s="2" t="b">
        <f t="shared" si="31"/>
        <v>1</v>
      </c>
      <c r="DA108" s="2">
        <v>1</v>
      </c>
    </row>
    <row r="109" spans="1:106" x14ac:dyDescent="0.35">
      <c r="A109" s="1" t="s">
        <v>778</v>
      </c>
      <c r="B109" t="s">
        <v>38</v>
      </c>
      <c r="C109">
        <v>5</v>
      </c>
      <c r="D109">
        <v>5</v>
      </c>
      <c r="E109">
        <v>7.5194444444444448</v>
      </c>
      <c r="F109" t="s">
        <v>84</v>
      </c>
      <c r="G109">
        <v>108</v>
      </c>
      <c r="H109">
        <v>119</v>
      </c>
      <c r="I109">
        <v>86</v>
      </c>
      <c r="J109">
        <v>28</v>
      </c>
      <c r="K109">
        <v>12</v>
      </c>
      <c r="L109">
        <v>27</v>
      </c>
      <c r="M109">
        <v>15</v>
      </c>
      <c r="N109">
        <v>29</v>
      </c>
      <c r="O109">
        <v>13</v>
      </c>
      <c r="P109">
        <v>23</v>
      </c>
      <c r="Q109">
        <v>10</v>
      </c>
      <c r="R109">
        <v>112</v>
      </c>
      <c r="S109" s="1">
        <v>5510</v>
      </c>
      <c r="T109" s="2" t="s">
        <v>779</v>
      </c>
      <c r="U109" s="2" t="s">
        <v>41</v>
      </c>
      <c r="V109" s="2" t="str">
        <f t="shared" si="24"/>
        <v>run-01_bold</v>
      </c>
      <c r="W109" s="2">
        <v>6</v>
      </c>
      <c r="X109" s="2">
        <v>0</v>
      </c>
      <c r="Y109" s="2" t="s">
        <v>780</v>
      </c>
      <c r="Z109" s="2" t="s">
        <v>43</v>
      </c>
      <c r="AA109" s="2">
        <v>0.5</v>
      </c>
      <c r="AB109" s="2">
        <v>2.5285000000000002</v>
      </c>
      <c r="AC109" s="2" t="s">
        <v>44</v>
      </c>
      <c r="AD109" s="2">
        <v>0.75</v>
      </c>
      <c r="AE109" s="2">
        <v>2.5725449999999999</v>
      </c>
      <c r="AF109" s="2" t="s">
        <v>45</v>
      </c>
      <c r="AG109" s="2">
        <v>0.91669999999999996</v>
      </c>
      <c r="AH109" s="2">
        <v>1.768583</v>
      </c>
      <c r="AI109" s="2" t="s">
        <v>46</v>
      </c>
      <c r="AJ109" s="2">
        <v>0.91669999999999996</v>
      </c>
      <c r="AK109" s="2">
        <v>2.8871669999999998</v>
      </c>
      <c r="AL109" s="2" t="b">
        <f t="shared" si="25"/>
        <v>1</v>
      </c>
      <c r="AM109" s="2" t="b">
        <f t="shared" si="36"/>
        <v>1</v>
      </c>
      <c r="AN109" s="2">
        <v>1</v>
      </c>
      <c r="AO109" s="1" t="s">
        <v>778</v>
      </c>
      <c r="AP109" s="2" t="s">
        <v>781</v>
      </c>
      <c r="AQ109" s="2" t="s">
        <v>48</v>
      </c>
      <c r="AR109" s="2" t="str">
        <f t="shared" si="26"/>
        <v>run-01_bold</v>
      </c>
      <c r="AS109" s="2">
        <v>3</v>
      </c>
      <c r="AT109" s="2">
        <v>0</v>
      </c>
      <c r="AU109" s="2" t="s">
        <v>782</v>
      </c>
      <c r="AV109" s="2" t="s">
        <v>50</v>
      </c>
      <c r="AW109" s="2">
        <v>0.83330000000000004</v>
      </c>
      <c r="AX109" s="2">
        <v>2.2650000000000001</v>
      </c>
      <c r="AY109" s="2" t="s">
        <v>51</v>
      </c>
      <c r="AZ109" s="2">
        <v>1</v>
      </c>
      <c r="BA109" s="2">
        <v>2.5613329999999999</v>
      </c>
      <c r="BB109" s="2" t="s">
        <v>52</v>
      </c>
      <c r="BC109" s="2">
        <v>0.75</v>
      </c>
      <c r="BD109" s="2">
        <v>1.9096</v>
      </c>
      <c r="BE109" s="2" t="s">
        <v>53</v>
      </c>
      <c r="BF109" s="2">
        <v>0.66669999999999996</v>
      </c>
      <c r="BG109" s="2">
        <v>2.717857</v>
      </c>
      <c r="BH109" s="2" t="b">
        <f t="shared" si="37"/>
        <v>1</v>
      </c>
      <c r="BI109" s="2" t="b">
        <f t="shared" si="27"/>
        <v>1</v>
      </c>
      <c r="BJ109" s="2">
        <v>1</v>
      </c>
      <c r="BK109" s="1" t="s">
        <v>778</v>
      </c>
      <c r="BL109" s="2" t="s">
        <v>783</v>
      </c>
      <c r="BM109" s="2" t="s">
        <v>41</v>
      </c>
      <c r="BN109" s="2" t="str">
        <f t="shared" si="28"/>
        <v>run-02_bold</v>
      </c>
      <c r="BO109" s="2">
        <v>0</v>
      </c>
      <c r="BP109" s="2">
        <v>0</v>
      </c>
      <c r="BQ109" s="2" t="s">
        <v>780</v>
      </c>
      <c r="BR109" s="2" t="s">
        <v>43</v>
      </c>
      <c r="BS109" s="2">
        <v>0.83330000000000004</v>
      </c>
      <c r="BT109" s="2">
        <v>3.0022000000000002</v>
      </c>
      <c r="BU109" s="2" t="s">
        <v>44</v>
      </c>
      <c r="BV109" s="2">
        <v>0.66669999999999996</v>
      </c>
      <c r="BW109" s="2">
        <v>2.5411820000000001</v>
      </c>
      <c r="BX109" s="2" t="s">
        <v>45</v>
      </c>
      <c r="BY109" s="2">
        <v>0.66669999999999996</v>
      </c>
      <c r="BZ109" s="2">
        <v>2.1977500000000001</v>
      </c>
      <c r="CA109" s="2" t="s">
        <v>46</v>
      </c>
      <c r="CB109" s="2">
        <v>0.66669999999999996</v>
      </c>
      <c r="CC109" s="2">
        <v>2.7167270000000001</v>
      </c>
      <c r="CD109" s="2" t="b">
        <f t="shared" si="38"/>
        <v>1</v>
      </c>
      <c r="CE109" s="2" t="b">
        <f t="shared" si="29"/>
        <v>1</v>
      </c>
      <c r="CF109" s="2">
        <v>1</v>
      </c>
      <c r="CG109" s="2" t="s">
        <v>784</v>
      </c>
      <c r="CH109" s="2" t="s">
        <v>48</v>
      </c>
      <c r="CI109" s="2" t="str">
        <f t="shared" si="30"/>
        <v>run-02_bold</v>
      </c>
      <c r="CJ109" s="2">
        <v>2</v>
      </c>
      <c r="CK109" s="2">
        <v>0</v>
      </c>
      <c r="CL109" s="2" t="s">
        <v>782</v>
      </c>
      <c r="CM109" s="2" t="s">
        <v>50</v>
      </c>
      <c r="CN109" s="2">
        <v>0.91669999999999996</v>
      </c>
      <c r="CO109" s="2">
        <v>2.0981109999999998</v>
      </c>
      <c r="CP109" s="2" t="s">
        <v>51</v>
      </c>
      <c r="CQ109" s="2">
        <v>0.91669999999999996</v>
      </c>
      <c r="CR109" s="2">
        <v>2.4878179999999999</v>
      </c>
      <c r="CS109" s="2" t="s">
        <v>52</v>
      </c>
      <c r="CT109" s="2">
        <v>0.91669999999999996</v>
      </c>
      <c r="CU109" s="2">
        <v>2.0575450000000002</v>
      </c>
      <c r="CV109" s="2" t="s">
        <v>53</v>
      </c>
      <c r="CW109" s="2">
        <v>0.66669999999999996</v>
      </c>
      <c r="CX109" s="2">
        <v>2.4116360000000001</v>
      </c>
      <c r="CY109" s="2" t="b">
        <f t="shared" si="39"/>
        <v>1</v>
      </c>
      <c r="CZ109" s="2" t="b">
        <f t="shared" si="31"/>
        <v>1</v>
      </c>
      <c r="DA109" s="2">
        <v>1</v>
      </c>
    </row>
    <row r="110" spans="1:106" x14ac:dyDescent="0.35">
      <c r="A110" s="1" t="s">
        <v>785</v>
      </c>
      <c r="B110" t="s">
        <v>38</v>
      </c>
      <c r="C110">
        <v>5</v>
      </c>
      <c r="D110">
        <v>5</v>
      </c>
      <c r="E110">
        <v>7.1138888888888889</v>
      </c>
      <c r="F110" t="s">
        <v>84</v>
      </c>
      <c r="G110">
        <v>109</v>
      </c>
      <c r="H110">
        <v>91</v>
      </c>
      <c r="I110">
        <v>86</v>
      </c>
      <c r="J110">
        <v>20</v>
      </c>
      <c r="K110">
        <v>9</v>
      </c>
      <c r="L110">
        <v>19</v>
      </c>
      <c r="M110">
        <v>9</v>
      </c>
      <c r="N110">
        <v>25</v>
      </c>
      <c r="O110">
        <v>12</v>
      </c>
      <c r="P110">
        <v>18</v>
      </c>
      <c r="Q110">
        <v>8</v>
      </c>
      <c r="R110">
        <v>98</v>
      </c>
      <c r="S110" s="1">
        <v>5527</v>
      </c>
      <c r="T110" s="2" t="s">
        <v>786</v>
      </c>
      <c r="U110" s="2" t="s">
        <v>41</v>
      </c>
      <c r="V110" s="2" t="str">
        <f t="shared" si="24"/>
        <v>run-01_bold</v>
      </c>
      <c r="W110" s="2">
        <v>0</v>
      </c>
      <c r="X110" s="2">
        <v>0</v>
      </c>
      <c r="Y110" s="2" t="s">
        <v>787</v>
      </c>
      <c r="Z110" s="2" t="s">
        <v>43</v>
      </c>
      <c r="AA110" s="2">
        <v>0.58330000000000004</v>
      </c>
      <c r="AB110" s="2">
        <v>2.1791670000000001</v>
      </c>
      <c r="AC110" s="2" t="s">
        <v>44</v>
      </c>
      <c r="AD110" s="2">
        <v>0.91669999999999996</v>
      </c>
      <c r="AE110" s="2">
        <v>2.2695829999999999</v>
      </c>
      <c r="AF110" s="2" t="s">
        <v>45</v>
      </c>
      <c r="AG110" s="2">
        <v>1</v>
      </c>
      <c r="AH110" s="2">
        <v>1.14975</v>
      </c>
      <c r="AI110" s="2" t="s">
        <v>46</v>
      </c>
      <c r="AJ110" s="2">
        <v>0.91669999999999996</v>
      </c>
      <c r="AK110" s="2">
        <v>2.3948330000000002</v>
      </c>
      <c r="AL110" s="2" t="b">
        <f t="shared" si="25"/>
        <v>1</v>
      </c>
      <c r="AM110" s="2" t="b">
        <f t="shared" si="36"/>
        <v>1</v>
      </c>
      <c r="AN110" s="2">
        <v>1</v>
      </c>
      <c r="AO110" s="1" t="s">
        <v>785</v>
      </c>
      <c r="AP110" s="2" t="s">
        <v>788</v>
      </c>
      <c r="AQ110" s="2" t="s">
        <v>48</v>
      </c>
      <c r="AR110" s="2" t="str">
        <f t="shared" si="26"/>
        <v>run-01_bold</v>
      </c>
      <c r="AS110" s="2">
        <v>0</v>
      </c>
      <c r="AT110" s="2">
        <v>0</v>
      </c>
      <c r="AU110" s="2" t="s">
        <v>789</v>
      </c>
      <c r="AV110" s="2" t="s">
        <v>50</v>
      </c>
      <c r="AW110" s="2">
        <v>0.75</v>
      </c>
      <c r="AX110" s="2">
        <v>2.11625</v>
      </c>
      <c r="AY110" s="2" t="s">
        <v>51</v>
      </c>
      <c r="AZ110" s="2">
        <v>1</v>
      </c>
      <c r="BA110" s="2">
        <v>1.9558329999999999</v>
      </c>
      <c r="BB110" s="2" t="s">
        <v>52</v>
      </c>
      <c r="BC110" s="2">
        <v>1</v>
      </c>
      <c r="BD110" s="2">
        <v>0.94416699999999998</v>
      </c>
      <c r="BE110" s="2" t="s">
        <v>53</v>
      </c>
      <c r="BF110" s="2">
        <v>0.91669999999999996</v>
      </c>
      <c r="BG110" s="2">
        <v>2.3493330000000001</v>
      </c>
      <c r="BH110" s="2" t="b">
        <f t="shared" si="37"/>
        <v>1</v>
      </c>
      <c r="BI110" s="2" t="b">
        <f t="shared" si="27"/>
        <v>1</v>
      </c>
      <c r="BJ110" s="2">
        <v>1</v>
      </c>
      <c r="BK110" s="1" t="s">
        <v>785</v>
      </c>
      <c r="BL110" s="2" t="s">
        <v>790</v>
      </c>
      <c r="BM110" s="2" t="s">
        <v>41</v>
      </c>
      <c r="BN110" s="2" t="str">
        <f t="shared" si="28"/>
        <v>run-02_bold</v>
      </c>
      <c r="BO110" s="2">
        <v>0</v>
      </c>
      <c r="BP110" s="2">
        <v>0</v>
      </c>
      <c r="BQ110" s="2" t="s">
        <v>787</v>
      </c>
      <c r="BR110" s="2" t="s">
        <v>43</v>
      </c>
      <c r="BS110" s="2">
        <v>0.83330000000000004</v>
      </c>
      <c r="BT110" s="2">
        <v>2.3548179999999999</v>
      </c>
      <c r="BU110" s="2" t="s">
        <v>44</v>
      </c>
      <c r="BV110" s="2">
        <v>0.75</v>
      </c>
      <c r="BW110" s="2">
        <v>2.0767139999999999</v>
      </c>
      <c r="BX110" s="2" t="s">
        <v>45</v>
      </c>
      <c r="BY110" s="2">
        <v>1</v>
      </c>
      <c r="BZ110" s="2">
        <v>1.101364</v>
      </c>
      <c r="CA110" s="2" t="s">
        <v>46</v>
      </c>
      <c r="CB110" s="2">
        <v>0.91669999999999996</v>
      </c>
      <c r="CC110" s="2">
        <v>2.4108000000000001</v>
      </c>
      <c r="CD110" s="2" t="b">
        <f t="shared" si="38"/>
        <v>1</v>
      </c>
      <c r="CE110" s="2" t="b">
        <f t="shared" si="29"/>
        <v>1</v>
      </c>
      <c r="CF110" s="2">
        <v>1</v>
      </c>
      <c r="CG110" s="2" t="s">
        <v>791</v>
      </c>
      <c r="CH110" s="2" t="s">
        <v>48</v>
      </c>
      <c r="CI110" s="2" t="str">
        <f t="shared" si="30"/>
        <v>run-02_bold</v>
      </c>
      <c r="CJ110" s="2">
        <v>0</v>
      </c>
      <c r="CK110" s="2">
        <v>0</v>
      </c>
      <c r="CL110" s="2" t="s">
        <v>789</v>
      </c>
      <c r="CM110" s="2" t="s">
        <v>50</v>
      </c>
      <c r="CN110" s="2">
        <v>0.91669999999999996</v>
      </c>
      <c r="CO110" s="2">
        <v>2.0841669999999999</v>
      </c>
      <c r="CP110" s="2" t="s">
        <v>51</v>
      </c>
      <c r="CQ110" s="2">
        <v>0.75</v>
      </c>
      <c r="CR110" s="2">
        <v>2.2132499999999999</v>
      </c>
      <c r="CS110" s="2" t="s">
        <v>52</v>
      </c>
      <c r="CT110" s="2">
        <v>1</v>
      </c>
      <c r="CU110" s="2">
        <v>0.94733299999999998</v>
      </c>
      <c r="CV110" s="2" t="s">
        <v>53</v>
      </c>
      <c r="CW110" s="2">
        <v>0.75</v>
      </c>
      <c r="CX110" s="2">
        <v>2.2528329999999999</v>
      </c>
      <c r="CY110" s="2" t="b">
        <f t="shared" si="39"/>
        <v>1</v>
      </c>
      <c r="CZ110" s="2" t="b">
        <f t="shared" si="31"/>
        <v>1</v>
      </c>
      <c r="DA110" s="2">
        <v>1</v>
      </c>
    </row>
    <row r="111" spans="1:106" x14ac:dyDescent="0.35">
      <c r="A111" s="1" t="s">
        <v>792</v>
      </c>
      <c r="B111" t="s">
        <v>38</v>
      </c>
      <c r="C111">
        <v>4</v>
      </c>
      <c r="D111">
        <v>4</v>
      </c>
      <c r="E111">
        <v>7.3083333333333336</v>
      </c>
      <c r="F111" t="s">
        <v>84</v>
      </c>
      <c r="G111">
        <v>89</v>
      </c>
      <c r="H111">
        <v>136</v>
      </c>
      <c r="I111">
        <v>89</v>
      </c>
      <c r="J111">
        <v>28</v>
      </c>
      <c r="K111">
        <v>13</v>
      </c>
      <c r="L111">
        <v>14</v>
      </c>
      <c r="M111">
        <v>7</v>
      </c>
      <c r="N111">
        <v>27</v>
      </c>
      <c r="O111">
        <v>13</v>
      </c>
      <c r="P111">
        <v>23</v>
      </c>
      <c r="Q111">
        <v>11</v>
      </c>
      <c r="R111">
        <v>116</v>
      </c>
      <c r="S111" s="1">
        <v>5536</v>
      </c>
      <c r="T111" s="2" t="s">
        <v>793</v>
      </c>
      <c r="U111" s="2" t="s">
        <v>41</v>
      </c>
      <c r="V111" s="2" t="str">
        <f t="shared" si="24"/>
        <v>run-01_bold</v>
      </c>
      <c r="W111" s="2">
        <v>0</v>
      </c>
      <c r="X111" s="2">
        <v>0</v>
      </c>
      <c r="Y111" s="2" t="s">
        <v>794</v>
      </c>
      <c r="Z111" s="2" t="s">
        <v>43</v>
      </c>
      <c r="AA111" s="2">
        <v>0.25</v>
      </c>
      <c r="AB111" s="2">
        <v>2.2394289999999999</v>
      </c>
      <c r="AC111" s="2" t="s">
        <v>44</v>
      </c>
      <c r="AD111" s="2">
        <v>0.91669999999999996</v>
      </c>
      <c r="AE111" s="2">
        <v>2.3518180000000002</v>
      </c>
      <c r="AF111" s="2" t="s">
        <v>45</v>
      </c>
      <c r="AG111" s="2">
        <v>1</v>
      </c>
      <c r="AH111" s="2">
        <v>1.683818</v>
      </c>
      <c r="AI111" s="2" t="s">
        <v>46</v>
      </c>
      <c r="AJ111" s="2">
        <v>1</v>
      </c>
      <c r="AK111" s="2">
        <v>2.356182</v>
      </c>
      <c r="AL111" s="2" t="b">
        <f t="shared" si="25"/>
        <v>1</v>
      </c>
      <c r="AM111" s="2" t="b">
        <f t="shared" si="36"/>
        <v>1</v>
      </c>
      <c r="AN111" s="2">
        <v>1</v>
      </c>
      <c r="AO111" s="1" t="s">
        <v>792</v>
      </c>
      <c r="AP111" s="2" t="s">
        <v>795</v>
      </c>
      <c r="AQ111" s="2" t="s">
        <v>48</v>
      </c>
      <c r="AR111" s="2" t="str">
        <f t="shared" si="26"/>
        <v>run-01_bold</v>
      </c>
      <c r="AS111" s="2">
        <v>0</v>
      </c>
      <c r="AT111" s="2">
        <v>0</v>
      </c>
      <c r="AU111" s="2" t="s">
        <v>796</v>
      </c>
      <c r="AV111" s="2" t="s">
        <v>50</v>
      </c>
      <c r="AW111" s="2">
        <v>0.83330000000000004</v>
      </c>
      <c r="AX111" s="2">
        <v>2.2077499999999999</v>
      </c>
      <c r="AY111" s="2" t="s">
        <v>51</v>
      </c>
      <c r="AZ111" s="2">
        <v>0.83330000000000004</v>
      </c>
      <c r="BA111" s="2">
        <v>2.577556</v>
      </c>
      <c r="BB111" s="2" t="s">
        <v>52</v>
      </c>
      <c r="BC111" s="2">
        <v>1</v>
      </c>
      <c r="BD111" s="2">
        <v>1.073636</v>
      </c>
      <c r="BE111" s="2" t="s">
        <v>53</v>
      </c>
      <c r="BF111" s="2">
        <v>0.75</v>
      </c>
      <c r="BG111" s="2">
        <v>2.3117999999999999</v>
      </c>
      <c r="BH111" s="2" t="b">
        <f t="shared" si="37"/>
        <v>1</v>
      </c>
      <c r="BI111" s="2" t="b">
        <f t="shared" si="27"/>
        <v>1</v>
      </c>
      <c r="BJ111" s="2">
        <v>1</v>
      </c>
      <c r="BK111" s="1" t="s">
        <v>792</v>
      </c>
      <c r="BL111" s="2" t="s">
        <v>797</v>
      </c>
      <c r="BM111" s="2" t="s">
        <v>41</v>
      </c>
      <c r="BN111" s="2" t="str">
        <f t="shared" si="28"/>
        <v>run-02_bold</v>
      </c>
      <c r="BO111" s="2">
        <v>0</v>
      </c>
      <c r="BP111" s="2">
        <v>0</v>
      </c>
      <c r="BQ111" s="2" t="s">
        <v>794</v>
      </c>
      <c r="BR111" s="2" t="s">
        <v>43</v>
      </c>
      <c r="BS111" s="2">
        <v>0.5</v>
      </c>
      <c r="BT111" s="2">
        <v>2.482091</v>
      </c>
      <c r="BU111" s="2" t="s">
        <v>44</v>
      </c>
      <c r="BV111" s="2">
        <v>1</v>
      </c>
      <c r="BW111" s="2">
        <v>2.251833</v>
      </c>
      <c r="BX111" s="2" t="s">
        <v>45</v>
      </c>
      <c r="BY111" s="2">
        <v>0.83330000000000004</v>
      </c>
      <c r="BZ111" s="2">
        <v>1.5609</v>
      </c>
      <c r="CA111" s="2" t="s">
        <v>46</v>
      </c>
      <c r="CB111" s="2">
        <v>0.75</v>
      </c>
      <c r="CC111" s="2">
        <v>2.3562500000000002</v>
      </c>
      <c r="CD111" s="2" t="b">
        <f t="shared" si="38"/>
        <v>1</v>
      </c>
      <c r="CE111" s="2" t="b">
        <f t="shared" si="29"/>
        <v>1</v>
      </c>
      <c r="CF111" s="2">
        <v>1</v>
      </c>
      <c r="CG111" s="2" t="s">
        <v>798</v>
      </c>
      <c r="CH111" s="2" t="s">
        <v>48</v>
      </c>
      <c r="CI111" s="2" t="str">
        <f t="shared" si="30"/>
        <v>run-02_bold</v>
      </c>
      <c r="CJ111" s="2">
        <v>0</v>
      </c>
      <c r="CK111" s="2">
        <v>0</v>
      </c>
      <c r="CL111" s="2" t="s">
        <v>796</v>
      </c>
      <c r="CM111" s="2" t="s">
        <v>50</v>
      </c>
      <c r="CN111" s="2">
        <v>0.75</v>
      </c>
      <c r="CO111" s="2">
        <v>2.3683999999999998</v>
      </c>
      <c r="CP111" s="2" t="s">
        <v>51</v>
      </c>
      <c r="CQ111" s="2">
        <v>0.83330000000000004</v>
      </c>
      <c r="CR111" s="2">
        <v>2.3174169999999998</v>
      </c>
      <c r="CS111" s="2" t="s">
        <v>52</v>
      </c>
      <c r="CT111" s="2">
        <v>0.91669999999999996</v>
      </c>
      <c r="CU111" s="2">
        <v>1.209727</v>
      </c>
      <c r="CV111" s="2" t="s">
        <v>53</v>
      </c>
      <c r="CW111" s="2">
        <v>0.91669999999999996</v>
      </c>
      <c r="CX111" s="2">
        <v>2.2722000000000002</v>
      </c>
      <c r="CY111" s="2" t="b">
        <f t="shared" si="39"/>
        <v>1</v>
      </c>
      <c r="CZ111" s="2" t="b">
        <f t="shared" si="31"/>
        <v>1</v>
      </c>
      <c r="DA111" s="2">
        <v>1</v>
      </c>
    </row>
  </sheetData>
  <conditionalFormatting sqref="A1:A111 S1:XFD111">
    <cfRule type="containsText" dxfId="1" priority="1" operator="containsText" text="n/a">
      <formula>NOT(ISERROR(SEARCH("n/a",A1)))</formula>
    </cfRule>
    <cfRule type="containsText" dxfId="0" priority="2" operator="containsText" text="false">
      <formula>NOT(ISERROR(SEARCH("false",A1)))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2021-03-09T20:21:36Z</dcterms:created>
  <dcterms:modified xsi:type="dcterms:W3CDTF">2021-03-09T20:22:28Z</dcterms:modified>
</cp:coreProperties>
</file>